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m\Documents\Thesis\"/>
    </mc:Choice>
  </mc:AlternateContent>
  <xr:revisionPtr revIDLastSave="0" documentId="13_ncr:1_{AEF0E6A9-3648-441C-88EB-623FB7E8FF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 Tables" sheetId="11" r:id="rId1"/>
    <sheet name="ChIP JUN 1-11 Results" sheetId="6" r:id="rId2"/>
    <sheet name="ChIP JUN 29-11 Results" sheetId="2" r:id="rId3"/>
    <sheet name="ChIP JUN 8-2 Results" sheetId="7" r:id="rId4"/>
    <sheet name="ChIP Chr17 16-8 Results" sheetId="8" r:id="rId5"/>
    <sheet name="ChIP Chr17 28-8 Results" sheetId="9" r:id="rId6"/>
    <sheet name="ChIP Chr17 1-11 Results" sheetId="10" r:id="rId7"/>
  </sheets>
  <definedNames>
    <definedName name="_xlnm.Print_Area" localSheetId="6">'ChIP Chr17 1-11 Results'!$A$1:$N$105</definedName>
    <definedName name="_xlnm.Print_Area" localSheetId="4">'ChIP Chr17 16-8 Results'!$A$1:$O$80</definedName>
    <definedName name="_xlnm.Print_Area" localSheetId="5">'ChIP Chr17 28-8 Results'!$A$1:$O$109</definedName>
    <definedName name="_xlnm.Print_Area" localSheetId="1">'ChIP JUN 1-11 Results'!$A$1:$O$55</definedName>
    <definedName name="_xlnm.Print_Area" localSheetId="2">'ChIP JUN 29-11 Results'!$A$1:$O$78</definedName>
    <definedName name="_xlnm.Print_Area" localSheetId="3">'ChIP JUN 8-2 Results'!$A$1:$O$58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" i="11" l="1"/>
  <c r="I29" i="11"/>
  <c r="I28" i="11"/>
  <c r="J28" i="11"/>
  <c r="H28" i="11"/>
  <c r="I27" i="11"/>
  <c r="J27" i="11"/>
  <c r="H27" i="11"/>
  <c r="J26" i="11"/>
  <c r="I26" i="11"/>
  <c r="H26" i="11"/>
  <c r="J11" i="11"/>
  <c r="I11" i="11"/>
  <c r="H11" i="11"/>
  <c r="H29" i="11"/>
  <c r="J20" i="11"/>
  <c r="I20" i="11"/>
  <c r="H20" i="11"/>
  <c r="D28" i="11"/>
  <c r="E28" i="11"/>
  <c r="C28" i="11"/>
  <c r="C27" i="11"/>
  <c r="D27" i="11"/>
  <c r="E27" i="11"/>
  <c r="D26" i="11"/>
  <c r="E26" i="11"/>
  <c r="C26" i="11"/>
  <c r="E29" i="11"/>
  <c r="D29" i="11"/>
  <c r="E20" i="11"/>
  <c r="D20" i="11"/>
  <c r="C20" i="11"/>
  <c r="E11" i="11"/>
  <c r="D11" i="11"/>
  <c r="C11" i="11"/>
  <c r="G112" i="10"/>
  <c r="G108" i="10"/>
  <c r="G104" i="10"/>
  <c r="I104" i="10" s="1"/>
  <c r="K104" i="10" s="1"/>
  <c r="F124" i="9"/>
  <c r="F120" i="9"/>
  <c r="F116" i="9"/>
  <c r="H116" i="9" s="1"/>
  <c r="J116" i="9" s="1"/>
  <c r="G106" i="8"/>
  <c r="I106" i="8" s="1"/>
  <c r="K106" i="8" s="1"/>
  <c r="G102" i="8"/>
  <c r="G98" i="8"/>
  <c r="I102" i="8" s="1"/>
  <c r="K102" i="8" s="1"/>
  <c r="E76" i="7"/>
  <c r="E72" i="7"/>
  <c r="E68" i="7"/>
  <c r="E64" i="7"/>
  <c r="G64" i="7" s="1"/>
  <c r="I64" i="7" s="1"/>
  <c r="I96" i="2"/>
  <c r="I92" i="2"/>
  <c r="I88" i="2"/>
  <c r="G88" i="2"/>
  <c r="G92" i="2"/>
  <c r="G96" i="2"/>
  <c r="E96" i="2"/>
  <c r="E92" i="2"/>
  <c r="E88" i="2"/>
  <c r="E84" i="2"/>
  <c r="G84" i="2"/>
  <c r="I84" i="2" s="1"/>
  <c r="I73" i="6"/>
  <c r="I69" i="6"/>
  <c r="I65" i="6"/>
  <c r="I61" i="6"/>
  <c r="G73" i="6"/>
  <c r="G69" i="6"/>
  <c r="G65" i="6"/>
  <c r="G61" i="6"/>
  <c r="E73" i="6"/>
  <c r="E69" i="6"/>
  <c r="E65" i="6"/>
  <c r="E61" i="6"/>
  <c r="C29" i="11" l="1"/>
  <c r="I108" i="10"/>
  <c r="K108" i="10" s="1"/>
  <c r="I112" i="10"/>
  <c r="K112" i="10" s="1"/>
  <c r="H120" i="9"/>
  <c r="J120" i="9" s="1"/>
  <c r="H124" i="9"/>
  <c r="J124" i="9" s="1"/>
  <c r="I98" i="8"/>
  <c r="K98" i="8" s="1"/>
  <c r="G72" i="7"/>
  <c r="I72" i="7" s="1"/>
  <c r="G76" i="7"/>
  <c r="I76" i="7" s="1"/>
  <c r="G68" i="7"/>
  <c r="I68" i="7" s="1"/>
  <c r="S92" i="8"/>
  <c r="S88" i="8"/>
  <c r="L89" i="10" l="1"/>
  <c r="L90" i="10"/>
  <c r="L92" i="10"/>
  <c r="N94" i="10" s="1"/>
  <c r="L93" i="10"/>
  <c r="L94" i="10"/>
  <c r="L96" i="10"/>
  <c r="L97" i="10"/>
  <c r="L98" i="10"/>
  <c r="L88" i="10"/>
  <c r="N90" i="10" s="1"/>
  <c r="I88" i="10"/>
  <c r="K100" i="9"/>
  <c r="K101" i="9"/>
  <c r="K102" i="9"/>
  <c r="M102" i="9" s="1"/>
  <c r="K104" i="9"/>
  <c r="M106" i="9" s="1"/>
  <c r="O106" i="9" s="1"/>
  <c r="Q106" i="9" s="1"/>
  <c r="K105" i="9"/>
  <c r="K106" i="9"/>
  <c r="K108" i="9"/>
  <c r="K109" i="9"/>
  <c r="K110" i="9"/>
  <c r="H100" i="9"/>
  <c r="U83" i="8"/>
  <c r="U84" i="8"/>
  <c r="U86" i="8"/>
  <c r="U87" i="8"/>
  <c r="U88" i="8"/>
  <c r="U90" i="8"/>
  <c r="U91" i="8"/>
  <c r="U92" i="8"/>
  <c r="U82" i="8"/>
  <c r="P91" i="8"/>
  <c r="P92" i="8"/>
  <c r="R92" i="8" s="1"/>
  <c r="P90" i="8"/>
  <c r="P87" i="8"/>
  <c r="P88" i="8"/>
  <c r="R88" i="8" s="1"/>
  <c r="P86" i="8"/>
  <c r="P83" i="8"/>
  <c r="P84" i="8"/>
  <c r="P82" i="8"/>
  <c r="R82" i="8" s="1"/>
  <c r="N88" i="8"/>
  <c r="N84" i="8"/>
  <c r="L83" i="8"/>
  <c r="L84" i="8"/>
  <c r="L86" i="8"/>
  <c r="L87" i="8"/>
  <c r="L88" i="8"/>
  <c r="L90" i="8"/>
  <c r="N92" i="8" s="1"/>
  <c r="L91" i="8"/>
  <c r="L92" i="8"/>
  <c r="L82" i="8"/>
  <c r="R91" i="8"/>
  <c r="R90" i="8"/>
  <c r="R87" i="8"/>
  <c r="R86" i="8"/>
  <c r="R84" i="8"/>
  <c r="R83" i="8"/>
  <c r="I82" i="8"/>
  <c r="J45" i="7"/>
  <c r="J46" i="7"/>
  <c r="J48" i="7"/>
  <c r="J49" i="7"/>
  <c r="J50" i="7"/>
  <c r="J52" i="7"/>
  <c r="J53" i="7"/>
  <c r="J54" i="7"/>
  <c r="L54" i="7" s="1"/>
  <c r="J56" i="7"/>
  <c r="J57" i="7"/>
  <c r="J58" i="7"/>
  <c r="J44" i="7"/>
  <c r="L46" i="7" s="1"/>
  <c r="L58" i="7"/>
  <c r="N57" i="7" s="1"/>
  <c r="P57" i="7" s="1"/>
  <c r="G44" i="7"/>
  <c r="J72" i="2"/>
  <c r="J65" i="2"/>
  <c r="J66" i="2"/>
  <c r="J68" i="2"/>
  <c r="J69" i="2"/>
  <c r="J70" i="2"/>
  <c r="J73" i="2"/>
  <c r="L74" i="2" s="1"/>
  <c r="J74" i="2"/>
  <c r="J76" i="2"/>
  <c r="J77" i="2"/>
  <c r="J78" i="2"/>
  <c r="J64" i="2"/>
  <c r="L66" i="2" s="1"/>
  <c r="G64" i="2"/>
  <c r="L78" i="2"/>
  <c r="N78" i="2" s="1"/>
  <c r="P78" i="2" s="1"/>
  <c r="G40" i="6"/>
  <c r="J44" i="6" s="1"/>
  <c r="P94" i="10" l="1"/>
  <c r="R94" i="10" s="1"/>
  <c r="P92" i="10"/>
  <c r="R92" i="10" s="1"/>
  <c r="P93" i="10"/>
  <c r="R93" i="10" s="1"/>
  <c r="P89" i="10"/>
  <c r="R89" i="10" s="1"/>
  <c r="P88" i="10"/>
  <c r="R88" i="10" s="1"/>
  <c r="P90" i="10"/>
  <c r="R90" i="10" s="1"/>
  <c r="N98" i="10"/>
  <c r="O102" i="9"/>
  <c r="Q102" i="9" s="1"/>
  <c r="O101" i="9"/>
  <c r="Q101" i="9" s="1"/>
  <c r="O105" i="9"/>
  <c r="Q105" i="9" s="1"/>
  <c r="M110" i="9"/>
  <c r="O104" i="9"/>
  <c r="Q104" i="9" s="1"/>
  <c r="N45" i="7"/>
  <c r="P45" i="7" s="1"/>
  <c r="N46" i="7"/>
  <c r="P46" i="7" s="1"/>
  <c r="N44" i="7"/>
  <c r="P44" i="7" s="1"/>
  <c r="N52" i="7"/>
  <c r="P52" i="7" s="1"/>
  <c r="N53" i="7"/>
  <c r="P53" i="7" s="1"/>
  <c r="L50" i="7"/>
  <c r="N56" i="7"/>
  <c r="P56" i="7" s="1"/>
  <c r="N58" i="7"/>
  <c r="P58" i="7" s="1"/>
  <c r="N66" i="2"/>
  <c r="N65" i="2"/>
  <c r="P65" i="2" s="1"/>
  <c r="N72" i="2"/>
  <c r="P72" i="2" s="1"/>
  <c r="N74" i="2"/>
  <c r="P74" i="2" s="1"/>
  <c r="N73" i="2"/>
  <c r="P73" i="2" s="1"/>
  <c r="N77" i="2"/>
  <c r="P77" i="2" s="1"/>
  <c r="L70" i="2"/>
  <c r="N76" i="2"/>
  <c r="P76" i="2" s="1"/>
  <c r="J54" i="6"/>
  <c r="J48" i="6"/>
  <c r="J46" i="6"/>
  <c r="J50" i="6"/>
  <c r="J41" i="6"/>
  <c r="J49" i="6"/>
  <c r="J42" i="6"/>
  <c r="J45" i="6"/>
  <c r="L46" i="6" s="1"/>
  <c r="J53" i="6"/>
  <c r="J40" i="6"/>
  <c r="J52" i="6"/>
  <c r="L54" i="6" s="1"/>
  <c r="S84" i="8"/>
  <c r="N69" i="2"/>
  <c r="P69" i="2" s="1"/>
  <c r="N64" i="2"/>
  <c r="P64" i="2" s="1"/>
  <c r="P66" i="2"/>
  <c r="P97" i="10" l="1"/>
  <c r="R97" i="10" s="1"/>
  <c r="P98" i="10"/>
  <c r="R98" i="10" s="1"/>
  <c r="U98" i="10" s="1"/>
  <c r="P96" i="10"/>
  <c r="R96" i="10" s="1"/>
  <c r="S94" i="10"/>
  <c r="U92" i="10"/>
  <c r="S90" i="10"/>
  <c r="U89" i="10" s="1"/>
  <c r="U94" i="10"/>
  <c r="R106" i="9"/>
  <c r="R102" i="9"/>
  <c r="T106" i="9" s="1"/>
  <c r="O109" i="9"/>
  <c r="Q109" i="9" s="1"/>
  <c r="O110" i="9"/>
  <c r="Q110" i="9" s="1"/>
  <c r="T110" i="9" s="1"/>
  <c r="O108" i="9"/>
  <c r="Q108" i="9" s="1"/>
  <c r="Q58" i="7"/>
  <c r="S46" i="7"/>
  <c r="Q54" i="7"/>
  <c r="N49" i="7"/>
  <c r="P49" i="7" s="1"/>
  <c r="N48" i="7"/>
  <c r="P48" i="7" s="1"/>
  <c r="N50" i="7"/>
  <c r="P50" i="7" s="1"/>
  <c r="S50" i="7" s="1"/>
  <c r="Q46" i="7"/>
  <c r="S57" i="7" s="1"/>
  <c r="S58" i="7"/>
  <c r="S53" i="7"/>
  <c r="Q74" i="2"/>
  <c r="S72" i="2"/>
  <c r="Q78" i="2"/>
  <c r="S76" i="2"/>
  <c r="Q66" i="2"/>
  <c r="S78" i="2" s="1"/>
  <c r="N68" i="2"/>
  <c r="P68" i="2" s="1"/>
  <c r="N70" i="2"/>
  <c r="P70" i="2" s="1"/>
  <c r="N46" i="6"/>
  <c r="P46" i="6" s="1"/>
  <c r="N45" i="6"/>
  <c r="P45" i="6" s="1"/>
  <c r="N44" i="6"/>
  <c r="P44" i="6" s="1"/>
  <c r="N52" i="6"/>
  <c r="P52" i="6" s="1"/>
  <c r="N54" i="6"/>
  <c r="P54" i="6" s="1"/>
  <c r="N53" i="6"/>
  <c r="P53" i="6" s="1"/>
  <c r="L42" i="6"/>
  <c r="L50" i="6"/>
  <c r="S98" i="10" l="1"/>
  <c r="U96" i="10"/>
  <c r="U90" i="10"/>
  <c r="U97" i="10"/>
  <c r="U88" i="10"/>
  <c r="U93" i="10"/>
  <c r="R110" i="9"/>
  <c r="T109" i="9"/>
  <c r="T101" i="9"/>
  <c r="T102" i="9"/>
  <c r="T105" i="9"/>
  <c r="T108" i="9"/>
  <c r="T104" i="9"/>
  <c r="Q50" i="7"/>
  <c r="S48" i="7"/>
  <c r="S49" i="7"/>
  <c r="S56" i="7"/>
  <c r="S45" i="7"/>
  <c r="S44" i="7"/>
  <c r="S52" i="7"/>
  <c r="Q70" i="2"/>
  <c r="S68" i="2"/>
  <c r="S74" i="2"/>
  <c r="S64" i="2"/>
  <c r="S66" i="2"/>
  <c r="S77" i="2"/>
  <c r="S70" i="2"/>
  <c r="S73" i="2"/>
  <c r="S69" i="2"/>
  <c r="S65" i="2"/>
  <c r="N48" i="6"/>
  <c r="P48" i="6" s="1"/>
  <c r="N49" i="6"/>
  <c r="P49" i="6" s="1"/>
  <c r="N50" i="6"/>
  <c r="P50" i="6" s="1"/>
  <c r="Q54" i="6"/>
  <c r="N40" i="6"/>
  <c r="P40" i="6" s="1"/>
  <c r="N42" i="6"/>
  <c r="P42" i="6" s="1"/>
  <c r="N41" i="6"/>
  <c r="P41" i="6" s="1"/>
  <c r="Q46" i="6"/>
  <c r="Q42" i="6" l="1"/>
  <c r="Q50" i="6"/>
  <c r="S48" i="6"/>
  <c r="S52" i="6" l="1"/>
  <c r="S54" i="6"/>
  <c r="S44" i="6"/>
  <c r="S46" i="6"/>
  <c r="S53" i="6"/>
  <c r="S45" i="6"/>
  <c r="S50" i="6"/>
  <c r="S49" i="6"/>
  <c r="S42" i="6"/>
  <c r="S40" i="6"/>
  <c r="S41" i="6"/>
</calcChain>
</file>

<file path=xl/sharedStrings.xml><?xml version="1.0" encoding="utf-8"?>
<sst xmlns="http://schemas.openxmlformats.org/spreadsheetml/2006/main" count="6341" uniqueCount="247">
  <si>
    <t>Block Type</t>
  </si>
  <si>
    <t>96fast</t>
  </si>
  <si>
    <t>Chemistry</t>
  </si>
  <si>
    <t>SYBR_GREEN</t>
  </si>
  <si>
    <t>Experiment File Name</t>
  </si>
  <si>
    <t>D:\Documents and Settings\jmills\Desktop\ChIPs 29-11-19.eds</t>
  </si>
  <si>
    <t>Experiment Run End Time</t>
  </si>
  <si>
    <t>2019-11-29 16:14:06 PM GMT</t>
  </si>
  <si>
    <t>Instrument Type</t>
  </si>
  <si>
    <t>sds7500fast</t>
  </si>
  <si>
    <t>Passive Reference</t>
  </si>
  <si>
    <t>ROX</t>
  </si>
  <si>
    <t>Well</t>
  </si>
  <si>
    <t>Sample Name</t>
  </si>
  <si>
    <t>Target Name</t>
  </si>
  <si>
    <t>Task</t>
  </si>
  <si>
    <t>Reporter</t>
  </si>
  <si>
    <t>Quencher</t>
  </si>
  <si>
    <t>Comments</t>
  </si>
  <si>
    <t>A1</t>
  </si>
  <si>
    <t>ctrl input 14</t>
  </si>
  <si>
    <t/>
  </si>
  <si>
    <t>JUN</t>
  </si>
  <si>
    <t>UNKNOWN</t>
  </si>
  <si>
    <t>SYBR</t>
  </si>
  <si>
    <t>None</t>
  </si>
  <si>
    <t>A2</t>
  </si>
  <si>
    <t>A3</t>
  </si>
  <si>
    <t>A4</t>
  </si>
  <si>
    <t>pol2 input 14</t>
  </si>
  <si>
    <t>A5</t>
  </si>
  <si>
    <t>A6</t>
  </si>
  <si>
    <t>A7</t>
  </si>
  <si>
    <t>alpha input 14</t>
  </si>
  <si>
    <t>A8</t>
  </si>
  <si>
    <t>A9</t>
  </si>
  <si>
    <t>A10</t>
  </si>
  <si>
    <t>beta input 14</t>
  </si>
  <si>
    <t>A11</t>
  </si>
  <si>
    <t>A12</t>
  </si>
  <si>
    <t>B1</t>
  </si>
  <si>
    <t>ctrl chip 14</t>
  </si>
  <si>
    <t>B2</t>
  </si>
  <si>
    <t>B3</t>
  </si>
  <si>
    <t>B4</t>
  </si>
  <si>
    <t>pol2 chip 14</t>
  </si>
  <si>
    <t>B5</t>
  </si>
  <si>
    <t>B6</t>
  </si>
  <si>
    <t>B7</t>
  </si>
  <si>
    <t>alpha chip 14</t>
  </si>
  <si>
    <t>B8</t>
  </si>
  <si>
    <t>B9</t>
  </si>
  <si>
    <t>B10</t>
  </si>
  <si>
    <t>beta chip 14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</si>
  <si>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</si>
  <si>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</si>
  <si>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</si>
  <si>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</si>
  <si>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</si>
  <si>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</si>
  <si>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</si>
  <si>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</si>
  <si>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</si>
  <si>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</si>
  <si>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</si>
  <si>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</si>
  <si>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</si>
  <si>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</si>
  <si>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</si>
  <si>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ctrl input 27</t>
  </si>
  <si>
    <t>D2</t>
  </si>
  <si>
    <t>D3</t>
  </si>
  <si>
    <t>D4</t>
  </si>
  <si>
    <t>pol2 input 27</t>
  </si>
  <si>
    <t>D5</t>
  </si>
  <si>
    <t>D6</t>
  </si>
  <si>
    <t>D7</t>
  </si>
  <si>
    <t>alpha input 27</t>
  </si>
  <si>
    <t>D8</t>
  </si>
  <si>
    <t>D9</t>
  </si>
  <si>
    <t>D10</t>
  </si>
  <si>
    <t>beta input 27</t>
  </si>
  <si>
    <t>D11</t>
  </si>
  <si>
    <t>D12</t>
  </si>
  <si>
    <t>E1</t>
  </si>
  <si>
    <t>ctrl chip 27</t>
  </si>
  <si>
    <t>E2</t>
  </si>
  <si>
    <t>E3</t>
  </si>
  <si>
    <t>E4</t>
  </si>
  <si>
    <t>pol2 chip 27</t>
  </si>
  <si>
    <t>E5</t>
  </si>
  <si>
    <t>E6</t>
  </si>
  <si>
    <t>E7</t>
  </si>
  <si>
    <t>alpha chip 27</t>
  </si>
  <si>
    <t>E8</t>
  </si>
  <si>
    <t>E9</t>
  </si>
  <si>
    <t>E10</t>
  </si>
  <si>
    <t>beta chip 27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</si>
  <si>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</si>
  <si>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</si>
  <si>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</si>
  <si>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</si>
  <si>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</si>
  <si>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</si>
  <si>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</si>
  <si>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</si>
  <si>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</si>
  <si>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</si>
  <si>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</si>
  <si>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</si>
  <si>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</si>
  <si>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</si>
  <si>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</si>
  <si>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</si>
  <si>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</si>
  <si>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</si>
  <si>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</si>
  <si>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</si>
  <si>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</si>
  <si>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</si>
  <si>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</si>
  <si>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</si>
  <si>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</si>
  <si>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</si>
  <si>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</si>
  <si>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</si>
  <si>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</si>
  <si>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</si>
  <si>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</si>
  <si>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</si>
  <si>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</si>
  <si>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</si>
  <si>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</si>
  <si>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RQ</t>
  </si>
  <si>
    <t>RQ Min</t>
  </si>
  <si>
    <t>RQ Max</t>
  </si>
  <si>
    <t>Cт</t>
  </si>
  <si>
    <t>Cт Mean</t>
  </si>
  <si>
    <t>Cт SD</t>
  </si>
  <si>
    <t>ΔCт</t>
  </si>
  <si>
    <t>ΔCт Mean</t>
  </si>
  <si>
    <t>ΔCт SE</t>
  </si>
  <si>
    <t>HK Control ΔCт Mean</t>
  </si>
  <si>
    <t>HK Control ΔCт SE</t>
  </si>
  <si>
    <t>ΔΔCт</t>
  </si>
  <si>
    <t>Automatic Ct Threshold</t>
  </si>
  <si>
    <t>Ct Threshold</t>
  </si>
  <si>
    <t>Automatic Baseline</t>
  </si>
  <si>
    <t>Baseline Start</t>
  </si>
  <si>
    <t>Baseline End</t>
  </si>
  <si>
    <t>Efficiency</t>
  </si>
  <si>
    <t>Tm1</t>
  </si>
  <si>
    <t>Tm2</t>
  </si>
  <si>
    <t>Tm3</t>
  </si>
  <si>
    <t>HIGHSD</t>
  </si>
  <si>
    <t>N</t>
  </si>
  <si>
    <t>Y</t>
  </si>
  <si>
    <t>Analysis Type</t>
  </si>
  <si>
    <t>Singleplex</t>
  </si>
  <si>
    <t>Endogenous Control</t>
  </si>
  <si>
    <t>RQ Min/Max Confidence Level</t>
  </si>
  <si>
    <t>95.0</t>
  </si>
  <si>
    <t>Reference Sample</t>
  </si>
  <si>
    <t>JUN PCR</t>
  </si>
  <si>
    <t>ChIP Ct</t>
  </si>
  <si>
    <t>Delta Ct</t>
  </si>
  <si>
    <t>RNAPol2</t>
  </si>
  <si>
    <t>IGF1Ra</t>
  </si>
  <si>
    <t>IGF1Rb</t>
  </si>
  <si>
    <t xml:space="preserve">IGF-1Rb </t>
  </si>
  <si>
    <t>IgG</t>
  </si>
  <si>
    <t>igg input</t>
  </si>
  <si>
    <t>beta chip</t>
  </si>
  <si>
    <t>alpha chip</t>
  </si>
  <si>
    <t>pol2 chip</t>
  </si>
  <si>
    <t>igg chip</t>
  </si>
  <si>
    <t>beta input</t>
  </si>
  <si>
    <t>alpha input</t>
  </si>
  <si>
    <t>pol2 input</t>
  </si>
  <si>
    <t>2019-11-01 14:35:30 PM GMT</t>
  </si>
  <si>
    <t>D:\Documents and Settings\jmills\Desktop\ChIP 1-11-19.eds</t>
  </si>
  <si>
    <t>IgG input</t>
  </si>
  <si>
    <t>NTC</t>
  </si>
  <si>
    <t>Undetermined</t>
  </si>
  <si>
    <t>beta ChIP</t>
  </si>
  <si>
    <t>alpha ChIP</t>
  </si>
  <si>
    <t>alpha in</t>
  </si>
  <si>
    <t>RNAPol2 ChIP</t>
  </si>
  <si>
    <t>RNAPol2 input</t>
  </si>
  <si>
    <t>IgG ChIP</t>
  </si>
  <si>
    <t>MTP</t>
  </si>
  <si>
    <t>EXPFAIL</t>
  </si>
  <si>
    <t>2019-02-08 15:29:08 PM GMT</t>
  </si>
  <si>
    <t>D:\Documents and Settings\jmills\Desktop\IgG vs RNAPol2 alpha and beta.eds</t>
  </si>
  <si>
    <t>Chr17 PCR</t>
  </si>
  <si>
    <t>FAM21A</t>
  </si>
  <si>
    <t>Chr17</t>
  </si>
  <si>
    <t>OUTLIERRG</t>
  </si>
  <si>
    <t>2019-08-16 15:04:27 PM BST</t>
  </si>
  <si>
    <t>D:\Documents and Settings\jmills\Desktop\IgG v alpha v beta.eds</t>
  </si>
  <si>
    <t>ss alpha input</t>
  </si>
  <si>
    <t>chr17</t>
  </si>
  <si>
    <t>fam21a</t>
  </si>
  <si>
    <t>igf beta chip</t>
  </si>
  <si>
    <t>ss beta chip</t>
  </si>
  <si>
    <t>igf alpha chip</t>
  </si>
  <si>
    <t>ss alpha chip</t>
  </si>
  <si>
    <t>igf beta input</t>
  </si>
  <si>
    <t>ss beta input</t>
  </si>
  <si>
    <t>igf alpha input</t>
  </si>
  <si>
    <t>NOAMP</t>
  </si>
  <si>
    <t>2019-08-28 12:29:31 PM BST</t>
  </si>
  <si>
    <t>D:\Documents and Settings\jmills\Desktop\Multiple exps 28-8-19.eds</t>
  </si>
  <si>
    <t>igg in 29-11</t>
  </si>
  <si>
    <t>beta chip 1-11</t>
  </si>
  <si>
    <t>alpha chip 1-11</t>
  </si>
  <si>
    <t>pol2 chip 1-11</t>
  </si>
  <si>
    <t>igg chip 1-11</t>
  </si>
  <si>
    <t>beta in 1-11</t>
  </si>
  <si>
    <t>alpha in 1-11</t>
  </si>
  <si>
    <t>pol2 in 1-11</t>
  </si>
  <si>
    <t>igg in 1-11</t>
  </si>
  <si>
    <t>beta chip 29-11</t>
  </si>
  <si>
    <t>alpha chip 29-11</t>
  </si>
  <si>
    <t>pol2 chip 29-11</t>
  </si>
  <si>
    <t>igg chip 29-11</t>
  </si>
  <si>
    <t>beta in 29-11</t>
  </si>
  <si>
    <t>alpha in 29-11</t>
  </si>
  <si>
    <t>pol2 in 29-11</t>
  </si>
  <si>
    <t>steponeplus</t>
  </si>
  <si>
    <t>2020-10-15 18:54:27 PM BST</t>
  </si>
  <si>
    <t>D:\Applied Biosystems\StepOne Software v2.3\experiments\Jack\CHIP RERUNS15-10-20.eds</t>
  </si>
  <si>
    <t>96well</t>
  </si>
  <si>
    <t>% of input</t>
  </si>
  <si>
    <t>3.3% Input Ct</t>
  </si>
  <si>
    <t>Correction for 100% input</t>
  </si>
  <si>
    <t>Adjusted input (100%)</t>
  </si>
  <si>
    <t>Average</t>
  </si>
  <si>
    <t>Avg</t>
  </si>
  <si>
    <t>Normalised vs IgG</t>
  </si>
  <si>
    <t>Fold Enrichment</t>
  </si>
  <si>
    <t>Average Fold Enrichment</t>
  </si>
  <si>
    <t>Avg:</t>
  </si>
  <si>
    <r>
      <rPr>
        <i/>
        <u/>
        <sz val="10"/>
        <rFont val="Arial"/>
        <family val="2"/>
      </rPr>
      <t>JUN</t>
    </r>
    <r>
      <rPr>
        <u/>
        <sz val="10"/>
        <rFont val="Arial"/>
        <family val="2"/>
      </rPr>
      <t xml:space="preserve"> promoter</t>
    </r>
  </si>
  <si>
    <t>Average % of input</t>
  </si>
  <si>
    <t>Normalised % of input</t>
  </si>
  <si>
    <t>Chr17 Intergenic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</si>
</sst>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6FA3-1557-4D1C-A573-B19F6F3281F1}">
  <dimension ref="B3:J29"/>
  <sheetViews>
    <sheetView tabSelected="1" topLeftCell="A4" workbookViewId="0">
      <selection activeCell="L22" sqref="L22"/>
    </sheetView>
  </sheetViews>
  <sheetFormatPr defaultRowHeight="12.75" x14ac:dyDescent="0.2"/>
  <sheetData>
    <row r="3" spans="2:10" x14ac:dyDescent="0.2">
      <c r="B3" s="4" t="s">
        <v>243</v>
      </c>
      <c r="G3" s="4" t="s">
        <v>246</v>
      </c>
    </row>
    <row r="5" spans="2:10" x14ac:dyDescent="0.2">
      <c r="B5" s="4" t="s">
        <v>241</v>
      </c>
      <c r="G5" s="4" t="s">
        <v>241</v>
      </c>
    </row>
    <row r="7" spans="2:10" x14ac:dyDescent="0.2">
      <c r="B7" s="8"/>
      <c r="C7" s="6" t="s">
        <v>170</v>
      </c>
      <c r="D7" s="6" t="s">
        <v>167</v>
      </c>
      <c r="E7" s="6" t="s">
        <v>168</v>
      </c>
      <c r="G7" s="8"/>
      <c r="H7" s="6" t="s">
        <v>170</v>
      </c>
      <c r="I7" s="6" t="s">
        <v>167</v>
      </c>
      <c r="J7" s="6" t="s">
        <v>168</v>
      </c>
    </row>
    <row r="8" spans="2:10" x14ac:dyDescent="0.2">
      <c r="B8" s="7">
        <v>44501</v>
      </c>
      <c r="C8" s="6">
        <v>1</v>
      </c>
      <c r="D8" s="6">
        <v>1.96206826059601</v>
      </c>
      <c r="E8" s="6">
        <v>6.0447344631002702</v>
      </c>
      <c r="G8" s="7">
        <v>44424</v>
      </c>
      <c r="H8" s="6">
        <v>1</v>
      </c>
      <c r="I8" s="6">
        <v>5.5738023903640901</v>
      </c>
      <c r="J8" s="6">
        <v>2.0079552707738637</v>
      </c>
    </row>
    <row r="9" spans="2:10" x14ac:dyDescent="0.2">
      <c r="B9" s="7">
        <v>44529</v>
      </c>
      <c r="C9" s="6">
        <v>1</v>
      </c>
      <c r="D9" s="6">
        <v>2.0321636849520917</v>
      </c>
      <c r="E9" s="6">
        <v>2.46827264804761</v>
      </c>
      <c r="G9" s="7">
        <v>44436</v>
      </c>
      <c r="H9" s="6">
        <v>1</v>
      </c>
      <c r="I9" s="6">
        <v>5.8787816598402216</v>
      </c>
      <c r="J9" s="6">
        <v>12.669956049700815</v>
      </c>
    </row>
    <row r="10" spans="2:10" x14ac:dyDescent="0.2">
      <c r="B10" s="7">
        <v>44235</v>
      </c>
      <c r="C10" s="6">
        <v>1</v>
      </c>
      <c r="D10" s="6">
        <v>1.9855471264880011</v>
      </c>
      <c r="E10" s="6">
        <v>8.8855120989883929</v>
      </c>
      <c r="G10" s="7">
        <v>44501</v>
      </c>
      <c r="H10" s="6">
        <v>1</v>
      </c>
      <c r="I10" s="6">
        <v>9.2216000107613318</v>
      </c>
      <c r="J10" s="6">
        <v>5.5030610132823616</v>
      </c>
    </row>
    <row r="11" spans="2:10" x14ac:dyDescent="0.2">
      <c r="B11" s="6" t="s">
        <v>242</v>
      </c>
      <c r="C11" s="6">
        <f>AVERAGE(C8:C10)</f>
        <v>1</v>
      </c>
      <c r="D11" s="6">
        <f>AVERAGE(D8:D10)</f>
        <v>1.993259690678701</v>
      </c>
      <c r="E11" s="6">
        <f>AVERAGE(E8:E10)</f>
        <v>5.7995064033787571</v>
      </c>
      <c r="G11" s="6" t="s">
        <v>242</v>
      </c>
      <c r="H11" s="6">
        <f>AVERAGE(H8:H10)</f>
        <v>1</v>
      </c>
      <c r="I11" s="6">
        <f>AVERAGE(I8:I10)</f>
        <v>6.8913946869885478</v>
      </c>
      <c r="J11" s="6">
        <f>AVERAGE(J8:J10)</f>
        <v>6.7269907779190135</v>
      </c>
    </row>
    <row r="14" spans="2:10" x14ac:dyDescent="0.2">
      <c r="B14" s="4" t="s">
        <v>244</v>
      </c>
      <c r="G14" s="4" t="s">
        <v>244</v>
      </c>
    </row>
    <row r="16" spans="2:10" x14ac:dyDescent="0.2">
      <c r="B16" s="8"/>
      <c r="C16" s="6" t="s">
        <v>170</v>
      </c>
      <c r="D16" s="6" t="s">
        <v>167</v>
      </c>
      <c r="E16" s="6" t="s">
        <v>168</v>
      </c>
      <c r="G16" s="8"/>
      <c r="H16" s="6" t="s">
        <v>170</v>
      </c>
      <c r="I16" s="6" t="s">
        <v>167</v>
      </c>
      <c r="J16" s="6" t="s">
        <v>168</v>
      </c>
    </row>
    <row r="17" spans="2:10" x14ac:dyDescent="0.2">
      <c r="B17" s="7">
        <v>44501</v>
      </c>
      <c r="C17" s="6">
        <v>0.13240334079164112</v>
      </c>
      <c r="D17" s="6">
        <v>0.32479100790112647</v>
      </c>
      <c r="E17" s="6">
        <v>1.0586859427090165</v>
      </c>
      <c r="G17" s="7">
        <v>44424</v>
      </c>
      <c r="H17" s="6">
        <v>7.3130051750417277E-3</v>
      </c>
      <c r="I17" s="6">
        <v>2.375439028386141E-2</v>
      </c>
      <c r="J17" s="6">
        <v>1.3621457233733121E-2</v>
      </c>
    </row>
    <row r="18" spans="2:10" x14ac:dyDescent="0.2">
      <c r="B18" s="7">
        <v>44529</v>
      </c>
      <c r="C18" s="6">
        <v>6.3744348732756223E-2</v>
      </c>
      <c r="D18" s="6">
        <v>0.16215308018550814</v>
      </c>
      <c r="E18" s="6">
        <v>8.4229451294548022E-2</v>
      </c>
      <c r="G18" s="7">
        <v>44436</v>
      </c>
      <c r="H18" s="6">
        <v>1.9832200419995496E-3</v>
      </c>
      <c r="I18" s="6">
        <v>3.8722067024868755E-3</v>
      </c>
      <c r="J18" s="6">
        <v>1.1355472830712953E-2</v>
      </c>
    </row>
    <row r="19" spans="2:10" x14ac:dyDescent="0.2">
      <c r="B19" s="7">
        <v>44235</v>
      </c>
      <c r="C19" s="6">
        <v>3.9752070235690154E-3</v>
      </c>
      <c r="D19" s="6">
        <v>1.9523865892077386E-2</v>
      </c>
      <c r="E19" s="6">
        <v>2.613920369804007E-2</v>
      </c>
      <c r="G19" s="7">
        <v>44501</v>
      </c>
      <c r="H19" s="6">
        <v>2.9328969226896742E-3</v>
      </c>
      <c r="I19" s="6">
        <v>2.064970413030268E-2</v>
      </c>
      <c r="J19" s="6">
        <v>7.4890572143711427E-3</v>
      </c>
    </row>
    <row r="20" spans="2:10" x14ac:dyDescent="0.2">
      <c r="B20" s="6" t="s">
        <v>242</v>
      </c>
      <c r="C20" s="6">
        <f>AVERAGE(C17:C19)</f>
        <v>6.6707632182655449E-2</v>
      </c>
      <c r="D20" s="6">
        <f>AVERAGE(D17:D19)</f>
        <v>0.16882265132623733</v>
      </c>
      <c r="E20" s="6">
        <f>AVERAGE(E17:E19)</f>
        <v>0.38968486590053492</v>
      </c>
      <c r="G20" s="6" t="s">
        <v>242</v>
      </c>
      <c r="H20" s="6">
        <f>AVERAGE(H17:H19)</f>
        <v>4.0763740465769834E-3</v>
      </c>
      <c r="I20" s="6">
        <f>AVERAGE(I17:I19)</f>
        <v>1.6092100372216988E-2</v>
      </c>
      <c r="J20" s="6">
        <f>AVERAGE(J17:J19)</f>
        <v>1.082199575960574E-2</v>
      </c>
    </row>
    <row r="23" spans="2:10" x14ac:dyDescent="0.2">
      <c r="B23" s="4" t="s">
        <v>245</v>
      </c>
      <c r="G23" s="4" t="s">
        <v>245</v>
      </c>
    </row>
    <row r="25" spans="2:10" x14ac:dyDescent="0.2">
      <c r="B25" s="8"/>
      <c r="C25" s="6" t="s">
        <v>170</v>
      </c>
      <c r="D25" s="6" t="s">
        <v>167</v>
      </c>
      <c r="E25" s="6" t="s">
        <v>168</v>
      </c>
      <c r="G25" s="8"/>
      <c r="H25" s="6" t="s">
        <v>170</v>
      </c>
      <c r="I25" s="6" t="s">
        <v>167</v>
      </c>
      <c r="J25" s="6" t="s">
        <v>168</v>
      </c>
    </row>
    <row r="26" spans="2:10" x14ac:dyDescent="0.2">
      <c r="B26" s="7">
        <v>44501</v>
      </c>
      <c r="C26" s="6">
        <f>C17/$C$17</f>
        <v>1</v>
      </c>
      <c r="D26" s="6">
        <f>D17/$C$17</f>
        <v>2.4530423927311595</v>
      </c>
      <c r="E26" s="6">
        <f>E17/$C$17</f>
        <v>7.9959156345989522</v>
      </c>
      <c r="G26" s="7">
        <v>44424</v>
      </c>
      <c r="H26" s="6">
        <f>H17/$H$17</f>
        <v>1</v>
      </c>
      <c r="I26" s="6">
        <f>I17/$H$17</f>
        <v>3.2482392279622405</v>
      </c>
      <c r="J26" s="6">
        <f>J17/$H$17</f>
        <v>1.8626347045700535</v>
      </c>
    </row>
    <row r="27" spans="2:10" x14ac:dyDescent="0.2">
      <c r="B27" s="7">
        <v>44529</v>
      </c>
      <c r="C27" s="6">
        <f>C18/$C$18</f>
        <v>1</v>
      </c>
      <c r="D27" s="6">
        <f>D18/$C$18</f>
        <v>2.5438032297627471</v>
      </c>
      <c r="E27" s="6">
        <f>E18/$C$18</f>
        <v>1.3213634301555763</v>
      </c>
      <c r="G27" s="7">
        <v>44436</v>
      </c>
      <c r="H27" s="6">
        <f>H18/$H$18</f>
        <v>1</v>
      </c>
      <c r="I27" s="6">
        <f t="shared" ref="I27:J27" si="0">I18/$H$18</f>
        <v>1.9524846565098171</v>
      </c>
      <c r="J27" s="6">
        <f t="shared" si="0"/>
        <v>5.7257755519977405</v>
      </c>
    </row>
    <row r="28" spans="2:10" x14ac:dyDescent="0.2">
      <c r="B28" s="7">
        <v>44235</v>
      </c>
      <c r="C28" s="6">
        <f>C19/$C$19</f>
        <v>1</v>
      </c>
      <c r="D28" s="6">
        <f>D19/$C$19</f>
        <v>4.9114085823254792</v>
      </c>
      <c r="E28" s="6">
        <f>E19/$C$19</f>
        <v>6.5755578371291472</v>
      </c>
      <c r="G28" s="7">
        <v>44501</v>
      </c>
      <c r="H28" s="6">
        <f>H19/$H$19</f>
        <v>1</v>
      </c>
      <c r="I28" s="6">
        <f>I19/$H$19</f>
        <v>7.0407193551710092</v>
      </c>
      <c r="J28" s="6">
        <f t="shared" ref="I28:J28" si="1">J19/$H$19</f>
        <v>2.5534675823189676</v>
      </c>
    </row>
    <row r="29" spans="2:10" x14ac:dyDescent="0.2">
      <c r="B29" s="6" t="s">
        <v>242</v>
      </c>
      <c r="C29" s="6">
        <f>AVERAGE(C26:C28)</f>
        <v>1</v>
      </c>
      <c r="D29" s="6">
        <f>AVERAGE(D26:D28)</f>
        <v>3.3027514016064621</v>
      </c>
      <c r="E29" s="6">
        <f>AVERAGE(E26:E28)</f>
        <v>5.2976123006278923</v>
      </c>
      <c r="G29" s="6" t="s">
        <v>242</v>
      </c>
      <c r="H29" s="6">
        <f>AVERAGE(H26:H28)</f>
        <v>1</v>
      </c>
      <c r="I29" s="6">
        <f>AVERAGE(I26:I28)</f>
        <v>4.0804810798810225</v>
      </c>
      <c r="J29" s="6">
        <f>AVERAGE(J26:J28)</f>
        <v>3.3806259462955874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659A-C622-488D-BBC5-E73CC0CAABD1}">
  <sheetPr>
    <pageSetUpPr fitToPage="1"/>
  </sheetPr>
  <dimension ref="A1:AB73"/>
  <sheetViews>
    <sheetView topLeftCell="A36" zoomScale="90" zoomScaleNormal="90" workbookViewId="0">
      <selection activeCell="Q54" activeCellId="2" sqref="Q42 Q50 Q54"/>
    </sheetView>
  </sheetViews>
  <sheetFormatPr defaultColWidth="8.85546875" defaultRowHeight="12.75" x14ac:dyDescent="0.2"/>
  <cols>
    <col min="6" max="6" width="12.5703125" customWidth="1"/>
  </cols>
  <sheetData>
    <row r="1" spans="1:28" x14ac:dyDescent="0.2">
      <c r="A1" t="s">
        <v>0</v>
      </c>
      <c r="B1" t="s">
        <v>1</v>
      </c>
    </row>
    <row r="2" spans="1:28" x14ac:dyDescent="0.2">
      <c r="A2" t="s">
        <v>2</v>
      </c>
      <c r="B2" t="s">
        <v>3</v>
      </c>
    </row>
    <row r="3" spans="1:28" x14ac:dyDescent="0.2">
      <c r="A3" t="s">
        <v>4</v>
      </c>
      <c r="B3" t="s">
        <v>180</v>
      </c>
    </row>
    <row r="4" spans="1:28" x14ac:dyDescent="0.2">
      <c r="A4" t="s">
        <v>6</v>
      </c>
      <c r="B4" t="s">
        <v>179</v>
      </c>
    </row>
    <row r="5" spans="1:28" x14ac:dyDescent="0.2">
      <c r="A5" t="s">
        <v>8</v>
      </c>
      <c r="B5" t="s">
        <v>9</v>
      </c>
    </row>
    <row r="6" spans="1:28" x14ac:dyDescent="0.2">
      <c r="A6" t="s">
        <v>10</v>
      </c>
      <c r="B6" t="s">
        <v>11</v>
      </c>
    </row>
    <row r="8" spans="1:28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Z8" t="s">
        <v>152</v>
      </c>
      <c r="AA8" t="s">
        <v>153</v>
      </c>
      <c r="AB8" t="s">
        <v>18</v>
      </c>
    </row>
    <row r="9" spans="1:28" x14ac:dyDescent="0.2">
      <c r="A9" t="s">
        <v>19</v>
      </c>
      <c r="B9" t="s">
        <v>171</v>
      </c>
      <c r="C9" t="s">
        <v>22</v>
      </c>
      <c r="D9" t="s">
        <v>23</v>
      </c>
      <c r="E9" t="s">
        <v>24</v>
      </c>
      <c r="F9" t="s">
        <v>25</v>
      </c>
      <c r="G9" t="s">
        <v>21</v>
      </c>
      <c r="H9" t="s">
        <v>21</v>
      </c>
      <c r="I9" t="s">
        <v>21</v>
      </c>
      <c r="J9">
        <v>23.077602386474609</v>
      </c>
      <c r="K9">
        <v>23.020658493041992</v>
      </c>
      <c r="L9">
        <v>7.1189969778060913E-2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  <c r="R9" t="s">
        <v>21</v>
      </c>
      <c r="S9" t="b">
        <v>1</v>
      </c>
      <c r="T9">
        <v>0.37643739737215487</v>
      </c>
      <c r="U9" t="b">
        <v>1</v>
      </c>
      <c r="V9">
        <v>3</v>
      </c>
      <c r="W9">
        <v>17</v>
      </c>
      <c r="X9">
        <v>1</v>
      </c>
      <c r="Y9">
        <v>87.803817749023438</v>
      </c>
      <c r="Z9" t="s">
        <v>21</v>
      </c>
      <c r="AA9" t="s">
        <v>21</v>
      </c>
      <c r="AB9" t="s">
        <v>21</v>
      </c>
    </row>
    <row r="10" spans="1:28" x14ac:dyDescent="0.2">
      <c r="A10" t="s">
        <v>26</v>
      </c>
      <c r="B10" t="s">
        <v>171</v>
      </c>
      <c r="C10" t="s">
        <v>22</v>
      </c>
      <c r="D10" t="s">
        <v>23</v>
      </c>
      <c r="E10" t="s">
        <v>24</v>
      </c>
      <c r="F10" t="s">
        <v>25</v>
      </c>
      <c r="G10" t="s">
        <v>21</v>
      </c>
      <c r="H10" t="s">
        <v>21</v>
      </c>
      <c r="I10" t="s">
        <v>21</v>
      </c>
      <c r="J10">
        <v>22.94084358215332</v>
      </c>
      <c r="K10">
        <v>23.020658493041992</v>
      </c>
      <c r="L10">
        <v>7.1189969778060913E-2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  <c r="R10" t="s">
        <v>21</v>
      </c>
      <c r="S10" t="b">
        <v>1</v>
      </c>
      <c r="T10">
        <v>0.37643739737215487</v>
      </c>
      <c r="U10" t="b">
        <v>1</v>
      </c>
      <c r="V10">
        <v>3</v>
      </c>
      <c r="W10">
        <v>17</v>
      </c>
      <c r="X10">
        <v>1</v>
      </c>
      <c r="Y10">
        <v>87.803817749023438</v>
      </c>
      <c r="Z10" t="s">
        <v>21</v>
      </c>
      <c r="AA10" t="s">
        <v>21</v>
      </c>
      <c r="AB10" t="s">
        <v>21</v>
      </c>
    </row>
    <row r="11" spans="1:28" x14ac:dyDescent="0.2">
      <c r="A11" t="s">
        <v>27</v>
      </c>
      <c r="B11" t="s">
        <v>171</v>
      </c>
      <c r="C11" t="s">
        <v>22</v>
      </c>
      <c r="D11" t="s">
        <v>23</v>
      </c>
      <c r="E11" t="s">
        <v>24</v>
      </c>
      <c r="F11" t="s">
        <v>25</v>
      </c>
      <c r="G11" t="s">
        <v>21</v>
      </c>
      <c r="H11" t="s">
        <v>21</v>
      </c>
      <c r="I11" t="s">
        <v>21</v>
      </c>
      <c r="J11">
        <v>23.043527603149414</v>
      </c>
      <c r="K11">
        <v>23.020658493041992</v>
      </c>
      <c r="L11">
        <v>7.1189969778060913E-2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  <c r="R11" t="s">
        <v>21</v>
      </c>
      <c r="S11" t="b">
        <v>1</v>
      </c>
      <c r="T11">
        <v>0.37643739737215487</v>
      </c>
      <c r="U11" t="b">
        <v>1</v>
      </c>
      <c r="V11">
        <v>3</v>
      </c>
      <c r="W11">
        <v>17</v>
      </c>
      <c r="X11">
        <v>1</v>
      </c>
      <c r="Y11">
        <v>87.803817749023438</v>
      </c>
      <c r="Z11" t="s">
        <v>21</v>
      </c>
      <c r="AA11" t="s">
        <v>21</v>
      </c>
      <c r="AB11" t="s">
        <v>21</v>
      </c>
    </row>
    <row r="12" spans="1:28" x14ac:dyDescent="0.2">
      <c r="A12" t="s">
        <v>28</v>
      </c>
      <c r="B12" t="s">
        <v>178</v>
      </c>
      <c r="C12" t="s">
        <v>22</v>
      </c>
      <c r="D12" t="s">
        <v>23</v>
      </c>
      <c r="E12" t="s">
        <v>24</v>
      </c>
      <c r="F12" t="s">
        <v>25</v>
      </c>
      <c r="G12" t="s">
        <v>21</v>
      </c>
      <c r="H12" t="s">
        <v>21</v>
      </c>
      <c r="I12" t="s">
        <v>21</v>
      </c>
      <c r="J12">
        <v>23.651138305664063</v>
      </c>
      <c r="K12">
        <v>23.846914291381836</v>
      </c>
      <c r="L12">
        <v>0.18755725026130676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  <c r="R12" t="s">
        <v>21</v>
      </c>
      <c r="S12" t="b">
        <v>1</v>
      </c>
      <c r="T12">
        <v>0.37643739737215487</v>
      </c>
      <c r="U12" t="b">
        <v>1</v>
      </c>
      <c r="V12">
        <v>3</v>
      </c>
      <c r="W12">
        <v>18</v>
      </c>
      <c r="X12">
        <v>1</v>
      </c>
      <c r="Y12">
        <v>87.973220825195313</v>
      </c>
      <c r="Z12" t="s">
        <v>21</v>
      </c>
      <c r="AA12" t="s">
        <v>21</v>
      </c>
      <c r="AB12" t="s">
        <v>21</v>
      </c>
    </row>
    <row r="13" spans="1:28" x14ac:dyDescent="0.2">
      <c r="A13" t="s">
        <v>30</v>
      </c>
      <c r="B13" t="s">
        <v>178</v>
      </c>
      <c r="C13" t="s">
        <v>22</v>
      </c>
      <c r="D13" t="s">
        <v>23</v>
      </c>
      <c r="E13" t="s">
        <v>24</v>
      </c>
      <c r="F13" t="s">
        <v>25</v>
      </c>
      <c r="G13" t="s">
        <v>21</v>
      </c>
      <c r="H13" t="s">
        <v>21</v>
      </c>
      <c r="I13" t="s">
        <v>21</v>
      </c>
      <c r="J13">
        <v>23.864601135253906</v>
      </c>
      <c r="K13">
        <v>23.846914291381836</v>
      </c>
      <c r="L13">
        <v>0.18755725026130676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  <c r="R13" t="s">
        <v>21</v>
      </c>
      <c r="S13" t="b">
        <v>1</v>
      </c>
      <c r="T13">
        <v>0.37643739737215487</v>
      </c>
      <c r="U13" t="b">
        <v>1</v>
      </c>
      <c r="V13">
        <v>3</v>
      </c>
      <c r="W13">
        <v>18</v>
      </c>
      <c r="X13">
        <v>1</v>
      </c>
      <c r="Y13">
        <v>87.973220825195313</v>
      </c>
      <c r="Z13" t="s">
        <v>21</v>
      </c>
      <c r="AA13" t="s">
        <v>21</v>
      </c>
      <c r="AB13" t="s">
        <v>21</v>
      </c>
    </row>
    <row r="14" spans="1:28" x14ac:dyDescent="0.2">
      <c r="A14" t="s">
        <v>31</v>
      </c>
      <c r="B14" t="s">
        <v>178</v>
      </c>
      <c r="C14" t="s">
        <v>22</v>
      </c>
      <c r="D14" t="s">
        <v>23</v>
      </c>
      <c r="E14" t="s">
        <v>24</v>
      </c>
      <c r="F14" t="s">
        <v>25</v>
      </c>
      <c r="G14" t="s">
        <v>21</v>
      </c>
      <c r="H14" t="s">
        <v>21</v>
      </c>
      <c r="I14" t="s">
        <v>21</v>
      </c>
      <c r="J14">
        <v>24.024999618530273</v>
      </c>
      <c r="K14">
        <v>23.846914291381836</v>
      </c>
      <c r="L14">
        <v>0.18755725026130676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  <c r="R14" t="s">
        <v>21</v>
      </c>
      <c r="S14" t="b">
        <v>1</v>
      </c>
      <c r="T14">
        <v>0.37643739737215487</v>
      </c>
      <c r="U14" t="b">
        <v>1</v>
      </c>
      <c r="V14">
        <v>3</v>
      </c>
      <c r="W14">
        <v>19</v>
      </c>
      <c r="X14">
        <v>1</v>
      </c>
      <c r="Y14">
        <v>87.973220825195313</v>
      </c>
      <c r="Z14" t="s">
        <v>21</v>
      </c>
      <c r="AA14" t="s">
        <v>21</v>
      </c>
      <c r="AB14" t="s">
        <v>21</v>
      </c>
    </row>
    <row r="15" spans="1:28" x14ac:dyDescent="0.2">
      <c r="A15" t="s">
        <v>32</v>
      </c>
      <c r="B15" t="s">
        <v>177</v>
      </c>
      <c r="C15" t="s">
        <v>22</v>
      </c>
      <c r="D15" t="s">
        <v>23</v>
      </c>
      <c r="E15" t="s">
        <v>24</v>
      </c>
      <c r="F15" t="s">
        <v>25</v>
      </c>
      <c r="G15" t="s">
        <v>21</v>
      </c>
      <c r="H15" t="s">
        <v>21</v>
      </c>
      <c r="I15" t="s">
        <v>21</v>
      </c>
      <c r="J15">
        <v>23.567873001098633</v>
      </c>
      <c r="K15">
        <v>23.354766845703125</v>
      </c>
      <c r="L15">
        <v>0.18485929071903229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  <c r="S15" t="b">
        <v>1</v>
      </c>
      <c r="T15">
        <v>0.37643739737215487</v>
      </c>
      <c r="U15" t="b">
        <v>1</v>
      </c>
      <c r="V15">
        <v>3</v>
      </c>
      <c r="W15">
        <v>18</v>
      </c>
      <c r="X15">
        <v>1</v>
      </c>
      <c r="Y15">
        <v>87.973220825195313</v>
      </c>
      <c r="Z15" t="s">
        <v>21</v>
      </c>
      <c r="AA15" t="s">
        <v>21</v>
      </c>
      <c r="AB15" t="s">
        <v>21</v>
      </c>
    </row>
    <row r="16" spans="1:28" x14ac:dyDescent="0.2">
      <c r="A16" t="s">
        <v>34</v>
      </c>
      <c r="B16" t="s">
        <v>177</v>
      </c>
      <c r="C16" t="s">
        <v>22</v>
      </c>
      <c r="D16" t="s">
        <v>23</v>
      </c>
      <c r="E16" t="s">
        <v>24</v>
      </c>
      <c r="F16" t="s">
        <v>25</v>
      </c>
      <c r="G16" t="s">
        <v>21</v>
      </c>
      <c r="H16" t="s">
        <v>21</v>
      </c>
      <c r="I16" t="s">
        <v>21</v>
      </c>
      <c r="J16">
        <v>23.258810043334961</v>
      </c>
      <c r="K16">
        <v>23.354766845703125</v>
      </c>
      <c r="L16">
        <v>0.18485929071903229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  <c r="R16" t="s">
        <v>21</v>
      </c>
      <c r="S16" t="b">
        <v>1</v>
      </c>
      <c r="T16">
        <v>0.37643739737215487</v>
      </c>
      <c r="U16" t="b">
        <v>1</v>
      </c>
      <c r="V16">
        <v>3</v>
      </c>
      <c r="W16">
        <v>17</v>
      </c>
      <c r="X16">
        <v>1</v>
      </c>
      <c r="Y16">
        <v>87.973220825195313</v>
      </c>
      <c r="Z16" t="s">
        <v>21</v>
      </c>
      <c r="AA16" t="s">
        <v>21</v>
      </c>
      <c r="AB16" t="s">
        <v>21</v>
      </c>
    </row>
    <row r="17" spans="1:28" x14ac:dyDescent="0.2">
      <c r="A17" t="s">
        <v>35</v>
      </c>
      <c r="B17" t="s">
        <v>177</v>
      </c>
      <c r="C17" t="s">
        <v>22</v>
      </c>
      <c r="D17" t="s">
        <v>23</v>
      </c>
      <c r="E17" t="s">
        <v>24</v>
      </c>
      <c r="F17" t="s">
        <v>25</v>
      </c>
      <c r="G17" t="s">
        <v>21</v>
      </c>
      <c r="H17" t="s">
        <v>21</v>
      </c>
      <c r="I17" t="s">
        <v>21</v>
      </c>
      <c r="J17">
        <v>23.237617492675781</v>
      </c>
      <c r="K17">
        <v>23.354766845703125</v>
      </c>
      <c r="L17">
        <v>0.18485929071903229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  <c r="R17" t="s">
        <v>21</v>
      </c>
      <c r="S17" t="b">
        <v>1</v>
      </c>
      <c r="T17">
        <v>0.37643739737215487</v>
      </c>
      <c r="U17" t="b">
        <v>1</v>
      </c>
      <c r="V17">
        <v>3</v>
      </c>
      <c r="W17">
        <v>18</v>
      </c>
      <c r="X17">
        <v>1</v>
      </c>
      <c r="Y17">
        <v>87.803817749023438</v>
      </c>
      <c r="Z17" t="s">
        <v>21</v>
      </c>
      <c r="AA17" t="s">
        <v>21</v>
      </c>
      <c r="AB17" t="s">
        <v>21</v>
      </c>
    </row>
    <row r="18" spans="1:28" x14ac:dyDescent="0.2">
      <c r="A18" t="s">
        <v>36</v>
      </c>
      <c r="B18" t="s">
        <v>176</v>
      </c>
      <c r="C18" t="s">
        <v>22</v>
      </c>
      <c r="D18" t="s">
        <v>23</v>
      </c>
      <c r="E18" t="s">
        <v>24</v>
      </c>
      <c r="F18" t="s">
        <v>25</v>
      </c>
      <c r="G18" t="s">
        <v>21</v>
      </c>
      <c r="H18" t="s">
        <v>21</v>
      </c>
      <c r="I18" t="s">
        <v>21</v>
      </c>
      <c r="J18">
        <v>23.450052261352539</v>
      </c>
      <c r="K18">
        <v>23.442243576049805</v>
      </c>
      <c r="L18">
        <v>6.1093077063560486E-2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  <c r="R18" t="s">
        <v>21</v>
      </c>
      <c r="S18" t="b">
        <v>1</v>
      </c>
      <c r="T18">
        <v>0.37643739737215487</v>
      </c>
      <c r="U18" t="b">
        <v>1</v>
      </c>
      <c r="V18">
        <v>3</v>
      </c>
      <c r="W18">
        <v>18</v>
      </c>
      <c r="X18">
        <v>1</v>
      </c>
      <c r="Y18">
        <v>87.803817749023438</v>
      </c>
      <c r="Z18" t="s">
        <v>21</v>
      </c>
      <c r="AA18" t="s">
        <v>21</v>
      </c>
      <c r="AB18" t="s">
        <v>21</v>
      </c>
    </row>
    <row r="19" spans="1:28" x14ac:dyDescent="0.2">
      <c r="A19" t="s">
        <v>38</v>
      </c>
      <c r="B19" t="s">
        <v>176</v>
      </c>
      <c r="C19" t="s">
        <v>22</v>
      </c>
      <c r="D19" t="s">
        <v>23</v>
      </c>
      <c r="E19" t="s">
        <v>24</v>
      </c>
      <c r="F19" t="s">
        <v>25</v>
      </c>
      <c r="G19" t="s">
        <v>21</v>
      </c>
      <c r="H19" t="s">
        <v>21</v>
      </c>
      <c r="I19" t="s">
        <v>21</v>
      </c>
      <c r="J19">
        <v>23.377620697021484</v>
      </c>
      <c r="K19">
        <v>23.442243576049805</v>
      </c>
      <c r="L19">
        <v>6.1093077063560486E-2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  <c r="R19" t="s">
        <v>21</v>
      </c>
      <c r="S19" t="b">
        <v>1</v>
      </c>
      <c r="T19">
        <v>0.37643739737215487</v>
      </c>
      <c r="U19" t="b">
        <v>1</v>
      </c>
      <c r="V19">
        <v>3</v>
      </c>
      <c r="W19">
        <v>18</v>
      </c>
      <c r="X19">
        <v>1</v>
      </c>
      <c r="Y19">
        <v>87.634429931640625</v>
      </c>
      <c r="Z19" t="s">
        <v>21</v>
      </c>
      <c r="AA19" t="s">
        <v>21</v>
      </c>
      <c r="AB19" t="s">
        <v>21</v>
      </c>
    </row>
    <row r="20" spans="1:28" x14ac:dyDescent="0.2">
      <c r="A20" t="s">
        <v>39</v>
      </c>
      <c r="B20" t="s">
        <v>176</v>
      </c>
      <c r="C20" t="s">
        <v>22</v>
      </c>
      <c r="D20" t="s">
        <v>23</v>
      </c>
      <c r="E20" t="s">
        <v>24</v>
      </c>
      <c r="F20" t="s">
        <v>25</v>
      </c>
      <c r="G20" t="s">
        <v>21</v>
      </c>
      <c r="H20" t="s">
        <v>21</v>
      </c>
      <c r="I20" t="s">
        <v>21</v>
      </c>
      <c r="J20">
        <v>23.499055862426758</v>
      </c>
      <c r="K20">
        <v>23.442243576049805</v>
      </c>
      <c r="L20">
        <v>6.1093077063560486E-2</v>
      </c>
      <c r="M20" t="s">
        <v>21</v>
      </c>
      <c r="N20" t="s">
        <v>21</v>
      </c>
      <c r="O20" t="s">
        <v>21</v>
      </c>
      <c r="P20" t="s">
        <v>21</v>
      </c>
      <c r="Q20" t="s">
        <v>21</v>
      </c>
      <c r="R20" t="s">
        <v>21</v>
      </c>
      <c r="S20" t="b">
        <v>1</v>
      </c>
      <c r="T20">
        <v>0.37643739737215487</v>
      </c>
      <c r="U20" t="b">
        <v>1</v>
      </c>
      <c r="V20">
        <v>3</v>
      </c>
      <c r="W20">
        <v>18</v>
      </c>
      <c r="X20">
        <v>1</v>
      </c>
      <c r="Y20">
        <v>87.634429931640625</v>
      </c>
      <c r="Z20" t="s">
        <v>21</v>
      </c>
      <c r="AA20" t="s">
        <v>21</v>
      </c>
      <c r="AB20" t="s">
        <v>21</v>
      </c>
    </row>
    <row r="21" spans="1:28" x14ac:dyDescent="0.2">
      <c r="A21" t="s">
        <v>40</v>
      </c>
      <c r="B21" t="s">
        <v>175</v>
      </c>
      <c r="C21" t="s">
        <v>22</v>
      </c>
      <c r="D21" t="s">
        <v>23</v>
      </c>
      <c r="E21" t="s">
        <v>24</v>
      </c>
      <c r="F21" t="s">
        <v>25</v>
      </c>
      <c r="G21" t="s">
        <v>21</v>
      </c>
      <c r="H21" t="s">
        <v>21</v>
      </c>
      <c r="I21" t="s">
        <v>21</v>
      </c>
      <c r="J21">
        <v>27.399181365966797</v>
      </c>
      <c r="K21">
        <v>27.695104598999023</v>
      </c>
      <c r="L21">
        <v>0.29861271381378174</v>
      </c>
      <c r="M21" t="s">
        <v>21</v>
      </c>
      <c r="N21" t="s">
        <v>21</v>
      </c>
      <c r="O21" t="s">
        <v>21</v>
      </c>
      <c r="P21" t="s">
        <v>21</v>
      </c>
      <c r="Q21" t="s">
        <v>21</v>
      </c>
      <c r="R21" t="s">
        <v>21</v>
      </c>
      <c r="S21" t="b">
        <v>1</v>
      </c>
      <c r="T21">
        <v>0.37643739737215487</v>
      </c>
      <c r="U21" t="b">
        <v>1</v>
      </c>
      <c r="V21">
        <v>3</v>
      </c>
      <c r="W21">
        <v>22</v>
      </c>
      <c r="X21">
        <v>1</v>
      </c>
      <c r="Y21">
        <v>87.973220825195313</v>
      </c>
      <c r="Z21" t="s">
        <v>21</v>
      </c>
      <c r="AA21" t="s">
        <v>21</v>
      </c>
      <c r="AB21" t="s">
        <v>21</v>
      </c>
    </row>
    <row r="22" spans="1:28" x14ac:dyDescent="0.2">
      <c r="A22" t="s">
        <v>42</v>
      </c>
      <c r="B22" t="s">
        <v>175</v>
      </c>
      <c r="C22" t="s">
        <v>22</v>
      </c>
      <c r="D22" t="s">
        <v>23</v>
      </c>
      <c r="E22" t="s">
        <v>24</v>
      </c>
      <c r="F22" t="s">
        <v>25</v>
      </c>
      <c r="G22" t="s">
        <v>21</v>
      </c>
      <c r="H22" t="s">
        <v>21</v>
      </c>
      <c r="I22" t="s">
        <v>21</v>
      </c>
      <c r="J22">
        <v>27.689794540405273</v>
      </c>
      <c r="K22">
        <v>27.695104598999023</v>
      </c>
      <c r="L22">
        <v>0.29861271381378174</v>
      </c>
      <c r="M22" t="s">
        <v>21</v>
      </c>
      <c r="N22" t="s">
        <v>21</v>
      </c>
      <c r="O22" t="s">
        <v>21</v>
      </c>
      <c r="P22" t="s">
        <v>21</v>
      </c>
      <c r="Q22" t="s">
        <v>21</v>
      </c>
      <c r="R22" t="s">
        <v>21</v>
      </c>
      <c r="S22" t="b">
        <v>1</v>
      </c>
      <c r="T22">
        <v>0.37643739737215487</v>
      </c>
      <c r="U22" t="b">
        <v>1</v>
      </c>
      <c r="V22">
        <v>3</v>
      </c>
      <c r="W22">
        <v>22</v>
      </c>
      <c r="X22">
        <v>1</v>
      </c>
      <c r="Y22">
        <v>87.973220825195313</v>
      </c>
      <c r="Z22" t="s">
        <v>21</v>
      </c>
      <c r="AA22" t="s">
        <v>21</v>
      </c>
      <c r="AB22" t="s">
        <v>21</v>
      </c>
    </row>
    <row r="23" spans="1:28" x14ac:dyDescent="0.2">
      <c r="A23" t="s">
        <v>43</v>
      </c>
      <c r="B23" t="s">
        <v>175</v>
      </c>
      <c r="C23" t="s">
        <v>22</v>
      </c>
      <c r="D23" t="s">
        <v>23</v>
      </c>
      <c r="E23" t="s">
        <v>24</v>
      </c>
      <c r="F23" t="s">
        <v>25</v>
      </c>
      <c r="G23" t="s">
        <v>21</v>
      </c>
      <c r="H23" t="s">
        <v>21</v>
      </c>
      <c r="I23" t="s">
        <v>21</v>
      </c>
      <c r="J23">
        <v>27.996335983276367</v>
      </c>
      <c r="K23">
        <v>27.695104598999023</v>
      </c>
      <c r="L23">
        <v>0.29861271381378174</v>
      </c>
      <c r="M23" t="s">
        <v>21</v>
      </c>
      <c r="N23" t="s">
        <v>21</v>
      </c>
      <c r="O23" t="s">
        <v>21</v>
      </c>
      <c r="P23" t="s">
        <v>21</v>
      </c>
      <c r="Q23" t="s">
        <v>21</v>
      </c>
      <c r="R23" t="s">
        <v>21</v>
      </c>
      <c r="S23" t="b">
        <v>1</v>
      </c>
      <c r="T23">
        <v>0.37643739737215487</v>
      </c>
      <c r="U23" t="b">
        <v>1</v>
      </c>
      <c r="V23">
        <v>3</v>
      </c>
      <c r="W23">
        <v>22</v>
      </c>
      <c r="X23">
        <v>1</v>
      </c>
      <c r="Y23">
        <v>88.142623901367188</v>
      </c>
      <c r="Z23" t="s">
        <v>21</v>
      </c>
      <c r="AA23" t="s">
        <v>21</v>
      </c>
      <c r="AB23" t="s">
        <v>21</v>
      </c>
    </row>
    <row r="24" spans="1:28" x14ac:dyDescent="0.2">
      <c r="A24" t="s">
        <v>44</v>
      </c>
      <c r="B24" t="s">
        <v>174</v>
      </c>
      <c r="C24" t="s">
        <v>22</v>
      </c>
      <c r="D24" t="s">
        <v>23</v>
      </c>
      <c r="E24" t="s">
        <v>24</v>
      </c>
      <c r="F24" t="s">
        <v>25</v>
      </c>
      <c r="G24" t="s">
        <v>21</v>
      </c>
      <c r="H24" t="s">
        <v>21</v>
      </c>
      <c r="I24" t="s">
        <v>21</v>
      </c>
      <c r="J24">
        <v>25.335426330566406</v>
      </c>
      <c r="K24">
        <v>25.505250930786133</v>
      </c>
      <c r="L24">
        <v>0.15465162694454193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b">
        <v>1</v>
      </c>
      <c r="T24">
        <v>0.37643739737215487</v>
      </c>
      <c r="U24" t="b">
        <v>1</v>
      </c>
      <c r="V24">
        <v>3</v>
      </c>
      <c r="W24">
        <v>20</v>
      </c>
      <c r="X24">
        <v>1</v>
      </c>
      <c r="Y24">
        <v>88.312019348144531</v>
      </c>
      <c r="Z24" t="s">
        <v>21</v>
      </c>
      <c r="AA24" t="s">
        <v>21</v>
      </c>
      <c r="AB24" t="s">
        <v>21</v>
      </c>
    </row>
    <row r="25" spans="1:28" x14ac:dyDescent="0.2">
      <c r="A25" t="s">
        <v>46</v>
      </c>
      <c r="B25" t="s">
        <v>174</v>
      </c>
      <c r="C25" t="s">
        <v>22</v>
      </c>
      <c r="D25" t="s">
        <v>23</v>
      </c>
      <c r="E25" t="s">
        <v>24</v>
      </c>
      <c r="F25" t="s">
        <v>25</v>
      </c>
      <c r="G25" t="s">
        <v>21</v>
      </c>
      <c r="H25" t="s">
        <v>21</v>
      </c>
      <c r="I25" t="s">
        <v>21</v>
      </c>
      <c r="J25">
        <v>25.54234504699707</v>
      </c>
      <c r="K25">
        <v>25.505250930786133</v>
      </c>
      <c r="L25">
        <v>0.15465162694454193</v>
      </c>
      <c r="M25" t="s">
        <v>21</v>
      </c>
      <c r="N25" t="s">
        <v>21</v>
      </c>
      <c r="O25" t="s">
        <v>21</v>
      </c>
      <c r="P25" t="s">
        <v>21</v>
      </c>
      <c r="Q25" t="s">
        <v>21</v>
      </c>
      <c r="R25" t="s">
        <v>21</v>
      </c>
      <c r="S25" t="b">
        <v>1</v>
      </c>
      <c r="T25">
        <v>0.37643739737215487</v>
      </c>
      <c r="U25" t="b">
        <v>1</v>
      </c>
      <c r="V25">
        <v>3</v>
      </c>
      <c r="W25">
        <v>20</v>
      </c>
      <c r="X25">
        <v>1</v>
      </c>
      <c r="Y25">
        <v>88.312019348144531</v>
      </c>
      <c r="Z25" t="s">
        <v>21</v>
      </c>
      <c r="AA25" t="s">
        <v>21</v>
      </c>
      <c r="AB25" t="s">
        <v>21</v>
      </c>
    </row>
    <row r="26" spans="1:28" x14ac:dyDescent="0.2">
      <c r="A26" t="s">
        <v>47</v>
      </c>
      <c r="B26" t="s">
        <v>174</v>
      </c>
      <c r="C26" t="s">
        <v>22</v>
      </c>
      <c r="D26" t="s">
        <v>23</v>
      </c>
      <c r="E26" t="s">
        <v>24</v>
      </c>
      <c r="F26" t="s">
        <v>25</v>
      </c>
      <c r="G26" t="s">
        <v>21</v>
      </c>
      <c r="H26" t="s">
        <v>21</v>
      </c>
      <c r="I26" t="s">
        <v>21</v>
      </c>
      <c r="J26">
        <v>25.637983322143555</v>
      </c>
      <c r="K26">
        <v>25.505250930786133</v>
      </c>
      <c r="L26">
        <v>0.15465162694454193</v>
      </c>
      <c r="M26" t="s">
        <v>21</v>
      </c>
      <c r="N26" t="s">
        <v>21</v>
      </c>
      <c r="O26" t="s">
        <v>21</v>
      </c>
      <c r="P26" t="s">
        <v>21</v>
      </c>
      <c r="Q26" t="s">
        <v>21</v>
      </c>
      <c r="R26" t="s">
        <v>21</v>
      </c>
      <c r="S26" t="b">
        <v>1</v>
      </c>
      <c r="T26">
        <v>0.37643739737215487</v>
      </c>
      <c r="U26" t="b">
        <v>1</v>
      </c>
      <c r="V26">
        <v>3</v>
      </c>
      <c r="W26">
        <v>20</v>
      </c>
      <c r="X26">
        <v>1</v>
      </c>
      <c r="Y26">
        <v>88.312019348144531</v>
      </c>
      <c r="Z26" t="s">
        <v>21</v>
      </c>
      <c r="AA26" t="s">
        <v>21</v>
      </c>
      <c r="AB26" t="s">
        <v>21</v>
      </c>
    </row>
    <row r="27" spans="1:28" x14ac:dyDescent="0.2">
      <c r="A27" t="s">
        <v>48</v>
      </c>
      <c r="B27" t="s">
        <v>173</v>
      </c>
      <c r="C27" t="s">
        <v>22</v>
      </c>
      <c r="D27" t="s">
        <v>23</v>
      </c>
      <c r="E27" t="s">
        <v>24</v>
      </c>
      <c r="F27" t="s">
        <v>25</v>
      </c>
      <c r="G27" t="s">
        <v>21</v>
      </c>
      <c r="H27" t="s">
        <v>21</v>
      </c>
      <c r="I27" t="s">
        <v>21</v>
      </c>
      <c r="J27">
        <v>26.931859970092773</v>
      </c>
      <c r="K27">
        <v>26.72273063659668</v>
      </c>
      <c r="L27">
        <v>0.1939883828163147</v>
      </c>
      <c r="M27" t="s">
        <v>21</v>
      </c>
      <c r="N27" t="s">
        <v>21</v>
      </c>
      <c r="O27" t="s">
        <v>21</v>
      </c>
      <c r="P27" t="s">
        <v>21</v>
      </c>
      <c r="Q27" t="s">
        <v>21</v>
      </c>
      <c r="R27" t="s">
        <v>21</v>
      </c>
      <c r="S27" t="b">
        <v>1</v>
      </c>
      <c r="T27">
        <v>0.37643739737215487</v>
      </c>
      <c r="U27" t="b">
        <v>1</v>
      </c>
      <c r="V27">
        <v>3</v>
      </c>
      <c r="W27">
        <v>21</v>
      </c>
      <c r="X27">
        <v>1</v>
      </c>
      <c r="Y27">
        <v>88.312019348144531</v>
      </c>
      <c r="Z27" t="s">
        <v>21</v>
      </c>
      <c r="AA27" t="s">
        <v>21</v>
      </c>
      <c r="AB27" t="s">
        <v>21</v>
      </c>
    </row>
    <row r="28" spans="1:28" x14ac:dyDescent="0.2">
      <c r="A28" t="s">
        <v>50</v>
      </c>
      <c r="B28" t="s">
        <v>173</v>
      </c>
      <c r="C28" t="s">
        <v>22</v>
      </c>
      <c r="D28" t="s">
        <v>23</v>
      </c>
      <c r="E28" t="s">
        <v>24</v>
      </c>
      <c r="F28" t="s">
        <v>25</v>
      </c>
      <c r="G28" t="s">
        <v>21</v>
      </c>
      <c r="H28" t="s">
        <v>21</v>
      </c>
      <c r="I28" t="s">
        <v>21</v>
      </c>
      <c r="J28">
        <v>26.548667907714844</v>
      </c>
      <c r="K28">
        <v>26.72273063659668</v>
      </c>
      <c r="L28">
        <v>0.1939883828163147</v>
      </c>
      <c r="M28" t="s">
        <v>21</v>
      </c>
      <c r="N28" t="s">
        <v>21</v>
      </c>
      <c r="O28" t="s">
        <v>21</v>
      </c>
      <c r="P28" t="s">
        <v>21</v>
      </c>
      <c r="Q28" t="s">
        <v>21</v>
      </c>
      <c r="R28" t="s">
        <v>21</v>
      </c>
      <c r="S28" t="b">
        <v>1</v>
      </c>
      <c r="T28">
        <v>0.37643739737215487</v>
      </c>
      <c r="U28" t="b">
        <v>1</v>
      </c>
      <c r="V28">
        <v>3</v>
      </c>
      <c r="W28">
        <v>20</v>
      </c>
      <c r="X28">
        <v>1</v>
      </c>
      <c r="Y28">
        <v>88.142623901367188</v>
      </c>
      <c r="Z28" t="s">
        <v>21</v>
      </c>
      <c r="AA28" t="s">
        <v>21</v>
      </c>
      <c r="AB28" t="s">
        <v>21</v>
      </c>
    </row>
    <row r="29" spans="1:28" x14ac:dyDescent="0.2">
      <c r="A29" t="s">
        <v>51</v>
      </c>
      <c r="B29" t="s">
        <v>173</v>
      </c>
      <c r="C29" t="s">
        <v>22</v>
      </c>
      <c r="D29" t="s">
        <v>23</v>
      </c>
      <c r="E29" t="s">
        <v>24</v>
      </c>
      <c r="F29" t="s">
        <v>25</v>
      </c>
      <c r="G29" t="s">
        <v>21</v>
      </c>
      <c r="H29" t="s">
        <v>21</v>
      </c>
      <c r="I29" t="s">
        <v>21</v>
      </c>
      <c r="J29">
        <v>26.687658309936523</v>
      </c>
      <c r="K29">
        <v>26.72273063659668</v>
      </c>
      <c r="L29">
        <v>0.1939883828163147</v>
      </c>
      <c r="M29" t="s">
        <v>21</v>
      </c>
      <c r="N29" t="s">
        <v>21</v>
      </c>
      <c r="O29" t="s">
        <v>21</v>
      </c>
      <c r="P29" t="s">
        <v>21</v>
      </c>
      <c r="Q29" t="s">
        <v>21</v>
      </c>
      <c r="R29" t="s">
        <v>21</v>
      </c>
      <c r="S29" t="b">
        <v>1</v>
      </c>
      <c r="T29">
        <v>0.37643739737215487</v>
      </c>
      <c r="U29" t="b">
        <v>1</v>
      </c>
      <c r="V29">
        <v>3</v>
      </c>
      <c r="W29">
        <v>21</v>
      </c>
      <c r="X29">
        <v>1</v>
      </c>
      <c r="Y29">
        <v>88.142623901367188</v>
      </c>
      <c r="Z29" t="s">
        <v>21</v>
      </c>
      <c r="AA29" t="s">
        <v>21</v>
      </c>
      <c r="AB29" t="s">
        <v>21</v>
      </c>
    </row>
    <row r="30" spans="1:28" x14ac:dyDescent="0.2">
      <c r="A30" t="s">
        <v>52</v>
      </c>
      <c r="B30" t="s">
        <v>172</v>
      </c>
      <c r="C30" t="s">
        <v>22</v>
      </c>
      <c r="D30" t="s">
        <v>23</v>
      </c>
      <c r="E30" t="s">
        <v>24</v>
      </c>
      <c r="F30" t="s">
        <v>25</v>
      </c>
      <c r="G30" t="s">
        <v>21</v>
      </c>
      <c r="H30" t="s">
        <v>21</v>
      </c>
      <c r="I30" t="s">
        <v>21</v>
      </c>
      <c r="J30">
        <v>24.986539840698242</v>
      </c>
      <c r="K30">
        <v>25.09942626953125</v>
      </c>
      <c r="L30">
        <v>0.1034741997718811</v>
      </c>
      <c r="M30" t="s">
        <v>21</v>
      </c>
      <c r="N30" t="s">
        <v>21</v>
      </c>
      <c r="O30" t="s">
        <v>21</v>
      </c>
      <c r="P30" t="s">
        <v>21</v>
      </c>
      <c r="Q30" t="s">
        <v>21</v>
      </c>
      <c r="R30" t="s">
        <v>21</v>
      </c>
      <c r="S30" t="b">
        <v>1</v>
      </c>
      <c r="T30">
        <v>0.37643739737215487</v>
      </c>
      <c r="U30" t="b">
        <v>1</v>
      </c>
      <c r="V30">
        <v>3</v>
      </c>
      <c r="W30">
        <v>19</v>
      </c>
      <c r="X30">
        <v>1</v>
      </c>
      <c r="Y30">
        <v>88.142623901367188</v>
      </c>
      <c r="Z30" t="s">
        <v>21</v>
      </c>
      <c r="AA30" t="s">
        <v>21</v>
      </c>
      <c r="AB30" t="s">
        <v>21</v>
      </c>
    </row>
    <row r="31" spans="1:28" x14ac:dyDescent="0.2">
      <c r="A31" t="s">
        <v>54</v>
      </c>
      <c r="B31" t="s">
        <v>172</v>
      </c>
      <c r="C31" t="s">
        <v>22</v>
      </c>
      <c r="D31" t="s">
        <v>23</v>
      </c>
      <c r="E31" t="s">
        <v>24</v>
      </c>
      <c r="F31" t="s">
        <v>25</v>
      </c>
      <c r="G31" t="s">
        <v>21</v>
      </c>
      <c r="H31" t="s">
        <v>21</v>
      </c>
      <c r="I31" t="s">
        <v>21</v>
      </c>
      <c r="J31">
        <v>25.189773559570313</v>
      </c>
      <c r="K31">
        <v>25.09942626953125</v>
      </c>
      <c r="L31">
        <v>0.1034741997718811</v>
      </c>
      <c r="M31" t="s">
        <v>21</v>
      </c>
      <c r="N31" t="s">
        <v>21</v>
      </c>
      <c r="O31" t="s">
        <v>21</v>
      </c>
      <c r="P31" t="s">
        <v>21</v>
      </c>
      <c r="Q31" t="s">
        <v>21</v>
      </c>
      <c r="R31" t="s">
        <v>21</v>
      </c>
      <c r="S31" t="b">
        <v>1</v>
      </c>
      <c r="T31">
        <v>0.37643739737215487</v>
      </c>
      <c r="U31" t="b">
        <v>1</v>
      </c>
      <c r="V31">
        <v>3</v>
      </c>
      <c r="W31">
        <v>19</v>
      </c>
      <c r="X31">
        <v>1</v>
      </c>
      <c r="Y31">
        <v>87.973220825195313</v>
      </c>
      <c r="Z31" t="s">
        <v>21</v>
      </c>
      <c r="AA31" t="s">
        <v>21</v>
      </c>
      <c r="AB31" t="s">
        <v>21</v>
      </c>
    </row>
    <row r="32" spans="1:28" x14ac:dyDescent="0.2">
      <c r="A32" t="s">
        <v>55</v>
      </c>
      <c r="B32" t="s">
        <v>172</v>
      </c>
      <c r="C32" t="s">
        <v>22</v>
      </c>
      <c r="D32" t="s">
        <v>23</v>
      </c>
      <c r="E32" t="s">
        <v>24</v>
      </c>
      <c r="F32" t="s">
        <v>25</v>
      </c>
      <c r="G32" t="s">
        <v>21</v>
      </c>
      <c r="H32" t="s">
        <v>21</v>
      </c>
      <c r="I32" t="s">
        <v>21</v>
      </c>
      <c r="J32">
        <v>25.12196159362793</v>
      </c>
      <c r="K32">
        <v>25.09942626953125</v>
      </c>
      <c r="L32">
        <v>0.1034741997718811</v>
      </c>
      <c r="M32" t="s">
        <v>21</v>
      </c>
      <c r="N32" t="s">
        <v>21</v>
      </c>
      <c r="O32" t="s">
        <v>21</v>
      </c>
      <c r="P32" t="s">
        <v>21</v>
      </c>
      <c r="Q32" t="s">
        <v>21</v>
      </c>
      <c r="R32" t="s">
        <v>21</v>
      </c>
      <c r="S32" t="b">
        <v>1</v>
      </c>
      <c r="T32">
        <v>0.37643739737215487</v>
      </c>
      <c r="U32" t="b">
        <v>1</v>
      </c>
      <c r="V32">
        <v>3</v>
      </c>
      <c r="W32">
        <v>19</v>
      </c>
      <c r="X32">
        <v>1</v>
      </c>
      <c r="Y32">
        <v>87.803817749023438</v>
      </c>
      <c r="Z32" t="s">
        <v>21</v>
      </c>
      <c r="AA32" t="s">
        <v>21</v>
      </c>
      <c r="AB32" t="s">
        <v>21</v>
      </c>
    </row>
    <row r="34" spans="1:19" x14ac:dyDescent="0.2">
      <c r="A34" t="s">
        <v>157</v>
      </c>
      <c r="B34" t="s">
        <v>158</v>
      </c>
    </row>
    <row r="35" spans="1:19" x14ac:dyDescent="0.2">
      <c r="A35" t="s">
        <v>159</v>
      </c>
      <c r="B35" t="s">
        <v>22</v>
      </c>
    </row>
    <row r="36" spans="1:19" x14ac:dyDescent="0.2">
      <c r="A36" t="s">
        <v>160</v>
      </c>
      <c r="B36" t="s">
        <v>161</v>
      </c>
    </row>
    <row r="37" spans="1:19" x14ac:dyDescent="0.2">
      <c r="A37" t="s">
        <v>162</v>
      </c>
      <c r="B37" t="s">
        <v>171</v>
      </c>
    </row>
    <row r="39" spans="1:19" x14ac:dyDescent="0.2">
      <c r="B39" s="4" t="s">
        <v>163</v>
      </c>
      <c r="C39" s="4"/>
      <c r="D39" s="4" t="s">
        <v>164</v>
      </c>
      <c r="E39" s="4"/>
      <c r="F39" s="4" t="s">
        <v>234</v>
      </c>
      <c r="G39" s="4" t="s">
        <v>235</v>
      </c>
      <c r="J39" s="4" t="s">
        <v>236</v>
      </c>
      <c r="L39" s="4" t="s">
        <v>237</v>
      </c>
      <c r="N39" s="4" t="s">
        <v>165</v>
      </c>
      <c r="P39" s="4" t="s">
        <v>233</v>
      </c>
      <c r="Q39" s="4" t="s">
        <v>238</v>
      </c>
      <c r="S39" s="4" t="s">
        <v>239</v>
      </c>
    </row>
    <row r="40" spans="1:19" x14ac:dyDescent="0.2">
      <c r="B40" t="s">
        <v>170</v>
      </c>
      <c r="D40">
        <v>27.399181365966797</v>
      </c>
      <c r="F40">
        <v>23.077602386474609</v>
      </c>
      <c r="G40">
        <f>LOG((1500/50), 2)</f>
        <v>4.9068905956085187</v>
      </c>
      <c r="J40">
        <f>F40-G40</f>
        <v>18.17071179086609</v>
      </c>
      <c r="N40">
        <f>($L$42-D40)</f>
        <v>-9.2854141043162066</v>
      </c>
      <c r="P40">
        <f>100*2^(N40)</f>
        <v>0.16025509001042212</v>
      </c>
      <c r="S40">
        <f>P40/$Q$42</f>
        <v>1.2103553358416417</v>
      </c>
    </row>
    <row r="41" spans="1:19" x14ac:dyDescent="0.2">
      <c r="D41">
        <v>27.689794540405273</v>
      </c>
      <c r="F41">
        <v>22.94084358215332</v>
      </c>
      <c r="J41">
        <f>F41-$G$40</f>
        <v>18.033952986544801</v>
      </c>
      <c r="N41">
        <f>($L$42-D41)</f>
        <v>-9.5760272787546832</v>
      </c>
      <c r="P41">
        <f t="shared" ref="P41:P53" si="0">100*2^(N41)</f>
        <v>0.1310172712005318</v>
      </c>
      <c r="S41">
        <f>P41/$Q$42</f>
        <v>0.9895314605898764</v>
      </c>
    </row>
    <row r="42" spans="1:19" x14ac:dyDescent="0.2">
      <c r="D42">
        <v>27.996335983276367</v>
      </c>
      <c r="F42">
        <v>23.0435276031494</v>
      </c>
      <c r="J42">
        <f>F42-$G$40</f>
        <v>18.13663700754088</v>
      </c>
      <c r="L42">
        <f>AVERAGE(J40:J42)</f>
        <v>18.11376726165059</v>
      </c>
      <c r="N42">
        <f>($L$42-D42)</f>
        <v>-9.8825687216257769</v>
      </c>
      <c r="P42">
        <f t="shared" si="0"/>
        <v>0.10593766116396948</v>
      </c>
      <c r="Q42">
        <f>AVERAGE(P40:P42)</f>
        <v>0.13240334079164112</v>
      </c>
      <c r="S42">
        <f>P42/$Q$42</f>
        <v>0.80011320356848226</v>
      </c>
    </row>
    <row r="44" spans="1:19" x14ac:dyDescent="0.2">
      <c r="B44" s="1" t="s">
        <v>166</v>
      </c>
      <c r="D44">
        <v>25.335426330566406</v>
      </c>
      <c r="F44">
        <v>23.651138305664063</v>
      </c>
      <c r="J44">
        <f>F44-$G$40</f>
        <v>18.744247710055543</v>
      </c>
      <c r="N44">
        <f>($L$46-D44)</f>
        <v>-6.3954039063588475</v>
      </c>
      <c r="P44">
        <f t="shared" si="0"/>
        <v>1.1879320231746524</v>
      </c>
      <c r="S44">
        <f>P44/$Q$42</f>
        <v>8.9720698592044048</v>
      </c>
    </row>
    <row r="45" spans="1:19" x14ac:dyDescent="0.2">
      <c r="D45">
        <v>25.54234504699707</v>
      </c>
      <c r="F45">
        <v>23.864601135253906</v>
      </c>
      <c r="J45">
        <f>F45-$G$40</f>
        <v>18.957710539645387</v>
      </c>
      <c r="N45">
        <f>($L$46-D45)</f>
        <v>-6.6023226227895115</v>
      </c>
      <c r="P45">
        <f t="shared" si="0"/>
        <v>1.0292072799988183</v>
      </c>
      <c r="S45">
        <f>P45/$Q$42</f>
        <v>7.7732727425545001</v>
      </c>
    </row>
    <row r="46" spans="1:19" x14ac:dyDescent="0.2">
      <c r="D46">
        <v>25.637983322143555</v>
      </c>
      <c r="F46">
        <v>24.024999618530273</v>
      </c>
      <c r="J46">
        <f>F46-$G$40</f>
        <v>19.118109022921754</v>
      </c>
      <c r="L46">
        <f>AVERAGE(J44:J46)</f>
        <v>18.940022424207559</v>
      </c>
      <c r="N46">
        <f>($L$46-D46)</f>
        <v>-6.6979608979359959</v>
      </c>
      <c r="P46">
        <f t="shared" si="0"/>
        <v>0.963191984774737</v>
      </c>
      <c r="Q46">
        <f>AVERAGE(P44:P46)</f>
        <v>1.0601104293160692</v>
      </c>
      <c r="S46">
        <f>P46/$Q$42</f>
        <v>7.2746803744966018</v>
      </c>
    </row>
    <row r="48" spans="1:19" x14ac:dyDescent="0.2">
      <c r="B48" s="1" t="s">
        <v>167</v>
      </c>
      <c r="D48">
        <v>26.931859970092773</v>
      </c>
      <c r="F48">
        <v>23.567873001098633</v>
      </c>
      <c r="J48">
        <f>F48-$G$40</f>
        <v>18.660982405490113</v>
      </c>
      <c r="N48">
        <f>($L$50-D48)</f>
        <v>-8.483983719998168</v>
      </c>
      <c r="P48">
        <f t="shared" si="0"/>
        <v>0.27929709434155381</v>
      </c>
      <c r="S48">
        <f>P48/$Q$42</f>
        <v>2.1094414436345277</v>
      </c>
    </row>
    <row r="49" spans="2:22" x14ac:dyDescent="0.2">
      <c r="D49">
        <v>26.548667907714844</v>
      </c>
      <c r="F49">
        <v>23.258810043334961</v>
      </c>
      <c r="J49">
        <f>F49-$G$40</f>
        <v>18.351919447726441</v>
      </c>
      <c r="N49">
        <f>($L$50-D49)</f>
        <v>-8.1007916576202383</v>
      </c>
      <c r="P49">
        <f t="shared" si="0"/>
        <v>0.36426607183382587</v>
      </c>
      <c r="S49">
        <f>P49/$Q$42</f>
        <v>2.7511848995340658</v>
      </c>
    </row>
    <row r="50" spans="2:22" x14ac:dyDescent="0.2">
      <c r="D50">
        <v>26.687658309936523</v>
      </c>
      <c r="F50">
        <v>23.237617492675781</v>
      </c>
      <c r="J50">
        <f>F50-$G$40</f>
        <v>18.330726897067262</v>
      </c>
      <c r="L50">
        <f>AVERAGE(J48:J50)</f>
        <v>18.447876250094605</v>
      </c>
      <c r="N50">
        <f>($L$50-D50)</f>
        <v>-8.239782059841918</v>
      </c>
      <c r="P50">
        <f t="shared" si="0"/>
        <v>0.33080985752799968</v>
      </c>
      <c r="Q50">
        <f>AVERAGE(P48:P50)</f>
        <v>0.32479100790112647</v>
      </c>
      <c r="S50">
        <f>P50/$Q$42</f>
        <v>2.4985008350248843</v>
      </c>
    </row>
    <row r="52" spans="2:22" x14ac:dyDescent="0.2">
      <c r="B52" s="1" t="s">
        <v>169</v>
      </c>
      <c r="D52">
        <v>24.986539840698242</v>
      </c>
      <c r="F52">
        <v>23.450052261352539</v>
      </c>
      <c r="J52">
        <f>F52-$G$40</f>
        <v>18.543161665744019</v>
      </c>
      <c r="N52">
        <f>($L$54-D52)</f>
        <v>-6.4511874960398359</v>
      </c>
      <c r="P52">
        <f t="shared" si="0"/>
        <v>1.1428758506902401</v>
      </c>
      <c r="S52">
        <f>P52/$Q$42</f>
        <v>8.6317750281599555</v>
      </c>
    </row>
    <row r="53" spans="2:22" x14ac:dyDescent="0.2">
      <c r="D53">
        <v>25.189773559570313</v>
      </c>
      <c r="F53">
        <v>23.377620697021484</v>
      </c>
      <c r="J53">
        <f>F53-$G$40</f>
        <v>18.470730101412965</v>
      </c>
      <c r="N53">
        <f>($L$54-D53)</f>
        <v>-6.6544212149119062</v>
      </c>
      <c r="P53">
        <f t="shared" si="0"/>
        <v>0.99270363130331951</v>
      </c>
      <c r="S53">
        <f>P53/$Q$42</f>
        <v>7.4975723827505627</v>
      </c>
    </row>
    <row r="54" spans="2:22" x14ac:dyDescent="0.2">
      <c r="D54">
        <v>25.12196159362793</v>
      </c>
      <c r="F54">
        <v>23.499055862426758</v>
      </c>
      <c r="J54">
        <f>F54-$G$40</f>
        <v>18.592165266818238</v>
      </c>
      <c r="L54">
        <f>AVERAGE(J52:J54)</f>
        <v>18.535352344658406</v>
      </c>
      <c r="N54">
        <f>($L$54-D54)</f>
        <v>-6.5866092489695234</v>
      </c>
      <c r="P54">
        <f>100*2^(N54)</f>
        <v>1.0404783461334901</v>
      </c>
      <c r="Q54">
        <f>AVERAGE(P52:P54)</f>
        <v>1.0586859427090165</v>
      </c>
      <c r="S54">
        <f>P54/$Q$42</f>
        <v>7.8583994928863419</v>
      </c>
    </row>
    <row r="57" spans="2:22" x14ac:dyDescent="0.2">
      <c r="B57" s="4"/>
      <c r="C57" s="4"/>
      <c r="D57" s="4"/>
      <c r="E57" s="4"/>
      <c r="F57" s="4"/>
      <c r="G57" s="4"/>
      <c r="H57" s="4"/>
      <c r="I57" s="4"/>
      <c r="J57" s="4"/>
    </row>
    <row r="58" spans="2:22" x14ac:dyDescent="0.2">
      <c r="B58" s="4" t="s">
        <v>163</v>
      </c>
      <c r="C58" s="4"/>
      <c r="D58" s="4" t="s">
        <v>164</v>
      </c>
      <c r="E58" s="4" t="s">
        <v>238</v>
      </c>
      <c r="G58" s="4" t="s">
        <v>165</v>
      </c>
      <c r="I58" s="4" t="s">
        <v>240</v>
      </c>
      <c r="V58" s="4"/>
    </row>
    <row r="59" spans="2:22" x14ac:dyDescent="0.2">
      <c r="B59" t="s">
        <v>170</v>
      </c>
      <c r="D59">
        <v>27.399181365966797</v>
      </c>
    </row>
    <row r="60" spans="2:22" x14ac:dyDescent="0.2">
      <c r="D60">
        <v>27.689794540405273</v>
      </c>
    </row>
    <row r="61" spans="2:22" x14ac:dyDescent="0.2">
      <c r="D61">
        <v>27.996335983276367</v>
      </c>
      <c r="E61">
        <f>AVERAGE(D59:D61)</f>
        <v>27.695103963216145</v>
      </c>
      <c r="G61">
        <f>E61-E61</f>
        <v>0</v>
      </c>
      <c r="I61">
        <f>2^-(G61)</f>
        <v>1</v>
      </c>
    </row>
    <row r="63" spans="2:22" x14ac:dyDescent="0.2">
      <c r="B63" s="1" t="s">
        <v>166</v>
      </c>
      <c r="D63">
        <v>25.335426330566406</v>
      </c>
    </row>
    <row r="64" spans="2:22" x14ac:dyDescent="0.2">
      <c r="D64">
        <v>25.54234504699707</v>
      </c>
    </row>
    <row r="65" spans="2:9" x14ac:dyDescent="0.2">
      <c r="D65">
        <v>25.637983322143555</v>
      </c>
      <c r="E65">
        <f>AVERAGE(D63:D65)</f>
        <v>25.505251566569012</v>
      </c>
      <c r="G65">
        <f>E65-E61</f>
        <v>-2.189852396647133</v>
      </c>
      <c r="I65">
        <f>2^-(G65)</f>
        <v>4.5625880373427812</v>
      </c>
    </row>
    <row r="67" spans="2:9" x14ac:dyDescent="0.2">
      <c r="B67" s="1" t="s">
        <v>167</v>
      </c>
      <c r="D67">
        <v>26.931859970092773</v>
      </c>
    </row>
    <row r="68" spans="2:9" x14ac:dyDescent="0.2">
      <c r="D68">
        <v>26.548667907714844</v>
      </c>
    </row>
    <row r="69" spans="2:9" x14ac:dyDescent="0.2">
      <c r="D69">
        <v>26.687658309936523</v>
      </c>
      <c r="E69">
        <f>AVERAGE(D67:D69)</f>
        <v>26.722728729248047</v>
      </c>
      <c r="G69">
        <f>E69-E61</f>
        <v>-0.97237523396809777</v>
      </c>
      <c r="I69">
        <f>2^-(G69)</f>
        <v>1.9620682605960076</v>
      </c>
    </row>
    <row r="71" spans="2:9" x14ac:dyDescent="0.2">
      <c r="B71" s="1" t="s">
        <v>169</v>
      </c>
      <c r="D71">
        <v>24.986539840698242</v>
      </c>
    </row>
    <row r="72" spans="2:9" x14ac:dyDescent="0.2">
      <c r="D72">
        <v>25.189773559570313</v>
      </c>
    </row>
    <row r="73" spans="2:9" x14ac:dyDescent="0.2">
      <c r="D73">
        <v>25.12196159362793</v>
      </c>
      <c r="E73">
        <f>AVERAGE(D71:D73)</f>
        <v>25.099424997965496</v>
      </c>
      <c r="G73">
        <f>E73-E61</f>
        <v>-2.5956789652506487</v>
      </c>
      <c r="I73">
        <f>2^-(G73)</f>
        <v>6.0447344631002711</v>
      </c>
    </row>
  </sheetData>
  <pageMargins left="0.75" right="0.75" top="1" bottom="1" header="0.5" footer="0.5"/>
  <pageSetup paperSize="8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2"/>
  <sheetViews>
    <sheetView topLeftCell="A57" workbookViewId="0">
      <selection activeCell="Q78" activeCellId="2" sqref="Q66 Q74 Q78"/>
    </sheetView>
  </sheetViews>
  <sheetFormatPr defaultColWidth="8.85546875" defaultRowHeight="12.75" x14ac:dyDescent="0.2"/>
  <cols>
    <col min="9" max="9" width="12.42578125" bestFit="1" customWidth="1"/>
  </cols>
  <sheetData>
    <row r="1" spans="1:29" x14ac:dyDescent="0.2">
      <c r="A1" t="s">
        <v>0</v>
      </c>
      <c r="B1" t="s">
        <v>1</v>
      </c>
    </row>
    <row r="2" spans="1:29" x14ac:dyDescent="0.2">
      <c r="A2" t="s">
        <v>2</v>
      </c>
      <c r="B2" t="s">
        <v>3</v>
      </c>
    </row>
    <row r="3" spans="1:29" x14ac:dyDescent="0.2">
      <c r="A3" t="s">
        <v>4</v>
      </c>
      <c r="B3" t="s">
        <v>5</v>
      </c>
    </row>
    <row r="4" spans="1:29" x14ac:dyDescent="0.2">
      <c r="A4" t="s">
        <v>6</v>
      </c>
      <c r="B4" t="s">
        <v>7</v>
      </c>
    </row>
    <row r="5" spans="1:29" x14ac:dyDescent="0.2">
      <c r="A5" t="s">
        <v>8</v>
      </c>
      <c r="B5" t="s">
        <v>9</v>
      </c>
    </row>
    <row r="6" spans="1:29" x14ac:dyDescent="0.2">
      <c r="A6" t="s">
        <v>10</v>
      </c>
      <c r="B6" t="s">
        <v>11</v>
      </c>
    </row>
    <row r="8" spans="1:29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Z8" t="s">
        <v>152</v>
      </c>
      <c r="AA8" t="s">
        <v>153</v>
      </c>
      <c r="AB8" t="s">
        <v>18</v>
      </c>
      <c r="AC8" t="s">
        <v>154</v>
      </c>
    </row>
    <row r="9" spans="1:29" x14ac:dyDescent="0.2">
      <c r="A9" t="s">
        <v>19</v>
      </c>
      <c r="B9" t="s">
        <v>20</v>
      </c>
      <c r="C9" t="s">
        <v>22</v>
      </c>
      <c r="D9" t="s">
        <v>23</v>
      </c>
      <c r="E9" t="s">
        <v>24</v>
      </c>
      <c r="F9" t="s">
        <v>25</v>
      </c>
      <c r="G9" t="s">
        <v>21</v>
      </c>
      <c r="H9" t="s">
        <v>21</v>
      </c>
      <c r="I9" t="s">
        <v>21</v>
      </c>
      <c r="J9">
        <v>25.378890991210938</v>
      </c>
      <c r="K9">
        <v>25.465620040893555</v>
      </c>
      <c r="L9">
        <v>0.2451341301202774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  <c r="R9" t="s">
        <v>21</v>
      </c>
      <c r="S9" t="b">
        <v>1</v>
      </c>
      <c r="T9">
        <v>0.5286790495827085</v>
      </c>
      <c r="U9" t="b">
        <v>1</v>
      </c>
      <c r="V9">
        <v>3</v>
      </c>
      <c r="W9">
        <v>19</v>
      </c>
      <c r="X9">
        <v>1</v>
      </c>
      <c r="Y9">
        <v>60.799999237060547</v>
      </c>
      <c r="Z9" t="s">
        <v>21</v>
      </c>
      <c r="AA9" t="s">
        <v>21</v>
      </c>
      <c r="AB9" t="s">
        <v>21</v>
      </c>
      <c r="AC9" t="s">
        <v>155</v>
      </c>
    </row>
    <row r="10" spans="1:29" x14ac:dyDescent="0.2">
      <c r="A10" t="s">
        <v>26</v>
      </c>
      <c r="B10" t="s">
        <v>20</v>
      </c>
      <c r="C10" t="s">
        <v>22</v>
      </c>
      <c r="D10" t="s">
        <v>23</v>
      </c>
      <c r="E10" t="s">
        <v>24</v>
      </c>
      <c r="F10" t="s">
        <v>25</v>
      </c>
      <c r="G10" t="s">
        <v>21</v>
      </c>
      <c r="H10" t="s">
        <v>21</v>
      </c>
      <c r="I10" t="s">
        <v>21</v>
      </c>
      <c r="J10">
        <v>25.275638580322266</v>
      </c>
      <c r="K10">
        <v>25.465620040893555</v>
      </c>
      <c r="L10">
        <v>0.2451341301202774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  <c r="R10" t="s">
        <v>21</v>
      </c>
      <c r="S10" t="b">
        <v>1</v>
      </c>
      <c r="T10">
        <v>0.5286790495827085</v>
      </c>
      <c r="U10" t="b">
        <v>1</v>
      </c>
      <c r="V10">
        <v>3</v>
      </c>
      <c r="W10">
        <v>19</v>
      </c>
      <c r="X10">
        <v>1</v>
      </c>
      <c r="Y10">
        <v>61.25</v>
      </c>
      <c r="Z10" t="s">
        <v>21</v>
      </c>
      <c r="AA10" t="s">
        <v>21</v>
      </c>
      <c r="AB10" t="s">
        <v>21</v>
      </c>
      <c r="AC10" t="s">
        <v>155</v>
      </c>
    </row>
    <row r="11" spans="1:29" x14ac:dyDescent="0.2">
      <c r="A11" t="s">
        <v>27</v>
      </c>
      <c r="B11" t="s">
        <v>20</v>
      </c>
      <c r="C11" t="s">
        <v>22</v>
      </c>
      <c r="D11" t="s">
        <v>23</v>
      </c>
      <c r="E11" t="s">
        <v>24</v>
      </c>
      <c r="F11" t="s">
        <v>25</v>
      </c>
      <c r="G11" t="s">
        <v>21</v>
      </c>
      <c r="H11" t="s">
        <v>21</v>
      </c>
      <c r="I11" t="s">
        <v>21</v>
      </c>
      <c r="J11">
        <v>25.742326736450195</v>
      </c>
      <c r="K11">
        <v>25.465620040893555</v>
      </c>
      <c r="L11">
        <v>0.2451341301202774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  <c r="R11" t="s">
        <v>21</v>
      </c>
      <c r="S11" t="b">
        <v>1</v>
      </c>
      <c r="T11">
        <v>0.5286790495827085</v>
      </c>
      <c r="U11" t="b">
        <v>1</v>
      </c>
      <c r="V11">
        <v>3</v>
      </c>
      <c r="W11">
        <v>19</v>
      </c>
      <c r="X11">
        <v>1</v>
      </c>
      <c r="Y11">
        <v>60.799999237060547</v>
      </c>
      <c r="Z11" t="s">
        <v>21</v>
      </c>
      <c r="AA11" t="s">
        <v>21</v>
      </c>
      <c r="AB11" t="s">
        <v>21</v>
      </c>
      <c r="AC11" t="s">
        <v>155</v>
      </c>
    </row>
    <row r="12" spans="1:29" x14ac:dyDescent="0.2">
      <c r="A12" t="s">
        <v>28</v>
      </c>
      <c r="B12" t="s">
        <v>29</v>
      </c>
      <c r="C12" t="s">
        <v>22</v>
      </c>
      <c r="D12" t="s">
        <v>23</v>
      </c>
      <c r="E12" t="s">
        <v>24</v>
      </c>
      <c r="F12" t="s">
        <v>25</v>
      </c>
      <c r="G12" t="s">
        <v>21</v>
      </c>
      <c r="H12" t="s">
        <v>21</v>
      </c>
      <c r="I12" t="s">
        <v>21</v>
      </c>
      <c r="J12">
        <v>27.935461044311523</v>
      </c>
      <c r="K12">
        <v>28.153114318847656</v>
      </c>
      <c r="L12">
        <v>0.21314117312431335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  <c r="R12" t="s">
        <v>21</v>
      </c>
      <c r="S12" t="b">
        <v>1</v>
      </c>
      <c r="T12">
        <v>0.5286790495827085</v>
      </c>
      <c r="U12" t="b">
        <v>1</v>
      </c>
      <c r="V12">
        <v>3</v>
      </c>
      <c r="W12">
        <v>21</v>
      </c>
      <c r="X12">
        <v>1</v>
      </c>
      <c r="Y12">
        <v>60.799999237060547</v>
      </c>
      <c r="Z12" t="s">
        <v>21</v>
      </c>
      <c r="AA12" t="s">
        <v>21</v>
      </c>
      <c r="AB12" t="s">
        <v>21</v>
      </c>
      <c r="AC12" t="s">
        <v>155</v>
      </c>
    </row>
    <row r="13" spans="1:29" x14ac:dyDescent="0.2">
      <c r="A13" t="s">
        <v>30</v>
      </c>
      <c r="B13" t="s">
        <v>29</v>
      </c>
      <c r="C13" t="s">
        <v>22</v>
      </c>
      <c r="D13" t="s">
        <v>23</v>
      </c>
      <c r="E13" t="s">
        <v>24</v>
      </c>
      <c r="F13" t="s">
        <v>25</v>
      </c>
      <c r="G13" t="s">
        <v>21</v>
      </c>
      <c r="H13" t="s">
        <v>21</v>
      </c>
      <c r="I13" t="s">
        <v>21</v>
      </c>
      <c r="J13">
        <v>28.162446975708008</v>
      </c>
      <c r="K13">
        <v>28.153114318847656</v>
      </c>
      <c r="L13">
        <v>0.21314117312431335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  <c r="R13" t="s">
        <v>21</v>
      </c>
      <c r="S13" t="b">
        <v>1</v>
      </c>
      <c r="T13">
        <v>0.5286790495827085</v>
      </c>
      <c r="U13" t="b">
        <v>1</v>
      </c>
      <c r="V13">
        <v>3</v>
      </c>
      <c r="W13">
        <v>22</v>
      </c>
      <c r="X13">
        <v>1</v>
      </c>
      <c r="Y13">
        <v>60.799999237060547</v>
      </c>
      <c r="Z13" t="s">
        <v>21</v>
      </c>
      <c r="AA13" t="s">
        <v>21</v>
      </c>
      <c r="AB13" t="s">
        <v>21</v>
      </c>
      <c r="AC13" t="s">
        <v>155</v>
      </c>
    </row>
    <row r="14" spans="1:29" x14ac:dyDescent="0.2">
      <c r="A14" t="s">
        <v>31</v>
      </c>
      <c r="B14" t="s">
        <v>29</v>
      </c>
      <c r="C14" t="s">
        <v>22</v>
      </c>
      <c r="D14" t="s">
        <v>23</v>
      </c>
      <c r="E14" t="s">
        <v>24</v>
      </c>
      <c r="F14" t="s">
        <v>25</v>
      </c>
      <c r="G14" t="s">
        <v>21</v>
      </c>
      <c r="H14" t="s">
        <v>21</v>
      </c>
      <c r="I14" t="s">
        <v>21</v>
      </c>
      <c r="J14">
        <v>28.36143684387207</v>
      </c>
      <c r="K14">
        <v>28.153114318847656</v>
      </c>
      <c r="L14">
        <v>0.21314117312431335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  <c r="R14" t="s">
        <v>21</v>
      </c>
      <c r="S14" t="b">
        <v>1</v>
      </c>
      <c r="T14">
        <v>0.5286790495827085</v>
      </c>
      <c r="U14" t="b">
        <v>1</v>
      </c>
      <c r="V14">
        <v>3</v>
      </c>
      <c r="W14">
        <v>22</v>
      </c>
      <c r="X14">
        <v>1</v>
      </c>
      <c r="Y14">
        <v>60.799999237060547</v>
      </c>
      <c r="Z14" t="s">
        <v>21</v>
      </c>
      <c r="AA14" t="s">
        <v>21</v>
      </c>
      <c r="AB14" t="s">
        <v>21</v>
      </c>
      <c r="AC14" t="s">
        <v>155</v>
      </c>
    </row>
    <row r="15" spans="1:29" x14ac:dyDescent="0.2">
      <c r="A15" t="s">
        <v>32</v>
      </c>
      <c r="B15" t="s">
        <v>33</v>
      </c>
      <c r="C15" t="s">
        <v>22</v>
      </c>
      <c r="D15" t="s">
        <v>23</v>
      </c>
      <c r="E15" t="s">
        <v>24</v>
      </c>
      <c r="F15" t="s">
        <v>25</v>
      </c>
      <c r="G15" t="s">
        <v>21</v>
      </c>
      <c r="H15" t="s">
        <v>21</v>
      </c>
      <c r="I15" t="s">
        <v>21</v>
      </c>
      <c r="J15">
        <v>25.795755386352539</v>
      </c>
      <c r="K15">
        <v>25.824357986450195</v>
      </c>
      <c r="L15">
        <v>3.9068020880222321E-2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  <c r="S15" t="b">
        <v>1</v>
      </c>
      <c r="T15">
        <v>0.5286790495827085</v>
      </c>
      <c r="U15" t="b">
        <v>1</v>
      </c>
      <c r="V15">
        <v>3</v>
      </c>
      <c r="W15">
        <v>19</v>
      </c>
      <c r="X15">
        <v>1</v>
      </c>
      <c r="Y15">
        <v>61.25</v>
      </c>
      <c r="Z15" t="s">
        <v>21</v>
      </c>
      <c r="AA15" t="s">
        <v>21</v>
      </c>
      <c r="AB15" t="s">
        <v>21</v>
      </c>
      <c r="AC15" t="s">
        <v>155</v>
      </c>
    </row>
    <row r="16" spans="1:29" x14ac:dyDescent="0.2">
      <c r="A16" t="s">
        <v>34</v>
      </c>
      <c r="B16" t="s">
        <v>33</v>
      </c>
      <c r="C16" t="s">
        <v>22</v>
      </c>
      <c r="D16" t="s">
        <v>23</v>
      </c>
      <c r="E16" t="s">
        <v>24</v>
      </c>
      <c r="F16" t="s">
        <v>25</v>
      </c>
      <c r="G16" t="s">
        <v>21</v>
      </c>
      <c r="H16" t="s">
        <v>21</v>
      </c>
      <c r="I16" t="s">
        <v>21</v>
      </c>
      <c r="J16">
        <v>25.808450698852539</v>
      </c>
      <c r="K16">
        <v>25.824357986450195</v>
      </c>
      <c r="L16">
        <v>3.9068020880222321E-2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  <c r="R16" t="s">
        <v>21</v>
      </c>
      <c r="S16" t="b">
        <v>1</v>
      </c>
      <c r="T16">
        <v>0.5286790495827085</v>
      </c>
      <c r="U16" t="b">
        <v>1</v>
      </c>
      <c r="V16">
        <v>3</v>
      </c>
      <c r="W16">
        <v>20</v>
      </c>
      <c r="X16">
        <v>1</v>
      </c>
      <c r="Y16">
        <v>60.799999237060547</v>
      </c>
      <c r="Z16" t="s">
        <v>21</v>
      </c>
      <c r="AA16" t="s">
        <v>21</v>
      </c>
      <c r="AB16" t="s">
        <v>21</v>
      </c>
      <c r="AC16" t="s">
        <v>155</v>
      </c>
    </row>
    <row r="17" spans="1:29" x14ac:dyDescent="0.2">
      <c r="A17" t="s">
        <v>35</v>
      </c>
      <c r="B17" t="s">
        <v>33</v>
      </c>
      <c r="C17" t="s">
        <v>22</v>
      </c>
      <c r="D17" t="s">
        <v>23</v>
      </c>
      <c r="E17" t="s">
        <v>24</v>
      </c>
      <c r="F17" t="s">
        <v>25</v>
      </c>
      <c r="G17" t="s">
        <v>21</v>
      </c>
      <c r="H17" t="s">
        <v>21</v>
      </c>
      <c r="I17" t="s">
        <v>21</v>
      </c>
      <c r="J17">
        <v>25.868871688842773</v>
      </c>
      <c r="K17">
        <v>25.824357986450195</v>
      </c>
      <c r="L17">
        <v>3.9068020880222321E-2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  <c r="R17" t="s">
        <v>21</v>
      </c>
      <c r="S17" t="b">
        <v>1</v>
      </c>
      <c r="T17">
        <v>0.5286790495827085</v>
      </c>
      <c r="U17" t="b">
        <v>1</v>
      </c>
      <c r="V17">
        <v>3</v>
      </c>
      <c r="W17">
        <v>19</v>
      </c>
      <c r="X17">
        <v>1</v>
      </c>
      <c r="Y17">
        <v>60.799999237060547</v>
      </c>
      <c r="Z17" t="s">
        <v>21</v>
      </c>
      <c r="AA17" t="s">
        <v>21</v>
      </c>
      <c r="AB17" t="s">
        <v>21</v>
      </c>
      <c r="AC17" t="s">
        <v>155</v>
      </c>
    </row>
    <row r="18" spans="1:29" x14ac:dyDescent="0.2">
      <c r="A18" t="s">
        <v>36</v>
      </c>
      <c r="B18" t="s">
        <v>37</v>
      </c>
      <c r="C18" t="s">
        <v>22</v>
      </c>
      <c r="D18" t="s">
        <v>23</v>
      </c>
      <c r="E18" t="s">
        <v>24</v>
      </c>
      <c r="F18" t="s">
        <v>25</v>
      </c>
      <c r="G18" t="s">
        <v>21</v>
      </c>
      <c r="H18" t="s">
        <v>21</v>
      </c>
      <c r="I18" t="s">
        <v>21</v>
      </c>
      <c r="J18">
        <v>24.520923614501953</v>
      </c>
      <c r="K18">
        <v>24.622873306274414</v>
      </c>
      <c r="L18">
        <v>9.9124893546104431E-2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  <c r="R18" t="s">
        <v>21</v>
      </c>
      <c r="S18" t="b">
        <v>1</v>
      </c>
      <c r="T18">
        <v>0.5286790495827085</v>
      </c>
      <c r="U18" t="b">
        <v>1</v>
      </c>
      <c r="V18">
        <v>3</v>
      </c>
      <c r="W18">
        <v>19</v>
      </c>
      <c r="X18">
        <v>1</v>
      </c>
      <c r="Y18">
        <v>60.799999237060547</v>
      </c>
      <c r="Z18" t="s">
        <v>21</v>
      </c>
      <c r="AA18" t="s">
        <v>21</v>
      </c>
      <c r="AB18" t="s">
        <v>21</v>
      </c>
      <c r="AC18" t="s">
        <v>155</v>
      </c>
    </row>
    <row r="19" spans="1:29" x14ac:dyDescent="0.2">
      <c r="A19" t="s">
        <v>38</v>
      </c>
      <c r="B19" t="s">
        <v>37</v>
      </c>
      <c r="C19" t="s">
        <v>22</v>
      </c>
      <c r="D19" t="s">
        <v>23</v>
      </c>
      <c r="E19" t="s">
        <v>24</v>
      </c>
      <c r="F19" t="s">
        <v>25</v>
      </c>
      <c r="G19" t="s">
        <v>21</v>
      </c>
      <c r="H19" t="s">
        <v>21</v>
      </c>
      <c r="I19" t="s">
        <v>21</v>
      </c>
      <c r="J19">
        <v>24.718908309936523</v>
      </c>
      <c r="K19">
        <v>24.622873306274414</v>
      </c>
      <c r="L19">
        <v>9.9124893546104431E-2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  <c r="R19" t="s">
        <v>21</v>
      </c>
      <c r="S19" t="b">
        <v>1</v>
      </c>
      <c r="T19">
        <v>0.5286790495827085</v>
      </c>
      <c r="U19" t="b">
        <v>1</v>
      </c>
      <c r="V19">
        <v>3</v>
      </c>
      <c r="W19">
        <v>18</v>
      </c>
      <c r="X19">
        <v>1</v>
      </c>
      <c r="Y19">
        <v>60.799999237060547</v>
      </c>
      <c r="Z19" t="s">
        <v>21</v>
      </c>
      <c r="AA19" t="s">
        <v>21</v>
      </c>
      <c r="AB19" t="s">
        <v>21</v>
      </c>
      <c r="AC19" t="s">
        <v>155</v>
      </c>
    </row>
    <row r="20" spans="1:29" x14ac:dyDescent="0.2">
      <c r="A20" t="s">
        <v>39</v>
      </c>
      <c r="B20" t="s">
        <v>37</v>
      </c>
      <c r="C20" t="s">
        <v>22</v>
      </c>
      <c r="D20" t="s">
        <v>23</v>
      </c>
      <c r="E20" t="s">
        <v>24</v>
      </c>
      <c r="F20" t="s">
        <v>25</v>
      </c>
      <c r="G20" t="s">
        <v>21</v>
      </c>
      <c r="H20" t="s">
        <v>21</v>
      </c>
      <c r="I20" t="s">
        <v>21</v>
      </c>
      <c r="J20">
        <v>24.628791809082031</v>
      </c>
      <c r="K20">
        <v>24.622873306274414</v>
      </c>
      <c r="L20">
        <v>9.9124893546104431E-2</v>
      </c>
      <c r="M20" t="s">
        <v>21</v>
      </c>
      <c r="N20" t="s">
        <v>21</v>
      </c>
      <c r="O20" t="s">
        <v>21</v>
      </c>
      <c r="P20" t="s">
        <v>21</v>
      </c>
      <c r="Q20" t="s">
        <v>21</v>
      </c>
      <c r="R20" t="s">
        <v>21</v>
      </c>
      <c r="S20" t="b">
        <v>1</v>
      </c>
      <c r="T20">
        <v>0.5286790495827085</v>
      </c>
      <c r="U20" t="b">
        <v>1</v>
      </c>
      <c r="V20">
        <v>3</v>
      </c>
      <c r="W20">
        <v>18</v>
      </c>
      <c r="X20">
        <v>1</v>
      </c>
      <c r="Y20">
        <v>60.799999237060547</v>
      </c>
      <c r="Z20" t="s">
        <v>21</v>
      </c>
      <c r="AA20" t="s">
        <v>21</v>
      </c>
      <c r="AB20" t="s">
        <v>21</v>
      </c>
      <c r="AC20" t="s">
        <v>155</v>
      </c>
    </row>
    <row r="21" spans="1:29" x14ac:dyDescent="0.2">
      <c r="A21" t="s">
        <v>40</v>
      </c>
      <c r="B21" t="s">
        <v>41</v>
      </c>
      <c r="C21" t="s">
        <v>22</v>
      </c>
      <c r="D21" t="s">
        <v>23</v>
      </c>
      <c r="E21" t="s">
        <v>24</v>
      </c>
      <c r="F21" t="s">
        <v>25</v>
      </c>
      <c r="G21" t="s">
        <v>21</v>
      </c>
      <c r="H21" t="s">
        <v>21</v>
      </c>
      <c r="I21" t="s">
        <v>21</v>
      </c>
      <c r="J21">
        <v>30.757728576660156</v>
      </c>
      <c r="K21">
        <v>31.247442245483398</v>
      </c>
      <c r="L21">
        <v>0.58110147714614868</v>
      </c>
      <c r="M21" t="s">
        <v>21</v>
      </c>
      <c r="N21" t="s">
        <v>21</v>
      </c>
      <c r="O21" t="s">
        <v>21</v>
      </c>
      <c r="P21" t="s">
        <v>21</v>
      </c>
      <c r="Q21" t="s">
        <v>21</v>
      </c>
      <c r="R21" t="s">
        <v>21</v>
      </c>
      <c r="S21" t="b">
        <v>1</v>
      </c>
      <c r="T21">
        <v>0.5286790495827085</v>
      </c>
      <c r="U21" t="b">
        <v>1</v>
      </c>
      <c r="V21">
        <v>3</v>
      </c>
      <c r="W21">
        <v>24</v>
      </c>
      <c r="X21">
        <v>1</v>
      </c>
      <c r="Y21">
        <v>60.799999237060547</v>
      </c>
      <c r="Z21" t="s">
        <v>21</v>
      </c>
      <c r="AA21" t="s">
        <v>21</v>
      </c>
      <c r="AB21" t="s">
        <v>21</v>
      </c>
      <c r="AC21" t="s">
        <v>156</v>
      </c>
    </row>
    <row r="22" spans="1:29" x14ac:dyDescent="0.2">
      <c r="A22" t="s">
        <v>42</v>
      </c>
      <c r="B22" t="s">
        <v>41</v>
      </c>
      <c r="C22" t="s">
        <v>22</v>
      </c>
      <c r="D22" t="s">
        <v>23</v>
      </c>
      <c r="E22" t="s">
        <v>24</v>
      </c>
      <c r="F22" t="s">
        <v>25</v>
      </c>
      <c r="G22" t="s">
        <v>21</v>
      </c>
      <c r="H22" t="s">
        <v>21</v>
      </c>
      <c r="I22" t="s">
        <v>21</v>
      </c>
      <c r="J22">
        <v>31.889556884765625</v>
      </c>
      <c r="K22">
        <v>31.247442245483398</v>
      </c>
      <c r="L22">
        <v>0.58110147714614868</v>
      </c>
      <c r="M22" t="s">
        <v>21</v>
      </c>
      <c r="N22" t="s">
        <v>21</v>
      </c>
      <c r="O22" t="s">
        <v>21</v>
      </c>
      <c r="P22" t="s">
        <v>21</v>
      </c>
      <c r="Q22" t="s">
        <v>21</v>
      </c>
      <c r="R22" t="s">
        <v>21</v>
      </c>
      <c r="S22" t="b">
        <v>1</v>
      </c>
      <c r="T22">
        <v>0.5286790495827085</v>
      </c>
      <c r="U22" t="b">
        <v>1</v>
      </c>
      <c r="V22">
        <v>3</v>
      </c>
      <c r="W22">
        <v>25</v>
      </c>
      <c r="X22">
        <v>1</v>
      </c>
      <c r="Y22">
        <v>60.799999237060547</v>
      </c>
      <c r="Z22" t="s">
        <v>21</v>
      </c>
      <c r="AA22" t="s">
        <v>21</v>
      </c>
      <c r="AB22" t="s">
        <v>21</v>
      </c>
      <c r="AC22" t="s">
        <v>156</v>
      </c>
    </row>
    <row r="23" spans="1:29" x14ac:dyDescent="0.2">
      <c r="A23" t="s">
        <v>43</v>
      </c>
      <c r="B23" t="s">
        <v>41</v>
      </c>
      <c r="C23" t="s">
        <v>22</v>
      </c>
      <c r="D23" t="s">
        <v>23</v>
      </c>
      <c r="E23" t="s">
        <v>24</v>
      </c>
      <c r="F23" t="s">
        <v>25</v>
      </c>
      <c r="G23" t="s">
        <v>21</v>
      </c>
      <c r="H23" t="s">
        <v>21</v>
      </c>
      <c r="I23" t="s">
        <v>21</v>
      </c>
      <c r="J23">
        <v>31.095037460327148</v>
      </c>
      <c r="K23">
        <v>31.247442245483398</v>
      </c>
      <c r="L23">
        <v>0.58110147714614868</v>
      </c>
      <c r="M23" t="s">
        <v>21</v>
      </c>
      <c r="N23" t="s">
        <v>21</v>
      </c>
      <c r="O23" t="s">
        <v>21</v>
      </c>
      <c r="P23" t="s">
        <v>21</v>
      </c>
      <c r="Q23" t="s">
        <v>21</v>
      </c>
      <c r="R23" t="s">
        <v>21</v>
      </c>
      <c r="S23" t="b">
        <v>1</v>
      </c>
      <c r="T23">
        <v>0.5286790495827085</v>
      </c>
      <c r="U23" t="b">
        <v>1</v>
      </c>
      <c r="V23">
        <v>3</v>
      </c>
      <c r="W23">
        <v>25</v>
      </c>
      <c r="X23">
        <v>1</v>
      </c>
      <c r="Y23">
        <v>60.799999237060547</v>
      </c>
      <c r="Z23" t="s">
        <v>21</v>
      </c>
      <c r="AA23" t="s">
        <v>21</v>
      </c>
      <c r="AB23" t="s">
        <v>21</v>
      </c>
      <c r="AC23" t="s">
        <v>156</v>
      </c>
    </row>
    <row r="24" spans="1:29" x14ac:dyDescent="0.2">
      <c r="A24" t="s">
        <v>44</v>
      </c>
      <c r="B24" t="s">
        <v>45</v>
      </c>
      <c r="C24" t="s">
        <v>22</v>
      </c>
      <c r="D24" t="s">
        <v>23</v>
      </c>
      <c r="E24" t="s">
        <v>24</v>
      </c>
      <c r="F24" t="s">
        <v>25</v>
      </c>
      <c r="G24" t="s">
        <v>21</v>
      </c>
      <c r="H24" t="s">
        <v>21</v>
      </c>
      <c r="I24" t="s">
        <v>21</v>
      </c>
      <c r="J24">
        <v>28.020635604858398</v>
      </c>
      <c r="K24">
        <v>28.305448532104492</v>
      </c>
      <c r="L24">
        <v>0.25579085946083069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b">
        <v>1</v>
      </c>
      <c r="T24">
        <v>0.5286790495827085</v>
      </c>
      <c r="U24" t="b">
        <v>1</v>
      </c>
      <c r="V24">
        <v>3</v>
      </c>
      <c r="W24">
        <v>21</v>
      </c>
      <c r="X24">
        <v>1</v>
      </c>
      <c r="Y24">
        <v>60.799999237060547</v>
      </c>
      <c r="Z24" t="s">
        <v>21</v>
      </c>
      <c r="AA24" t="s">
        <v>21</v>
      </c>
      <c r="AB24" t="s">
        <v>21</v>
      </c>
      <c r="AC24" t="s">
        <v>155</v>
      </c>
    </row>
    <row r="25" spans="1:29" x14ac:dyDescent="0.2">
      <c r="A25" t="s">
        <v>46</v>
      </c>
      <c r="B25" t="s">
        <v>45</v>
      </c>
      <c r="C25" t="s">
        <v>22</v>
      </c>
      <c r="D25" t="s">
        <v>23</v>
      </c>
      <c r="E25" t="s">
        <v>24</v>
      </c>
      <c r="F25" t="s">
        <v>25</v>
      </c>
      <c r="G25" t="s">
        <v>21</v>
      </c>
      <c r="H25" t="s">
        <v>21</v>
      </c>
      <c r="I25" t="s">
        <v>21</v>
      </c>
      <c r="J25">
        <v>28.380098342895508</v>
      </c>
      <c r="K25">
        <v>28.305448532104492</v>
      </c>
      <c r="L25">
        <v>0.25579085946083069</v>
      </c>
      <c r="M25" t="s">
        <v>21</v>
      </c>
      <c r="N25" t="s">
        <v>21</v>
      </c>
      <c r="O25" t="s">
        <v>21</v>
      </c>
      <c r="P25" t="s">
        <v>21</v>
      </c>
      <c r="Q25" t="s">
        <v>21</v>
      </c>
      <c r="R25" t="s">
        <v>21</v>
      </c>
      <c r="S25" t="b">
        <v>1</v>
      </c>
      <c r="T25">
        <v>0.5286790495827085</v>
      </c>
      <c r="U25" t="b">
        <v>1</v>
      </c>
      <c r="V25">
        <v>3</v>
      </c>
      <c r="W25">
        <v>22</v>
      </c>
      <c r="X25">
        <v>1</v>
      </c>
      <c r="Y25">
        <v>61.25</v>
      </c>
      <c r="Z25" t="s">
        <v>21</v>
      </c>
      <c r="AA25" t="s">
        <v>21</v>
      </c>
      <c r="AB25" t="s">
        <v>21</v>
      </c>
      <c r="AC25" t="s">
        <v>155</v>
      </c>
    </row>
    <row r="26" spans="1:29" x14ac:dyDescent="0.2">
      <c r="A26" t="s">
        <v>47</v>
      </c>
      <c r="B26" t="s">
        <v>45</v>
      </c>
      <c r="C26" t="s">
        <v>22</v>
      </c>
      <c r="D26" t="s">
        <v>23</v>
      </c>
      <c r="E26" t="s">
        <v>24</v>
      </c>
      <c r="F26" t="s">
        <v>25</v>
      </c>
      <c r="G26" t="s">
        <v>21</v>
      </c>
      <c r="H26" t="s">
        <v>21</v>
      </c>
      <c r="I26" t="s">
        <v>21</v>
      </c>
      <c r="J26">
        <v>28.515607833862305</v>
      </c>
      <c r="K26">
        <v>28.305448532104492</v>
      </c>
      <c r="L26">
        <v>0.25579085946083069</v>
      </c>
      <c r="M26" t="s">
        <v>21</v>
      </c>
      <c r="N26" t="s">
        <v>21</v>
      </c>
      <c r="O26" t="s">
        <v>21</v>
      </c>
      <c r="P26" t="s">
        <v>21</v>
      </c>
      <c r="Q26" t="s">
        <v>21</v>
      </c>
      <c r="R26" t="s">
        <v>21</v>
      </c>
      <c r="S26" t="b">
        <v>1</v>
      </c>
      <c r="T26">
        <v>0.5286790495827085</v>
      </c>
      <c r="U26" t="b">
        <v>1</v>
      </c>
      <c r="V26">
        <v>3</v>
      </c>
      <c r="W26">
        <v>22</v>
      </c>
      <c r="X26">
        <v>1</v>
      </c>
      <c r="Y26">
        <v>60.799999237060547</v>
      </c>
      <c r="Z26" t="s">
        <v>21</v>
      </c>
      <c r="AA26" t="s">
        <v>21</v>
      </c>
      <c r="AB26" t="s">
        <v>21</v>
      </c>
      <c r="AC26" t="s">
        <v>155</v>
      </c>
    </row>
    <row r="27" spans="1:29" x14ac:dyDescent="0.2">
      <c r="A27" t="s">
        <v>48</v>
      </c>
      <c r="B27" t="s">
        <v>49</v>
      </c>
      <c r="C27" t="s">
        <v>22</v>
      </c>
      <c r="D27" t="s">
        <v>23</v>
      </c>
      <c r="E27" t="s">
        <v>24</v>
      </c>
      <c r="F27" t="s">
        <v>25</v>
      </c>
      <c r="G27" t="s">
        <v>21</v>
      </c>
      <c r="H27" t="s">
        <v>21</v>
      </c>
      <c r="I27" t="s">
        <v>21</v>
      </c>
      <c r="J27">
        <v>29.76392936706543</v>
      </c>
      <c r="K27">
        <v>30.224424362182617</v>
      </c>
      <c r="L27">
        <v>0.39942628145217896</v>
      </c>
      <c r="M27" t="s">
        <v>21</v>
      </c>
      <c r="N27" t="s">
        <v>21</v>
      </c>
      <c r="O27" t="s">
        <v>21</v>
      </c>
      <c r="P27" t="s">
        <v>21</v>
      </c>
      <c r="Q27" t="s">
        <v>21</v>
      </c>
      <c r="R27" t="s">
        <v>21</v>
      </c>
      <c r="S27" t="b">
        <v>1</v>
      </c>
      <c r="T27">
        <v>0.5286790495827085</v>
      </c>
      <c r="U27" t="b">
        <v>1</v>
      </c>
      <c r="V27">
        <v>3</v>
      </c>
      <c r="W27">
        <v>23</v>
      </c>
      <c r="X27">
        <v>1</v>
      </c>
      <c r="Y27">
        <v>60.799999237060547</v>
      </c>
      <c r="Z27" t="s">
        <v>21</v>
      </c>
      <c r="AA27" t="s">
        <v>21</v>
      </c>
      <c r="AB27" t="s">
        <v>21</v>
      </c>
      <c r="AC27" t="s">
        <v>155</v>
      </c>
    </row>
    <row r="28" spans="1:29" x14ac:dyDescent="0.2">
      <c r="A28" t="s">
        <v>50</v>
      </c>
      <c r="B28" t="s">
        <v>49</v>
      </c>
      <c r="C28" t="s">
        <v>22</v>
      </c>
      <c r="D28" t="s">
        <v>23</v>
      </c>
      <c r="E28" t="s">
        <v>24</v>
      </c>
      <c r="F28" t="s">
        <v>25</v>
      </c>
      <c r="G28" t="s">
        <v>21</v>
      </c>
      <c r="H28" t="s">
        <v>21</v>
      </c>
      <c r="I28" t="s">
        <v>21</v>
      </c>
      <c r="J28">
        <v>30.432319641113281</v>
      </c>
      <c r="K28">
        <v>30.224424362182617</v>
      </c>
      <c r="L28">
        <v>0.39942628145217896</v>
      </c>
      <c r="M28" t="s">
        <v>21</v>
      </c>
      <c r="N28" t="s">
        <v>21</v>
      </c>
      <c r="O28" t="s">
        <v>21</v>
      </c>
      <c r="P28" t="s">
        <v>21</v>
      </c>
      <c r="Q28" t="s">
        <v>21</v>
      </c>
      <c r="R28" t="s">
        <v>21</v>
      </c>
      <c r="S28" t="b">
        <v>1</v>
      </c>
      <c r="T28">
        <v>0.5286790495827085</v>
      </c>
      <c r="U28" t="b">
        <v>1</v>
      </c>
      <c r="V28">
        <v>3</v>
      </c>
      <c r="W28">
        <v>24</v>
      </c>
      <c r="X28">
        <v>1</v>
      </c>
      <c r="Y28">
        <v>60.799999237060547</v>
      </c>
      <c r="Z28" t="s">
        <v>21</v>
      </c>
      <c r="AA28" t="s">
        <v>21</v>
      </c>
      <c r="AB28" t="s">
        <v>21</v>
      </c>
      <c r="AC28" t="s">
        <v>155</v>
      </c>
    </row>
    <row r="29" spans="1:29" x14ac:dyDescent="0.2">
      <c r="A29" t="s">
        <v>51</v>
      </c>
      <c r="B29" t="s">
        <v>49</v>
      </c>
      <c r="C29" t="s">
        <v>22</v>
      </c>
      <c r="D29" t="s">
        <v>23</v>
      </c>
      <c r="E29" t="s">
        <v>24</v>
      </c>
      <c r="F29" t="s">
        <v>25</v>
      </c>
      <c r="G29" t="s">
        <v>21</v>
      </c>
      <c r="H29" t="s">
        <v>21</v>
      </c>
      <c r="I29" t="s">
        <v>21</v>
      </c>
      <c r="J29">
        <v>30.477024078369141</v>
      </c>
      <c r="K29">
        <v>30.224424362182617</v>
      </c>
      <c r="L29">
        <v>0.39942628145217896</v>
      </c>
      <c r="M29" t="s">
        <v>21</v>
      </c>
      <c r="N29" t="s">
        <v>21</v>
      </c>
      <c r="O29" t="s">
        <v>21</v>
      </c>
      <c r="P29" t="s">
        <v>21</v>
      </c>
      <c r="Q29" t="s">
        <v>21</v>
      </c>
      <c r="R29" t="s">
        <v>21</v>
      </c>
      <c r="S29" t="b">
        <v>1</v>
      </c>
      <c r="T29">
        <v>0.5286790495827085</v>
      </c>
      <c r="U29" t="b">
        <v>1</v>
      </c>
      <c r="V29">
        <v>3</v>
      </c>
      <c r="W29">
        <v>24</v>
      </c>
      <c r="X29">
        <v>1</v>
      </c>
      <c r="Y29">
        <v>61.25</v>
      </c>
      <c r="Z29" t="s">
        <v>21</v>
      </c>
      <c r="AA29" t="s">
        <v>21</v>
      </c>
      <c r="AB29" t="s">
        <v>21</v>
      </c>
      <c r="AC29" t="s">
        <v>155</v>
      </c>
    </row>
    <row r="30" spans="1:29" x14ac:dyDescent="0.2">
      <c r="A30" t="s">
        <v>52</v>
      </c>
      <c r="B30" t="s">
        <v>53</v>
      </c>
      <c r="C30" t="s">
        <v>22</v>
      </c>
      <c r="D30" t="s">
        <v>23</v>
      </c>
      <c r="E30" t="s">
        <v>24</v>
      </c>
      <c r="F30" t="s">
        <v>25</v>
      </c>
      <c r="G30" t="s">
        <v>21</v>
      </c>
      <c r="H30" t="s">
        <v>21</v>
      </c>
      <c r="I30" t="s">
        <v>21</v>
      </c>
      <c r="J30">
        <v>29.658554077148438</v>
      </c>
      <c r="K30">
        <v>29.943939208984375</v>
      </c>
      <c r="L30">
        <v>0.24741286039352417</v>
      </c>
      <c r="M30" t="s">
        <v>21</v>
      </c>
      <c r="N30" t="s">
        <v>21</v>
      </c>
      <c r="O30" t="s">
        <v>21</v>
      </c>
      <c r="P30" t="s">
        <v>21</v>
      </c>
      <c r="Q30" t="s">
        <v>21</v>
      </c>
      <c r="R30" t="s">
        <v>21</v>
      </c>
      <c r="S30" t="b">
        <v>1</v>
      </c>
      <c r="T30">
        <v>0.5286790495827085</v>
      </c>
      <c r="U30" t="b">
        <v>1</v>
      </c>
      <c r="V30">
        <v>3</v>
      </c>
      <c r="W30">
        <v>23</v>
      </c>
      <c r="X30">
        <v>1</v>
      </c>
      <c r="Y30">
        <v>60.799999237060547</v>
      </c>
      <c r="Z30" t="s">
        <v>21</v>
      </c>
      <c r="AA30" t="s">
        <v>21</v>
      </c>
      <c r="AB30" t="s">
        <v>21</v>
      </c>
      <c r="AC30" t="s">
        <v>155</v>
      </c>
    </row>
    <row r="31" spans="1:29" x14ac:dyDescent="0.2">
      <c r="A31" t="s">
        <v>54</v>
      </c>
      <c r="B31" t="s">
        <v>53</v>
      </c>
      <c r="C31" t="s">
        <v>22</v>
      </c>
      <c r="D31" t="s">
        <v>23</v>
      </c>
      <c r="E31" t="s">
        <v>24</v>
      </c>
      <c r="F31" t="s">
        <v>25</v>
      </c>
      <c r="G31" t="s">
        <v>21</v>
      </c>
      <c r="H31" t="s">
        <v>21</v>
      </c>
      <c r="I31" t="s">
        <v>21</v>
      </c>
      <c r="J31">
        <v>30.098016738891602</v>
      </c>
      <c r="K31">
        <v>29.943939208984375</v>
      </c>
      <c r="L31">
        <v>0.24741286039352417</v>
      </c>
      <c r="M31" t="s">
        <v>21</v>
      </c>
      <c r="N31" t="s">
        <v>21</v>
      </c>
      <c r="O31" t="s">
        <v>21</v>
      </c>
      <c r="P31" t="s">
        <v>21</v>
      </c>
      <c r="Q31" t="s">
        <v>21</v>
      </c>
      <c r="R31" t="s">
        <v>21</v>
      </c>
      <c r="S31" t="b">
        <v>1</v>
      </c>
      <c r="T31">
        <v>0.5286790495827085</v>
      </c>
      <c r="U31" t="b">
        <v>1</v>
      </c>
      <c r="V31">
        <v>3</v>
      </c>
      <c r="W31">
        <v>23</v>
      </c>
      <c r="X31">
        <v>1</v>
      </c>
      <c r="Y31">
        <v>60.799999237060547</v>
      </c>
      <c r="Z31" t="s">
        <v>21</v>
      </c>
      <c r="AA31" t="s">
        <v>21</v>
      </c>
      <c r="AB31" t="s">
        <v>21</v>
      </c>
      <c r="AC31" t="s">
        <v>155</v>
      </c>
    </row>
    <row r="32" spans="1:29" x14ac:dyDescent="0.2">
      <c r="A32" t="s">
        <v>55</v>
      </c>
      <c r="B32" t="s">
        <v>53</v>
      </c>
      <c r="C32" t="s">
        <v>22</v>
      </c>
      <c r="D32" t="s">
        <v>23</v>
      </c>
      <c r="E32" t="s">
        <v>24</v>
      </c>
      <c r="F32" t="s">
        <v>25</v>
      </c>
      <c r="G32" t="s">
        <v>21</v>
      </c>
      <c r="H32" t="s">
        <v>21</v>
      </c>
      <c r="I32" t="s">
        <v>21</v>
      </c>
      <c r="J32">
        <v>30.075246810913086</v>
      </c>
      <c r="K32">
        <v>29.943939208984375</v>
      </c>
      <c r="L32">
        <v>0.24741286039352417</v>
      </c>
      <c r="M32" t="s">
        <v>21</v>
      </c>
      <c r="N32" t="s">
        <v>21</v>
      </c>
      <c r="O32" t="s">
        <v>21</v>
      </c>
      <c r="P32" t="s">
        <v>21</v>
      </c>
      <c r="Q32" t="s">
        <v>21</v>
      </c>
      <c r="R32" t="s">
        <v>21</v>
      </c>
      <c r="S32" t="b">
        <v>1</v>
      </c>
      <c r="T32">
        <v>0.5286790495827085</v>
      </c>
      <c r="U32" t="b">
        <v>1</v>
      </c>
      <c r="V32">
        <v>3</v>
      </c>
      <c r="W32">
        <v>24</v>
      </c>
      <c r="X32">
        <v>1</v>
      </c>
      <c r="Y32">
        <v>60.799999237060547</v>
      </c>
      <c r="Z32" t="s">
        <v>21</v>
      </c>
      <c r="AA32" t="s">
        <v>21</v>
      </c>
      <c r="AB32" t="s">
        <v>21</v>
      </c>
      <c r="AC32" t="s">
        <v>155</v>
      </c>
    </row>
    <row r="33" spans="1:29" x14ac:dyDescent="0.2">
      <c r="A33" t="s">
        <v>68</v>
      </c>
      <c r="B33" t="s">
        <v>69</v>
      </c>
      <c r="C33" t="s">
        <v>22</v>
      </c>
      <c r="D33" t="s">
        <v>23</v>
      </c>
      <c r="E33" t="s">
        <v>24</v>
      </c>
      <c r="F33" t="s">
        <v>25</v>
      </c>
      <c r="G33" t="s">
        <v>21</v>
      </c>
      <c r="H33" t="s">
        <v>21</v>
      </c>
      <c r="I33" t="s">
        <v>21</v>
      </c>
      <c r="J33">
        <v>21.965473175048828</v>
      </c>
      <c r="K33">
        <v>22.025243759155273</v>
      </c>
      <c r="L33">
        <v>9.2210195958614349E-2</v>
      </c>
      <c r="M33" t="s">
        <v>21</v>
      </c>
      <c r="N33" t="s">
        <v>21</v>
      </c>
      <c r="O33" t="s">
        <v>21</v>
      </c>
      <c r="P33" t="s">
        <v>21</v>
      </c>
      <c r="Q33" t="s">
        <v>21</v>
      </c>
      <c r="R33" t="s">
        <v>21</v>
      </c>
      <c r="S33" t="b">
        <v>1</v>
      </c>
      <c r="T33">
        <v>0.5286790495827085</v>
      </c>
      <c r="U33" t="b">
        <v>1</v>
      </c>
      <c r="V33">
        <v>3</v>
      </c>
      <c r="W33">
        <v>16</v>
      </c>
      <c r="X33">
        <v>1</v>
      </c>
      <c r="Y33">
        <v>61.25</v>
      </c>
      <c r="Z33" t="s">
        <v>21</v>
      </c>
      <c r="AA33" t="s">
        <v>21</v>
      </c>
      <c r="AB33" t="s">
        <v>21</v>
      </c>
      <c r="AC33" t="s">
        <v>155</v>
      </c>
    </row>
    <row r="34" spans="1:29" x14ac:dyDescent="0.2">
      <c r="A34" t="s">
        <v>70</v>
      </c>
      <c r="B34" t="s">
        <v>69</v>
      </c>
      <c r="C34" t="s">
        <v>22</v>
      </c>
      <c r="D34" t="s">
        <v>23</v>
      </c>
      <c r="E34" t="s">
        <v>24</v>
      </c>
      <c r="F34" t="s">
        <v>25</v>
      </c>
      <c r="G34" t="s">
        <v>21</v>
      </c>
      <c r="H34" t="s">
        <v>21</v>
      </c>
      <c r="I34" t="s">
        <v>21</v>
      </c>
      <c r="J34">
        <v>21.978816986083984</v>
      </c>
      <c r="K34">
        <v>22.025243759155273</v>
      </c>
      <c r="L34">
        <v>9.2210195958614349E-2</v>
      </c>
      <c r="M34" t="s">
        <v>21</v>
      </c>
      <c r="N34" t="s">
        <v>21</v>
      </c>
      <c r="O34" t="s">
        <v>21</v>
      </c>
      <c r="P34" t="s">
        <v>21</v>
      </c>
      <c r="Q34" t="s">
        <v>21</v>
      </c>
      <c r="R34" t="s">
        <v>21</v>
      </c>
      <c r="S34" t="b">
        <v>1</v>
      </c>
      <c r="T34">
        <v>0.5286790495827085</v>
      </c>
      <c r="U34" t="b">
        <v>1</v>
      </c>
      <c r="V34">
        <v>3</v>
      </c>
      <c r="W34">
        <v>16</v>
      </c>
      <c r="X34">
        <v>1</v>
      </c>
      <c r="Y34">
        <v>60.799999237060547</v>
      </c>
      <c r="Z34" t="s">
        <v>21</v>
      </c>
      <c r="AA34" t="s">
        <v>21</v>
      </c>
      <c r="AB34" t="s">
        <v>21</v>
      </c>
      <c r="AC34" t="s">
        <v>155</v>
      </c>
    </row>
    <row r="35" spans="1:29" x14ac:dyDescent="0.2">
      <c r="A35" t="s">
        <v>71</v>
      </c>
      <c r="B35" t="s">
        <v>69</v>
      </c>
      <c r="C35" t="s">
        <v>22</v>
      </c>
      <c r="D35" t="s">
        <v>23</v>
      </c>
      <c r="E35" t="s">
        <v>24</v>
      </c>
      <c r="F35" t="s">
        <v>25</v>
      </c>
      <c r="G35" t="s">
        <v>21</v>
      </c>
      <c r="H35" t="s">
        <v>21</v>
      </c>
      <c r="I35" t="s">
        <v>21</v>
      </c>
      <c r="J35">
        <v>22.131439208984375</v>
      </c>
      <c r="K35">
        <v>22.025243759155273</v>
      </c>
      <c r="L35">
        <v>9.2210195958614349E-2</v>
      </c>
      <c r="M35" t="s">
        <v>21</v>
      </c>
      <c r="N35" t="s">
        <v>21</v>
      </c>
      <c r="O35" t="s">
        <v>21</v>
      </c>
      <c r="P35" t="s">
        <v>21</v>
      </c>
      <c r="Q35" t="s">
        <v>21</v>
      </c>
      <c r="R35" t="s">
        <v>21</v>
      </c>
      <c r="S35" t="b">
        <v>1</v>
      </c>
      <c r="T35">
        <v>0.5286790495827085</v>
      </c>
      <c r="U35" t="b">
        <v>1</v>
      </c>
      <c r="V35">
        <v>3</v>
      </c>
      <c r="W35">
        <v>16</v>
      </c>
      <c r="X35">
        <v>1</v>
      </c>
      <c r="Y35">
        <v>61.25</v>
      </c>
      <c r="Z35" t="s">
        <v>21</v>
      </c>
      <c r="AA35" t="s">
        <v>21</v>
      </c>
      <c r="AB35" t="s">
        <v>21</v>
      </c>
      <c r="AC35" t="s">
        <v>155</v>
      </c>
    </row>
    <row r="36" spans="1:29" x14ac:dyDescent="0.2">
      <c r="A36" t="s">
        <v>72</v>
      </c>
      <c r="B36" t="s">
        <v>73</v>
      </c>
      <c r="C36" t="s">
        <v>22</v>
      </c>
      <c r="D36" t="s">
        <v>23</v>
      </c>
      <c r="E36" t="s">
        <v>24</v>
      </c>
      <c r="F36" t="s">
        <v>25</v>
      </c>
      <c r="G36" t="s">
        <v>21</v>
      </c>
      <c r="H36" t="s">
        <v>21</v>
      </c>
      <c r="I36" t="s">
        <v>21</v>
      </c>
      <c r="J36">
        <v>22.96473503112793</v>
      </c>
      <c r="K36">
        <v>23.133270263671875</v>
      </c>
      <c r="L36">
        <v>0.16519650816917419</v>
      </c>
      <c r="M36" t="s">
        <v>21</v>
      </c>
      <c r="N36" t="s">
        <v>21</v>
      </c>
      <c r="O36" t="s">
        <v>21</v>
      </c>
      <c r="P36" t="s">
        <v>21</v>
      </c>
      <c r="Q36" t="s">
        <v>21</v>
      </c>
      <c r="R36" t="s">
        <v>21</v>
      </c>
      <c r="S36" t="b">
        <v>1</v>
      </c>
      <c r="T36">
        <v>0.5286790495827085</v>
      </c>
      <c r="U36" t="b">
        <v>1</v>
      </c>
      <c r="V36">
        <v>3</v>
      </c>
      <c r="W36">
        <v>17</v>
      </c>
      <c r="X36">
        <v>1</v>
      </c>
      <c r="Y36">
        <v>60.799999237060547</v>
      </c>
      <c r="Z36" t="s">
        <v>21</v>
      </c>
      <c r="AA36" t="s">
        <v>21</v>
      </c>
      <c r="AB36" t="s">
        <v>21</v>
      </c>
      <c r="AC36" t="s">
        <v>155</v>
      </c>
    </row>
    <row r="37" spans="1:29" x14ac:dyDescent="0.2">
      <c r="A37" t="s">
        <v>74</v>
      </c>
      <c r="B37" t="s">
        <v>73</v>
      </c>
      <c r="C37" t="s">
        <v>22</v>
      </c>
      <c r="D37" t="s">
        <v>23</v>
      </c>
      <c r="E37" t="s">
        <v>24</v>
      </c>
      <c r="F37" t="s">
        <v>25</v>
      </c>
      <c r="G37" t="s">
        <v>21</v>
      </c>
      <c r="H37" t="s">
        <v>21</v>
      </c>
      <c r="I37" t="s">
        <v>21</v>
      </c>
      <c r="J37">
        <v>23.140161514282227</v>
      </c>
      <c r="K37">
        <v>23.133270263671875</v>
      </c>
      <c r="L37">
        <v>0.16519650816917419</v>
      </c>
      <c r="M37" t="s">
        <v>21</v>
      </c>
      <c r="N37" t="s">
        <v>21</v>
      </c>
      <c r="O37" t="s">
        <v>21</v>
      </c>
      <c r="P37" t="s">
        <v>21</v>
      </c>
      <c r="Q37" t="s">
        <v>21</v>
      </c>
      <c r="R37" t="s">
        <v>21</v>
      </c>
      <c r="S37" t="b">
        <v>1</v>
      </c>
      <c r="T37">
        <v>0.5286790495827085</v>
      </c>
      <c r="U37" t="b">
        <v>1</v>
      </c>
      <c r="V37">
        <v>3</v>
      </c>
      <c r="W37">
        <v>17</v>
      </c>
      <c r="X37">
        <v>1</v>
      </c>
      <c r="Y37">
        <v>60.799999237060547</v>
      </c>
      <c r="Z37" t="s">
        <v>21</v>
      </c>
      <c r="AA37" t="s">
        <v>21</v>
      </c>
      <c r="AB37" t="s">
        <v>21</v>
      </c>
      <c r="AC37" t="s">
        <v>155</v>
      </c>
    </row>
    <row r="38" spans="1:29" x14ac:dyDescent="0.2">
      <c r="A38" t="s">
        <v>75</v>
      </c>
      <c r="B38" t="s">
        <v>73</v>
      </c>
      <c r="C38" t="s">
        <v>22</v>
      </c>
      <c r="D38" t="s">
        <v>23</v>
      </c>
      <c r="E38" t="s">
        <v>24</v>
      </c>
      <c r="F38" t="s">
        <v>25</v>
      </c>
      <c r="G38" t="s">
        <v>21</v>
      </c>
      <c r="H38" t="s">
        <v>21</v>
      </c>
      <c r="I38" t="s">
        <v>21</v>
      </c>
      <c r="J38">
        <v>23.294912338256836</v>
      </c>
      <c r="K38">
        <v>23.133270263671875</v>
      </c>
      <c r="L38">
        <v>0.16519650816917419</v>
      </c>
      <c r="M38" t="s">
        <v>21</v>
      </c>
      <c r="N38" t="s">
        <v>21</v>
      </c>
      <c r="O38" t="s">
        <v>21</v>
      </c>
      <c r="P38" t="s">
        <v>21</v>
      </c>
      <c r="Q38" t="s">
        <v>21</v>
      </c>
      <c r="R38" t="s">
        <v>21</v>
      </c>
      <c r="S38" t="b">
        <v>1</v>
      </c>
      <c r="T38">
        <v>0.5286790495827085</v>
      </c>
      <c r="U38" t="b">
        <v>1</v>
      </c>
      <c r="V38">
        <v>3</v>
      </c>
      <c r="W38">
        <v>17</v>
      </c>
      <c r="X38">
        <v>1</v>
      </c>
      <c r="Y38">
        <v>60.799999237060547</v>
      </c>
      <c r="Z38" t="s">
        <v>21</v>
      </c>
      <c r="AA38" t="s">
        <v>21</v>
      </c>
      <c r="AB38" t="s">
        <v>21</v>
      </c>
      <c r="AC38" t="s">
        <v>155</v>
      </c>
    </row>
    <row r="39" spans="1:29" x14ac:dyDescent="0.2">
      <c r="A39" t="s">
        <v>76</v>
      </c>
      <c r="B39" t="s">
        <v>77</v>
      </c>
      <c r="C39" t="s">
        <v>22</v>
      </c>
      <c r="D39" t="s">
        <v>23</v>
      </c>
      <c r="E39" t="s">
        <v>24</v>
      </c>
      <c r="F39" t="s">
        <v>25</v>
      </c>
      <c r="G39" t="s">
        <v>21</v>
      </c>
      <c r="H39" t="s">
        <v>21</v>
      </c>
      <c r="I39" t="s">
        <v>21</v>
      </c>
      <c r="J39">
        <v>22.074306488037109</v>
      </c>
      <c r="K39">
        <v>22.142354965209961</v>
      </c>
      <c r="L39">
        <v>6.0630001127719879E-2</v>
      </c>
      <c r="M39" t="s">
        <v>21</v>
      </c>
      <c r="N39" t="s">
        <v>21</v>
      </c>
      <c r="O39" t="s">
        <v>21</v>
      </c>
      <c r="P39" t="s">
        <v>21</v>
      </c>
      <c r="Q39" t="s">
        <v>21</v>
      </c>
      <c r="R39" t="s">
        <v>21</v>
      </c>
      <c r="S39" t="b">
        <v>1</v>
      </c>
      <c r="T39">
        <v>0.5286790495827085</v>
      </c>
      <c r="U39" t="b">
        <v>1</v>
      </c>
      <c r="V39">
        <v>3</v>
      </c>
      <c r="W39">
        <v>16</v>
      </c>
      <c r="X39">
        <v>1</v>
      </c>
      <c r="Y39">
        <v>60.799999237060547</v>
      </c>
      <c r="Z39" t="s">
        <v>21</v>
      </c>
      <c r="AA39" t="s">
        <v>21</v>
      </c>
      <c r="AB39" t="s">
        <v>21</v>
      </c>
      <c r="AC39" t="s">
        <v>155</v>
      </c>
    </row>
    <row r="40" spans="1:29" x14ac:dyDescent="0.2">
      <c r="A40" t="s">
        <v>78</v>
      </c>
      <c r="B40" t="s">
        <v>77</v>
      </c>
      <c r="C40" t="s">
        <v>22</v>
      </c>
      <c r="D40" t="s">
        <v>23</v>
      </c>
      <c r="E40" t="s">
        <v>24</v>
      </c>
      <c r="F40" t="s">
        <v>25</v>
      </c>
      <c r="G40" t="s">
        <v>21</v>
      </c>
      <c r="H40" t="s">
        <v>21</v>
      </c>
      <c r="I40" t="s">
        <v>21</v>
      </c>
      <c r="J40">
        <v>22.19062614440918</v>
      </c>
      <c r="K40">
        <v>22.142354965209961</v>
      </c>
      <c r="L40">
        <v>6.0630001127719879E-2</v>
      </c>
      <c r="M40" t="s">
        <v>21</v>
      </c>
      <c r="N40" t="s">
        <v>21</v>
      </c>
      <c r="O40" t="s">
        <v>21</v>
      </c>
      <c r="P40" t="s">
        <v>21</v>
      </c>
      <c r="Q40" t="s">
        <v>21</v>
      </c>
      <c r="R40" t="s">
        <v>21</v>
      </c>
      <c r="S40" t="b">
        <v>1</v>
      </c>
      <c r="T40">
        <v>0.5286790495827085</v>
      </c>
      <c r="U40" t="b">
        <v>1</v>
      </c>
      <c r="V40">
        <v>3</v>
      </c>
      <c r="W40">
        <v>16</v>
      </c>
      <c r="X40">
        <v>1</v>
      </c>
      <c r="Y40">
        <v>60.799999237060547</v>
      </c>
      <c r="Z40" t="s">
        <v>21</v>
      </c>
      <c r="AA40" t="s">
        <v>21</v>
      </c>
      <c r="AB40" t="s">
        <v>21</v>
      </c>
      <c r="AC40" t="s">
        <v>155</v>
      </c>
    </row>
    <row r="41" spans="1:29" x14ac:dyDescent="0.2">
      <c r="A41" t="s">
        <v>79</v>
      </c>
      <c r="B41" t="s">
        <v>77</v>
      </c>
      <c r="C41" t="s">
        <v>22</v>
      </c>
      <c r="D41" t="s">
        <v>23</v>
      </c>
      <c r="E41" t="s">
        <v>24</v>
      </c>
      <c r="F41" t="s">
        <v>25</v>
      </c>
      <c r="G41" t="s">
        <v>21</v>
      </c>
      <c r="H41" t="s">
        <v>21</v>
      </c>
      <c r="I41" t="s">
        <v>21</v>
      </c>
      <c r="J41">
        <v>22.162136077880859</v>
      </c>
      <c r="K41">
        <v>22.142354965209961</v>
      </c>
      <c r="L41">
        <v>6.0630001127719879E-2</v>
      </c>
      <c r="M41" t="s">
        <v>21</v>
      </c>
      <c r="N41" t="s">
        <v>21</v>
      </c>
      <c r="O41" t="s">
        <v>21</v>
      </c>
      <c r="P41" t="s">
        <v>21</v>
      </c>
      <c r="Q41" t="s">
        <v>21</v>
      </c>
      <c r="R41" t="s">
        <v>21</v>
      </c>
      <c r="S41" t="b">
        <v>1</v>
      </c>
      <c r="T41">
        <v>0.5286790495827085</v>
      </c>
      <c r="U41" t="b">
        <v>1</v>
      </c>
      <c r="V41">
        <v>3</v>
      </c>
      <c r="W41">
        <v>16</v>
      </c>
      <c r="X41">
        <v>1</v>
      </c>
      <c r="Y41">
        <v>60.799999237060547</v>
      </c>
      <c r="Z41" t="s">
        <v>21</v>
      </c>
      <c r="AA41" t="s">
        <v>21</v>
      </c>
      <c r="AB41" t="s">
        <v>21</v>
      </c>
      <c r="AC41" t="s">
        <v>155</v>
      </c>
    </row>
    <row r="42" spans="1:29" x14ac:dyDescent="0.2">
      <c r="A42" t="s">
        <v>80</v>
      </c>
      <c r="B42" t="s">
        <v>81</v>
      </c>
      <c r="C42" t="s">
        <v>22</v>
      </c>
      <c r="D42" t="s">
        <v>23</v>
      </c>
      <c r="E42" t="s">
        <v>24</v>
      </c>
      <c r="F42" t="s">
        <v>25</v>
      </c>
      <c r="G42" t="s">
        <v>21</v>
      </c>
      <c r="H42" t="s">
        <v>21</v>
      </c>
      <c r="I42" t="s">
        <v>21</v>
      </c>
      <c r="J42">
        <v>22.169954299926758</v>
      </c>
      <c r="K42">
        <v>22.249441146850586</v>
      </c>
      <c r="L42">
        <v>0.12168283760547638</v>
      </c>
      <c r="M42" t="s">
        <v>21</v>
      </c>
      <c r="N42" t="s">
        <v>21</v>
      </c>
      <c r="O42" t="s">
        <v>21</v>
      </c>
      <c r="P42" t="s">
        <v>21</v>
      </c>
      <c r="Q42" t="s">
        <v>21</v>
      </c>
      <c r="R42" t="s">
        <v>21</v>
      </c>
      <c r="S42" t="b">
        <v>1</v>
      </c>
      <c r="T42">
        <v>0.5286790495827085</v>
      </c>
      <c r="U42" t="b">
        <v>1</v>
      </c>
      <c r="V42">
        <v>3</v>
      </c>
      <c r="W42">
        <v>15</v>
      </c>
      <c r="X42">
        <v>1</v>
      </c>
      <c r="Y42">
        <v>60.799999237060547</v>
      </c>
      <c r="Z42" t="s">
        <v>21</v>
      </c>
      <c r="AA42" t="s">
        <v>21</v>
      </c>
      <c r="AB42" t="s">
        <v>21</v>
      </c>
      <c r="AC42" t="s">
        <v>155</v>
      </c>
    </row>
    <row r="43" spans="1:29" x14ac:dyDescent="0.2">
      <c r="A43" t="s">
        <v>82</v>
      </c>
      <c r="B43" t="s">
        <v>81</v>
      </c>
      <c r="C43" t="s">
        <v>22</v>
      </c>
      <c r="D43" t="s">
        <v>23</v>
      </c>
      <c r="E43" t="s">
        <v>24</v>
      </c>
      <c r="F43" t="s">
        <v>25</v>
      </c>
      <c r="G43" t="s">
        <v>21</v>
      </c>
      <c r="H43" t="s">
        <v>21</v>
      </c>
      <c r="I43" t="s">
        <v>21</v>
      </c>
      <c r="J43">
        <v>22.188844680786133</v>
      </c>
      <c r="K43">
        <v>22.249441146850586</v>
      </c>
      <c r="L43">
        <v>0.12168283760547638</v>
      </c>
      <c r="M43" t="s">
        <v>21</v>
      </c>
      <c r="N43" t="s">
        <v>21</v>
      </c>
      <c r="O43" t="s">
        <v>21</v>
      </c>
      <c r="P43" t="s">
        <v>21</v>
      </c>
      <c r="Q43" t="s">
        <v>21</v>
      </c>
      <c r="R43" t="s">
        <v>21</v>
      </c>
      <c r="S43" t="b">
        <v>1</v>
      </c>
      <c r="T43">
        <v>0.5286790495827085</v>
      </c>
      <c r="U43" t="b">
        <v>1</v>
      </c>
      <c r="V43">
        <v>3</v>
      </c>
      <c r="W43">
        <v>16</v>
      </c>
      <c r="X43">
        <v>1</v>
      </c>
      <c r="Y43">
        <v>60.799999237060547</v>
      </c>
      <c r="Z43" t="s">
        <v>21</v>
      </c>
      <c r="AA43" t="s">
        <v>21</v>
      </c>
      <c r="AB43" t="s">
        <v>21</v>
      </c>
      <c r="AC43" t="s">
        <v>155</v>
      </c>
    </row>
    <row r="44" spans="1:29" x14ac:dyDescent="0.2">
      <c r="A44" t="s">
        <v>83</v>
      </c>
      <c r="B44" t="s">
        <v>81</v>
      </c>
      <c r="C44" t="s">
        <v>22</v>
      </c>
      <c r="D44" t="s">
        <v>23</v>
      </c>
      <c r="E44" t="s">
        <v>24</v>
      </c>
      <c r="F44" t="s">
        <v>25</v>
      </c>
      <c r="G44" t="s">
        <v>21</v>
      </c>
      <c r="H44" t="s">
        <v>21</v>
      </c>
      <c r="I44" t="s">
        <v>21</v>
      </c>
      <c r="J44">
        <v>22.389524459838867</v>
      </c>
      <c r="K44">
        <v>22.249441146850586</v>
      </c>
      <c r="L44">
        <v>0.12168283760547638</v>
      </c>
      <c r="M44" t="s">
        <v>21</v>
      </c>
      <c r="N44" t="s">
        <v>21</v>
      </c>
      <c r="O44" t="s">
        <v>21</v>
      </c>
      <c r="P44" t="s">
        <v>21</v>
      </c>
      <c r="Q44" t="s">
        <v>21</v>
      </c>
      <c r="R44" t="s">
        <v>21</v>
      </c>
      <c r="S44" t="b">
        <v>1</v>
      </c>
      <c r="T44">
        <v>0.5286790495827085</v>
      </c>
      <c r="U44" t="b">
        <v>1</v>
      </c>
      <c r="V44">
        <v>3</v>
      </c>
      <c r="W44">
        <v>16</v>
      </c>
      <c r="X44">
        <v>1</v>
      </c>
      <c r="Y44">
        <v>61.25</v>
      </c>
      <c r="Z44" t="s">
        <v>21</v>
      </c>
      <c r="AA44" t="s">
        <v>21</v>
      </c>
      <c r="AB44" t="s">
        <v>21</v>
      </c>
      <c r="AC44" t="s">
        <v>155</v>
      </c>
    </row>
    <row r="45" spans="1:29" x14ac:dyDescent="0.2">
      <c r="A45" t="s">
        <v>84</v>
      </c>
      <c r="B45" t="s">
        <v>85</v>
      </c>
      <c r="C45" t="s">
        <v>22</v>
      </c>
      <c r="D45" t="s">
        <v>23</v>
      </c>
      <c r="E45" t="s">
        <v>24</v>
      </c>
      <c r="F45" t="s">
        <v>25</v>
      </c>
      <c r="G45" t="s">
        <v>21</v>
      </c>
      <c r="H45" t="s">
        <v>21</v>
      </c>
      <c r="I45" t="s">
        <v>21</v>
      </c>
      <c r="J45">
        <v>24.080947875976563</v>
      </c>
      <c r="K45">
        <v>24.21282958984375</v>
      </c>
      <c r="L45">
        <v>0.15473957359790802</v>
      </c>
      <c r="M45" t="s">
        <v>21</v>
      </c>
      <c r="N45" t="s">
        <v>21</v>
      </c>
      <c r="O45" t="s">
        <v>21</v>
      </c>
      <c r="P45" t="s">
        <v>21</v>
      </c>
      <c r="Q45" t="s">
        <v>21</v>
      </c>
      <c r="R45" t="s">
        <v>21</v>
      </c>
      <c r="S45" t="b">
        <v>1</v>
      </c>
      <c r="T45">
        <v>0.5286790495827085</v>
      </c>
      <c r="U45" t="b">
        <v>1</v>
      </c>
      <c r="V45">
        <v>3</v>
      </c>
      <c r="W45">
        <v>18</v>
      </c>
      <c r="X45">
        <v>1</v>
      </c>
      <c r="Y45">
        <v>60.799999237060547</v>
      </c>
      <c r="Z45" t="s">
        <v>21</v>
      </c>
      <c r="AA45" t="s">
        <v>21</v>
      </c>
      <c r="AB45" t="s">
        <v>21</v>
      </c>
      <c r="AC45" t="s">
        <v>155</v>
      </c>
    </row>
    <row r="46" spans="1:29" x14ac:dyDescent="0.2">
      <c r="A46" t="s">
        <v>86</v>
      </c>
      <c r="B46" t="s">
        <v>85</v>
      </c>
      <c r="C46" t="s">
        <v>22</v>
      </c>
      <c r="D46" t="s">
        <v>23</v>
      </c>
      <c r="E46" t="s">
        <v>24</v>
      </c>
      <c r="F46" t="s">
        <v>25</v>
      </c>
      <c r="G46" t="s">
        <v>21</v>
      </c>
      <c r="H46" t="s">
        <v>21</v>
      </c>
      <c r="I46" t="s">
        <v>21</v>
      </c>
      <c r="J46">
        <v>24.174371719360352</v>
      </c>
      <c r="K46">
        <v>24.21282958984375</v>
      </c>
      <c r="L46">
        <v>0.15473957359790802</v>
      </c>
      <c r="M46" t="s">
        <v>21</v>
      </c>
      <c r="N46" t="s">
        <v>21</v>
      </c>
      <c r="O46" t="s">
        <v>21</v>
      </c>
      <c r="P46" t="s">
        <v>21</v>
      </c>
      <c r="Q46" t="s">
        <v>21</v>
      </c>
      <c r="R46" t="s">
        <v>21</v>
      </c>
      <c r="S46" t="b">
        <v>1</v>
      </c>
      <c r="T46">
        <v>0.5286790495827085</v>
      </c>
      <c r="U46" t="b">
        <v>1</v>
      </c>
      <c r="V46">
        <v>3</v>
      </c>
      <c r="W46">
        <v>18</v>
      </c>
      <c r="X46">
        <v>1</v>
      </c>
      <c r="Y46">
        <v>60.799999237060547</v>
      </c>
      <c r="Z46" t="s">
        <v>21</v>
      </c>
      <c r="AA46" t="s">
        <v>21</v>
      </c>
      <c r="AB46" t="s">
        <v>21</v>
      </c>
      <c r="AC46" t="s">
        <v>155</v>
      </c>
    </row>
    <row r="47" spans="1:29" x14ac:dyDescent="0.2">
      <c r="A47" t="s">
        <v>87</v>
      </c>
      <c r="B47" t="s">
        <v>85</v>
      </c>
      <c r="C47" t="s">
        <v>22</v>
      </c>
      <c r="D47" t="s">
        <v>23</v>
      </c>
      <c r="E47" t="s">
        <v>24</v>
      </c>
      <c r="F47" t="s">
        <v>25</v>
      </c>
      <c r="G47" t="s">
        <v>21</v>
      </c>
      <c r="H47" t="s">
        <v>21</v>
      </c>
      <c r="I47" t="s">
        <v>21</v>
      </c>
      <c r="J47">
        <v>24.383172988891602</v>
      </c>
      <c r="K47">
        <v>24.21282958984375</v>
      </c>
      <c r="L47">
        <v>0.15473957359790802</v>
      </c>
      <c r="M47" t="s">
        <v>21</v>
      </c>
      <c r="N47" t="s">
        <v>21</v>
      </c>
      <c r="O47" t="s">
        <v>21</v>
      </c>
      <c r="P47" t="s">
        <v>21</v>
      </c>
      <c r="Q47" t="s">
        <v>21</v>
      </c>
      <c r="R47" t="s">
        <v>21</v>
      </c>
      <c r="S47" t="b">
        <v>1</v>
      </c>
      <c r="T47">
        <v>0.5286790495827085</v>
      </c>
      <c r="U47" t="b">
        <v>1</v>
      </c>
      <c r="V47">
        <v>3</v>
      </c>
      <c r="W47">
        <v>18</v>
      </c>
      <c r="X47">
        <v>1</v>
      </c>
      <c r="Y47">
        <v>60.799999237060547</v>
      </c>
      <c r="Z47" t="s">
        <v>21</v>
      </c>
      <c r="AA47" t="s">
        <v>21</v>
      </c>
      <c r="AB47" t="s">
        <v>21</v>
      </c>
      <c r="AC47" t="s">
        <v>155</v>
      </c>
    </row>
    <row r="48" spans="1:29" x14ac:dyDescent="0.2">
      <c r="A48" t="s">
        <v>88</v>
      </c>
      <c r="B48" t="s">
        <v>89</v>
      </c>
      <c r="C48" t="s">
        <v>22</v>
      </c>
      <c r="D48" t="s">
        <v>23</v>
      </c>
      <c r="E48" t="s">
        <v>24</v>
      </c>
      <c r="F48" t="s">
        <v>25</v>
      </c>
      <c r="G48" t="s">
        <v>21</v>
      </c>
      <c r="H48" t="s">
        <v>21</v>
      </c>
      <c r="I48" t="s">
        <v>21</v>
      </c>
      <c r="J48">
        <v>21.65972900390625</v>
      </c>
      <c r="K48">
        <v>21.825597763061523</v>
      </c>
      <c r="L48">
        <v>0.23374198377132416</v>
      </c>
      <c r="M48" t="s">
        <v>21</v>
      </c>
      <c r="N48" t="s">
        <v>21</v>
      </c>
      <c r="O48" t="s">
        <v>21</v>
      </c>
      <c r="P48" t="s">
        <v>21</v>
      </c>
      <c r="Q48" t="s">
        <v>21</v>
      </c>
      <c r="R48" t="s">
        <v>21</v>
      </c>
      <c r="S48" t="b">
        <v>1</v>
      </c>
      <c r="T48">
        <v>0.5286790495827085</v>
      </c>
      <c r="U48" t="b">
        <v>1</v>
      </c>
      <c r="V48">
        <v>3</v>
      </c>
      <c r="W48">
        <v>15</v>
      </c>
      <c r="X48">
        <v>1</v>
      </c>
      <c r="Y48">
        <v>61.25</v>
      </c>
      <c r="Z48" t="s">
        <v>21</v>
      </c>
      <c r="AA48" t="s">
        <v>21</v>
      </c>
      <c r="AB48" t="s">
        <v>21</v>
      </c>
      <c r="AC48" t="s">
        <v>155</v>
      </c>
    </row>
    <row r="49" spans="1:29" x14ac:dyDescent="0.2">
      <c r="A49" t="s">
        <v>90</v>
      </c>
      <c r="B49" t="s">
        <v>89</v>
      </c>
      <c r="C49" t="s">
        <v>22</v>
      </c>
      <c r="D49" t="s">
        <v>23</v>
      </c>
      <c r="E49" t="s">
        <v>24</v>
      </c>
      <c r="F49" t="s">
        <v>25</v>
      </c>
      <c r="G49" t="s">
        <v>21</v>
      </c>
      <c r="H49" t="s">
        <v>21</v>
      </c>
      <c r="I49" t="s">
        <v>21</v>
      </c>
      <c r="J49">
        <v>21.72413444519043</v>
      </c>
      <c r="K49">
        <v>21.825597763061523</v>
      </c>
      <c r="L49">
        <v>0.23374198377132416</v>
      </c>
      <c r="M49" t="s">
        <v>21</v>
      </c>
      <c r="N49" t="s">
        <v>21</v>
      </c>
      <c r="O49" t="s">
        <v>21</v>
      </c>
      <c r="P49" t="s">
        <v>21</v>
      </c>
      <c r="Q49" t="s">
        <v>21</v>
      </c>
      <c r="R49" t="s">
        <v>21</v>
      </c>
      <c r="S49" t="b">
        <v>1</v>
      </c>
      <c r="T49">
        <v>0.5286790495827085</v>
      </c>
      <c r="U49" t="b">
        <v>1</v>
      </c>
      <c r="V49">
        <v>3</v>
      </c>
      <c r="W49">
        <v>15</v>
      </c>
      <c r="X49">
        <v>1</v>
      </c>
      <c r="Y49">
        <v>60.799999237060547</v>
      </c>
      <c r="Z49" t="s">
        <v>21</v>
      </c>
      <c r="AA49" t="s">
        <v>21</v>
      </c>
      <c r="AB49" t="s">
        <v>21</v>
      </c>
      <c r="AC49" t="s">
        <v>155</v>
      </c>
    </row>
    <row r="50" spans="1:29" x14ac:dyDescent="0.2">
      <c r="A50" t="s">
        <v>91</v>
      </c>
      <c r="B50" t="s">
        <v>89</v>
      </c>
      <c r="C50" t="s">
        <v>22</v>
      </c>
      <c r="D50" t="s">
        <v>23</v>
      </c>
      <c r="E50" t="s">
        <v>24</v>
      </c>
      <c r="F50" t="s">
        <v>25</v>
      </c>
      <c r="G50" t="s">
        <v>21</v>
      </c>
      <c r="H50" t="s">
        <v>21</v>
      </c>
      <c r="I50" t="s">
        <v>21</v>
      </c>
      <c r="J50">
        <v>22.092924118041992</v>
      </c>
      <c r="K50">
        <v>21.825597763061523</v>
      </c>
      <c r="L50">
        <v>0.23374198377132416</v>
      </c>
      <c r="M50" t="s">
        <v>21</v>
      </c>
      <c r="N50" t="s">
        <v>21</v>
      </c>
      <c r="O50" t="s">
        <v>21</v>
      </c>
      <c r="P50" t="s">
        <v>21</v>
      </c>
      <c r="Q50" t="s">
        <v>21</v>
      </c>
      <c r="R50" t="s">
        <v>21</v>
      </c>
      <c r="S50" t="b">
        <v>1</v>
      </c>
      <c r="T50">
        <v>0.5286790495827085</v>
      </c>
      <c r="U50" t="b">
        <v>1</v>
      </c>
      <c r="V50">
        <v>3</v>
      </c>
      <c r="W50">
        <v>15</v>
      </c>
      <c r="X50">
        <v>1</v>
      </c>
      <c r="Y50">
        <v>61.25</v>
      </c>
      <c r="Z50" t="s">
        <v>21</v>
      </c>
      <c r="AA50" t="s">
        <v>21</v>
      </c>
      <c r="AB50" t="s">
        <v>21</v>
      </c>
      <c r="AC50" t="s">
        <v>155</v>
      </c>
    </row>
    <row r="51" spans="1:29" x14ac:dyDescent="0.2">
      <c r="A51" t="s">
        <v>92</v>
      </c>
      <c r="B51" t="s">
        <v>93</v>
      </c>
      <c r="C51" t="s">
        <v>22</v>
      </c>
      <c r="D51" t="s">
        <v>23</v>
      </c>
      <c r="E51" t="s">
        <v>24</v>
      </c>
      <c r="F51" t="s">
        <v>25</v>
      </c>
      <c r="G51" t="s">
        <v>21</v>
      </c>
      <c r="H51" t="s">
        <v>21</v>
      </c>
      <c r="I51" t="s">
        <v>21</v>
      </c>
      <c r="J51">
        <v>21.646873474121094</v>
      </c>
      <c r="K51">
        <v>21.6929931640625</v>
      </c>
      <c r="L51">
        <v>4.2211238294839859E-2</v>
      </c>
      <c r="M51" t="s">
        <v>21</v>
      </c>
      <c r="N51" t="s">
        <v>21</v>
      </c>
      <c r="O51" t="s">
        <v>21</v>
      </c>
      <c r="P51" t="s">
        <v>21</v>
      </c>
      <c r="Q51" t="s">
        <v>21</v>
      </c>
      <c r="R51" t="s">
        <v>21</v>
      </c>
      <c r="S51" t="b">
        <v>1</v>
      </c>
      <c r="T51">
        <v>0.5286790495827085</v>
      </c>
      <c r="U51" t="b">
        <v>1</v>
      </c>
      <c r="V51">
        <v>3</v>
      </c>
      <c r="W51">
        <v>14</v>
      </c>
      <c r="X51">
        <v>1</v>
      </c>
      <c r="Y51">
        <v>60.799999237060547</v>
      </c>
      <c r="Z51" t="s">
        <v>21</v>
      </c>
      <c r="AA51" t="s">
        <v>21</v>
      </c>
      <c r="AB51" t="s">
        <v>21</v>
      </c>
      <c r="AC51" t="s">
        <v>155</v>
      </c>
    </row>
    <row r="52" spans="1:29" x14ac:dyDescent="0.2">
      <c r="A52" t="s">
        <v>94</v>
      </c>
      <c r="B52" t="s">
        <v>93</v>
      </c>
      <c r="C52" t="s">
        <v>22</v>
      </c>
      <c r="D52" t="s">
        <v>23</v>
      </c>
      <c r="E52" t="s">
        <v>24</v>
      </c>
      <c r="F52" t="s">
        <v>25</v>
      </c>
      <c r="G52" t="s">
        <v>21</v>
      </c>
      <c r="H52" t="s">
        <v>21</v>
      </c>
      <c r="I52" t="s">
        <v>21</v>
      </c>
      <c r="J52">
        <v>21.729711532592773</v>
      </c>
      <c r="K52">
        <v>21.6929931640625</v>
      </c>
      <c r="L52">
        <v>4.2211238294839859E-2</v>
      </c>
      <c r="M52" t="s">
        <v>21</v>
      </c>
      <c r="N52" t="s">
        <v>21</v>
      </c>
      <c r="O52" t="s">
        <v>21</v>
      </c>
      <c r="P52" t="s">
        <v>21</v>
      </c>
      <c r="Q52" t="s">
        <v>21</v>
      </c>
      <c r="R52" t="s">
        <v>21</v>
      </c>
      <c r="S52" t="b">
        <v>1</v>
      </c>
      <c r="T52">
        <v>0.5286790495827085</v>
      </c>
      <c r="U52" t="b">
        <v>1</v>
      </c>
      <c r="V52">
        <v>3</v>
      </c>
      <c r="W52">
        <v>15</v>
      </c>
      <c r="X52">
        <v>1</v>
      </c>
      <c r="Y52">
        <v>60.799999237060547</v>
      </c>
      <c r="Z52" t="s">
        <v>21</v>
      </c>
      <c r="AA52" t="s">
        <v>21</v>
      </c>
      <c r="AB52" t="s">
        <v>21</v>
      </c>
      <c r="AC52" t="s">
        <v>155</v>
      </c>
    </row>
    <row r="53" spans="1:29" x14ac:dyDescent="0.2">
      <c r="A53" t="s">
        <v>95</v>
      </c>
      <c r="B53" t="s">
        <v>93</v>
      </c>
      <c r="C53" t="s">
        <v>22</v>
      </c>
      <c r="D53" t="s">
        <v>23</v>
      </c>
      <c r="E53" t="s">
        <v>24</v>
      </c>
      <c r="F53" t="s">
        <v>25</v>
      </c>
      <c r="G53" t="s">
        <v>21</v>
      </c>
      <c r="H53" t="s">
        <v>21</v>
      </c>
      <c r="I53" t="s">
        <v>21</v>
      </c>
      <c r="J53">
        <v>21.702390670776367</v>
      </c>
      <c r="K53">
        <v>21.6929931640625</v>
      </c>
      <c r="L53">
        <v>4.2211238294839859E-2</v>
      </c>
      <c r="M53" t="s">
        <v>21</v>
      </c>
      <c r="N53" t="s">
        <v>21</v>
      </c>
      <c r="O53" t="s">
        <v>21</v>
      </c>
      <c r="P53" t="s">
        <v>21</v>
      </c>
      <c r="Q53" t="s">
        <v>21</v>
      </c>
      <c r="R53" t="s">
        <v>21</v>
      </c>
      <c r="S53" t="b">
        <v>1</v>
      </c>
      <c r="T53">
        <v>0.5286790495827085</v>
      </c>
      <c r="U53" t="b">
        <v>1</v>
      </c>
      <c r="V53">
        <v>3</v>
      </c>
      <c r="W53">
        <v>15</v>
      </c>
      <c r="X53">
        <v>1</v>
      </c>
      <c r="Y53">
        <v>61.25</v>
      </c>
      <c r="Z53" t="s">
        <v>21</v>
      </c>
      <c r="AA53" t="s">
        <v>21</v>
      </c>
      <c r="AB53" t="s">
        <v>21</v>
      </c>
      <c r="AC53" t="s">
        <v>155</v>
      </c>
    </row>
    <row r="54" spans="1:29" x14ac:dyDescent="0.2">
      <c r="A54" t="s">
        <v>96</v>
      </c>
      <c r="B54" t="s">
        <v>97</v>
      </c>
      <c r="C54" t="s">
        <v>22</v>
      </c>
      <c r="D54" t="s">
        <v>23</v>
      </c>
      <c r="E54" t="s">
        <v>24</v>
      </c>
      <c r="F54" t="s">
        <v>25</v>
      </c>
      <c r="G54" t="s">
        <v>21</v>
      </c>
      <c r="H54" t="s">
        <v>21</v>
      </c>
      <c r="I54" t="s">
        <v>21</v>
      </c>
      <c r="J54">
        <v>22.812568664550781</v>
      </c>
      <c r="K54">
        <v>22.868471145629883</v>
      </c>
      <c r="L54">
        <v>5.6088410317897797E-2</v>
      </c>
      <c r="M54" t="s">
        <v>21</v>
      </c>
      <c r="N54" t="s">
        <v>21</v>
      </c>
      <c r="O54" t="s">
        <v>21</v>
      </c>
      <c r="P54" t="s">
        <v>21</v>
      </c>
      <c r="Q54" t="s">
        <v>21</v>
      </c>
      <c r="R54" t="s">
        <v>21</v>
      </c>
      <c r="S54" t="b">
        <v>1</v>
      </c>
      <c r="T54">
        <v>0.5286790495827085</v>
      </c>
      <c r="U54" t="b">
        <v>1</v>
      </c>
      <c r="V54">
        <v>3</v>
      </c>
      <c r="W54">
        <v>16</v>
      </c>
      <c r="X54">
        <v>1</v>
      </c>
      <c r="Y54">
        <v>60.799999237060547</v>
      </c>
      <c r="Z54" t="s">
        <v>21</v>
      </c>
      <c r="AA54" t="s">
        <v>21</v>
      </c>
      <c r="AB54" t="s">
        <v>21</v>
      </c>
      <c r="AC54" t="s">
        <v>155</v>
      </c>
    </row>
    <row r="55" spans="1:29" x14ac:dyDescent="0.2">
      <c r="A55" t="s">
        <v>98</v>
      </c>
      <c r="B55" t="s">
        <v>97</v>
      </c>
      <c r="C55" t="s">
        <v>22</v>
      </c>
      <c r="D55" t="s">
        <v>23</v>
      </c>
      <c r="E55" t="s">
        <v>24</v>
      </c>
      <c r="F55" t="s">
        <v>25</v>
      </c>
      <c r="G55" t="s">
        <v>21</v>
      </c>
      <c r="H55" t="s">
        <v>21</v>
      </c>
      <c r="I55" t="s">
        <v>21</v>
      </c>
      <c r="J55">
        <v>22.868101119995117</v>
      </c>
      <c r="K55">
        <v>22.868471145629883</v>
      </c>
      <c r="L55">
        <v>5.6088410317897797E-2</v>
      </c>
      <c r="M55" t="s">
        <v>21</v>
      </c>
      <c r="N55" t="s">
        <v>21</v>
      </c>
      <c r="O55" t="s">
        <v>21</v>
      </c>
      <c r="P55" t="s">
        <v>21</v>
      </c>
      <c r="Q55" t="s">
        <v>21</v>
      </c>
      <c r="R55" t="s">
        <v>21</v>
      </c>
      <c r="S55" t="b">
        <v>1</v>
      </c>
      <c r="T55">
        <v>0.5286790495827085</v>
      </c>
      <c r="U55" t="b">
        <v>1</v>
      </c>
      <c r="V55">
        <v>3</v>
      </c>
      <c r="W55">
        <v>16</v>
      </c>
      <c r="X55">
        <v>1</v>
      </c>
      <c r="Y55">
        <v>61.25</v>
      </c>
      <c r="Z55" t="s">
        <v>21</v>
      </c>
      <c r="AA55" t="s">
        <v>21</v>
      </c>
      <c r="AB55" t="s">
        <v>21</v>
      </c>
      <c r="AC55" t="s">
        <v>155</v>
      </c>
    </row>
    <row r="56" spans="1:29" x14ac:dyDescent="0.2">
      <c r="A56" t="s">
        <v>99</v>
      </c>
      <c r="B56" t="s">
        <v>97</v>
      </c>
      <c r="C56" t="s">
        <v>22</v>
      </c>
      <c r="D56" t="s">
        <v>23</v>
      </c>
      <c r="E56" t="s">
        <v>24</v>
      </c>
      <c r="F56" t="s">
        <v>25</v>
      </c>
      <c r="G56" t="s">
        <v>21</v>
      </c>
      <c r="H56" t="s">
        <v>21</v>
      </c>
      <c r="I56" t="s">
        <v>21</v>
      </c>
      <c r="J56">
        <v>22.92474365234375</v>
      </c>
      <c r="K56">
        <v>22.868471145629883</v>
      </c>
      <c r="L56">
        <v>5.6088410317897797E-2</v>
      </c>
      <c r="M56" t="s">
        <v>21</v>
      </c>
      <c r="N56" t="s">
        <v>21</v>
      </c>
      <c r="O56" t="s">
        <v>21</v>
      </c>
      <c r="P56" t="s">
        <v>21</v>
      </c>
      <c r="Q56" t="s">
        <v>21</v>
      </c>
      <c r="R56" t="s">
        <v>21</v>
      </c>
      <c r="S56" t="b">
        <v>1</v>
      </c>
      <c r="T56">
        <v>0.5286790495827085</v>
      </c>
      <c r="U56" t="b">
        <v>1</v>
      </c>
      <c r="V56">
        <v>3</v>
      </c>
      <c r="W56">
        <v>17</v>
      </c>
      <c r="X56">
        <v>1</v>
      </c>
      <c r="Y56">
        <v>60.799999237060547</v>
      </c>
      <c r="Z56" t="s">
        <v>21</v>
      </c>
      <c r="AA56" t="s">
        <v>21</v>
      </c>
      <c r="AB56" t="s">
        <v>21</v>
      </c>
      <c r="AC56" t="s">
        <v>155</v>
      </c>
    </row>
    <row r="58" spans="1:29" x14ac:dyDescent="0.2">
      <c r="A58" t="s">
        <v>157</v>
      </c>
      <c r="B58" t="s">
        <v>158</v>
      </c>
    </row>
    <row r="59" spans="1:29" x14ac:dyDescent="0.2">
      <c r="A59" t="s">
        <v>159</v>
      </c>
      <c r="B59" t="s">
        <v>22</v>
      </c>
    </row>
    <row r="60" spans="1:29" x14ac:dyDescent="0.2">
      <c r="A60" t="s">
        <v>160</v>
      </c>
      <c r="B60" t="s">
        <v>161</v>
      </c>
    </row>
    <row r="61" spans="1:29" x14ac:dyDescent="0.2">
      <c r="A61" t="s">
        <v>162</v>
      </c>
      <c r="B61" t="s">
        <v>20</v>
      </c>
    </row>
    <row r="63" spans="1:29" x14ac:dyDescent="0.2">
      <c r="B63" s="4" t="s">
        <v>163</v>
      </c>
      <c r="C63" s="4"/>
      <c r="D63" s="4" t="s">
        <v>164</v>
      </c>
      <c r="E63" s="4"/>
      <c r="F63" s="4" t="s">
        <v>234</v>
      </c>
      <c r="G63" s="4" t="s">
        <v>235</v>
      </c>
      <c r="J63" s="4" t="s">
        <v>236</v>
      </c>
      <c r="L63" s="4" t="s">
        <v>237</v>
      </c>
      <c r="N63" s="4" t="s">
        <v>165</v>
      </c>
      <c r="P63" s="4" t="s">
        <v>233</v>
      </c>
      <c r="Q63" s="4" t="s">
        <v>238</v>
      </c>
      <c r="S63" s="4" t="s">
        <v>239</v>
      </c>
    </row>
    <row r="64" spans="1:29" x14ac:dyDescent="0.2">
      <c r="B64" t="s">
        <v>170</v>
      </c>
      <c r="D64">
        <v>30.757728576660156</v>
      </c>
      <c r="F64">
        <v>25.378890991210938</v>
      </c>
      <c r="G64">
        <f>LOG((1500/50), 2)</f>
        <v>4.9068905956085187</v>
      </c>
      <c r="J64">
        <f>F64-$G$64</f>
        <v>20.472000395602418</v>
      </c>
      <c r="N64">
        <f>($L$66-D64)</f>
        <v>-10.199000402940879</v>
      </c>
      <c r="P64">
        <f>100*2^(N64)</f>
        <v>8.50736278155515E-2</v>
      </c>
      <c r="S64">
        <f>P64/$Q$66</f>
        <v>1.3346065887694107</v>
      </c>
    </row>
    <row r="65" spans="2:19" x14ac:dyDescent="0.2">
      <c r="D65">
        <v>31.889556884765625</v>
      </c>
      <c r="F65">
        <v>25.275638580322266</v>
      </c>
      <c r="J65">
        <f>F65-$G$64</f>
        <v>20.368747984713746</v>
      </c>
      <c r="N65">
        <f>($L$66-D65)</f>
        <v>-11.330828711046347</v>
      </c>
      <c r="P65">
        <f t="shared" ref="P65:P77" si="0">100*2^(N65)</f>
        <v>3.8822248238439903E-2</v>
      </c>
      <c r="S65">
        <f>P65/$Q$66</f>
        <v>0.60903043187717698</v>
      </c>
    </row>
    <row r="66" spans="2:19" x14ac:dyDescent="0.2">
      <c r="D66">
        <v>31.095037460327148</v>
      </c>
      <c r="F66">
        <v>25.742326736450195</v>
      </c>
      <c r="J66">
        <f>F66-$G$64</f>
        <v>20.835436140841676</v>
      </c>
      <c r="L66">
        <f>AVERAGE(J64:J66)</f>
        <v>20.558728173719278</v>
      </c>
      <c r="N66">
        <f>($L$66-D66)</f>
        <v>-10.536309286607871</v>
      </c>
      <c r="P66">
        <f t="shared" si="0"/>
        <v>6.7337170144277259E-2</v>
      </c>
      <c r="Q66">
        <f>AVERAGE(P64:P66)</f>
        <v>6.3744348732756223E-2</v>
      </c>
      <c r="S66">
        <f>P66/$Q$66</f>
        <v>1.0563629793534119</v>
      </c>
    </row>
    <row r="67" spans="2:19" x14ac:dyDescent="0.2">
      <c r="D67" s="3"/>
      <c r="F67" s="3"/>
    </row>
    <row r="68" spans="2:19" x14ac:dyDescent="0.2">
      <c r="B68" s="1" t="s">
        <v>166</v>
      </c>
      <c r="D68">
        <v>28.020635604858398</v>
      </c>
      <c r="F68">
        <v>27.935461044311523</v>
      </c>
      <c r="J68">
        <f>F68-$G$64</f>
        <v>23.028570448703004</v>
      </c>
      <c r="N68">
        <f>($L$70-D68)</f>
        <v>-4.7744112458363865</v>
      </c>
      <c r="P68">
        <f t="shared" si="0"/>
        <v>3.6539197376549821</v>
      </c>
      <c r="S68">
        <f>P68/$Q$66</f>
        <v>57.321469436824714</v>
      </c>
    </row>
    <row r="69" spans="2:19" x14ac:dyDescent="0.2">
      <c r="D69">
        <v>28.380098342895508</v>
      </c>
      <c r="F69">
        <v>28.162446975708008</v>
      </c>
      <c r="J69">
        <f>F69-$G$64</f>
        <v>23.255556380099488</v>
      </c>
      <c r="N69">
        <f>($L$70-D69)</f>
        <v>-5.1338739838734959</v>
      </c>
      <c r="P69">
        <f t="shared" si="0"/>
        <v>2.8480652631416459</v>
      </c>
      <c r="S69">
        <f>P69/$Q$66</f>
        <v>44.679494257317813</v>
      </c>
    </row>
    <row r="70" spans="2:19" x14ac:dyDescent="0.2">
      <c r="D70">
        <v>28.515607833862305</v>
      </c>
      <c r="F70">
        <v>28.36143684387207</v>
      </c>
      <c r="J70">
        <f>F70-$G$64</f>
        <v>23.454546248263551</v>
      </c>
      <c r="L70">
        <f>AVERAGE(J68:J70)</f>
        <v>23.246224359022012</v>
      </c>
      <c r="N70">
        <f>($L$70-D70)</f>
        <v>-5.2693834748402928</v>
      </c>
      <c r="P70">
        <f>100*2^(N70)</f>
        <v>2.5927313287039322</v>
      </c>
      <c r="Q70">
        <f>AVERAGE(P68:P70)</f>
        <v>3.0315721098335202</v>
      </c>
      <c r="S70">
        <f>P70/$Q$66</f>
        <v>40.673900984913644</v>
      </c>
    </row>
    <row r="71" spans="2:19" x14ac:dyDescent="0.2">
      <c r="D71" s="3"/>
      <c r="F71" s="3"/>
    </row>
    <row r="72" spans="2:19" x14ac:dyDescent="0.2">
      <c r="B72" s="1" t="s">
        <v>167</v>
      </c>
      <c r="D72">
        <v>29.76392936706543</v>
      </c>
      <c r="F72">
        <v>25.7957553863525</v>
      </c>
      <c r="J72">
        <f>F72-$G$64</f>
        <v>20.88886479074398</v>
      </c>
      <c r="N72">
        <f>($L$74-D72)</f>
        <v>-8.8464607046580106</v>
      </c>
      <c r="P72">
        <f t="shared" si="0"/>
        <v>0.21724509139091777</v>
      </c>
      <c r="S72">
        <f>P72/$Q$66</f>
        <v>3.4080682556143573</v>
      </c>
    </row>
    <row r="73" spans="2:19" x14ac:dyDescent="0.2">
      <c r="D73">
        <v>30.432319641113281</v>
      </c>
      <c r="F73">
        <v>25.808450698852539</v>
      </c>
      <c r="J73">
        <f>F73-$G$64</f>
        <v>20.901560103244019</v>
      </c>
      <c r="N73">
        <f>($L$74-D73)</f>
        <v>-9.5148509787058622</v>
      </c>
      <c r="P73">
        <f t="shared" si="0"/>
        <v>0.13669242592288172</v>
      </c>
      <c r="S73">
        <f>P73/$Q$66</f>
        <v>2.1443850104415572</v>
      </c>
    </row>
    <row r="74" spans="2:19" x14ac:dyDescent="0.2">
      <c r="D74">
        <v>30.477024078369141</v>
      </c>
      <c r="F74">
        <v>25.868871688842773</v>
      </c>
      <c r="J74">
        <f>F74-$G$64</f>
        <v>20.961981093234254</v>
      </c>
      <c r="L74">
        <f>AVERAGE(J72:J74)</f>
        <v>20.917468662407419</v>
      </c>
      <c r="N74">
        <f>($L$74-D74)</f>
        <v>-9.5595554159617215</v>
      </c>
      <c r="P74">
        <f t="shared" si="0"/>
        <v>0.13252172324272496</v>
      </c>
      <c r="Q74">
        <f>AVERAGE(P72:P74)</f>
        <v>0.16215308018550814</v>
      </c>
      <c r="S74">
        <f>P74/$Q$66</f>
        <v>2.0789564232323263</v>
      </c>
    </row>
    <row r="75" spans="2:19" x14ac:dyDescent="0.2">
      <c r="D75" s="3"/>
      <c r="F75" s="3"/>
    </row>
    <row r="76" spans="2:19" x14ac:dyDescent="0.2">
      <c r="B76" s="1" t="s">
        <v>169</v>
      </c>
      <c r="D76">
        <v>29.658554077148438</v>
      </c>
      <c r="F76">
        <v>24.520923614501953</v>
      </c>
      <c r="J76">
        <f>F76-$G$64</f>
        <v>19.614033018893434</v>
      </c>
      <c r="N76">
        <f>($L$78-D76)</f>
        <v>-9.942570094916789</v>
      </c>
      <c r="P76">
        <f t="shared" si="0"/>
        <v>0.10162210050644234</v>
      </c>
      <c r="S76">
        <f>P76/$Q$66</f>
        <v>1.5942134875749687</v>
      </c>
    </row>
    <row r="77" spans="2:19" x14ac:dyDescent="0.2">
      <c r="D77">
        <v>30.098016738891602</v>
      </c>
      <c r="F77">
        <v>24.718908309936523</v>
      </c>
      <c r="J77">
        <f>F77-$G$64</f>
        <v>19.812017714328004</v>
      </c>
      <c r="N77">
        <f>($L$78-D77)</f>
        <v>-10.382032756659953</v>
      </c>
      <c r="P77">
        <f t="shared" si="0"/>
        <v>7.4937072739265545E-2</v>
      </c>
      <c r="S77">
        <f>P77/$Q$66</f>
        <v>1.1755877066598335</v>
      </c>
    </row>
    <row r="78" spans="2:19" x14ac:dyDescent="0.2">
      <c r="D78">
        <v>30.075246810913086</v>
      </c>
      <c r="F78">
        <v>24.628791809082031</v>
      </c>
      <c r="J78">
        <f>F78-$G$64</f>
        <v>19.721901213473512</v>
      </c>
      <c r="L78">
        <f>AVERAGE(J76:J78)</f>
        <v>19.715983982231648</v>
      </c>
      <c r="N78">
        <f>($L$78-D78)</f>
        <v>-10.359262828681437</v>
      </c>
      <c r="P78">
        <f>100*2^(N78)</f>
        <v>7.6129180637936181E-2</v>
      </c>
      <c r="Q78">
        <f>AVERAGE(P76:P78)</f>
        <v>8.4229451294548022E-2</v>
      </c>
      <c r="S78">
        <f>P78/$Q$66</f>
        <v>1.1942890962319266</v>
      </c>
    </row>
    <row r="79" spans="2:19" x14ac:dyDescent="0.2">
      <c r="L79" s="3"/>
      <c r="M79" s="3"/>
    </row>
    <row r="80" spans="2:19" x14ac:dyDescent="0.2">
      <c r="J80" s="3"/>
      <c r="L80" s="3"/>
      <c r="M80" s="3"/>
    </row>
    <row r="81" spans="2:9" x14ac:dyDescent="0.2">
      <c r="B81" s="4" t="s">
        <v>163</v>
      </c>
      <c r="C81" s="4"/>
      <c r="D81" s="4" t="s">
        <v>164</v>
      </c>
      <c r="E81" s="4" t="s">
        <v>238</v>
      </c>
      <c r="G81" s="4" t="s">
        <v>165</v>
      </c>
      <c r="I81" s="4" t="s">
        <v>240</v>
      </c>
    </row>
    <row r="82" spans="2:9" x14ac:dyDescent="0.2">
      <c r="B82" t="s">
        <v>170</v>
      </c>
      <c r="D82">
        <v>30.757728576660156</v>
      </c>
    </row>
    <row r="83" spans="2:9" x14ac:dyDescent="0.2">
      <c r="D83">
        <v>31.889556884765625</v>
      </c>
    </row>
    <row r="84" spans="2:9" x14ac:dyDescent="0.2">
      <c r="D84">
        <v>31.095037460327148</v>
      </c>
      <c r="E84">
        <f>AVERAGE(D82:D84)</f>
        <v>31.247440973917644</v>
      </c>
      <c r="G84">
        <f>E84-E84</f>
        <v>0</v>
      </c>
      <c r="I84">
        <f>2^-(G84)</f>
        <v>1</v>
      </c>
    </row>
    <row r="85" spans="2:9" x14ac:dyDescent="0.2">
      <c r="D85" s="3"/>
    </row>
    <row r="86" spans="2:9" x14ac:dyDescent="0.2">
      <c r="B86" s="1" t="s">
        <v>166</v>
      </c>
      <c r="D86">
        <v>28.020635604858398</v>
      </c>
    </row>
    <row r="87" spans="2:9" x14ac:dyDescent="0.2">
      <c r="D87">
        <v>28.380098342895508</v>
      </c>
    </row>
    <row r="88" spans="2:9" x14ac:dyDescent="0.2">
      <c r="D88">
        <v>28.515607833862305</v>
      </c>
      <c r="E88">
        <f>AVERAGE(D86:D88)</f>
        <v>28.305447260538738</v>
      </c>
      <c r="G88">
        <f>E88-E84</f>
        <v>-2.9419937133789063</v>
      </c>
      <c r="I88">
        <f>2^-(G88)</f>
        <v>7.6847254249512469</v>
      </c>
    </row>
    <row r="89" spans="2:9" x14ac:dyDescent="0.2">
      <c r="D89" s="3"/>
    </row>
    <row r="90" spans="2:9" x14ac:dyDescent="0.2">
      <c r="B90" s="1" t="s">
        <v>167</v>
      </c>
      <c r="D90">
        <v>29.76392936706543</v>
      </c>
    </row>
    <row r="91" spans="2:9" x14ac:dyDescent="0.2">
      <c r="D91">
        <v>30.432319641113281</v>
      </c>
    </row>
    <row r="92" spans="2:9" x14ac:dyDescent="0.2">
      <c r="D92">
        <v>30.477024078369141</v>
      </c>
      <c r="E92">
        <f>AVERAGE(D90:D92)</f>
        <v>30.224424362182617</v>
      </c>
      <c r="G92">
        <f>E92-E84</f>
        <v>-1.0230166117350272</v>
      </c>
      <c r="I92">
        <f>2^-(G92)</f>
        <v>2.0321636849520917</v>
      </c>
    </row>
    <row r="93" spans="2:9" x14ac:dyDescent="0.2">
      <c r="D93" s="3"/>
    </row>
    <row r="94" spans="2:9" x14ac:dyDescent="0.2">
      <c r="B94" s="1" t="s">
        <v>169</v>
      </c>
      <c r="D94">
        <v>29.658554077148438</v>
      </c>
    </row>
    <row r="95" spans="2:9" x14ac:dyDescent="0.2">
      <c r="D95">
        <v>30.098016738891602</v>
      </c>
    </row>
    <row r="96" spans="2:9" x14ac:dyDescent="0.2">
      <c r="D96">
        <v>30.075246810913086</v>
      </c>
      <c r="E96">
        <f>AVERAGE(D94:D96)</f>
        <v>29.943939208984375</v>
      </c>
      <c r="G96">
        <f>E96-E84</f>
        <v>-1.3035017649332694</v>
      </c>
      <c r="I96">
        <f>2^-(G96)</f>
        <v>2.4682726480476109</v>
      </c>
    </row>
    <row r="103" spans="2:4" x14ac:dyDescent="0.2">
      <c r="D103" s="3"/>
    </row>
    <row r="104" spans="2:4" x14ac:dyDescent="0.2">
      <c r="B104" s="1"/>
    </row>
    <row r="107" spans="2:4" x14ac:dyDescent="0.2">
      <c r="D107" s="3"/>
    </row>
    <row r="108" spans="2:4" x14ac:dyDescent="0.2">
      <c r="B108" s="1"/>
    </row>
    <row r="111" spans="2:4" x14ac:dyDescent="0.2">
      <c r="D111" s="3"/>
    </row>
    <row r="112" spans="2:4" x14ac:dyDescent="0.2">
      <c r="B112" s="1"/>
    </row>
  </sheetData>
  <pageMargins left="0.75" right="0.75" top="1" bottom="1" header="0.5" footer="0.5"/>
  <pageSetup paperSize="8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60EA-DDF2-42FF-910E-B401C22B5657}">
  <dimension ref="A1:AE76"/>
  <sheetViews>
    <sheetView topLeftCell="A37" zoomScale="90" zoomScaleNormal="90" workbookViewId="0">
      <selection activeCell="Q58" activeCellId="2" sqref="Q46 Q54 Q58"/>
    </sheetView>
  </sheetViews>
  <sheetFormatPr defaultColWidth="8.85546875" defaultRowHeight="12.75" x14ac:dyDescent="0.2"/>
  <cols>
    <col min="10" max="10" width="12.5703125" bestFit="1" customWidth="1"/>
    <col min="11" max="11" width="21.140625" customWidth="1"/>
    <col min="13" max="13" width="10.85546875" customWidth="1"/>
  </cols>
  <sheetData>
    <row r="1" spans="1:31" x14ac:dyDescent="0.2">
      <c r="A1" t="s">
        <v>0</v>
      </c>
      <c r="B1" t="s">
        <v>1</v>
      </c>
    </row>
    <row r="2" spans="1:31" x14ac:dyDescent="0.2">
      <c r="A2" t="s">
        <v>2</v>
      </c>
      <c r="B2" t="s">
        <v>3</v>
      </c>
    </row>
    <row r="3" spans="1:31" x14ac:dyDescent="0.2">
      <c r="A3" t="s">
        <v>4</v>
      </c>
      <c r="B3" t="s">
        <v>193</v>
      </c>
    </row>
    <row r="4" spans="1:31" x14ac:dyDescent="0.2">
      <c r="A4" t="s">
        <v>6</v>
      </c>
      <c r="B4" t="s">
        <v>192</v>
      </c>
    </row>
    <row r="5" spans="1:31" x14ac:dyDescent="0.2">
      <c r="A5" t="s">
        <v>8</v>
      </c>
      <c r="B5" t="s">
        <v>9</v>
      </c>
    </row>
    <row r="6" spans="1:31" x14ac:dyDescent="0.2">
      <c r="A6" t="s">
        <v>10</v>
      </c>
      <c r="B6" t="s">
        <v>11</v>
      </c>
    </row>
    <row r="8" spans="1:31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Z8" t="s">
        <v>152</v>
      </c>
      <c r="AA8" t="s">
        <v>153</v>
      </c>
      <c r="AB8" t="s">
        <v>18</v>
      </c>
      <c r="AC8" t="s">
        <v>154</v>
      </c>
      <c r="AD8" t="s">
        <v>191</v>
      </c>
      <c r="AE8" t="s">
        <v>190</v>
      </c>
    </row>
    <row r="9" spans="1:31" x14ac:dyDescent="0.2">
      <c r="A9" t="s">
        <v>19</v>
      </c>
      <c r="B9" t="s">
        <v>181</v>
      </c>
      <c r="C9" t="s">
        <v>22</v>
      </c>
      <c r="D9" t="s">
        <v>23</v>
      </c>
      <c r="E9" t="s">
        <v>24</v>
      </c>
      <c r="F9" t="s">
        <v>25</v>
      </c>
      <c r="G9" t="s">
        <v>21</v>
      </c>
      <c r="H9" t="s">
        <v>21</v>
      </c>
      <c r="I9" t="s">
        <v>21</v>
      </c>
      <c r="J9">
        <v>21.777402877807617</v>
      </c>
      <c r="K9">
        <v>21.571800231933594</v>
      </c>
      <c r="L9">
        <v>0.32800760865211487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  <c r="R9" t="s">
        <v>21</v>
      </c>
      <c r="S9" t="b">
        <v>1</v>
      </c>
      <c r="T9">
        <v>2.9927903875947653E-2</v>
      </c>
      <c r="U9" t="b">
        <v>1</v>
      </c>
      <c r="V9">
        <v>3</v>
      </c>
      <c r="W9">
        <v>19</v>
      </c>
      <c r="X9">
        <v>1</v>
      </c>
      <c r="Y9">
        <v>86.459869384765625</v>
      </c>
      <c r="Z9" t="s">
        <v>21</v>
      </c>
      <c r="AA9" t="s">
        <v>21</v>
      </c>
      <c r="AB9" t="s">
        <v>21</v>
      </c>
      <c r="AC9" t="s">
        <v>155</v>
      </c>
      <c r="AD9" t="s">
        <v>155</v>
      </c>
      <c r="AE9" t="s">
        <v>155</v>
      </c>
    </row>
    <row r="10" spans="1:31" x14ac:dyDescent="0.2">
      <c r="A10" t="s">
        <v>26</v>
      </c>
      <c r="B10" t="s">
        <v>181</v>
      </c>
      <c r="C10" t="s">
        <v>22</v>
      </c>
      <c r="D10" t="s">
        <v>23</v>
      </c>
      <c r="E10" t="s">
        <v>24</v>
      </c>
      <c r="F10" t="s">
        <v>25</v>
      </c>
      <c r="G10" t="s">
        <v>21</v>
      </c>
      <c r="H10" t="s">
        <v>21</v>
      </c>
      <c r="I10" t="s">
        <v>21</v>
      </c>
      <c r="J10">
        <v>21.193527221679688</v>
      </c>
      <c r="K10">
        <v>21.571800231933594</v>
      </c>
      <c r="L10">
        <v>0.32800760865211487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  <c r="R10" t="s">
        <v>21</v>
      </c>
      <c r="S10" t="b">
        <v>1</v>
      </c>
      <c r="T10">
        <v>2.9927903875947653E-2</v>
      </c>
      <c r="U10" t="b">
        <v>1</v>
      </c>
      <c r="V10">
        <v>3</v>
      </c>
      <c r="W10">
        <v>18</v>
      </c>
      <c r="X10">
        <v>1</v>
      </c>
      <c r="Y10">
        <v>86.459869384765625</v>
      </c>
      <c r="Z10" t="s">
        <v>21</v>
      </c>
      <c r="AA10" t="s">
        <v>21</v>
      </c>
      <c r="AB10" t="s">
        <v>21</v>
      </c>
      <c r="AC10" t="s">
        <v>155</v>
      </c>
      <c r="AD10" t="s">
        <v>155</v>
      </c>
      <c r="AE10" t="s">
        <v>155</v>
      </c>
    </row>
    <row r="11" spans="1:31" x14ac:dyDescent="0.2">
      <c r="A11" t="s">
        <v>27</v>
      </c>
      <c r="B11" t="s">
        <v>181</v>
      </c>
      <c r="C11" t="s">
        <v>22</v>
      </c>
      <c r="D11" t="s">
        <v>23</v>
      </c>
      <c r="E11" t="s">
        <v>24</v>
      </c>
      <c r="F11" t="s">
        <v>25</v>
      </c>
      <c r="G11" t="s">
        <v>21</v>
      </c>
      <c r="H11" t="s">
        <v>21</v>
      </c>
      <c r="I11" t="s">
        <v>21</v>
      </c>
      <c r="J11">
        <v>21.744470596313477</v>
      </c>
      <c r="K11">
        <v>21.571800231933594</v>
      </c>
      <c r="L11">
        <v>0.32800760865211487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  <c r="R11" t="s">
        <v>21</v>
      </c>
      <c r="S11" t="b">
        <v>1</v>
      </c>
      <c r="T11">
        <v>2.9927903875947653E-2</v>
      </c>
      <c r="U11" t="b">
        <v>1</v>
      </c>
      <c r="V11">
        <v>3</v>
      </c>
      <c r="W11">
        <v>19</v>
      </c>
      <c r="X11">
        <v>1</v>
      </c>
      <c r="Y11">
        <v>86.459869384765625</v>
      </c>
      <c r="Z11" t="s">
        <v>21</v>
      </c>
      <c r="AA11" t="s">
        <v>21</v>
      </c>
      <c r="AB11" t="s">
        <v>21</v>
      </c>
      <c r="AC11" t="s">
        <v>155</v>
      </c>
      <c r="AD11" t="s">
        <v>155</v>
      </c>
      <c r="AE11" t="s">
        <v>155</v>
      </c>
    </row>
    <row r="12" spans="1:31" x14ac:dyDescent="0.2">
      <c r="A12" t="s">
        <v>28</v>
      </c>
      <c r="B12" t="s">
        <v>189</v>
      </c>
      <c r="C12" t="s">
        <v>22</v>
      </c>
      <c r="D12" t="s">
        <v>23</v>
      </c>
      <c r="E12" t="s">
        <v>24</v>
      </c>
      <c r="F12" t="s">
        <v>25</v>
      </c>
      <c r="G12" t="s">
        <v>21</v>
      </c>
      <c r="H12" t="s">
        <v>21</v>
      </c>
      <c r="I12" t="s">
        <v>21</v>
      </c>
      <c r="J12">
        <v>27.584989547729492</v>
      </c>
      <c r="K12">
        <v>28.003293991088867</v>
      </c>
      <c r="L12">
        <v>0.38468259572982788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  <c r="R12" t="s">
        <v>21</v>
      </c>
      <c r="S12" t="b">
        <v>1</v>
      </c>
      <c r="T12">
        <v>2.9927903875947653E-2</v>
      </c>
      <c r="U12" t="b">
        <v>1</v>
      </c>
      <c r="V12">
        <v>3</v>
      </c>
      <c r="W12">
        <v>25</v>
      </c>
      <c r="X12">
        <v>1</v>
      </c>
      <c r="Y12">
        <v>86.103179931640625</v>
      </c>
      <c r="Z12" t="s">
        <v>21</v>
      </c>
      <c r="AA12" t="s">
        <v>21</v>
      </c>
      <c r="AB12" t="s">
        <v>21</v>
      </c>
      <c r="AC12" t="s">
        <v>155</v>
      </c>
      <c r="AD12" t="s">
        <v>155</v>
      </c>
      <c r="AE12" t="s">
        <v>155</v>
      </c>
    </row>
    <row r="13" spans="1:31" x14ac:dyDescent="0.2">
      <c r="A13" t="s">
        <v>30</v>
      </c>
      <c r="B13" t="s">
        <v>189</v>
      </c>
      <c r="C13" t="s">
        <v>22</v>
      </c>
      <c r="D13" t="s">
        <v>23</v>
      </c>
      <c r="E13" t="s">
        <v>24</v>
      </c>
      <c r="F13" t="s">
        <v>25</v>
      </c>
      <c r="G13" t="s">
        <v>21</v>
      </c>
      <c r="H13" t="s">
        <v>21</v>
      </c>
      <c r="I13" t="s">
        <v>21</v>
      </c>
      <c r="J13">
        <v>28.083034515380859</v>
      </c>
      <c r="K13">
        <v>28.003293991088867</v>
      </c>
      <c r="L13">
        <v>0.38468259572982788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  <c r="R13" t="s">
        <v>21</v>
      </c>
      <c r="S13" t="b">
        <v>1</v>
      </c>
      <c r="T13">
        <v>2.9927903875947653E-2</v>
      </c>
      <c r="U13" t="b">
        <v>1</v>
      </c>
      <c r="V13">
        <v>3</v>
      </c>
      <c r="W13">
        <v>26</v>
      </c>
      <c r="X13">
        <v>1</v>
      </c>
      <c r="Y13">
        <v>86.103179931640625</v>
      </c>
      <c r="Z13" t="s">
        <v>21</v>
      </c>
      <c r="AA13" t="s">
        <v>21</v>
      </c>
      <c r="AB13" t="s">
        <v>21</v>
      </c>
      <c r="AC13" t="s">
        <v>155</v>
      </c>
      <c r="AD13" t="s">
        <v>155</v>
      </c>
      <c r="AE13" t="s">
        <v>155</v>
      </c>
    </row>
    <row r="14" spans="1:31" x14ac:dyDescent="0.2">
      <c r="A14" t="s">
        <v>31</v>
      </c>
      <c r="B14" t="s">
        <v>189</v>
      </c>
      <c r="C14" t="s">
        <v>22</v>
      </c>
      <c r="D14" t="s">
        <v>23</v>
      </c>
      <c r="E14" t="s">
        <v>24</v>
      </c>
      <c r="F14" t="s">
        <v>25</v>
      </c>
      <c r="G14" t="s">
        <v>21</v>
      </c>
      <c r="H14" t="s">
        <v>21</v>
      </c>
      <c r="I14" t="s">
        <v>21</v>
      </c>
      <c r="J14">
        <v>28.341856002807617</v>
      </c>
      <c r="K14">
        <v>28.003293991088867</v>
      </c>
      <c r="L14">
        <v>0.38468259572982788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  <c r="R14" t="s">
        <v>21</v>
      </c>
      <c r="S14" t="b">
        <v>1</v>
      </c>
      <c r="T14">
        <v>2.9927903875947653E-2</v>
      </c>
      <c r="U14" t="b">
        <v>1</v>
      </c>
      <c r="V14">
        <v>3</v>
      </c>
      <c r="W14">
        <v>26</v>
      </c>
      <c r="X14">
        <v>1</v>
      </c>
      <c r="Y14">
        <v>86.103179931640625</v>
      </c>
      <c r="Z14" t="s">
        <v>21</v>
      </c>
      <c r="AA14" t="s">
        <v>21</v>
      </c>
      <c r="AB14" t="s">
        <v>21</v>
      </c>
      <c r="AC14" t="s">
        <v>155</v>
      </c>
      <c r="AD14" t="s">
        <v>155</v>
      </c>
      <c r="AE14" t="s">
        <v>155</v>
      </c>
    </row>
    <row r="15" spans="1:31" x14ac:dyDescent="0.2">
      <c r="A15" t="s">
        <v>32</v>
      </c>
      <c r="B15" t="s">
        <v>188</v>
      </c>
      <c r="C15" t="s">
        <v>22</v>
      </c>
      <c r="D15" t="s">
        <v>23</v>
      </c>
      <c r="E15" t="s">
        <v>24</v>
      </c>
      <c r="F15" t="s">
        <v>25</v>
      </c>
      <c r="G15" t="s">
        <v>21</v>
      </c>
      <c r="H15" t="s">
        <v>21</v>
      </c>
      <c r="I15" t="s">
        <v>21</v>
      </c>
      <c r="J15">
        <v>23.70246696472168</v>
      </c>
      <c r="K15">
        <v>23.63093376159668</v>
      </c>
      <c r="L15">
        <v>0.1650584489107132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  <c r="S15" t="b">
        <v>1</v>
      </c>
      <c r="T15">
        <v>2.9927903875947653E-2</v>
      </c>
      <c r="U15" t="b">
        <v>1</v>
      </c>
      <c r="V15">
        <v>3</v>
      </c>
      <c r="W15">
        <v>21</v>
      </c>
      <c r="X15">
        <v>1</v>
      </c>
      <c r="Y15">
        <v>86.281524658203125</v>
      </c>
      <c r="Z15" t="s">
        <v>21</v>
      </c>
      <c r="AA15" t="s">
        <v>21</v>
      </c>
      <c r="AB15" t="s">
        <v>21</v>
      </c>
      <c r="AC15" t="s">
        <v>155</v>
      </c>
      <c r="AD15" t="s">
        <v>155</v>
      </c>
      <c r="AE15" t="s">
        <v>155</v>
      </c>
    </row>
    <row r="16" spans="1:31" x14ac:dyDescent="0.2">
      <c r="A16" t="s">
        <v>34</v>
      </c>
      <c r="B16" t="s">
        <v>188</v>
      </c>
      <c r="C16" t="s">
        <v>22</v>
      </c>
      <c r="D16" t="s">
        <v>23</v>
      </c>
      <c r="E16" t="s">
        <v>24</v>
      </c>
      <c r="F16" t="s">
        <v>25</v>
      </c>
      <c r="G16" t="s">
        <v>21</v>
      </c>
      <c r="H16" t="s">
        <v>21</v>
      </c>
      <c r="I16" t="s">
        <v>21</v>
      </c>
      <c r="J16">
        <v>23.74815559387207</v>
      </c>
      <c r="K16">
        <v>23.63093376159668</v>
      </c>
      <c r="L16">
        <v>0.1650584489107132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  <c r="R16" t="s">
        <v>21</v>
      </c>
      <c r="S16" t="b">
        <v>1</v>
      </c>
      <c r="T16">
        <v>2.9927903875947653E-2</v>
      </c>
      <c r="U16" t="b">
        <v>1</v>
      </c>
      <c r="V16">
        <v>3</v>
      </c>
      <c r="W16">
        <v>21</v>
      </c>
      <c r="X16">
        <v>1</v>
      </c>
      <c r="Y16">
        <v>86.281524658203125</v>
      </c>
      <c r="Z16" t="s">
        <v>21</v>
      </c>
      <c r="AA16" t="s">
        <v>21</v>
      </c>
      <c r="AB16" t="s">
        <v>21</v>
      </c>
      <c r="AC16" t="s">
        <v>155</v>
      </c>
      <c r="AD16" t="s">
        <v>155</v>
      </c>
      <c r="AE16" t="s">
        <v>155</v>
      </c>
    </row>
    <row r="17" spans="1:31" x14ac:dyDescent="0.2">
      <c r="A17" t="s">
        <v>35</v>
      </c>
      <c r="B17" t="s">
        <v>188</v>
      </c>
      <c r="C17" t="s">
        <v>22</v>
      </c>
      <c r="D17" t="s">
        <v>23</v>
      </c>
      <c r="E17" t="s">
        <v>24</v>
      </c>
      <c r="F17" t="s">
        <v>25</v>
      </c>
      <c r="G17" t="s">
        <v>21</v>
      </c>
      <c r="H17" t="s">
        <v>21</v>
      </c>
      <c r="I17" t="s">
        <v>21</v>
      </c>
      <c r="J17">
        <v>23.442173004150391</v>
      </c>
      <c r="K17">
        <v>23.63093376159668</v>
      </c>
      <c r="L17">
        <v>0.1650584489107132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  <c r="R17" t="s">
        <v>21</v>
      </c>
      <c r="S17" t="b">
        <v>1</v>
      </c>
      <c r="T17">
        <v>2.9927903875947653E-2</v>
      </c>
      <c r="U17" t="b">
        <v>1</v>
      </c>
      <c r="V17">
        <v>3</v>
      </c>
      <c r="W17">
        <v>21</v>
      </c>
      <c r="X17">
        <v>1</v>
      </c>
      <c r="Y17">
        <v>86.103179931640625</v>
      </c>
      <c r="Z17" t="s">
        <v>21</v>
      </c>
      <c r="AA17" t="s">
        <v>21</v>
      </c>
      <c r="AB17" t="s">
        <v>21</v>
      </c>
      <c r="AC17" t="s">
        <v>155</v>
      </c>
      <c r="AD17" t="s">
        <v>155</v>
      </c>
      <c r="AE17" t="s">
        <v>155</v>
      </c>
    </row>
    <row r="18" spans="1:31" x14ac:dyDescent="0.2">
      <c r="A18" t="s">
        <v>36</v>
      </c>
      <c r="B18" t="s">
        <v>187</v>
      </c>
      <c r="C18" t="s">
        <v>22</v>
      </c>
      <c r="D18" t="s">
        <v>23</v>
      </c>
      <c r="E18" t="s">
        <v>24</v>
      </c>
      <c r="F18" t="s">
        <v>25</v>
      </c>
      <c r="G18" t="s">
        <v>21</v>
      </c>
      <c r="H18" t="s">
        <v>21</v>
      </c>
      <c r="I18" t="s">
        <v>21</v>
      </c>
      <c r="J18">
        <v>28.865121841430664</v>
      </c>
      <c r="K18">
        <v>28.252738952636719</v>
      </c>
      <c r="L18">
        <v>0.58148914575576782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  <c r="R18" t="s">
        <v>21</v>
      </c>
      <c r="S18" t="b">
        <v>1</v>
      </c>
      <c r="T18">
        <v>2.9927903875947653E-2</v>
      </c>
      <c r="U18" t="b">
        <v>1</v>
      </c>
      <c r="V18">
        <v>3</v>
      </c>
      <c r="W18">
        <v>27</v>
      </c>
      <c r="X18">
        <v>1</v>
      </c>
      <c r="Y18">
        <v>85.924835205078125</v>
      </c>
      <c r="Z18" t="s">
        <v>21</v>
      </c>
      <c r="AA18" t="s">
        <v>21</v>
      </c>
      <c r="AB18" t="s">
        <v>21</v>
      </c>
      <c r="AC18" t="s">
        <v>156</v>
      </c>
      <c r="AD18" t="s">
        <v>155</v>
      </c>
      <c r="AE18" t="s">
        <v>155</v>
      </c>
    </row>
    <row r="19" spans="1:31" x14ac:dyDescent="0.2">
      <c r="A19" t="s">
        <v>38</v>
      </c>
      <c r="B19" t="s">
        <v>187</v>
      </c>
      <c r="C19" t="s">
        <v>22</v>
      </c>
      <c r="D19" t="s">
        <v>23</v>
      </c>
      <c r="E19" t="s">
        <v>24</v>
      </c>
      <c r="F19" t="s">
        <v>25</v>
      </c>
      <c r="G19" t="s">
        <v>21</v>
      </c>
      <c r="H19" t="s">
        <v>21</v>
      </c>
      <c r="I19" t="s">
        <v>21</v>
      </c>
      <c r="J19">
        <v>27.708072662353516</v>
      </c>
      <c r="K19">
        <v>28.252738952636719</v>
      </c>
      <c r="L19">
        <v>0.58148914575576782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  <c r="R19" t="s">
        <v>21</v>
      </c>
      <c r="S19" t="b">
        <v>1</v>
      </c>
      <c r="T19">
        <v>2.9927903875947653E-2</v>
      </c>
      <c r="U19" t="b">
        <v>1</v>
      </c>
      <c r="V19">
        <v>3</v>
      </c>
      <c r="W19">
        <v>25</v>
      </c>
      <c r="X19">
        <v>1</v>
      </c>
      <c r="Y19">
        <v>85.924835205078125</v>
      </c>
      <c r="Z19" t="s">
        <v>21</v>
      </c>
      <c r="AA19" t="s">
        <v>21</v>
      </c>
      <c r="AB19" t="s">
        <v>21</v>
      </c>
      <c r="AC19" t="s">
        <v>156</v>
      </c>
      <c r="AD19" t="s">
        <v>155</v>
      </c>
      <c r="AE19" t="s">
        <v>155</v>
      </c>
    </row>
    <row r="20" spans="1:31" x14ac:dyDescent="0.2">
      <c r="A20" t="s">
        <v>39</v>
      </c>
      <c r="B20" t="s">
        <v>187</v>
      </c>
      <c r="C20" t="s">
        <v>22</v>
      </c>
      <c r="D20" t="s">
        <v>23</v>
      </c>
      <c r="E20" t="s">
        <v>24</v>
      </c>
      <c r="F20" t="s">
        <v>25</v>
      </c>
      <c r="G20" t="s">
        <v>21</v>
      </c>
      <c r="H20" t="s">
        <v>21</v>
      </c>
      <c r="I20" t="s">
        <v>21</v>
      </c>
      <c r="J20">
        <v>28.185026168823242</v>
      </c>
      <c r="K20">
        <v>28.252738952636719</v>
      </c>
      <c r="L20">
        <v>0.58148914575576782</v>
      </c>
      <c r="M20" t="s">
        <v>21</v>
      </c>
      <c r="N20" t="s">
        <v>21</v>
      </c>
      <c r="O20" t="s">
        <v>21</v>
      </c>
      <c r="P20" t="s">
        <v>21</v>
      </c>
      <c r="Q20" t="s">
        <v>21</v>
      </c>
      <c r="R20" t="s">
        <v>21</v>
      </c>
      <c r="S20" t="b">
        <v>1</v>
      </c>
      <c r="T20">
        <v>2.9927903875947653E-2</v>
      </c>
      <c r="U20" t="b">
        <v>1</v>
      </c>
      <c r="V20">
        <v>3</v>
      </c>
      <c r="W20">
        <v>25</v>
      </c>
      <c r="X20">
        <v>1</v>
      </c>
      <c r="Y20">
        <v>85.924835205078125</v>
      </c>
      <c r="Z20" t="s">
        <v>21</v>
      </c>
      <c r="AA20" t="s">
        <v>21</v>
      </c>
      <c r="AB20" t="s">
        <v>21</v>
      </c>
      <c r="AC20" t="s">
        <v>156</v>
      </c>
      <c r="AD20" t="s">
        <v>155</v>
      </c>
      <c r="AE20" t="s">
        <v>155</v>
      </c>
    </row>
    <row r="21" spans="1:31" x14ac:dyDescent="0.2">
      <c r="A21" t="s">
        <v>32</v>
      </c>
      <c r="B21" t="s">
        <v>186</v>
      </c>
      <c r="C21" t="s">
        <v>22</v>
      </c>
      <c r="D21" t="s">
        <v>23</v>
      </c>
      <c r="E21" t="s">
        <v>24</v>
      </c>
      <c r="F21" t="s">
        <v>25</v>
      </c>
      <c r="J21">
        <v>23.9326458</v>
      </c>
      <c r="K21">
        <v>24.199348449999999</v>
      </c>
      <c r="L21">
        <v>0.23168800000000001</v>
      </c>
      <c r="S21" t="b">
        <v>1</v>
      </c>
      <c r="T21">
        <v>0.76236599999999999</v>
      </c>
      <c r="U21" t="b">
        <v>1</v>
      </c>
      <c r="V21">
        <v>3</v>
      </c>
      <c r="W21">
        <v>17</v>
      </c>
      <c r="X21">
        <v>1</v>
      </c>
      <c r="Y21">
        <v>87.653840000000002</v>
      </c>
      <c r="AC21" t="s">
        <v>155</v>
      </c>
      <c r="AD21" t="s">
        <v>155</v>
      </c>
      <c r="AE21" t="s">
        <v>155</v>
      </c>
    </row>
    <row r="22" spans="1:31" x14ac:dyDescent="0.2">
      <c r="A22" t="s">
        <v>34</v>
      </c>
      <c r="B22" t="s">
        <v>186</v>
      </c>
      <c r="C22" t="s">
        <v>22</v>
      </c>
      <c r="D22" t="s">
        <v>23</v>
      </c>
      <c r="E22" t="s">
        <v>24</v>
      </c>
      <c r="F22" t="s">
        <v>25</v>
      </c>
      <c r="J22">
        <v>24.314500809999998</v>
      </c>
      <c r="K22">
        <v>24.199348449999999</v>
      </c>
      <c r="L22">
        <v>0.23168800000000001</v>
      </c>
      <c r="S22" t="b">
        <v>1</v>
      </c>
      <c r="T22">
        <v>0.76236599999999999</v>
      </c>
      <c r="U22" t="b">
        <v>1</v>
      </c>
      <c r="V22">
        <v>3</v>
      </c>
      <c r="W22">
        <v>18</v>
      </c>
      <c r="X22">
        <v>1</v>
      </c>
      <c r="Y22">
        <v>87.653840000000002</v>
      </c>
      <c r="AC22" t="s">
        <v>155</v>
      </c>
      <c r="AD22" t="s">
        <v>155</v>
      </c>
      <c r="AE22" t="s">
        <v>155</v>
      </c>
    </row>
    <row r="23" spans="1:31" x14ac:dyDescent="0.2">
      <c r="A23" t="s">
        <v>35</v>
      </c>
      <c r="B23" t="s">
        <v>186</v>
      </c>
      <c r="C23" t="s">
        <v>22</v>
      </c>
      <c r="D23" t="s">
        <v>23</v>
      </c>
      <c r="E23" t="s">
        <v>24</v>
      </c>
      <c r="F23" t="s">
        <v>25</v>
      </c>
      <c r="J23">
        <v>24.35090065</v>
      </c>
      <c r="K23">
        <v>24.199348449999999</v>
      </c>
      <c r="L23">
        <v>0.23168800000000001</v>
      </c>
      <c r="S23" t="b">
        <v>1</v>
      </c>
      <c r="T23">
        <v>0.76236599999999999</v>
      </c>
      <c r="U23" t="b">
        <v>1</v>
      </c>
      <c r="V23">
        <v>3</v>
      </c>
      <c r="W23">
        <v>18</v>
      </c>
      <c r="X23">
        <v>1</v>
      </c>
      <c r="Y23">
        <v>87.650630000000007</v>
      </c>
      <c r="AC23" t="s">
        <v>155</v>
      </c>
      <c r="AD23" t="s">
        <v>155</v>
      </c>
      <c r="AE23" t="s">
        <v>155</v>
      </c>
    </row>
    <row r="24" spans="1:31" x14ac:dyDescent="0.2">
      <c r="A24" t="s">
        <v>44</v>
      </c>
      <c r="B24" t="s">
        <v>185</v>
      </c>
      <c r="C24" t="s">
        <v>22</v>
      </c>
      <c r="D24" t="s">
        <v>23</v>
      </c>
      <c r="E24" t="s">
        <v>24</v>
      </c>
      <c r="F24" t="s">
        <v>25</v>
      </c>
      <c r="G24" t="s">
        <v>21</v>
      </c>
      <c r="H24" t="s">
        <v>21</v>
      </c>
      <c r="I24" t="s">
        <v>21</v>
      </c>
      <c r="J24">
        <v>31.471477508544922</v>
      </c>
      <c r="K24">
        <v>33.433422088623047</v>
      </c>
      <c r="L24">
        <v>3.139636754989624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b">
        <v>1</v>
      </c>
      <c r="T24">
        <v>2.9927903875947653E-2</v>
      </c>
      <c r="U24" t="b">
        <v>1</v>
      </c>
      <c r="V24">
        <v>3</v>
      </c>
      <c r="W24">
        <v>29</v>
      </c>
      <c r="X24">
        <v>1</v>
      </c>
      <c r="Y24">
        <v>85.746498107910156</v>
      </c>
      <c r="Z24">
        <v>79.32611083984375</v>
      </c>
      <c r="AA24" t="s">
        <v>21</v>
      </c>
      <c r="AB24" t="s">
        <v>21</v>
      </c>
      <c r="AC24" t="s">
        <v>156</v>
      </c>
      <c r="AD24" t="s">
        <v>155</v>
      </c>
      <c r="AE24" t="s">
        <v>156</v>
      </c>
    </row>
    <row r="25" spans="1:31" x14ac:dyDescent="0.2">
      <c r="A25" t="s">
        <v>46</v>
      </c>
      <c r="B25" t="s">
        <v>185</v>
      </c>
      <c r="C25" t="s">
        <v>22</v>
      </c>
      <c r="D25" t="s">
        <v>23</v>
      </c>
      <c r="E25" t="s">
        <v>24</v>
      </c>
      <c r="F25" t="s">
        <v>25</v>
      </c>
      <c r="G25" t="s">
        <v>21</v>
      </c>
      <c r="H25" t="s">
        <v>21</v>
      </c>
      <c r="I25" t="s">
        <v>21</v>
      </c>
      <c r="J25">
        <v>31.77424430847168</v>
      </c>
      <c r="K25">
        <v>33.433422088623047</v>
      </c>
      <c r="L25">
        <v>3.139636754989624</v>
      </c>
      <c r="M25" t="s">
        <v>21</v>
      </c>
      <c r="N25" t="s">
        <v>21</v>
      </c>
      <c r="O25" t="s">
        <v>21</v>
      </c>
      <c r="P25" t="s">
        <v>21</v>
      </c>
      <c r="Q25" t="s">
        <v>21</v>
      </c>
      <c r="R25" t="s">
        <v>21</v>
      </c>
      <c r="S25" t="b">
        <v>1</v>
      </c>
      <c r="T25">
        <v>2.9927903875947653E-2</v>
      </c>
      <c r="U25" t="b">
        <v>1</v>
      </c>
      <c r="V25">
        <v>3</v>
      </c>
      <c r="W25">
        <v>30</v>
      </c>
      <c r="X25">
        <v>1</v>
      </c>
      <c r="Y25">
        <v>85.924835205078125</v>
      </c>
      <c r="Z25" t="s">
        <v>21</v>
      </c>
      <c r="AA25" t="s">
        <v>21</v>
      </c>
      <c r="AB25" t="s">
        <v>21</v>
      </c>
      <c r="AC25" t="s">
        <v>156</v>
      </c>
      <c r="AD25" t="s">
        <v>155</v>
      </c>
      <c r="AE25" t="s">
        <v>155</v>
      </c>
    </row>
    <row r="26" spans="1:31" x14ac:dyDescent="0.2">
      <c r="A26" t="s">
        <v>47</v>
      </c>
      <c r="B26" t="s">
        <v>185</v>
      </c>
      <c r="C26" t="s">
        <v>22</v>
      </c>
      <c r="D26" t="s">
        <v>23</v>
      </c>
      <c r="E26" t="s">
        <v>24</v>
      </c>
      <c r="F26" t="s">
        <v>25</v>
      </c>
      <c r="G26" t="s">
        <v>21</v>
      </c>
      <c r="H26" t="s">
        <v>21</v>
      </c>
      <c r="I26" t="s">
        <v>21</v>
      </c>
      <c r="J26">
        <v>37.054546356201101</v>
      </c>
      <c r="K26">
        <v>33.433422088623047</v>
      </c>
      <c r="L26">
        <v>3.139636754989624</v>
      </c>
      <c r="M26" t="s">
        <v>21</v>
      </c>
      <c r="N26" t="s">
        <v>21</v>
      </c>
      <c r="O26" t="s">
        <v>21</v>
      </c>
      <c r="P26" t="s">
        <v>21</v>
      </c>
      <c r="Q26" t="s">
        <v>21</v>
      </c>
      <c r="R26" t="s">
        <v>21</v>
      </c>
      <c r="S26" t="b">
        <v>1</v>
      </c>
      <c r="T26">
        <v>2.9927903875947653E-2</v>
      </c>
      <c r="U26" t="b">
        <v>1</v>
      </c>
      <c r="V26">
        <v>3</v>
      </c>
      <c r="W26">
        <v>35</v>
      </c>
      <c r="X26">
        <v>1</v>
      </c>
      <c r="Y26">
        <v>62.026748657226563</v>
      </c>
      <c r="Z26" t="s">
        <v>21</v>
      </c>
      <c r="AA26" t="s">
        <v>21</v>
      </c>
      <c r="AB26" t="s">
        <v>21</v>
      </c>
      <c r="AC26" t="s">
        <v>156</v>
      </c>
      <c r="AD26" t="s">
        <v>155</v>
      </c>
      <c r="AE26" t="s">
        <v>155</v>
      </c>
    </row>
    <row r="27" spans="1:31" x14ac:dyDescent="0.2">
      <c r="A27" t="s">
        <v>48</v>
      </c>
      <c r="B27" t="s">
        <v>176</v>
      </c>
      <c r="C27" t="s">
        <v>22</v>
      </c>
      <c r="D27" t="s">
        <v>23</v>
      </c>
      <c r="E27" t="s">
        <v>24</v>
      </c>
      <c r="F27" t="s">
        <v>25</v>
      </c>
      <c r="G27" t="s">
        <v>21</v>
      </c>
      <c r="H27" t="s">
        <v>21</v>
      </c>
      <c r="I27" t="s">
        <v>21</v>
      </c>
      <c r="J27">
        <v>22.61871337890625</v>
      </c>
      <c r="K27">
        <v>22.406572341918945</v>
      </c>
      <c r="L27">
        <v>0.20561704039573669</v>
      </c>
      <c r="M27" t="s">
        <v>21</v>
      </c>
      <c r="N27" t="s">
        <v>21</v>
      </c>
      <c r="O27" t="s">
        <v>21</v>
      </c>
      <c r="P27" t="s">
        <v>21</v>
      </c>
      <c r="Q27" t="s">
        <v>21</v>
      </c>
      <c r="R27" t="s">
        <v>21</v>
      </c>
      <c r="S27" t="b">
        <v>1</v>
      </c>
      <c r="T27">
        <v>2.9927903875947653E-2</v>
      </c>
      <c r="U27" t="b">
        <v>1</v>
      </c>
      <c r="V27">
        <v>3</v>
      </c>
      <c r="W27">
        <v>20</v>
      </c>
      <c r="X27">
        <v>1</v>
      </c>
      <c r="Y27">
        <v>86.638214111328125</v>
      </c>
      <c r="Z27" t="s">
        <v>21</v>
      </c>
      <c r="AA27" t="s">
        <v>21</v>
      </c>
      <c r="AB27" t="s">
        <v>21</v>
      </c>
      <c r="AC27" t="s">
        <v>155</v>
      </c>
      <c r="AD27" t="s">
        <v>155</v>
      </c>
      <c r="AE27" t="s">
        <v>155</v>
      </c>
    </row>
    <row r="28" spans="1:31" x14ac:dyDescent="0.2">
      <c r="A28" t="s">
        <v>50</v>
      </c>
      <c r="B28" t="s">
        <v>176</v>
      </c>
      <c r="C28" t="s">
        <v>22</v>
      </c>
      <c r="D28" t="s">
        <v>23</v>
      </c>
      <c r="E28" t="s">
        <v>24</v>
      </c>
      <c r="F28" t="s">
        <v>25</v>
      </c>
      <c r="G28" t="s">
        <v>21</v>
      </c>
      <c r="H28" t="s">
        <v>21</v>
      </c>
      <c r="I28" t="s">
        <v>21</v>
      </c>
      <c r="J28">
        <v>22.392837524414063</v>
      </c>
      <c r="K28">
        <v>22.406572341918945</v>
      </c>
      <c r="L28">
        <v>0.20561704039573669</v>
      </c>
      <c r="M28" t="s">
        <v>21</v>
      </c>
      <c r="N28" t="s">
        <v>21</v>
      </c>
      <c r="O28" t="s">
        <v>21</v>
      </c>
      <c r="P28" t="s">
        <v>21</v>
      </c>
      <c r="Q28" t="s">
        <v>21</v>
      </c>
      <c r="R28" t="s">
        <v>21</v>
      </c>
      <c r="S28" t="b">
        <v>1</v>
      </c>
      <c r="T28">
        <v>2.9927903875947653E-2</v>
      </c>
      <c r="U28" t="b">
        <v>1</v>
      </c>
      <c r="V28">
        <v>3</v>
      </c>
      <c r="W28">
        <v>20</v>
      </c>
      <c r="X28">
        <v>1</v>
      </c>
      <c r="Y28">
        <v>86.638214111328125</v>
      </c>
      <c r="Z28" t="s">
        <v>21</v>
      </c>
      <c r="AA28" t="s">
        <v>21</v>
      </c>
      <c r="AB28" t="s">
        <v>21</v>
      </c>
      <c r="AC28" t="s">
        <v>155</v>
      </c>
      <c r="AD28" t="s">
        <v>155</v>
      </c>
      <c r="AE28" t="s">
        <v>155</v>
      </c>
    </row>
    <row r="29" spans="1:31" x14ac:dyDescent="0.2">
      <c r="A29" t="s">
        <v>51</v>
      </c>
      <c r="B29" t="s">
        <v>176</v>
      </c>
      <c r="C29" t="s">
        <v>22</v>
      </c>
      <c r="D29" t="s">
        <v>23</v>
      </c>
      <c r="E29" t="s">
        <v>24</v>
      </c>
      <c r="F29" t="s">
        <v>25</v>
      </c>
      <c r="G29" t="s">
        <v>21</v>
      </c>
      <c r="H29" t="s">
        <v>21</v>
      </c>
      <c r="I29" t="s">
        <v>21</v>
      </c>
      <c r="J29">
        <v>22.208168029785156</v>
      </c>
      <c r="K29">
        <v>22.406572341918945</v>
      </c>
      <c r="L29">
        <v>0.20561704039573669</v>
      </c>
      <c r="M29" t="s">
        <v>21</v>
      </c>
      <c r="N29" t="s">
        <v>21</v>
      </c>
      <c r="O29" t="s">
        <v>21</v>
      </c>
      <c r="P29" t="s">
        <v>21</v>
      </c>
      <c r="Q29" t="s">
        <v>21</v>
      </c>
      <c r="R29" t="s">
        <v>21</v>
      </c>
      <c r="S29" t="b">
        <v>1</v>
      </c>
      <c r="T29">
        <v>2.9927903875947653E-2</v>
      </c>
      <c r="U29" t="b">
        <v>1</v>
      </c>
      <c r="V29">
        <v>3</v>
      </c>
      <c r="W29">
        <v>20</v>
      </c>
      <c r="X29">
        <v>1</v>
      </c>
      <c r="Y29">
        <v>86.459869384765625</v>
      </c>
      <c r="Z29" t="s">
        <v>21</v>
      </c>
      <c r="AA29" t="s">
        <v>21</v>
      </c>
      <c r="AB29" t="s">
        <v>21</v>
      </c>
      <c r="AC29" t="s">
        <v>155</v>
      </c>
      <c r="AD29" t="s">
        <v>155</v>
      </c>
      <c r="AE29" t="s">
        <v>155</v>
      </c>
    </row>
    <row r="30" spans="1:31" x14ac:dyDescent="0.2">
      <c r="A30" t="s">
        <v>52</v>
      </c>
      <c r="B30" t="s">
        <v>184</v>
      </c>
      <c r="C30" t="s">
        <v>22</v>
      </c>
      <c r="D30" t="s">
        <v>23</v>
      </c>
      <c r="E30" t="s">
        <v>24</v>
      </c>
      <c r="F30" t="s">
        <v>25</v>
      </c>
      <c r="G30" t="s">
        <v>21</v>
      </c>
      <c r="H30" t="s">
        <v>21</v>
      </c>
      <c r="I30" t="s">
        <v>21</v>
      </c>
      <c r="J30">
        <v>29.926797866821289</v>
      </c>
      <c r="K30">
        <v>29.460943222045898</v>
      </c>
      <c r="L30">
        <v>0.5052114725112915</v>
      </c>
      <c r="M30" t="s">
        <v>21</v>
      </c>
      <c r="N30" t="s">
        <v>21</v>
      </c>
      <c r="O30" t="s">
        <v>21</v>
      </c>
      <c r="P30" t="s">
        <v>21</v>
      </c>
      <c r="Q30" t="s">
        <v>21</v>
      </c>
      <c r="R30" t="s">
        <v>21</v>
      </c>
      <c r="S30" t="b">
        <v>1</v>
      </c>
      <c r="T30">
        <v>2.9927903875947653E-2</v>
      </c>
      <c r="U30" t="b">
        <v>1</v>
      </c>
      <c r="V30">
        <v>3</v>
      </c>
      <c r="W30">
        <v>27</v>
      </c>
      <c r="X30">
        <v>1</v>
      </c>
      <c r="Y30">
        <v>86.103179931640625</v>
      </c>
      <c r="Z30" t="s">
        <v>21</v>
      </c>
      <c r="AA30" t="s">
        <v>21</v>
      </c>
      <c r="AB30" t="s">
        <v>21</v>
      </c>
      <c r="AC30" t="s">
        <v>156</v>
      </c>
      <c r="AD30" t="s">
        <v>155</v>
      </c>
      <c r="AE30" t="s">
        <v>155</v>
      </c>
    </row>
    <row r="31" spans="1:31" x14ac:dyDescent="0.2">
      <c r="A31" t="s">
        <v>54</v>
      </c>
      <c r="B31" t="s">
        <v>184</v>
      </c>
      <c r="C31" t="s">
        <v>22</v>
      </c>
      <c r="D31" t="s">
        <v>23</v>
      </c>
      <c r="E31" t="s">
        <v>24</v>
      </c>
      <c r="F31" t="s">
        <v>25</v>
      </c>
      <c r="G31" t="s">
        <v>21</v>
      </c>
      <c r="H31" t="s">
        <v>21</v>
      </c>
      <c r="I31" t="s">
        <v>21</v>
      </c>
      <c r="J31">
        <v>29.532108306884766</v>
      </c>
      <c r="K31">
        <v>29.460943222045898</v>
      </c>
      <c r="L31">
        <v>0.5052114725112915</v>
      </c>
      <c r="M31" t="s">
        <v>21</v>
      </c>
      <c r="N31" t="s">
        <v>21</v>
      </c>
      <c r="O31" t="s">
        <v>21</v>
      </c>
      <c r="P31" t="s">
        <v>21</v>
      </c>
      <c r="Q31" t="s">
        <v>21</v>
      </c>
      <c r="R31" t="s">
        <v>21</v>
      </c>
      <c r="S31" t="b">
        <v>1</v>
      </c>
      <c r="T31">
        <v>2.9927903875947653E-2</v>
      </c>
      <c r="U31" t="b">
        <v>1</v>
      </c>
      <c r="V31">
        <v>3</v>
      </c>
      <c r="W31">
        <v>27</v>
      </c>
      <c r="X31">
        <v>1</v>
      </c>
      <c r="Y31">
        <v>85.924835205078125</v>
      </c>
      <c r="Z31" t="s">
        <v>21</v>
      </c>
      <c r="AA31" t="s">
        <v>21</v>
      </c>
      <c r="AB31" t="s">
        <v>21</v>
      </c>
      <c r="AC31" t="s">
        <v>156</v>
      </c>
      <c r="AD31" t="s">
        <v>155</v>
      </c>
      <c r="AE31" t="s">
        <v>155</v>
      </c>
    </row>
    <row r="32" spans="1:31" x14ac:dyDescent="0.2">
      <c r="A32" t="s">
        <v>55</v>
      </c>
      <c r="B32" t="s">
        <v>184</v>
      </c>
      <c r="C32" t="s">
        <v>22</v>
      </c>
      <c r="D32" t="s">
        <v>23</v>
      </c>
      <c r="E32" t="s">
        <v>24</v>
      </c>
      <c r="F32" t="s">
        <v>25</v>
      </c>
      <c r="G32" t="s">
        <v>21</v>
      </c>
      <c r="H32" t="s">
        <v>21</v>
      </c>
      <c r="I32" t="s">
        <v>21</v>
      </c>
      <c r="J32">
        <v>28.923921585083008</v>
      </c>
      <c r="K32">
        <v>29.460943222045898</v>
      </c>
      <c r="L32">
        <v>0.5052114725112915</v>
      </c>
      <c r="M32" t="s">
        <v>21</v>
      </c>
      <c r="N32" t="s">
        <v>21</v>
      </c>
      <c r="O32" t="s">
        <v>21</v>
      </c>
      <c r="P32" t="s">
        <v>21</v>
      </c>
      <c r="Q32" t="s">
        <v>21</v>
      </c>
      <c r="R32" t="s">
        <v>21</v>
      </c>
      <c r="S32" t="b">
        <v>1</v>
      </c>
      <c r="T32">
        <v>2.9927903875947653E-2</v>
      </c>
      <c r="U32" t="b">
        <v>1</v>
      </c>
      <c r="V32">
        <v>3</v>
      </c>
      <c r="W32">
        <v>27</v>
      </c>
      <c r="X32">
        <v>1</v>
      </c>
      <c r="Y32">
        <v>85.746498107910156</v>
      </c>
      <c r="Z32" t="s">
        <v>21</v>
      </c>
      <c r="AA32" t="s">
        <v>21</v>
      </c>
      <c r="AB32" t="s">
        <v>21</v>
      </c>
      <c r="AC32" t="s">
        <v>156</v>
      </c>
      <c r="AD32" t="s">
        <v>155</v>
      </c>
      <c r="AE32" t="s">
        <v>155</v>
      </c>
    </row>
    <row r="33" spans="1:31" x14ac:dyDescent="0.2">
      <c r="A33" t="s">
        <v>56</v>
      </c>
      <c r="B33" t="s">
        <v>182</v>
      </c>
      <c r="C33" t="s">
        <v>22</v>
      </c>
      <c r="D33" t="s">
        <v>23</v>
      </c>
      <c r="E33" t="s">
        <v>24</v>
      </c>
      <c r="F33" t="s">
        <v>25</v>
      </c>
      <c r="G33" t="s">
        <v>21</v>
      </c>
      <c r="H33" t="s">
        <v>21</v>
      </c>
      <c r="I33" t="s">
        <v>21</v>
      </c>
      <c r="J33" t="s">
        <v>183</v>
      </c>
      <c r="K33">
        <v>32.847225189208984</v>
      </c>
      <c r="L33">
        <v>0.72610723972320557</v>
      </c>
      <c r="M33" t="s">
        <v>21</v>
      </c>
      <c r="N33" t="s">
        <v>21</v>
      </c>
      <c r="O33" t="s">
        <v>21</v>
      </c>
      <c r="P33" t="s">
        <v>21</v>
      </c>
      <c r="Q33" t="s">
        <v>21</v>
      </c>
      <c r="R33" t="s">
        <v>21</v>
      </c>
      <c r="S33" t="b">
        <v>1</v>
      </c>
      <c r="T33">
        <v>2.9927903875947653E-2</v>
      </c>
      <c r="U33" t="b">
        <v>1</v>
      </c>
      <c r="V33">
        <v>3</v>
      </c>
      <c r="W33">
        <v>39</v>
      </c>
      <c r="X33">
        <v>1</v>
      </c>
      <c r="Y33">
        <v>61.848403930664063</v>
      </c>
      <c r="Z33" t="s">
        <v>21</v>
      </c>
      <c r="AA33" t="s">
        <v>21</v>
      </c>
      <c r="AB33" t="s">
        <v>21</v>
      </c>
      <c r="AC33" t="s">
        <v>155</v>
      </c>
      <c r="AD33" t="s">
        <v>156</v>
      </c>
      <c r="AE33" t="s">
        <v>155</v>
      </c>
    </row>
    <row r="34" spans="1:31" x14ac:dyDescent="0.2">
      <c r="A34" t="s">
        <v>57</v>
      </c>
      <c r="B34" t="s">
        <v>182</v>
      </c>
      <c r="C34" t="s">
        <v>22</v>
      </c>
      <c r="D34" t="s">
        <v>23</v>
      </c>
      <c r="E34" t="s">
        <v>24</v>
      </c>
      <c r="F34" t="s">
        <v>25</v>
      </c>
      <c r="G34" t="s">
        <v>21</v>
      </c>
      <c r="H34" t="s">
        <v>21</v>
      </c>
      <c r="I34" t="s">
        <v>21</v>
      </c>
      <c r="J34">
        <v>32.333789825439453</v>
      </c>
      <c r="K34">
        <v>32.847225189208984</v>
      </c>
      <c r="L34">
        <v>0.72610723972320557</v>
      </c>
      <c r="M34" t="s">
        <v>21</v>
      </c>
      <c r="N34" t="s">
        <v>21</v>
      </c>
      <c r="O34" t="s">
        <v>21</v>
      </c>
      <c r="P34" t="s">
        <v>21</v>
      </c>
      <c r="Q34" t="s">
        <v>21</v>
      </c>
      <c r="R34" t="s">
        <v>21</v>
      </c>
      <c r="S34" t="b">
        <v>1</v>
      </c>
      <c r="T34">
        <v>2.9927903875947653E-2</v>
      </c>
      <c r="U34" t="b">
        <v>1</v>
      </c>
      <c r="V34">
        <v>3</v>
      </c>
      <c r="W34">
        <v>31</v>
      </c>
      <c r="X34">
        <v>1</v>
      </c>
      <c r="Y34">
        <v>79.86114501953125</v>
      </c>
      <c r="Z34" t="s">
        <v>21</v>
      </c>
      <c r="AA34" t="s">
        <v>21</v>
      </c>
      <c r="AB34" t="s">
        <v>21</v>
      </c>
      <c r="AC34" t="s">
        <v>156</v>
      </c>
      <c r="AD34" t="s">
        <v>155</v>
      </c>
      <c r="AE34" t="s">
        <v>155</v>
      </c>
    </row>
    <row r="35" spans="1:31" x14ac:dyDescent="0.2">
      <c r="A35" t="s">
        <v>58</v>
      </c>
      <c r="B35" t="s">
        <v>182</v>
      </c>
      <c r="C35" t="s">
        <v>22</v>
      </c>
      <c r="D35" t="s">
        <v>23</v>
      </c>
      <c r="E35" t="s">
        <v>24</v>
      </c>
      <c r="F35" t="s">
        <v>25</v>
      </c>
      <c r="G35" t="s">
        <v>21</v>
      </c>
      <c r="H35" t="s">
        <v>21</v>
      </c>
      <c r="I35" t="s">
        <v>21</v>
      </c>
      <c r="J35">
        <v>33.360660552978516</v>
      </c>
      <c r="K35">
        <v>32.847225189208984</v>
      </c>
      <c r="L35">
        <v>0.72610723972320557</v>
      </c>
      <c r="M35" t="s">
        <v>21</v>
      </c>
      <c r="N35" t="s">
        <v>21</v>
      </c>
      <c r="O35" t="s">
        <v>21</v>
      </c>
      <c r="P35" t="s">
        <v>21</v>
      </c>
      <c r="Q35" t="s">
        <v>21</v>
      </c>
      <c r="R35" t="s">
        <v>21</v>
      </c>
      <c r="S35" t="b">
        <v>1</v>
      </c>
      <c r="T35">
        <v>2.9927903875947653E-2</v>
      </c>
      <c r="U35" t="b">
        <v>1</v>
      </c>
      <c r="V35">
        <v>3</v>
      </c>
      <c r="W35">
        <v>31</v>
      </c>
      <c r="X35">
        <v>1</v>
      </c>
      <c r="Y35">
        <v>79.68280029296875</v>
      </c>
      <c r="Z35" t="s">
        <v>21</v>
      </c>
      <c r="AA35" t="s">
        <v>21</v>
      </c>
      <c r="AB35" t="s">
        <v>21</v>
      </c>
      <c r="AC35" t="s">
        <v>156</v>
      </c>
      <c r="AD35" t="s">
        <v>155</v>
      </c>
      <c r="AE35" t="s">
        <v>155</v>
      </c>
    </row>
    <row r="37" spans="1:31" x14ac:dyDescent="0.2">
      <c r="A37" t="s">
        <v>157</v>
      </c>
      <c r="B37" t="s">
        <v>158</v>
      </c>
    </row>
    <row r="38" spans="1:31" x14ac:dyDescent="0.2">
      <c r="A38" t="s">
        <v>159</v>
      </c>
      <c r="B38" t="s">
        <v>22</v>
      </c>
    </row>
    <row r="39" spans="1:31" x14ac:dyDescent="0.2">
      <c r="A39" t="s">
        <v>160</v>
      </c>
      <c r="B39" t="s">
        <v>161</v>
      </c>
    </row>
    <row r="40" spans="1:31" x14ac:dyDescent="0.2">
      <c r="A40" t="s">
        <v>162</v>
      </c>
      <c r="B40" t="s">
        <v>181</v>
      </c>
    </row>
    <row r="42" spans="1:31" x14ac:dyDescent="0.2">
      <c r="B42" s="4"/>
      <c r="C42" s="4"/>
      <c r="D42" s="4"/>
      <c r="E42" s="4"/>
      <c r="F42" s="4"/>
      <c r="G42" s="4"/>
      <c r="I42" s="4"/>
      <c r="J42" s="4"/>
      <c r="L42" s="4"/>
    </row>
    <row r="43" spans="1:31" x14ac:dyDescent="0.2">
      <c r="B43" s="4" t="s">
        <v>163</v>
      </c>
      <c r="C43" s="4"/>
      <c r="D43" s="4" t="s">
        <v>164</v>
      </c>
      <c r="E43" s="4"/>
      <c r="F43" s="4" t="s">
        <v>234</v>
      </c>
      <c r="G43" s="4" t="s">
        <v>235</v>
      </c>
      <c r="J43" s="4" t="s">
        <v>236</v>
      </c>
      <c r="L43" s="4" t="s">
        <v>237</v>
      </c>
      <c r="N43" s="4" t="s">
        <v>165</v>
      </c>
      <c r="P43" s="4" t="s">
        <v>233</v>
      </c>
      <c r="Q43" s="4" t="s">
        <v>238</v>
      </c>
      <c r="S43" s="4" t="s">
        <v>239</v>
      </c>
    </row>
    <row r="44" spans="1:31" x14ac:dyDescent="0.2">
      <c r="B44" t="s">
        <v>170</v>
      </c>
      <c r="D44">
        <v>32.251922607421875</v>
      </c>
      <c r="F44">
        <v>22.726516723632798</v>
      </c>
      <c r="G44">
        <f>LOG((1500/50), 2)</f>
        <v>4.9068905956085187</v>
      </c>
      <c r="J44">
        <f>F44-$G$44</f>
        <v>17.819626128024279</v>
      </c>
      <c r="N44">
        <f>($L$46-D44)</f>
        <v>-14.296703065090977</v>
      </c>
      <c r="P44">
        <f>100*2^(N44)</f>
        <v>4.9689375474141336E-3</v>
      </c>
      <c r="S44">
        <f>P44/$Q$46</f>
        <v>1.2499820809213926</v>
      </c>
    </row>
    <row r="45" spans="1:31" x14ac:dyDescent="0.2">
      <c r="D45">
        <v>33.068283081054688</v>
      </c>
      <c r="F45">
        <v>22.947553634643555</v>
      </c>
      <c r="J45">
        <f>F45-$G$44</f>
        <v>18.040663039035035</v>
      </c>
      <c r="N45">
        <f>($L$46-D45)</f>
        <v>-15.113063538723789</v>
      </c>
      <c r="P45">
        <f t="shared" ref="P45:P57" si="0">100*2^(N45)</f>
        <v>2.8217241066880836E-3</v>
      </c>
      <c r="S45">
        <f>P45/$Q$46</f>
        <v>0.70983073081680326</v>
      </c>
    </row>
    <row r="46" spans="1:31" x14ac:dyDescent="0.2">
      <c r="D46">
        <v>32.516986846923828</v>
      </c>
      <c r="F46">
        <v>22.9122600555419</v>
      </c>
      <c r="J46">
        <f>F46-$G$44</f>
        <v>18.00536945993338</v>
      </c>
      <c r="L46">
        <f>AVERAGE(J44:J46)</f>
        <v>17.955219542330898</v>
      </c>
      <c r="N46">
        <f>($L$46-D46)</f>
        <v>-14.56176730459293</v>
      </c>
      <c r="P46">
        <f t="shared" si="0"/>
        <v>4.1349594166048276E-3</v>
      </c>
      <c r="Q46">
        <f>AVERAGE(P44:P46)</f>
        <v>3.9752070235690154E-3</v>
      </c>
      <c r="S46">
        <f>P46/$Q$46</f>
        <v>1.0401871882618037</v>
      </c>
    </row>
    <row r="48" spans="1:31" x14ac:dyDescent="0.2">
      <c r="B48" s="1" t="s">
        <v>166</v>
      </c>
      <c r="D48">
        <v>28.865121841430664</v>
      </c>
      <c r="F48">
        <v>23.70246696472168</v>
      </c>
      <c r="J48">
        <f>F48-$G$44</f>
        <v>18.79557636911316</v>
      </c>
      <c r="N48">
        <f>($L$50-D48)</f>
        <v>-10.141080582791137</v>
      </c>
      <c r="P48">
        <f t="shared" si="0"/>
        <v>8.855856204320213E-2</v>
      </c>
      <c r="S48">
        <f>P48/$Q$46</f>
        <v>22.277723277841414</v>
      </c>
    </row>
    <row r="49" spans="2:19" x14ac:dyDescent="0.2">
      <c r="D49">
        <v>27.708072662353516</v>
      </c>
      <c r="F49">
        <v>23.74815559387207</v>
      </c>
      <c r="J49">
        <f>F49-$G$44</f>
        <v>18.841264998263551</v>
      </c>
      <c r="N49">
        <f>($L$50-D49)</f>
        <v>-8.9840314037139883</v>
      </c>
      <c r="P49">
        <f t="shared" si="0"/>
        <v>0.19748634198111059</v>
      </c>
      <c r="S49">
        <f>P49/$Q$46</f>
        <v>49.679511233053631</v>
      </c>
    </row>
    <row r="50" spans="2:19" x14ac:dyDescent="0.2">
      <c r="D50">
        <v>28.185026168823242</v>
      </c>
      <c r="F50">
        <v>23.442173004150391</v>
      </c>
      <c r="J50">
        <f>F50-$G$44</f>
        <v>18.535282408541871</v>
      </c>
      <c r="L50">
        <f>AVERAGE(J48:J50)</f>
        <v>18.724041258639527</v>
      </c>
      <c r="N50">
        <f>($L$50-D50)</f>
        <v>-9.4609849101837149</v>
      </c>
      <c r="P50">
        <f>100*2^(N50)</f>
        <v>0.14189260223495265</v>
      </c>
      <c r="Q50">
        <f>AVERAGE(P48:P50)</f>
        <v>0.14264583541975512</v>
      </c>
      <c r="S50">
        <f>P50/$Q$46</f>
        <v>35.694393120577352</v>
      </c>
    </row>
    <row r="52" spans="2:19" x14ac:dyDescent="0.2">
      <c r="B52" s="1" t="s">
        <v>167</v>
      </c>
      <c r="D52">
        <v>31.471477508544922</v>
      </c>
      <c r="F52">
        <v>23.932649999999999</v>
      </c>
      <c r="J52">
        <f>F52-$G$44</f>
        <v>19.025759404391479</v>
      </c>
      <c r="N52">
        <f>($L$54-D52)</f>
        <v>-12.179018104153442</v>
      </c>
      <c r="P52">
        <f t="shared" si="0"/>
        <v>2.1565038256083705E-2</v>
      </c>
      <c r="S52">
        <f>P52/$Q$46</f>
        <v>5.4248843213006319</v>
      </c>
    </row>
    <row r="53" spans="2:19" x14ac:dyDescent="0.2">
      <c r="D53">
        <v>31.77424430847168</v>
      </c>
      <c r="F53">
        <v>24.314499999999999</v>
      </c>
      <c r="J53">
        <f>F53-$G$44</f>
        <v>19.407609404391479</v>
      </c>
      <c r="N53">
        <f>($L$54-D53)</f>
        <v>-12.4817849040802</v>
      </c>
      <c r="P53">
        <f t="shared" si="0"/>
        <v>1.7482693528071067E-2</v>
      </c>
      <c r="S53">
        <f>P53/$Q$46</f>
        <v>4.3979328433503264</v>
      </c>
    </row>
    <row r="54" spans="2:19" x14ac:dyDescent="0.2">
      <c r="F54">
        <v>24.350899999999999</v>
      </c>
      <c r="J54">
        <f>F54-$G$44</f>
        <v>19.44400940439148</v>
      </c>
      <c r="L54">
        <f>AVERAGE(J52:J54)</f>
        <v>19.292459404391479</v>
      </c>
      <c r="Q54">
        <f>AVERAGE(P52:P54)</f>
        <v>1.9523865892077386E-2</v>
      </c>
    </row>
    <row r="56" spans="2:19" x14ac:dyDescent="0.2">
      <c r="B56" s="1" t="s">
        <v>169</v>
      </c>
      <c r="D56">
        <v>29.926797866821289</v>
      </c>
      <c r="F56">
        <v>22.61871337890625</v>
      </c>
      <c r="J56">
        <f>F56-$G$44</f>
        <v>17.71182278329773</v>
      </c>
      <c r="N56">
        <f>($L$58-D56)</f>
        <v>-12.427115484727988</v>
      </c>
      <c r="P56">
        <f t="shared" si="0"/>
        <v>1.8157894126251437E-2</v>
      </c>
      <c r="S56">
        <f>P56/$Q$46</f>
        <v>4.5677857828770234</v>
      </c>
    </row>
    <row r="57" spans="2:19" x14ac:dyDescent="0.2">
      <c r="D57">
        <v>29.532108306884766</v>
      </c>
      <c r="F57">
        <v>22.392837524414063</v>
      </c>
      <c r="J57">
        <f>F57-$G$44</f>
        <v>17.485946928805543</v>
      </c>
      <c r="N57">
        <f>($L$58-D57)</f>
        <v>-12.032425924791465</v>
      </c>
      <c r="P57">
        <f t="shared" si="0"/>
        <v>2.3871454194045436E-2</v>
      </c>
      <c r="S57">
        <f>P57/$Q$46</f>
        <v>6.0050845283054457</v>
      </c>
    </row>
    <row r="58" spans="2:19" x14ac:dyDescent="0.2">
      <c r="D58">
        <v>28.923921585083008</v>
      </c>
      <c r="F58">
        <v>22.208168029785156</v>
      </c>
      <c r="J58">
        <f>F58-$G$44</f>
        <v>17.301277434176637</v>
      </c>
      <c r="L58">
        <f>AVERAGE(J56:J58)</f>
        <v>17.499682382093301</v>
      </c>
      <c r="N58">
        <f>($L$58-D58)</f>
        <v>-11.424239202989707</v>
      </c>
      <c r="P58">
        <f>100*2^(N58)</f>
        <v>3.6388262773823336E-2</v>
      </c>
      <c r="Q58">
        <f>AVERAGE(P56:P58)</f>
        <v>2.613920369804007E-2</v>
      </c>
      <c r="S58">
        <f>P58/$Q$46</f>
        <v>9.1538032002049725</v>
      </c>
    </row>
    <row r="61" spans="2:19" x14ac:dyDescent="0.2">
      <c r="B61" s="4" t="s">
        <v>163</v>
      </c>
      <c r="C61" s="4"/>
      <c r="D61" s="4" t="s">
        <v>164</v>
      </c>
      <c r="E61" s="4" t="s">
        <v>238</v>
      </c>
      <c r="G61" s="4" t="s">
        <v>165</v>
      </c>
      <c r="I61" s="4" t="s">
        <v>240</v>
      </c>
    </row>
    <row r="62" spans="2:19" x14ac:dyDescent="0.2">
      <c r="B62" t="s">
        <v>170</v>
      </c>
      <c r="D62">
        <v>32.251922607421875</v>
      </c>
    </row>
    <row r="63" spans="2:19" x14ac:dyDescent="0.2">
      <c r="D63">
        <v>33.068283081054688</v>
      </c>
    </row>
    <row r="64" spans="2:19" x14ac:dyDescent="0.2">
      <c r="D64">
        <v>32.516986846923828</v>
      </c>
      <c r="E64">
        <f>AVERAGE(D62:D64)</f>
        <v>32.612397511800133</v>
      </c>
      <c r="G64">
        <f>E64-E64</f>
        <v>0</v>
      </c>
      <c r="I64">
        <f>2^-(G64)</f>
        <v>1</v>
      </c>
    </row>
    <row r="66" spans="2:9" x14ac:dyDescent="0.2">
      <c r="B66" s="1" t="s">
        <v>166</v>
      </c>
      <c r="D66">
        <v>28.865121841430664</v>
      </c>
    </row>
    <row r="67" spans="2:9" x14ac:dyDescent="0.2">
      <c r="D67">
        <v>27.708072662353516</v>
      </c>
    </row>
    <row r="68" spans="2:9" x14ac:dyDescent="0.2">
      <c r="D68">
        <v>28.185026168823242</v>
      </c>
      <c r="E68">
        <f>AVERAGE(D66:D68)</f>
        <v>28.252740224202473</v>
      </c>
      <c r="G68">
        <f>E68-E64</f>
        <v>-4.3596572875976598</v>
      </c>
      <c r="I68">
        <f>2^-(G68)</f>
        <v>20.529936892418675</v>
      </c>
    </row>
    <row r="70" spans="2:9" x14ac:dyDescent="0.2">
      <c r="B70" s="1" t="s">
        <v>167</v>
      </c>
      <c r="D70">
        <v>31.471477508544922</v>
      </c>
    </row>
    <row r="71" spans="2:9" x14ac:dyDescent="0.2">
      <c r="D71">
        <v>31.77424430847168</v>
      </c>
    </row>
    <row r="72" spans="2:9" x14ac:dyDescent="0.2">
      <c r="E72">
        <f>AVERAGE(D70:D72)</f>
        <v>31.622860908508301</v>
      </c>
      <c r="G72">
        <f>E72-E64</f>
        <v>-0.9895366032918318</v>
      </c>
      <c r="I72">
        <f>2^-(G72)</f>
        <v>1.9855471264880011</v>
      </c>
    </row>
    <row r="74" spans="2:9" x14ac:dyDescent="0.2">
      <c r="B74" s="1" t="s">
        <v>169</v>
      </c>
      <c r="D74">
        <v>29.926797866821289</v>
      </c>
    </row>
    <row r="75" spans="2:9" x14ac:dyDescent="0.2">
      <c r="D75">
        <v>29.532108306884766</v>
      </c>
    </row>
    <row r="76" spans="2:9" x14ac:dyDescent="0.2">
      <c r="D76">
        <v>28.923921585083008</v>
      </c>
      <c r="E76">
        <f>AVERAGE(D74:D76)</f>
        <v>29.46094258626302</v>
      </c>
      <c r="G76">
        <f>E76-E64</f>
        <v>-3.1514549255371129</v>
      </c>
      <c r="I76">
        <f>2^-(G76)</f>
        <v>8.8855120989883929</v>
      </c>
    </row>
  </sheetData>
  <pageMargins left="0.75" right="0.75" top="1" bottom="1" header="0.5" footer="0.5"/>
  <pageSetup paperSize="8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9541-1E90-4B32-97F2-A2AC07FCDEA0}">
  <dimension ref="A1:AE108"/>
  <sheetViews>
    <sheetView topLeftCell="B65" zoomScale="80" zoomScaleNormal="80" workbookViewId="0">
      <selection activeCell="S92" activeCellId="2" sqref="S84 S88 S92"/>
    </sheetView>
  </sheetViews>
  <sheetFormatPr defaultColWidth="8.85546875" defaultRowHeight="12.75" x14ac:dyDescent="0.2"/>
  <sheetData>
    <row r="1" spans="1:31" x14ac:dyDescent="0.2">
      <c r="A1" t="s">
        <v>0</v>
      </c>
      <c r="B1" t="s">
        <v>1</v>
      </c>
    </row>
    <row r="2" spans="1:31" x14ac:dyDescent="0.2">
      <c r="A2" t="s">
        <v>2</v>
      </c>
      <c r="B2" t="s">
        <v>3</v>
      </c>
    </row>
    <row r="3" spans="1:31" x14ac:dyDescent="0.2">
      <c r="A3" t="s">
        <v>4</v>
      </c>
      <c r="B3" t="s">
        <v>199</v>
      </c>
    </row>
    <row r="4" spans="1:31" x14ac:dyDescent="0.2">
      <c r="A4" t="s">
        <v>6</v>
      </c>
      <c r="B4" t="s">
        <v>198</v>
      </c>
    </row>
    <row r="5" spans="1:31" x14ac:dyDescent="0.2">
      <c r="A5" t="s">
        <v>8</v>
      </c>
      <c r="B5" t="s">
        <v>9</v>
      </c>
    </row>
    <row r="6" spans="1:31" x14ac:dyDescent="0.2">
      <c r="A6" t="s">
        <v>10</v>
      </c>
      <c r="B6" t="s">
        <v>11</v>
      </c>
    </row>
    <row r="8" spans="1:31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Z8" t="s">
        <v>152</v>
      </c>
      <c r="AA8" t="s">
        <v>153</v>
      </c>
      <c r="AB8" t="s">
        <v>18</v>
      </c>
      <c r="AC8" t="s">
        <v>154</v>
      </c>
      <c r="AD8" t="s">
        <v>197</v>
      </c>
      <c r="AE8" t="s">
        <v>190</v>
      </c>
    </row>
    <row r="9" spans="1:31" x14ac:dyDescent="0.2">
      <c r="A9" t="s">
        <v>19</v>
      </c>
      <c r="B9" t="s">
        <v>181</v>
      </c>
      <c r="C9" t="s">
        <v>22</v>
      </c>
      <c r="D9" t="s">
        <v>23</v>
      </c>
      <c r="E9" t="s">
        <v>24</v>
      </c>
      <c r="F9" t="s">
        <v>25</v>
      </c>
      <c r="G9" t="s">
        <v>21</v>
      </c>
      <c r="H9" t="s">
        <v>21</v>
      </c>
      <c r="I9" t="s">
        <v>21</v>
      </c>
      <c r="J9">
        <v>27.143011093139648</v>
      </c>
      <c r="K9">
        <v>26.975906372070313</v>
      </c>
      <c r="L9">
        <v>0.20368348062038422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  <c r="R9" t="s">
        <v>21</v>
      </c>
      <c r="S9" t="b">
        <v>1</v>
      </c>
      <c r="T9">
        <v>0.52136769489935264</v>
      </c>
      <c r="U9" t="b">
        <v>1</v>
      </c>
      <c r="V9">
        <v>3</v>
      </c>
      <c r="W9">
        <v>21</v>
      </c>
      <c r="X9">
        <v>1</v>
      </c>
      <c r="Y9">
        <v>86.108718872070313</v>
      </c>
      <c r="Z9" t="s">
        <v>21</v>
      </c>
      <c r="AA9" t="s">
        <v>21</v>
      </c>
      <c r="AB9" t="s">
        <v>21</v>
      </c>
      <c r="AC9" t="s">
        <v>155</v>
      </c>
      <c r="AD9" t="s">
        <v>155</v>
      </c>
      <c r="AE9" t="s">
        <v>155</v>
      </c>
    </row>
    <row r="10" spans="1:31" x14ac:dyDescent="0.2">
      <c r="A10" t="s">
        <v>26</v>
      </c>
      <c r="B10" t="s">
        <v>181</v>
      </c>
      <c r="C10" t="s">
        <v>22</v>
      </c>
      <c r="D10" t="s">
        <v>23</v>
      </c>
      <c r="E10" t="s">
        <v>24</v>
      </c>
      <c r="F10" t="s">
        <v>25</v>
      </c>
      <c r="G10" t="s">
        <v>21</v>
      </c>
      <c r="H10" t="s">
        <v>21</v>
      </c>
      <c r="I10" t="s">
        <v>21</v>
      </c>
      <c r="J10">
        <v>26.749021530151367</v>
      </c>
      <c r="K10">
        <v>26.975906372070313</v>
      </c>
      <c r="L10">
        <v>0.20368348062038422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  <c r="R10" t="s">
        <v>21</v>
      </c>
      <c r="S10" t="b">
        <v>1</v>
      </c>
      <c r="T10">
        <v>0.52136769489935264</v>
      </c>
      <c r="U10" t="b">
        <v>1</v>
      </c>
      <c r="V10">
        <v>3</v>
      </c>
      <c r="W10">
        <v>21</v>
      </c>
      <c r="X10">
        <v>1</v>
      </c>
      <c r="Y10">
        <v>86.278976440429688</v>
      </c>
      <c r="Z10" t="s">
        <v>21</v>
      </c>
      <c r="AA10" t="s">
        <v>21</v>
      </c>
      <c r="AB10" t="s">
        <v>21</v>
      </c>
      <c r="AC10" t="s">
        <v>155</v>
      </c>
      <c r="AD10" t="s">
        <v>155</v>
      </c>
      <c r="AE10" t="s">
        <v>155</v>
      </c>
    </row>
    <row r="11" spans="1:31" x14ac:dyDescent="0.2">
      <c r="A11" t="s">
        <v>27</v>
      </c>
      <c r="B11" t="s">
        <v>181</v>
      </c>
      <c r="C11" t="s">
        <v>22</v>
      </c>
      <c r="D11" t="s">
        <v>23</v>
      </c>
      <c r="E11" t="s">
        <v>24</v>
      </c>
      <c r="F11" t="s">
        <v>25</v>
      </c>
      <c r="G11" t="s">
        <v>21</v>
      </c>
      <c r="H11" t="s">
        <v>21</v>
      </c>
      <c r="I11" t="s">
        <v>21</v>
      </c>
      <c r="J11">
        <v>27.035682678222656</v>
      </c>
      <c r="K11">
        <v>26.975906372070313</v>
      </c>
      <c r="L11">
        <v>0.20368348062038422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  <c r="R11" t="s">
        <v>21</v>
      </c>
      <c r="S11" t="b">
        <v>1</v>
      </c>
      <c r="T11">
        <v>0.52136769489935264</v>
      </c>
      <c r="U11" t="b">
        <v>1</v>
      </c>
      <c r="V11">
        <v>3</v>
      </c>
      <c r="W11">
        <v>21</v>
      </c>
      <c r="X11">
        <v>1</v>
      </c>
      <c r="Y11">
        <v>86.278976440429688</v>
      </c>
      <c r="Z11" t="s">
        <v>21</v>
      </c>
      <c r="AA11" t="s">
        <v>21</v>
      </c>
      <c r="AB11" t="s">
        <v>21</v>
      </c>
      <c r="AC11" t="s">
        <v>155</v>
      </c>
      <c r="AD11" t="s">
        <v>155</v>
      </c>
      <c r="AE11" t="s">
        <v>155</v>
      </c>
    </row>
    <row r="12" spans="1:31" x14ac:dyDescent="0.2">
      <c r="A12" t="s">
        <v>28</v>
      </c>
      <c r="B12" t="s">
        <v>177</v>
      </c>
      <c r="C12" t="s">
        <v>22</v>
      </c>
      <c r="D12" t="s">
        <v>23</v>
      </c>
      <c r="E12" t="s">
        <v>24</v>
      </c>
      <c r="F12" t="s">
        <v>25</v>
      </c>
      <c r="G12" t="s">
        <v>21</v>
      </c>
      <c r="H12" t="s">
        <v>21</v>
      </c>
      <c r="I12" t="s">
        <v>21</v>
      </c>
      <c r="J12">
        <v>26.482328414916992</v>
      </c>
      <c r="K12">
        <v>26.5987548828125</v>
      </c>
      <c r="L12">
        <v>0.13171148300170898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  <c r="R12" t="s">
        <v>21</v>
      </c>
      <c r="S12" t="b">
        <v>1</v>
      </c>
      <c r="T12">
        <v>0.52136769489935264</v>
      </c>
      <c r="U12" t="b">
        <v>1</v>
      </c>
      <c r="V12">
        <v>3</v>
      </c>
      <c r="W12">
        <v>20</v>
      </c>
      <c r="X12">
        <v>1</v>
      </c>
      <c r="Y12">
        <v>86.449226379394531</v>
      </c>
      <c r="Z12" t="s">
        <v>21</v>
      </c>
      <c r="AA12" t="s">
        <v>21</v>
      </c>
      <c r="AB12" t="s">
        <v>21</v>
      </c>
      <c r="AC12" t="s">
        <v>155</v>
      </c>
      <c r="AD12" t="s">
        <v>155</v>
      </c>
      <c r="AE12" t="s">
        <v>155</v>
      </c>
    </row>
    <row r="13" spans="1:31" x14ac:dyDescent="0.2">
      <c r="A13" t="s">
        <v>30</v>
      </c>
      <c r="B13" t="s">
        <v>177</v>
      </c>
      <c r="C13" t="s">
        <v>22</v>
      </c>
      <c r="D13" t="s">
        <v>23</v>
      </c>
      <c r="E13" t="s">
        <v>24</v>
      </c>
      <c r="F13" t="s">
        <v>25</v>
      </c>
      <c r="G13" t="s">
        <v>21</v>
      </c>
      <c r="H13" t="s">
        <v>21</v>
      </c>
      <c r="I13" t="s">
        <v>21</v>
      </c>
      <c r="J13">
        <v>26.572225570678711</v>
      </c>
      <c r="K13">
        <v>26.5987548828125</v>
      </c>
      <c r="L13">
        <v>0.13171148300170898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  <c r="R13" t="s">
        <v>21</v>
      </c>
      <c r="S13" t="b">
        <v>1</v>
      </c>
      <c r="T13">
        <v>0.52136769489935264</v>
      </c>
      <c r="U13" t="b">
        <v>1</v>
      </c>
      <c r="V13">
        <v>3</v>
      </c>
      <c r="W13">
        <v>20</v>
      </c>
      <c r="X13">
        <v>1</v>
      </c>
      <c r="Y13">
        <v>86.449226379394531</v>
      </c>
      <c r="Z13" t="s">
        <v>21</v>
      </c>
      <c r="AA13" t="s">
        <v>21</v>
      </c>
      <c r="AB13" t="s">
        <v>21</v>
      </c>
      <c r="AC13" t="s">
        <v>155</v>
      </c>
      <c r="AD13" t="s">
        <v>155</v>
      </c>
      <c r="AE13" t="s">
        <v>155</v>
      </c>
    </row>
    <row r="14" spans="1:31" x14ac:dyDescent="0.2">
      <c r="A14" t="s">
        <v>31</v>
      </c>
      <c r="B14" t="s">
        <v>177</v>
      </c>
      <c r="C14" t="s">
        <v>22</v>
      </c>
      <c r="D14" t="s">
        <v>23</v>
      </c>
      <c r="E14" t="s">
        <v>24</v>
      </c>
      <c r="F14" t="s">
        <v>25</v>
      </c>
      <c r="G14" t="s">
        <v>21</v>
      </c>
      <c r="H14" t="s">
        <v>21</v>
      </c>
      <c r="I14" t="s">
        <v>21</v>
      </c>
      <c r="J14">
        <v>26.74171257019043</v>
      </c>
      <c r="K14">
        <v>26.5987548828125</v>
      </c>
      <c r="L14">
        <v>0.13171148300170898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  <c r="R14" t="s">
        <v>21</v>
      </c>
      <c r="S14" t="b">
        <v>1</v>
      </c>
      <c r="T14">
        <v>0.52136769489935264</v>
      </c>
      <c r="U14" t="b">
        <v>1</v>
      </c>
      <c r="V14">
        <v>3</v>
      </c>
      <c r="W14">
        <v>20</v>
      </c>
      <c r="X14">
        <v>1</v>
      </c>
      <c r="Y14">
        <v>86.449226379394531</v>
      </c>
      <c r="Z14" t="s">
        <v>21</v>
      </c>
      <c r="AA14" t="s">
        <v>21</v>
      </c>
      <c r="AB14" t="s">
        <v>21</v>
      </c>
      <c r="AC14" t="s">
        <v>155</v>
      </c>
      <c r="AD14" t="s">
        <v>155</v>
      </c>
      <c r="AE14" t="s">
        <v>155</v>
      </c>
    </row>
    <row r="15" spans="1:31" x14ac:dyDescent="0.2">
      <c r="A15" t="s">
        <v>32</v>
      </c>
      <c r="B15" t="s">
        <v>176</v>
      </c>
      <c r="C15" t="s">
        <v>22</v>
      </c>
      <c r="D15" t="s">
        <v>23</v>
      </c>
      <c r="E15" t="s">
        <v>24</v>
      </c>
      <c r="F15" t="s">
        <v>25</v>
      </c>
      <c r="G15" t="s">
        <v>21</v>
      </c>
      <c r="H15" t="s">
        <v>21</v>
      </c>
      <c r="I15" t="s">
        <v>21</v>
      </c>
      <c r="J15">
        <v>26.919412612915039</v>
      </c>
      <c r="K15">
        <v>26.602067947387695</v>
      </c>
      <c r="L15">
        <v>0.33733478188514709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  <c r="S15" t="b">
        <v>1</v>
      </c>
      <c r="T15">
        <v>0.52136769489935264</v>
      </c>
      <c r="U15" t="b">
        <v>1</v>
      </c>
      <c r="V15">
        <v>3</v>
      </c>
      <c r="W15">
        <v>20</v>
      </c>
      <c r="X15">
        <v>1</v>
      </c>
      <c r="Y15">
        <v>86.449226379394531</v>
      </c>
      <c r="Z15" t="s">
        <v>21</v>
      </c>
      <c r="AA15" t="s">
        <v>21</v>
      </c>
      <c r="AB15" t="s">
        <v>21</v>
      </c>
      <c r="AC15" t="s">
        <v>155</v>
      </c>
      <c r="AD15" t="s">
        <v>155</v>
      </c>
      <c r="AE15" t="s">
        <v>155</v>
      </c>
    </row>
    <row r="16" spans="1:31" x14ac:dyDescent="0.2">
      <c r="A16" t="s">
        <v>34</v>
      </c>
      <c r="B16" t="s">
        <v>176</v>
      </c>
      <c r="C16" t="s">
        <v>22</v>
      </c>
      <c r="D16" t="s">
        <v>23</v>
      </c>
      <c r="E16" t="s">
        <v>24</v>
      </c>
      <c r="F16" t="s">
        <v>25</v>
      </c>
      <c r="G16" t="s">
        <v>21</v>
      </c>
      <c r="H16" t="s">
        <v>21</v>
      </c>
      <c r="I16" t="s">
        <v>21</v>
      </c>
      <c r="J16">
        <v>26.639007568359375</v>
      </c>
      <c r="K16">
        <v>26.602067947387695</v>
      </c>
      <c r="L16">
        <v>0.33733478188514709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  <c r="R16" t="s">
        <v>21</v>
      </c>
      <c r="S16" t="b">
        <v>1</v>
      </c>
      <c r="T16">
        <v>0.52136769489935264</v>
      </c>
      <c r="U16" t="b">
        <v>1</v>
      </c>
      <c r="V16">
        <v>3</v>
      </c>
      <c r="W16">
        <v>20</v>
      </c>
      <c r="X16">
        <v>1</v>
      </c>
      <c r="Y16">
        <v>86.449226379394531</v>
      </c>
      <c r="Z16" t="s">
        <v>21</v>
      </c>
      <c r="AA16" t="s">
        <v>21</v>
      </c>
      <c r="AB16" t="s">
        <v>21</v>
      </c>
      <c r="AC16" t="s">
        <v>155</v>
      </c>
      <c r="AD16" t="s">
        <v>155</v>
      </c>
      <c r="AE16" t="s">
        <v>155</v>
      </c>
    </row>
    <row r="17" spans="1:31" x14ac:dyDescent="0.2">
      <c r="A17" t="s">
        <v>35</v>
      </c>
      <c r="B17" t="s">
        <v>176</v>
      </c>
      <c r="C17" t="s">
        <v>22</v>
      </c>
      <c r="D17" t="s">
        <v>23</v>
      </c>
      <c r="E17" t="s">
        <v>24</v>
      </c>
      <c r="F17" t="s">
        <v>25</v>
      </c>
      <c r="G17" t="s">
        <v>21</v>
      </c>
      <c r="H17" t="s">
        <v>21</v>
      </c>
      <c r="I17" t="s">
        <v>21</v>
      </c>
      <c r="J17">
        <v>26.247783660888672</v>
      </c>
      <c r="K17">
        <v>26.602067947387695</v>
      </c>
      <c r="L17">
        <v>0.33733478188514709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  <c r="R17" t="s">
        <v>21</v>
      </c>
      <c r="S17" t="b">
        <v>1</v>
      </c>
      <c r="T17">
        <v>0.52136769489935264</v>
      </c>
      <c r="U17" t="b">
        <v>1</v>
      </c>
      <c r="V17">
        <v>3</v>
      </c>
      <c r="W17">
        <v>19</v>
      </c>
      <c r="X17">
        <v>1</v>
      </c>
      <c r="Y17">
        <v>86.278976440429688</v>
      </c>
      <c r="Z17" t="s">
        <v>21</v>
      </c>
      <c r="AA17" t="s">
        <v>21</v>
      </c>
      <c r="AB17" t="s">
        <v>21</v>
      </c>
      <c r="AC17" t="s">
        <v>155</v>
      </c>
      <c r="AD17" t="s">
        <v>155</v>
      </c>
      <c r="AE17" t="s">
        <v>155</v>
      </c>
    </row>
    <row r="18" spans="1:31" x14ac:dyDescent="0.2">
      <c r="A18" t="s">
        <v>40</v>
      </c>
      <c r="B18" t="s">
        <v>189</v>
      </c>
      <c r="C18" t="s">
        <v>22</v>
      </c>
      <c r="D18" t="s">
        <v>23</v>
      </c>
      <c r="E18" t="s">
        <v>24</v>
      </c>
      <c r="F18" t="s">
        <v>25</v>
      </c>
      <c r="G18" t="s">
        <v>21</v>
      </c>
      <c r="H18" t="s">
        <v>21</v>
      </c>
      <c r="I18" t="s">
        <v>21</v>
      </c>
      <c r="J18">
        <v>33.94781494140625</v>
      </c>
      <c r="K18">
        <v>34.057991027832031</v>
      </c>
      <c r="L18">
        <v>1.1724109649658203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  <c r="R18" t="s">
        <v>21</v>
      </c>
      <c r="S18" t="b">
        <v>1</v>
      </c>
      <c r="T18">
        <v>0.52136769489935264</v>
      </c>
      <c r="U18" t="b">
        <v>1</v>
      </c>
      <c r="V18">
        <v>3</v>
      </c>
      <c r="W18">
        <v>28</v>
      </c>
      <c r="X18">
        <v>1</v>
      </c>
      <c r="Y18">
        <v>85.938461303710938</v>
      </c>
      <c r="Z18" t="s">
        <v>21</v>
      </c>
      <c r="AA18" t="s">
        <v>21</v>
      </c>
      <c r="AB18" t="s">
        <v>21</v>
      </c>
      <c r="AC18" t="s">
        <v>156</v>
      </c>
      <c r="AD18" t="s">
        <v>155</v>
      </c>
      <c r="AE18" t="s">
        <v>155</v>
      </c>
    </row>
    <row r="19" spans="1:31" x14ac:dyDescent="0.2">
      <c r="A19" t="s">
        <v>42</v>
      </c>
      <c r="B19" t="s">
        <v>189</v>
      </c>
      <c r="C19" t="s">
        <v>22</v>
      </c>
      <c r="D19" t="s">
        <v>23</v>
      </c>
      <c r="E19" t="s">
        <v>24</v>
      </c>
      <c r="F19" t="s">
        <v>25</v>
      </c>
      <c r="G19" t="s">
        <v>21</v>
      </c>
      <c r="H19" t="s">
        <v>21</v>
      </c>
      <c r="I19" t="s">
        <v>21</v>
      </c>
      <c r="J19">
        <v>35.281600952148438</v>
      </c>
      <c r="K19">
        <v>34.057991027832031</v>
      </c>
      <c r="L19">
        <v>1.1724109649658203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  <c r="R19" t="s">
        <v>21</v>
      </c>
      <c r="S19" t="b">
        <v>1</v>
      </c>
      <c r="T19">
        <v>0.52136769489935264</v>
      </c>
      <c r="U19" t="b">
        <v>1</v>
      </c>
      <c r="V19">
        <v>3</v>
      </c>
      <c r="W19">
        <v>29</v>
      </c>
      <c r="X19">
        <v>1</v>
      </c>
      <c r="Y19">
        <v>86.108718872070313</v>
      </c>
      <c r="Z19">
        <v>62.102565765380859</v>
      </c>
      <c r="AA19" t="s">
        <v>21</v>
      </c>
      <c r="AB19" t="s">
        <v>21</v>
      </c>
      <c r="AC19" t="s">
        <v>156</v>
      </c>
      <c r="AD19" t="s">
        <v>155</v>
      </c>
      <c r="AE19" t="s">
        <v>156</v>
      </c>
    </row>
    <row r="20" spans="1:31" x14ac:dyDescent="0.2">
      <c r="A20" t="s">
        <v>43</v>
      </c>
      <c r="B20" t="s">
        <v>189</v>
      </c>
      <c r="C20" t="s">
        <v>22</v>
      </c>
      <c r="D20" t="s">
        <v>23</v>
      </c>
      <c r="E20" t="s">
        <v>24</v>
      </c>
      <c r="F20" t="s">
        <v>25</v>
      </c>
      <c r="G20" t="s">
        <v>21</v>
      </c>
      <c r="H20" t="s">
        <v>21</v>
      </c>
      <c r="I20" t="s">
        <v>21</v>
      </c>
      <c r="J20">
        <v>32.944557189941406</v>
      </c>
      <c r="K20">
        <v>34.057991027832031</v>
      </c>
      <c r="L20">
        <v>1.1724109649658203</v>
      </c>
      <c r="M20" t="s">
        <v>21</v>
      </c>
      <c r="N20" t="s">
        <v>21</v>
      </c>
      <c r="O20" t="s">
        <v>21</v>
      </c>
      <c r="P20" t="s">
        <v>21</v>
      </c>
      <c r="Q20" t="s">
        <v>21</v>
      </c>
      <c r="R20" t="s">
        <v>21</v>
      </c>
      <c r="S20" t="b">
        <v>1</v>
      </c>
      <c r="T20">
        <v>0.52136769489935264</v>
      </c>
      <c r="U20" t="b">
        <v>1</v>
      </c>
      <c r="V20">
        <v>3</v>
      </c>
      <c r="W20">
        <v>27</v>
      </c>
      <c r="X20">
        <v>1</v>
      </c>
      <c r="Y20">
        <v>86.278976440429688</v>
      </c>
      <c r="Z20" t="s">
        <v>21</v>
      </c>
      <c r="AA20" t="s">
        <v>21</v>
      </c>
      <c r="AB20" t="s">
        <v>21</v>
      </c>
      <c r="AC20" t="s">
        <v>156</v>
      </c>
      <c r="AD20" t="s">
        <v>155</v>
      </c>
      <c r="AE20" t="s">
        <v>155</v>
      </c>
    </row>
    <row r="21" spans="1:31" x14ac:dyDescent="0.2">
      <c r="A21" t="s">
        <v>44</v>
      </c>
      <c r="B21" t="s">
        <v>185</v>
      </c>
      <c r="C21" t="s">
        <v>22</v>
      </c>
      <c r="D21" t="s">
        <v>23</v>
      </c>
      <c r="E21" t="s">
        <v>24</v>
      </c>
      <c r="F21" t="s">
        <v>25</v>
      </c>
      <c r="G21" t="s">
        <v>21</v>
      </c>
      <c r="H21" t="s">
        <v>21</v>
      </c>
      <c r="I21" t="s">
        <v>21</v>
      </c>
      <c r="J21">
        <v>32.687820434570313</v>
      </c>
      <c r="K21">
        <v>33.238353729248047</v>
      </c>
      <c r="L21">
        <v>0.53959465026855469</v>
      </c>
      <c r="M21" t="s">
        <v>21</v>
      </c>
      <c r="N21" t="s">
        <v>21</v>
      </c>
      <c r="O21" t="s">
        <v>21</v>
      </c>
      <c r="P21" t="s">
        <v>21</v>
      </c>
      <c r="Q21" t="s">
        <v>21</v>
      </c>
      <c r="R21" t="s">
        <v>21</v>
      </c>
      <c r="S21" t="b">
        <v>1</v>
      </c>
      <c r="T21">
        <v>0.52136769489935264</v>
      </c>
      <c r="U21" t="b">
        <v>1</v>
      </c>
      <c r="V21">
        <v>3</v>
      </c>
      <c r="W21">
        <v>26</v>
      </c>
      <c r="X21">
        <v>1</v>
      </c>
      <c r="Y21">
        <v>86.449226379394531</v>
      </c>
      <c r="Z21" t="s">
        <v>21</v>
      </c>
      <c r="AA21" t="s">
        <v>21</v>
      </c>
      <c r="AB21" t="s">
        <v>21</v>
      </c>
      <c r="AC21" t="s">
        <v>156</v>
      </c>
      <c r="AD21" t="s">
        <v>155</v>
      </c>
      <c r="AE21" t="s">
        <v>155</v>
      </c>
    </row>
    <row r="22" spans="1:31" x14ac:dyDescent="0.2">
      <c r="A22" t="s">
        <v>46</v>
      </c>
      <c r="B22" t="s">
        <v>185</v>
      </c>
      <c r="C22" t="s">
        <v>22</v>
      </c>
      <c r="D22" t="s">
        <v>23</v>
      </c>
      <c r="E22" t="s">
        <v>24</v>
      </c>
      <c r="F22" t="s">
        <v>25</v>
      </c>
      <c r="G22" t="s">
        <v>21</v>
      </c>
      <c r="H22" t="s">
        <v>21</v>
      </c>
      <c r="I22" t="s">
        <v>21</v>
      </c>
      <c r="J22">
        <v>33.260944366455078</v>
      </c>
      <c r="K22">
        <v>33.238353729248047</v>
      </c>
      <c r="L22">
        <v>0.53959465026855469</v>
      </c>
      <c r="M22" t="s">
        <v>21</v>
      </c>
      <c r="N22" t="s">
        <v>21</v>
      </c>
      <c r="O22" t="s">
        <v>21</v>
      </c>
      <c r="P22" t="s">
        <v>21</v>
      </c>
      <c r="Q22" t="s">
        <v>21</v>
      </c>
      <c r="R22" t="s">
        <v>21</v>
      </c>
      <c r="S22" t="b">
        <v>1</v>
      </c>
      <c r="T22">
        <v>0.52136769489935264</v>
      </c>
      <c r="U22" t="b">
        <v>1</v>
      </c>
      <c r="V22">
        <v>3</v>
      </c>
      <c r="W22">
        <v>27</v>
      </c>
      <c r="X22">
        <v>1</v>
      </c>
      <c r="Y22">
        <v>86.449226379394531</v>
      </c>
      <c r="Z22" t="s">
        <v>21</v>
      </c>
      <c r="AA22" t="s">
        <v>21</v>
      </c>
      <c r="AB22" t="s">
        <v>21</v>
      </c>
      <c r="AC22" t="s">
        <v>156</v>
      </c>
      <c r="AD22" t="s">
        <v>155</v>
      </c>
      <c r="AE22" t="s">
        <v>155</v>
      </c>
    </row>
    <row r="23" spans="1:31" x14ac:dyDescent="0.2">
      <c r="A23" t="s">
        <v>47</v>
      </c>
      <c r="B23" t="s">
        <v>185</v>
      </c>
      <c r="C23" t="s">
        <v>22</v>
      </c>
      <c r="D23" t="s">
        <v>23</v>
      </c>
      <c r="E23" t="s">
        <v>24</v>
      </c>
      <c r="F23" t="s">
        <v>25</v>
      </c>
      <c r="G23" t="s">
        <v>21</v>
      </c>
      <c r="H23" t="s">
        <v>21</v>
      </c>
      <c r="I23" t="s">
        <v>21</v>
      </c>
      <c r="J23">
        <v>33.766300201416016</v>
      </c>
      <c r="K23">
        <v>33.238353729248047</v>
      </c>
      <c r="L23">
        <v>0.53959465026855469</v>
      </c>
      <c r="M23" t="s">
        <v>21</v>
      </c>
      <c r="N23" t="s">
        <v>21</v>
      </c>
      <c r="O23" t="s">
        <v>21</v>
      </c>
      <c r="P23" t="s">
        <v>21</v>
      </c>
      <c r="Q23" t="s">
        <v>21</v>
      </c>
      <c r="R23" t="s">
        <v>21</v>
      </c>
      <c r="S23" t="b">
        <v>1</v>
      </c>
      <c r="T23">
        <v>0.52136769489935264</v>
      </c>
      <c r="U23" t="b">
        <v>1</v>
      </c>
      <c r="V23">
        <v>3</v>
      </c>
      <c r="W23">
        <v>28</v>
      </c>
      <c r="X23">
        <v>1</v>
      </c>
      <c r="Y23">
        <v>86.449226379394531</v>
      </c>
      <c r="Z23" t="s">
        <v>21</v>
      </c>
      <c r="AA23" t="s">
        <v>21</v>
      </c>
      <c r="AB23" t="s">
        <v>21</v>
      </c>
      <c r="AC23" t="s">
        <v>156</v>
      </c>
      <c r="AD23" t="s">
        <v>155</v>
      </c>
      <c r="AE23" t="s">
        <v>155</v>
      </c>
    </row>
    <row r="24" spans="1:31" x14ac:dyDescent="0.2">
      <c r="A24" t="s">
        <v>48</v>
      </c>
      <c r="B24" t="s">
        <v>184</v>
      </c>
      <c r="C24" t="s">
        <v>22</v>
      </c>
      <c r="D24" t="s">
        <v>23</v>
      </c>
      <c r="E24" t="s">
        <v>24</v>
      </c>
      <c r="F24" t="s">
        <v>25</v>
      </c>
      <c r="G24" t="s">
        <v>21</v>
      </c>
      <c r="H24" t="s">
        <v>21</v>
      </c>
      <c r="I24" t="s">
        <v>21</v>
      </c>
      <c r="J24">
        <v>33.503993988037109</v>
      </c>
      <c r="K24">
        <v>32.943187713623047</v>
      </c>
      <c r="L24">
        <v>0.5440552830696106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b">
        <v>1</v>
      </c>
      <c r="T24">
        <v>0.52136769489935264</v>
      </c>
      <c r="U24" t="b">
        <v>1</v>
      </c>
      <c r="V24">
        <v>3</v>
      </c>
      <c r="W24">
        <v>27</v>
      </c>
      <c r="X24">
        <v>1</v>
      </c>
      <c r="Y24">
        <v>86.449226379394531</v>
      </c>
      <c r="Z24" t="s">
        <v>21</v>
      </c>
      <c r="AA24" t="s">
        <v>21</v>
      </c>
      <c r="AB24" t="s">
        <v>21</v>
      </c>
      <c r="AC24" t="s">
        <v>156</v>
      </c>
      <c r="AD24" t="s">
        <v>155</v>
      </c>
      <c r="AE24" t="s">
        <v>155</v>
      </c>
    </row>
    <row r="25" spans="1:31" x14ac:dyDescent="0.2">
      <c r="A25" t="s">
        <v>50</v>
      </c>
      <c r="B25" t="s">
        <v>184</v>
      </c>
      <c r="C25" t="s">
        <v>22</v>
      </c>
      <c r="D25" t="s">
        <v>23</v>
      </c>
      <c r="E25" t="s">
        <v>24</v>
      </c>
      <c r="F25" t="s">
        <v>25</v>
      </c>
      <c r="G25" t="s">
        <v>21</v>
      </c>
      <c r="H25" t="s">
        <v>21</v>
      </c>
      <c r="I25" t="s">
        <v>21</v>
      </c>
      <c r="J25">
        <v>32.907962799072266</v>
      </c>
      <c r="K25">
        <v>32.943187713623047</v>
      </c>
      <c r="L25">
        <v>0.5440552830696106</v>
      </c>
      <c r="M25" t="s">
        <v>21</v>
      </c>
      <c r="N25" t="s">
        <v>21</v>
      </c>
      <c r="O25" t="s">
        <v>21</v>
      </c>
      <c r="P25" t="s">
        <v>21</v>
      </c>
      <c r="Q25" t="s">
        <v>21</v>
      </c>
      <c r="R25" t="s">
        <v>21</v>
      </c>
      <c r="S25" t="b">
        <v>1</v>
      </c>
      <c r="T25">
        <v>0.52136769489935264</v>
      </c>
      <c r="U25" t="b">
        <v>1</v>
      </c>
      <c r="V25">
        <v>3</v>
      </c>
      <c r="W25">
        <v>26</v>
      </c>
      <c r="X25">
        <v>1</v>
      </c>
      <c r="Y25">
        <v>86.278976440429688</v>
      </c>
      <c r="Z25" t="s">
        <v>21</v>
      </c>
      <c r="AA25" t="s">
        <v>21</v>
      </c>
      <c r="AB25" t="s">
        <v>21</v>
      </c>
      <c r="AC25" t="s">
        <v>156</v>
      </c>
      <c r="AD25" t="s">
        <v>155</v>
      </c>
      <c r="AE25" t="s">
        <v>155</v>
      </c>
    </row>
    <row r="26" spans="1:31" x14ac:dyDescent="0.2">
      <c r="A26" t="s">
        <v>51</v>
      </c>
      <c r="B26" t="s">
        <v>184</v>
      </c>
      <c r="C26" t="s">
        <v>22</v>
      </c>
      <c r="D26" t="s">
        <v>23</v>
      </c>
      <c r="E26" t="s">
        <v>24</v>
      </c>
      <c r="F26" t="s">
        <v>25</v>
      </c>
      <c r="G26" t="s">
        <v>21</v>
      </c>
      <c r="H26" t="s">
        <v>21</v>
      </c>
      <c r="I26" t="s">
        <v>21</v>
      </c>
      <c r="J26">
        <v>32.417594909667969</v>
      </c>
      <c r="K26">
        <v>32.943187713623047</v>
      </c>
      <c r="L26">
        <v>0.5440552830696106</v>
      </c>
      <c r="M26" t="s">
        <v>21</v>
      </c>
      <c r="N26" t="s">
        <v>21</v>
      </c>
      <c r="O26" t="s">
        <v>21</v>
      </c>
      <c r="P26" t="s">
        <v>21</v>
      </c>
      <c r="Q26" t="s">
        <v>21</v>
      </c>
      <c r="R26" t="s">
        <v>21</v>
      </c>
      <c r="S26" t="b">
        <v>1</v>
      </c>
      <c r="T26">
        <v>0.52136769489935264</v>
      </c>
      <c r="U26" t="b">
        <v>1</v>
      </c>
      <c r="V26">
        <v>3</v>
      </c>
      <c r="W26">
        <v>26</v>
      </c>
      <c r="X26">
        <v>1</v>
      </c>
      <c r="Y26">
        <v>86.449226379394531</v>
      </c>
      <c r="Z26" t="s">
        <v>21</v>
      </c>
      <c r="AA26" t="s">
        <v>21</v>
      </c>
      <c r="AB26" t="s">
        <v>21</v>
      </c>
      <c r="AC26" t="s">
        <v>156</v>
      </c>
      <c r="AD26" t="s">
        <v>155</v>
      </c>
      <c r="AE26" t="s">
        <v>155</v>
      </c>
    </row>
    <row r="27" spans="1:31" x14ac:dyDescent="0.2">
      <c r="A27" t="s">
        <v>56</v>
      </c>
      <c r="B27" t="s">
        <v>181</v>
      </c>
      <c r="C27" t="s">
        <v>196</v>
      </c>
      <c r="D27" t="s">
        <v>23</v>
      </c>
      <c r="E27" t="s">
        <v>24</v>
      </c>
      <c r="F27" t="s">
        <v>25</v>
      </c>
      <c r="G27">
        <v>1</v>
      </c>
      <c r="H27">
        <v>0.77511113882064819</v>
      </c>
      <c r="I27">
        <v>1.2901375293731689</v>
      </c>
      <c r="J27">
        <v>26.53877067565918</v>
      </c>
      <c r="K27">
        <v>26.660287857055664</v>
      </c>
      <c r="L27">
        <v>0.10526374727487564</v>
      </c>
      <c r="M27" t="s">
        <v>21</v>
      </c>
      <c r="N27">
        <v>-0.31561598181724548</v>
      </c>
      <c r="O27">
        <v>0.13237248361110687</v>
      </c>
      <c r="P27" t="s">
        <v>21</v>
      </c>
      <c r="Q27" t="s">
        <v>21</v>
      </c>
      <c r="R27">
        <v>0</v>
      </c>
      <c r="S27" t="b">
        <v>1</v>
      </c>
      <c r="T27">
        <v>0.25505051134704598</v>
      </c>
      <c r="U27" t="b">
        <v>1</v>
      </c>
      <c r="V27">
        <v>3</v>
      </c>
      <c r="W27">
        <v>21</v>
      </c>
      <c r="X27">
        <v>1</v>
      </c>
      <c r="Y27">
        <v>82.363075256347656</v>
      </c>
      <c r="Z27">
        <v>61.932308197021484</v>
      </c>
      <c r="AA27" t="s">
        <v>21</v>
      </c>
      <c r="AB27" t="s">
        <v>21</v>
      </c>
      <c r="AC27" t="s">
        <v>155</v>
      </c>
      <c r="AD27" t="s">
        <v>155</v>
      </c>
      <c r="AE27" t="s">
        <v>156</v>
      </c>
    </row>
    <row r="28" spans="1:31" x14ac:dyDescent="0.2">
      <c r="A28" t="s">
        <v>57</v>
      </c>
      <c r="B28" t="s">
        <v>181</v>
      </c>
      <c r="C28" t="s">
        <v>196</v>
      </c>
      <c r="D28" t="s">
        <v>23</v>
      </c>
      <c r="E28" t="s">
        <v>24</v>
      </c>
      <c r="F28" t="s">
        <v>25</v>
      </c>
      <c r="G28">
        <v>1</v>
      </c>
      <c r="H28">
        <v>0.77511113882064819</v>
      </c>
      <c r="I28">
        <v>1.2901375293731689</v>
      </c>
      <c r="J28">
        <v>26.723373413085938</v>
      </c>
      <c r="K28">
        <v>26.660287857055664</v>
      </c>
      <c r="L28">
        <v>0.10526374727487564</v>
      </c>
      <c r="M28" t="s">
        <v>21</v>
      </c>
      <c r="N28">
        <v>-0.31561598181724548</v>
      </c>
      <c r="O28">
        <v>0.13237248361110687</v>
      </c>
      <c r="P28" t="s">
        <v>21</v>
      </c>
      <c r="Q28" t="s">
        <v>21</v>
      </c>
      <c r="R28">
        <v>0</v>
      </c>
      <c r="S28" t="b">
        <v>1</v>
      </c>
      <c r="T28">
        <v>0.25505051134704598</v>
      </c>
      <c r="U28" t="b">
        <v>1</v>
      </c>
      <c r="V28">
        <v>3</v>
      </c>
      <c r="W28">
        <v>21</v>
      </c>
      <c r="X28">
        <v>1</v>
      </c>
      <c r="Y28">
        <v>82.533332824707031</v>
      </c>
      <c r="Z28">
        <v>61.932308197021484</v>
      </c>
      <c r="AA28" t="s">
        <v>21</v>
      </c>
      <c r="AB28" t="s">
        <v>21</v>
      </c>
      <c r="AC28" t="s">
        <v>155</v>
      </c>
      <c r="AD28" t="s">
        <v>155</v>
      </c>
      <c r="AE28" t="s">
        <v>156</v>
      </c>
    </row>
    <row r="29" spans="1:31" x14ac:dyDescent="0.2">
      <c r="A29" t="s">
        <v>58</v>
      </c>
      <c r="B29" t="s">
        <v>181</v>
      </c>
      <c r="C29" t="s">
        <v>196</v>
      </c>
      <c r="D29" t="s">
        <v>23</v>
      </c>
      <c r="E29" t="s">
        <v>24</v>
      </c>
      <c r="F29" t="s">
        <v>25</v>
      </c>
      <c r="G29">
        <v>1</v>
      </c>
      <c r="H29">
        <v>0.77511113882064819</v>
      </c>
      <c r="I29">
        <v>1.2901375293731689</v>
      </c>
      <c r="J29">
        <v>26.718723297119141</v>
      </c>
      <c r="K29">
        <v>26.660287857055664</v>
      </c>
      <c r="L29">
        <v>0.10526374727487564</v>
      </c>
      <c r="M29" t="s">
        <v>21</v>
      </c>
      <c r="N29">
        <v>-0.31561598181724548</v>
      </c>
      <c r="O29">
        <v>0.13237248361110687</v>
      </c>
      <c r="P29" t="s">
        <v>21</v>
      </c>
      <c r="Q29" t="s">
        <v>21</v>
      </c>
      <c r="R29">
        <v>0</v>
      </c>
      <c r="S29" t="b">
        <v>1</v>
      </c>
      <c r="T29">
        <v>0.25505051134704598</v>
      </c>
      <c r="U29" t="b">
        <v>1</v>
      </c>
      <c r="V29">
        <v>3</v>
      </c>
      <c r="W29">
        <v>21</v>
      </c>
      <c r="X29">
        <v>1</v>
      </c>
      <c r="Y29">
        <v>82.703590393066406</v>
      </c>
      <c r="Z29">
        <v>62.102565765380859</v>
      </c>
      <c r="AA29" t="s">
        <v>21</v>
      </c>
      <c r="AB29" t="s">
        <v>21</v>
      </c>
      <c r="AC29" t="s">
        <v>155</v>
      </c>
      <c r="AD29" t="s">
        <v>155</v>
      </c>
      <c r="AE29" t="s">
        <v>156</v>
      </c>
    </row>
    <row r="30" spans="1:31" x14ac:dyDescent="0.2">
      <c r="A30" t="s">
        <v>59</v>
      </c>
      <c r="B30" t="s">
        <v>177</v>
      </c>
      <c r="C30" t="s">
        <v>196</v>
      </c>
      <c r="D30" t="s">
        <v>23</v>
      </c>
      <c r="E30" t="s">
        <v>24</v>
      </c>
      <c r="F30" t="s">
        <v>25</v>
      </c>
      <c r="G30">
        <v>1.3398063182830811</v>
      </c>
      <c r="H30">
        <v>1.1391644477844238</v>
      </c>
      <c r="I30">
        <v>1.5757873058319092</v>
      </c>
      <c r="J30">
        <v>25.817453384399414</v>
      </c>
      <c r="K30">
        <v>25.861114501953125</v>
      </c>
      <c r="L30">
        <v>6.3011713325977325E-2</v>
      </c>
      <c r="M30" t="s">
        <v>21</v>
      </c>
      <c r="N30">
        <v>-0.737640380859375</v>
      </c>
      <c r="O30">
        <v>8.4297865629196167E-2</v>
      </c>
      <c r="P30" t="s">
        <v>21</v>
      </c>
      <c r="Q30" t="s">
        <v>21</v>
      </c>
      <c r="R30">
        <v>-0.42202439904212952</v>
      </c>
      <c r="S30" t="b">
        <v>1</v>
      </c>
      <c r="T30">
        <v>0.25505051134704598</v>
      </c>
      <c r="U30" t="b">
        <v>1</v>
      </c>
      <c r="V30">
        <v>3</v>
      </c>
      <c r="W30">
        <v>21</v>
      </c>
      <c r="X30">
        <v>1</v>
      </c>
      <c r="Y30">
        <v>82.87384033203125</v>
      </c>
      <c r="Z30">
        <v>62.102565765380859</v>
      </c>
      <c r="AA30" t="s">
        <v>21</v>
      </c>
      <c r="AB30" t="s">
        <v>21</v>
      </c>
      <c r="AC30" t="s">
        <v>155</v>
      </c>
      <c r="AD30" t="s">
        <v>155</v>
      </c>
      <c r="AE30" t="s">
        <v>156</v>
      </c>
    </row>
    <row r="31" spans="1:31" x14ac:dyDescent="0.2">
      <c r="A31" t="s">
        <v>60</v>
      </c>
      <c r="B31" t="s">
        <v>177</v>
      </c>
      <c r="C31" t="s">
        <v>196</v>
      </c>
      <c r="D31" t="s">
        <v>23</v>
      </c>
      <c r="E31" t="s">
        <v>24</v>
      </c>
      <c r="F31" t="s">
        <v>25</v>
      </c>
      <c r="G31">
        <v>1.3398063182830811</v>
      </c>
      <c r="H31">
        <v>1.1391644477844238</v>
      </c>
      <c r="I31">
        <v>1.5757873058319092</v>
      </c>
      <c r="J31">
        <v>25.832540512084961</v>
      </c>
      <c r="K31">
        <v>25.861114501953125</v>
      </c>
      <c r="L31">
        <v>6.3011713325977325E-2</v>
      </c>
      <c r="M31" t="s">
        <v>21</v>
      </c>
      <c r="N31">
        <v>-0.737640380859375</v>
      </c>
      <c r="O31">
        <v>8.4297865629196167E-2</v>
      </c>
      <c r="P31" t="s">
        <v>21</v>
      </c>
      <c r="Q31" t="s">
        <v>21</v>
      </c>
      <c r="R31">
        <v>-0.42202439904212952</v>
      </c>
      <c r="S31" t="b">
        <v>1</v>
      </c>
      <c r="T31">
        <v>0.25505051134704598</v>
      </c>
      <c r="U31" t="b">
        <v>1</v>
      </c>
      <c r="V31">
        <v>3</v>
      </c>
      <c r="W31">
        <v>20</v>
      </c>
      <c r="X31">
        <v>1</v>
      </c>
      <c r="Y31">
        <v>82.87384033203125</v>
      </c>
      <c r="Z31">
        <v>62.102565765380859</v>
      </c>
      <c r="AA31" t="s">
        <v>21</v>
      </c>
      <c r="AB31" t="s">
        <v>21</v>
      </c>
      <c r="AC31" t="s">
        <v>155</v>
      </c>
      <c r="AD31" t="s">
        <v>155</v>
      </c>
      <c r="AE31" t="s">
        <v>156</v>
      </c>
    </row>
    <row r="32" spans="1:31" x14ac:dyDescent="0.2">
      <c r="A32" t="s">
        <v>61</v>
      </c>
      <c r="B32" t="s">
        <v>177</v>
      </c>
      <c r="C32" t="s">
        <v>196</v>
      </c>
      <c r="D32" t="s">
        <v>23</v>
      </c>
      <c r="E32" t="s">
        <v>24</v>
      </c>
      <c r="F32" t="s">
        <v>25</v>
      </c>
      <c r="G32">
        <v>1.3398063182830811</v>
      </c>
      <c r="H32">
        <v>1.1391644477844238</v>
      </c>
      <c r="I32">
        <v>1.5757873058319092</v>
      </c>
      <c r="J32">
        <v>25.933351516723633</v>
      </c>
      <c r="K32">
        <v>25.861114501953125</v>
      </c>
      <c r="L32">
        <v>6.3011713325977325E-2</v>
      </c>
      <c r="M32" t="s">
        <v>21</v>
      </c>
      <c r="N32">
        <v>-0.737640380859375</v>
      </c>
      <c r="O32">
        <v>8.4297865629196167E-2</v>
      </c>
      <c r="P32" t="s">
        <v>21</v>
      </c>
      <c r="Q32" t="s">
        <v>21</v>
      </c>
      <c r="R32">
        <v>-0.42202439904212952</v>
      </c>
      <c r="S32" t="b">
        <v>1</v>
      </c>
      <c r="T32">
        <v>0.25505051134704598</v>
      </c>
      <c r="U32" t="b">
        <v>1</v>
      </c>
      <c r="V32">
        <v>3</v>
      </c>
      <c r="W32">
        <v>20</v>
      </c>
      <c r="X32">
        <v>1</v>
      </c>
      <c r="Y32">
        <v>82.87384033203125</v>
      </c>
      <c r="Z32">
        <v>62.102565765380859</v>
      </c>
      <c r="AA32" t="s">
        <v>21</v>
      </c>
      <c r="AB32" t="s">
        <v>21</v>
      </c>
      <c r="AC32" t="s">
        <v>155</v>
      </c>
      <c r="AD32" t="s">
        <v>155</v>
      </c>
      <c r="AE32" t="s">
        <v>156</v>
      </c>
    </row>
    <row r="33" spans="1:31" x14ac:dyDescent="0.2">
      <c r="A33" t="s">
        <v>62</v>
      </c>
      <c r="B33" t="s">
        <v>176</v>
      </c>
      <c r="C33" t="s">
        <v>196</v>
      </c>
      <c r="D33" t="s">
        <v>23</v>
      </c>
      <c r="E33" t="s">
        <v>24</v>
      </c>
      <c r="F33" t="s">
        <v>25</v>
      </c>
      <c r="G33">
        <v>0.8983001708984375</v>
      </c>
      <c r="H33">
        <v>0.55077433586120605</v>
      </c>
      <c r="I33">
        <v>1.465106725692749</v>
      </c>
      <c r="J33">
        <v>26.157649993896484</v>
      </c>
      <c r="K33">
        <v>26.441183090209961</v>
      </c>
      <c r="L33">
        <v>0.28291049599647522</v>
      </c>
      <c r="M33" t="s">
        <v>21</v>
      </c>
      <c r="N33">
        <v>-0.16088549792766571</v>
      </c>
      <c r="O33">
        <v>0.25418701767921448</v>
      </c>
      <c r="P33" t="s">
        <v>21</v>
      </c>
      <c r="Q33" t="s">
        <v>21</v>
      </c>
      <c r="R33">
        <v>0.15473048388957977</v>
      </c>
      <c r="S33" t="b">
        <v>1</v>
      </c>
      <c r="T33">
        <v>0.25505051134704598</v>
      </c>
      <c r="U33" t="b">
        <v>1</v>
      </c>
      <c r="V33">
        <v>3</v>
      </c>
      <c r="W33">
        <v>20</v>
      </c>
      <c r="X33">
        <v>1</v>
      </c>
      <c r="Y33">
        <v>82.87384033203125</v>
      </c>
      <c r="Z33">
        <v>62.102565765380859</v>
      </c>
      <c r="AA33" t="s">
        <v>21</v>
      </c>
      <c r="AB33" t="s">
        <v>21</v>
      </c>
      <c r="AC33" t="s">
        <v>155</v>
      </c>
      <c r="AD33" t="s">
        <v>155</v>
      </c>
      <c r="AE33" t="s">
        <v>156</v>
      </c>
    </row>
    <row r="34" spans="1:31" x14ac:dyDescent="0.2">
      <c r="A34" t="s">
        <v>63</v>
      </c>
      <c r="B34" t="s">
        <v>176</v>
      </c>
      <c r="C34" t="s">
        <v>196</v>
      </c>
      <c r="D34" t="s">
        <v>23</v>
      </c>
      <c r="E34" t="s">
        <v>24</v>
      </c>
      <c r="F34" t="s">
        <v>25</v>
      </c>
      <c r="G34">
        <v>0.8983001708984375</v>
      </c>
      <c r="H34">
        <v>0.55077433586120605</v>
      </c>
      <c r="I34">
        <v>1.465106725692749</v>
      </c>
      <c r="J34">
        <v>26.44243049621582</v>
      </c>
      <c r="K34">
        <v>26.441183090209961</v>
      </c>
      <c r="L34">
        <v>0.28291049599647522</v>
      </c>
      <c r="M34" t="s">
        <v>21</v>
      </c>
      <c r="N34">
        <v>-0.16088549792766571</v>
      </c>
      <c r="O34">
        <v>0.25418701767921448</v>
      </c>
      <c r="P34" t="s">
        <v>21</v>
      </c>
      <c r="Q34" t="s">
        <v>21</v>
      </c>
      <c r="R34">
        <v>0.15473048388957977</v>
      </c>
      <c r="S34" t="b">
        <v>1</v>
      </c>
      <c r="T34">
        <v>0.25505051134704598</v>
      </c>
      <c r="U34" t="b">
        <v>1</v>
      </c>
      <c r="V34">
        <v>3</v>
      </c>
      <c r="W34">
        <v>21</v>
      </c>
      <c r="X34">
        <v>1</v>
      </c>
      <c r="Y34">
        <v>82.703590393066406</v>
      </c>
      <c r="Z34">
        <v>62.102565765380859</v>
      </c>
      <c r="AA34" t="s">
        <v>21</v>
      </c>
      <c r="AB34" t="s">
        <v>21</v>
      </c>
      <c r="AC34" t="s">
        <v>155</v>
      </c>
      <c r="AD34" t="s">
        <v>155</v>
      </c>
      <c r="AE34" t="s">
        <v>156</v>
      </c>
    </row>
    <row r="35" spans="1:31" x14ac:dyDescent="0.2">
      <c r="A35" t="s">
        <v>64</v>
      </c>
      <c r="B35" t="s">
        <v>176</v>
      </c>
      <c r="C35" t="s">
        <v>196</v>
      </c>
      <c r="D35" t="s">
        <v>23</v>
      </c>
      <c r="E35" t="s">
        <v>24</v>
      </c>
      <c r="F35" t="s">
        <v>25</v>
      </c>
      <c r="G35">
        <v>0.8983001708984375</v>
      </c>
      <c r="H35">
        <v>0.55077433586120605</v>
      </c>
      <c r="I35">
        <v>1.465106725692749</v>
      </c>
      <c r="J35">
        <v>26.723466873168945</v>
      </c>
      <c r="K35">
        <v>26.441183090209961</v>
      </c>
      <c r="L35">
        <v>0.28291049599647522</v>
      </c>
      <c r="M35" t="s">
        <v>21</v>
      </c>
      <c r="N35">
        <v>-0.16088549792766571</v>
      </c>
      <c r="O35">
        <v>0.25418701767921448</v>
      </c>
      <c r="P35" t="s">
        <v>21</v>
      </c>
      <c r="Q35" t="s">
        <v>21</v>
      </c>
      <c r="R35">
        <v>0.15473048388957977</v>
      </c>
      <c r="S35" t="b">
        <v>1</v>
      </c>
      <c r="T35">
        <v>0.25505051134704598</v>
      </c>
      <c r="U35" t="b">
        <v>1</v>
      </c>
      <c r="V35">
        <v>3</v>
      </c>
      <c r="W35">
        <v>21</v>
      </c>
      <c r="X35">
        <v>1</v>
      </c>
      <c r="Y35">
        <v>82.703590393066406</v>
      </c>
      <c r="Z35">
        <v>62.102565765380859</v>
      </c>
      <c r="AA35" t="s">
        <v>21</v>
      </c>
      <c r="AB35" t="s">
        <v>21</v>
      </c>
      <c r="AC35" t="s">
        <v>155</v>
      </c>
      <c r="AD35" t="s">
        <v>155</v>
      </c>
      <c r="AE35" t="s">
        <v>156</v>
      </c>
    </row>
    <row r="36" spans="1:31" x14ac:dyDescent="0.2">
      <c r="A36" t="s">
        <v>68</v>
      </c>
      <c r="B36" t="s">
        <v>189</v>
      </c>
      <c r="C36" t="s">
        <v>196</v>
      </c>
      <c r="D36" t="s">
        <v>23</v>
      </c>
      <c r="E36" t="s">
        <v>24</v>
      </c>
      <c r="F36" t="s">
        <v>25</v>
      </c>
      <c r="G36">
        <v>0.29634833335876465</v>
      </c>
      <c r="H36">
        <v>7.983030378818512E-2</v>
      </c>
      <c r="I36">
        <v>1.1001126766204834</v>
      </c>
      <c r="J36">
        <v>35.344520568847656</v>
      </c>
      <c r="K36">
        <v>35.49700927734375</v>
      </c>
      <c r="L36">
        <v>0.1377781480550766</v>
      </c>
      <c r="M36" t="s">
        <v>21</v>
      </c>
      <c r="N36">
        <v>1.4390182495117188</v>
      </c>
      <c r="O36">
        <v>0.6815497875213623</v>
      </c>
      <c r="P36" t="s">
        <v>21</v>
      </c>
      <c r="Q36" t="s">
        <v>21</v>
      </c>
      <c r="R36">
        <v>1.7546342611312866</v>
      </c>
      <c r="S36" t="b">
        <v>1</v>
      </c>
      <c r="T36">
        <v>0.25505051134704598</v>
      </c>
      <c r="U36" t="b">
        <v>1</v>
      </c>
      <c r="V36">
        <v>3</v>
      </c>
      <c r="W36">
        <v>30</v>
      </c>
      <c r="X36">
        <v>1</v>
      </c>
      <c r="Y36">
        <v>82.192817687988281</v>
      </c>
      <c r="Z36">
        <v>61.932308197021484</v>
      </c>
      <c r="AA36" t="s">
        <v>21</v>
      </c>
      <c r="AB36" t="s">
        <v>21</v>
      </c>
      <c r="AC36" t="s">
        <v>155</v>
      </c>
      <c r="AD36" t="s">
        <v>155</v>
      </c>
      <c r="AE36" t="s">
        <v>156</v>
      </c>
    </row>
    <row r="37" spans="1:31" x14ac:dyDescent="0.2">
      <c r="A37" t="s">
        <v>70</v>
      </c>
      <c r="B37" t="s">
        <v>189</v>
      </c>
      <c r="C37" t="s">
        <v>196</v>
      </c>
      <c r="D37" t="s">
        <v>23</v>
      </c>
      <c r="E37" t="s">
        <v>24</v>
      </c>
      <c r="F37" t="s">
        <v>25</v>
      </c>
      <c r="G37">
        <v>0.29634833335876465</v>
      </c>
      <c r="H37">
        <v>7.983030378818512E-2</v>
      </c>
      <c r="I37">
        <v>1.1001126766204834</v>
      </c>
      <c r="J37">
        <v>35.533969879150391</v>
      </c>
      <c r="K37">
        <v>35.49700927734375</v>
      </c>
      <c r="L37">
        <v>0.1377781480550766</v>
      </c>
      <c r="M37" t="s">
        <v>21</v>
      </c>
      <c r="N37">
        <v>1.4390182495117188</v>
      </c>
      <c r="O37">
        <v>0.6815497875213623</v>
      </c>
      <c r="P37" t="s">
        <v>21</v>
      </c>
      <c r="Q37" t="s">
        <v>21</v>
      </c>
      <c r="R37">
        <v>1.7546342611312866</v>
      </c>
      <c r="S37" t="b">
        <v>1</v>
      </c>
      <c r="T37">
        <v>0.25505051134704598</v>
      </c>
      <c r="U37" t="b">
        <v>1</v>
      </c>
      <c r="V37">
        <v>3</v>
      </c>
      <c r="W37">
        <v>30</v>
      </c>
      <c r="X37">
        <v>1</v>
      </c>
      <c r="Y37">
        <v>82.533332824707031</v>
      </c>
      <c r="Z37">
        <v>62.102565765380859</v>
      </c>
      <c r="AA37" t="s">
        <v>21</v>
      </c>
      <c r="AB37" t="s">
        <v>21</v>
      </c>
      <c r="AC37" t="s">
        <v>155</v>
      </c>
      <c r="AD37" t="s">
        <v>155</v>
      </c>
      <c r="AE37" t="s">
        <v>156</v>
      </c>
    </row>
    <row r="38" spans="1:31" x14ac:dyDescent="0.2">
      <c r="A38" t="s">
        <v>71</v>
      </c>
      <c r="B38" t="s">
        <v>189</v>
      </c>
      <c r="C38" t="s">
        <v>196</v>
      </c>
      <c r="D38" t="s">
        <v>23</v>
      </c>
      <c r="E38" t="s">
        <v>24</v>
      </c>
      <c r="F38" t="s">
        <v>25</v>
      </c>
      <c r="G38">
        <v>0.29634833335876465</v>
      </c>
      <c r="H38">
        <v>7.983030378818512E-2</v>
      </c>
      <c r="I38">
        <v>1.1001126766204834</v>
      </c>
      <c r="J38">
        <v>35.612537384033203</v>
      </c>
      <c r="K38">
        <v>35.49700927734375</v>
      </c>
      <c r="L38">
        <v>0.1377781480550766</v>
      </c>
      <c r="M38" t="s">
        <v>21</v>
      </c>
      <c r="N38">
        <v>1.4390182495117188</v>
      </c>
      <c r="O38">
        <v>0.6815497875213623</v>
      </c>
      <c r="P38" t="s">
        <v>21</v>
      </c>
      <c r="Q38" t="s">
        <v>21</v>
      </c>
      <c r="R38">
        <v>1.7546342611312866</v>
      </c>
      <c r="S38" t="b">
        <v>1</v>
      </c>
      <c r="T38">
        <v>0.25505051134704598</v>
      </c>
      <c r="U38" t="b">
        <v>1</v>
      </c>
      <c r="V38">
        <v>3</v>
      </c>
      <c r="W38">
        <v>30</v>
      </c>
      <c r="X38">
        <v>1</v>
      </c>
      <c r="Y38">
        <v>82.87384033203125</v>
      </c>
      <c r="Z38">
        <v>62.102565765380859</v>
      </c>
      <c r="AA38" t="s">
        <v>21</v>
      </c>
      <c r="AB38" t="s">
        <v>21</v>
      </c>
      <c r="AC38" t="s">
        <v>155</v>
      </c>
      <c r="AD38" t="s">
        <v>155</v>
      </c>
      <c r="AE38" t="s">
        <v>156</v>
      </c>
    </row>
    <row r="39" spans="1:31" x14ac:dyDescent="0.2">
      <c r="A39" t="s">
        <v>72</v>
      </c>
      <c r="B39" t="s">
        <v>185</v>
      </c>
      <c r="C39" t="s">
        <v>196</v>
      </c>
      <c r="D39" t="s">
        <v>23</v>
      </c>
      <c r="E39" t="s">
        <v>24</v>
      </c>
      <c r="F39" t="s">
        <v>25</v>
      </c>
      <c r="G39">
        <v>0.93587750196456909</v>
      </c>
      <c r="H39">
        <v>0.4636414647102356</v>
      </c>
      <c r="I39">
        <v>1.8891034126281738</v>
      </c>
      <c r="J39">
        <v>32.977806091308594</v>
      </c>
      <c r="K39">
        <v>33.018348693847656</v>
      </c>
      <c r="L39">
        <v>0.32930204272270203</v>
      </c>
      <c r="M39" t="s">
        <v>21</v>
      </c>
      <c r="N39">
        <v>-0.22000758349895477</v>
      </c>
      <c r="O39">
        <v>0.3649667501449585</v>
      </c>
      <c r="P39" t="s">
        <v>21</v>
      </c>
      <c r="Q39" t="s">
        <v>21</v>
      </c>
      <c r="R39">
        <v>9.5608390867710114E-2</v>
      </c>
      <c r="S39" t="b">
        <v>1</v>
      </c>
      <c r="T39">
        <v>0.25505051134704598</v>
      </c>
      <c r="U39" t="b">
        <v>1</v>
      </c>
      <c r="V39">
        <v>3</v>
      </c>
      <c r="W39">
        <v>28</v>
      </c>
      <c r="X39">
        <v>1</v>
      </c>
      <c r="Y39">
        <v>83.21435546875</v>
      </c>
      <c r="Z39">
        <v>62.102565765380859</v>
      </c>
      <c r="AA39" t="s">
        <v>21</v>
      </c>
      <c r="AB39" t="s">
        <v>21</v>
      </c>
      <c r="AC39" t="s">
        <v>155</v>
      </c>
      <c r="AD39" t="s">
        <v>155</v>
      </c>
      <c r="AE39" t="s">
        <v>156</v>
      </c>
    </row>
    <row r="40" spans="1:31" x14ac:dyDescent="0.2">
      <c r="A40" t="s">
        <v>74</v>
      </c>
      <c r="B40" t="s">
        <v>185</v>
      </c>
      <c r="C40" t="s">
        <v>196</v>
      </c>
      <c r="D40" t="s">
        <v>23</v>
      </c>
      <c r="E40" t="s">
        <v>24</v>
      </c>
      <c r="F40" t="s">
        <v>25</v>
      </c>
      <c r="G40">
        <v>0.93587750196456909</v>
      </c>
      <c r="H40">
        <v>0.4636414647102356</v>
      </c>
      <c r="I40">
        <v>1.8891034126281738</v>
      </c>
      <c r="J40">
        <v>32.711193084716797</v>
      </c>
      <c r="K40">
        <v>33.018348693847656</v>
      </c>
      <c r="L40">
        <v>0.32930204272270203</v>
      </c>
      <c r="M40" t="s">
        <v>21</v>
      </c>
      <c r="N40">
        <v>-0.22000758349895477</v>
      </c>
      <c r="O40">
        <v>0.3649667501449585</v>
      </c>
      <c r="P40" t="s">
        <v>21</v>
      </c>
      <c r="Q40" t="s">
        <v>21</v>
      </c>
      <c r="R40">
        <v>9.5608390867710114E-2</v>
      </c>
      <c r="S40" t="b">
        <v>1</v>
      </c>
      <c r="T40">
        <v>0.25505051134704598</v>
      </c>
      <c r="U40" t="b">
        <v>1</v>
      </c>
      <c r="V40">
        <v>3</v>
      </c>
      <c r="W40">
        <v>27</v>
      </c>
      <c r="X40">
        <v>1</v>
      </c>
      <c r="Y40">
        <v>83.044097900390625</v>
      </c>
      <c r="Z40">
        <v>62.272819519042969</v>
      </c>
      <c r="AA40" t="s">
        <v>21</v>
      </c>
      <c r="AB40" t="s">
        <v>21</v>
      </c>
      <c r="AC40" t="s">
        <v>155</v>
      </c>
      <c r="AD40" t="s">
        <v>155</v>
      </c>
      <c r="AE40" t="s">
        <v>156</v>
      </c>
    </row>
    <row r="41" spans="1:31" x14ac:dyDescent="0.2">
      <c r="A41" t="s">
        <v>75</v>
      </c>
      <c r="B41" t="s">
        <v>185</v>
      </c>
      <c r="C41" t="s">
        <v>196</v>
      </c>
      <c r="D41" t="s">
        <v>23</v>
      </c>
      <c r="E41" t="s">
        <v>24</v>
      </c>
      <c r="F41" t="s">
        <v>25</v>
      </c>
      <c r="G41">
        <v>0.93587750196456909</v>
      </c>
      <c r="H41">
        <v>0.4636414647102356</v>
      </c>
      <c r="I41">
        <v>1.8891034126281738</v>
      </c>
      <c r="J41">
        <v>33.366043090820313</v>
      </c>
      <c r="K41">
        <v>33.018348693847656</v>
      </c>
      <c r="L41">
        <v>0.32930204272270203</v>
      </c>
      <c r="M41" t="s">
        <v>21</v>
      </c>
      <c r="N41">
        <v>-0.22000758349895477</v>
      </c>
      <c r="O41">
        <v>0.3649667501449585</v>
      </c>
      <c r="P41" t="s">
        <v>21</v>
      </c>
      <c r="Q41" t="s">
        <v>21</v>
      </c>
      <c r="R41">
        <v>9.5608390867710114E-2</v>
      </c>
      <c r="S41" t="b">
        <v>1</v>
      </c>
      <c r="T41">
        <v>0.25505051134704598</v>
      </c>
      <c r="U41" t="b">
        <v>1</v>
      </c>
      <c r="V41">
        <v>3</v>
      </c>
      <c r="W41">
        <v>28</v>
      </c>
      <c r="X41">
        <v>1</v>
      </c>
      <c r="Y41">
        <v>83.044097900390625</v>
      </c>
      <c r="Z41">
        <v>62.102565765380859</v>
      </c>
      <c r="AA41" t="s">
        <v>21</v>
      </c>
      <c r="AB41" t="s">
        <v>21</v>
      </c>
      <c r="AC41" t="s">
        <v>155</v>
      </c>
      <c r="AD41" t="s">
        <v>155</v>
      </c>
      <c r="AE41" t="s">
        <v>156</v>
      </c>
    </row>
    <row r="42" spans="1:31" x14ac:dyDescent="0.2">
      <c r="A42" t="s">
        <v>76</v>
      </c>
      <c r="B42" t="s">
        <v>184</v>
      </c>
      <c r="C42" t="s">
        <v>196</v>
      </c>
      <c r="D42" t="s">
        <v>23</v>
      </c>
      <c r="E42" t="s">
        <v>24</v>
      </c>
      <c r="F42" t="s">
        <v>25</v>
      </c>
      <c r="G42">
        <v>0.27476796507835388</v>
      </c>
      <c r="H42">
        <v>0.10267455130815506</v>
      </c>
      <c r="I42">
        <v>0.73530822992324829</v>
      </c>
      <c r="J42">
        <v>34.612537384033203</v>
      </c>
      <c r="K42">
        <v>34.491283416748047</v>
      </c>
      <c r="L42">
        <v>0.69920134544372559</v>
      </c>
      <c r="M42" t="s">
        <v>21</v>
      </c>
      <c r="N42">
        <v>1.5480982065200806</v>
      </c>
      <c r="O42">
        <v>0.51149410009384155</v>
      </c>
      <c r="P42" t="s">
        <v>21</v>
      </c>
      <c r="Q42" t="s">
        <v>21</v>
      </c>
      <c r="R42">
        <v>1.8637142181396484</v>
      </c>
      <c r="S42" t="b">
        <v>1</v>
      </c>
      <c r="T42">
        <v>0.25505051134704598</v>
      </c>
      <c r="U42" t="b">
        <v>1</v>
      </c>
      <c r="V42">
        <v>3</v>
      </c>
      <c r="W42">
        <v>29</v>
      </c>
      <c r="X42">
        <v>1</v>
      </c>
      <c r="Y42">
        <v>82.87384033203125</v>
      </c>
      <c r="Z42">
        <v>62.272819519042969</v>
      </c>
      <c r="AA42" t="s">
        <v>21</v>
      </c>
      <c r="AB42" t="s">
        <v>21</v>
      </c>
      <c r="AC42" t="s">
        <v>156</v>
      </c>
      <c r="AD42" t="s">
        <v>155</v>
      </c>
      <c r="AE42" t="s">
        <v>156</v>
      </c>
    </row>
    <row r="43" spans="1:31" x14ac:dyDescent="0.2">
      <c r="A43" t="s">
        <v>78</v>
      </c>
      <c r="B43" t="s">
        <v>184</v>
      </c>
      <c r="C43" t="s">
        <v>196</v>
      </c>
      <c r="D43" t="s">
        <v>23</v>
      </c>
      <c r="E43" t="s">
        <v>24</v>
      </c>
      <c r="F43" t="s">
        <v>25</v>
      </c>
      <c r="G43">
        <v>0.27476796507835388</v>
      </c>
      <c r="H43">
        <v>0.10267455130815506</v>
      </c>
      <c r="I43">
        <v>0.73530822992324829</v>
      </c>
      <c r="J43">
        <v>35.121925354003906</v>
      </c>
      <c r="K43">
        <v>34.491283416748047</v>
      </c>
      <c r="L43">
        <v>0.69920134544372559</v>
      </c>
      <c r="M43" t="s">
        <v>21</v>
      </c>
      <c r="N43">
        <v>1.5480982065200806</v>
      </c>
      <c r="O43">
        <v>0.51149410009384155</v>
      </c>
      <c r="P43" t="s">
        <v>21</v>
      </c>
      <c r="Q43" t="s">
        <v>21</v>
      </c>
      <c r="R43">
        <v>1.8637142181396484</v>
      </c>
      <c r="S43" t="b">
        <v>1</v>
      </c>
      <c r="T43">
        <v>0.25505051134704598</v>
      </c>
      <c r="U43" t="b">
        <v>1</v>
      </c>
      <c r="V43">
        <v>3</v>
      </c>
      <c r="W43">
        <v>30</v>
      </c>
      <c r="X43">
        <v>1</v>
      </c>
      <c r="Y43">
        <v>82.703590393066406</v>
      </c>
      <c r="Z43">
        <v>62.272819519042969</v>
      </c>
      <c r="AA43" t="s">
        <v>21</v>
      </c>
      <c r="AB43" t="s">
        <v>21</v>
      </c>
      <c r="AC43" t="s">
        <v>156</v>
      </c>
      <c r="AD43" t="s">
        <v>155</v>
      </c>
      <c r="AE43" t="s">
        <v>156</v>
      </c>
    </row>
    <row r="44" spans="1:31" x14ac:dyDescent="0.2">
      <c r="A44" t="s">
        <v>79</v>
      </c>
      <c r="B44" t="s">
        <v>184</v>
      </c>
      <c r="C44" t="s">
        <v>196</v>
      </c>
      <c r="D44" t="s">
        <v>23</v>
      </c>
      <c r="E44" t="s">
        <v>24</v>
      </c>
      <c r="F44" t="s">
        <v>25</v>
      </c>
      <c r="G44">
        <v>0.27476796507835388</v>
      </c>
      <c r="H44">
        <v>0.10267455130815506</v>
      </c>
      <c r="I44">
        <v>0.73530822992324829</v>
      </c>
      <c r="J44">
        <v>33.739383697509766</v>
      </c>
      <c r="K44">
        <v>34.491283416748047</v>
      </c>
      <c r="L44">
        <v>0.69920134544372559</v>
      </c>
      <c r="M44" t="s">
        <v>21</v>
      </c>
      <c r="N44">
        <v>1.5480982065200806</v>
      </c>
      <c r="O44">
        <v>0.51149410009384155</v>
      </c>
      <c r="P44" t="s">
        <v>21</v>
      </c>
      <c r="Q44" t="s">
        <v>21</v>
      </c>
      <c r="R44">
        <v>1.8637142181396484</v>
      </c>
      <c r="S44" t="b">
        <v>1</v>
      </c>
      <c r="T44">
        <v>0.25505051134704598</v>
      </c>
      <c r="U44" t="b">
        <v>1</v>
      </c>
      <c r="V44">
        <v>3</v>
      </c>
      <c r="W44">
        <v>28</v>
      </c>
      <c r="X44">
        <v>1</v>
      </c>
      <c r="Y44">
        <v>82.87384033203125</v>
      </c>
      <c r="Z44">
        <v>62.102565765380859</v>
      </c>
      <c r="AA44" t="s">
        <v>21</v>
      </c>
      <c r="AB44" t="s">
        <v>21</v>
      </c>
      <c r="AC44" t="s">
        <v>156</v>
      </c>
      <c r="AD44" t="s">
        <v>155</v>
      </c>
      <c r="AE44" t="s">
        <v>156</v>
      </c>
    </row>
    <row r="45" spans="1:31" x14ac:dyDescent="0.2">
      <c r="A45" t="s">
        <v>84</v>
      </c>
      <c r="B45" t="s">
        <v>181</v>
      </c>
      <c r="C45" t="s">
        <v>195</v>
      </c>
      <c r="D45" t="s">
        <v>23</v>
      </c>
      <c r="E45" t="s">
        <v>24</v>
      </c>
      <c r="F45" t="s">
        <v>25</v>
      </c>
      <c r="G45">
        <v>1</v>
      </c>
      <c r="H45">
        <v>0.20012427866458893</v>
      </c>
      <c r="I45">
        <v>4.9968948364257813</v>
      </c>
      <c r="J45">
        <v>30.207088470458984</v>
      </c>
      <c r="K45">
        <v>28.742528915405273</v>
      </c>
      <c r="L45">
        <v>1.4335492849349976</v>
      </c>
      <c r="M45" t="s">
        <v>21</v>
      </c>
      <c r="N45">
        <v>1.7666212320327759</v>
      </c>
      <c r="O45">
        <v>0.83597254753112793</v>
      </c>
      <c r="P45" t="s">
        <v>21</v>
      </c>
      <c r="Q45" t="s">
        <v>21</v>
      </c>
      <c r="R45">
        <v>0</v>
      </c>
      <c r="S45" t="b">
        <v>1</v>
      </c>
      <c r="T45">
        <v>4.9045337872071618E-2</v>
      </c>
      <c r="U45" t="b">
        <v>1</v>
      </c>
      <c r="V45">
        <v>3</v>
      </c>
      <c r="W45">
        <v>27</v>
      </c>
      <c r="X45">
        <v>1</v>
      </c>
      <c r="Y45">
        <v>92.237945556640625</v>
      </c>
      <c r="Z45">
        <v>61.932308197021484</v>
      </c>
      <c r="AA45">
        <v>85.768203735351563</v>
      </c>
      <c r="AB45" t="s">
        <v>21</v>
      </c>
      <c r="AC45" t="s">
        <v>156</v>
      </c>
      <c r="AD45" t="s">
        <v>155</v>
      </c>
      <c r="AE45" t="s">
        <v>156</v>
      </c>
    </row>
    <row r="46" spans="1:31" x14ac:dyDescent="0.2">
      <c r="A46" t="s">
        <v>86</v>
      </c>
      <c r="B46" t="s">
        <v>181</v>
      </c>
      <c r="C46" t="s">
        <v>195</v>
      </c>
      <c r="D46" t="s">
        <v>23</v>
      </c>
      <c r="E46" t="s">
        <v>24</v>
      </c>
      <c r="F46" t="s">
        <v>25</v>
      </c>
      <c r="G46">
        <v>1</v>
      </c>
      <c r="H46">
        <v>0.20012427866458893</v>
      </c>
      <c r="I46">
        <v>4.9968948364257813</v>
      </c>
      <c r="J46">
        <v>28.6783447265625</v>
      </c>
      <c r="K46">
        <v>28.742528915405273</v>
      </c>
      <c r="L46">
        <v>1.4335492849349976</v>
      </c>
      <c r="M46" t="s">
        <v>21</v>
      </c>
      <c r="N46">
        <v>1.7666212320327759</v>
      </c>
      <c r="O46">
        <v>0.83597254753112793</v>
      </c>
      <c r="P46" t="s">
        <v>21</v>
      </c>
      <c r="Q46" t="s">
        <v>21</v>
      </c>
      <c r="R46">
        <v>0</v>
      </c>
      <c r="S46" t="b">
        <v>1</v>
      </c>
      <c r="T46">
        <v>4.9045337872071618E-2</v>
      </c>
      <c r="U46" t="b">
        <v>1</v>
      </c>
      <c r="V46">
        <v>3</v>
      </c>
      <c r="W46">
        <v>26</v>
      </c>
      <c r="X46">
        <v>1</v>
      </c>
      <c r="Y46">
        <v>92.408203125</v>
      </c>
      <c r="Z46">
        <v>61.932308197021484</v>
      </c>
      <c r="AA46" t="s">
        <v>21</v>
      </c>
      <c r="AB46" t="s">
        <v>21</v>
      </c>
      <c r="AC46" t="s">
        <v>156</v>
      </c>
      <c r="AD46" t="s">
        <v>155</v>
      </c>
      <c r="AE46" t="s">
        <v>156</v>
      </c>
    </row>
    <row r="47" spans="1:31" x14ac:dyDescent="0.2">
      <c r="A47" t="s">
        <v>87</v>
      </c>
      <c r="B47" t="s">
        <v>181</v>
      </c>
      <c r="C47" t="s">
        <v>195</v>
      </c>
      <c r="D47" t="s">
        <v>23</v>
      </c>
      <c r="E47" t="s">
        <v>24</v>
      </c>
      <c r="F47" t="s">
        <v>25</v>
      </c>
      <c r="G47">
        <v>1</v>
      </c>
      <c r="H47">
        <v>0.20012427866458893</v>
      </c>
      <c r="I47">
        <v>4.9968948364257813</v>
      </c>
      <c r="J47">
        <v>27.342145919799805</v>
      </c>
      <c r="K47">
        <v>28.742528915405273</v>
      </c>
      <c r="L47">
        <v>1.4335492849349976</v>
      </c>
      <c r="M47" t="s">
        <v>21</v>
      </c>
      <c r="N47">
        <v>1.7666212320327759</v>
      </c>
      <c r="O47">
        <v>0.83597254753112793</v>
      </c>
      <c r="P47" t="s">
        <v>21</v>
      </c>
      <c r="Q47" t="s">
        <v>21</v>
      </c>
      <c r="R47">
        <v>0</v>
      </c>
      <c r="S47" t="b">
        <v>1</v>
      </c>
      <c r="T47">
        <v>4.9045337872071618E-2</v>
      </c>
      <c r="U47" t="b">
        <v>1</v>
      </c>
      <c r="V47">
        <v>3</v>
      </c>
      <c r="W47">
        <v>24</v>
      </c>
      <c r="X47">
        <v>1</v>
      </c>
      <c r="Y47">
        <v>92.408203125</v>
      </c>
      <c r="Z47">
        <v>61.932308197021484</v>
      </c>
      <c r="AA47" t="s">
        <v>21</v>
      </c>
      <c r="AB47" t="s">
        <v>21</v>
      </c>
      <c r="AC47" t="s">
        <v>156</v>
      </c>
      <c r="AD47" t="s">
        <v>155</v>
      </c>
      <c r="AE47" t="s">
        <v>156</v>
      </c>
    </row>
    <row r="48" spans="1:31" x14ac:dyDescent="0.2">
      <c r="A48" t="s">
        <v>88</v>
      </c>
      <c r="B48" t="s">
        <v>177</v>
      </c>
      <c r="C48" t="s">
        <v>195</v>
      </c>
      <c r="D48" t="s">
        <v>23</v>
      </c>
      <c r="E48" t="s">
        <v>24</v>
      </c>
      <c r="F48" t="s">
        <v>25</v>
      </c>
      <c r="G48">
        <v>0.17284463346004486</v>
      </c>
      <c r="H48">
        <v>9.2332638800144196E-2</v>
      </c>
      <c r="I48">
        <v>0.32356128096580505</v>
      </c>
      <c r="J48">
        <v>30.652645111083984</v>
      </c>
      <c r="K48">
        <v>30.8978271484375</v>
      </c>
      <c r="L48">
        <v>0.54871410131454468</v>
      </c>
      <c r="M48" t="s">
        <v>21</v>
      </c>
      <c r="N48">
        <v>4.2990736961364746</v>
      </c>
      <c r="O48">
        <v>0.32579907774925232</v>
      </c>
      <c r="P48" t="s">
        <v>21</v>
      </c>
      <c r="Q48" t="s">
        <v>21</v>
      </c>
      <c r="R48">
        <v>2.5324523448944092</v>
      </c>
      <c r="S48" t="b">
        <v>1</v>
      </c>
      <c r="T48">
        <v>4.9045337872071618E-2</v>
      </c>
      <c r="U48" t="b">
        <v>1</v>
      </c>
      <c r="V48">
        <v>3</v>
      </c>
      <c r="W48">
        <v>27</v>
      </c>
      <c r="X48">
        <v>1</v>
      </c>
      <c r="Y48">
        <v>86.619483947753906</v>
      </c>
      <c r="Z48">
        <v>78.447174072265625</v>
      </c>
      <c r="AA48" t="s">
        <v>21</v>
      </c>
      <c r="AB48" t="s">
        <v>21</v>
      </c>
      <c r="AC48" t="s">
        <v>156</v>
      </c>
      <c r="AD48" t="s">
        <v>155</v>
      </c>
      <c r="AE48" t="s">
        <v>156</v>
      </c>
    </row>
    <row r="49" spans="1:31" x14ac:dyDescent="0.2">
      <c r="A49" t="s">
        <v>90</v>
      </c>
      <c r="B49" t="s">
        <v>177</v>
      </c>
      <c r="C49" t="s">
        <v>195</v>
      </c>
      <c r="D49" t="s">
        <v>23</v>
      </c>
      <c r="E49" t="s">
        <v>24</v>
      </c>
      <c r="F49" t="s">
        <v>25</v>
      </c>
      <c r="G49">
        <v>0.17284463346004486</v>
      </c>
      <c r="H49">
        <v>9.2332638800144196E-2</v>
      </c>
      <c r="I49">
        <v>0.32356128096580505</v>
      </c>
      <c r="J49">
        <v>30.514455795288086</v>
      </c>
      <c r="K49">
        <v>30.8978271484375</v>
      </c>
      <c r="L49">
        <v>0.54871410131454468</v>
      </c>
      <c r="M49" t="s">
        <v>21</v>
      </c>
      <c r="N49">
        <v>4.2990736961364746</v>
      </c>
      <c r="O49">
        <v>0.32579907774925232</v>
      </c>
      <c r="P49" t="s">
        <v>21</v>
      </c>
      <c r="Q49" t="s">
        <v>21</v>
      </c>
      <c r="R49">
        <v>2.5324523448944092</v>
      </c>
      <c r="S49" t="b">
        <v>1</v>
      </c>
      <c r="T49">
        <v>4.9045337872071618E-2</v>
      </c>
      <c r="U49" t="b">
        <v>1</v>
      </c>
      <c r="V49">
        <v>3</v>
      </c>
      <c r="W49">
        <v>28</v>
      </c>
      <c r="X49">
        <v>1</v>
      </c>
      <c r="Y49">
        <v>86.619483947753906</v>
      </c>
      <c r="Z49">
        <v>78.787689208984375</v>
      </c>
      <c r="AA49">
        <v>92.408203125</v>
      </c>
      <c r="AB49" t="s">
        <v>21</v>
      </c>
      <c r="AC49" t="s">
        <v>156</v>
      </c>
      <c r="AD49" t="s">
        <v>155</v>
      </c>
      <c r="AE49" t="s">
        <v>156</v>
      </c>
    </row>
    <row r="50" spans="1:31" x14ac:dyDescent="0.2">
      <c r="A50" t="s">
        <v>91</v>
      </c>
      <c r="B50" t="s">
        <v>177</v>
      </c>
      <c r="C50" t="s">
        <v>195</v>
      </c>
      <c r="D50" t="s">
        <v>23</v>
      </c>
      <c r="E50" t="s">
        <v>24</v>
      </c>
      <c r="F50" t="s">
        <v>25</v>
      </c>
      <c r="G50">
        <v>0.17284463346004486</v>
      </c>
      <c r="H50">
        <v>9.2332638800144196E-2</v>
      </c>
      <c r="I50">
        <v>0.32356128096580505</v>
      </c>
      <c r="J50">
        <v>31.526386260986328</v>
      </c>
      <c r="K50">
        <v>30.8978271484375</v>
      </c>
      <c r="L50">
        <v>0.54871410131454468</v>
      </c>
      <c r="M50" t="s">
        <v>21</v>
      </c>
      <c r="N50">
        <v>4.2990736961364746</v>
      </c>
      <c r="O50">
        <v>0.32579907774925232</v>
      </c>
      <c r="P50" t="s">
        <v>21</v>
      </c>
      <c r="Q50" t="s">
        <v>21</v>
      </c>
      <c r="R50">
        <v>2.5324523448944092</v>
      </c>
      <c r="S50" t="b">
        <v>1</v>
      </c>
      <c r="T50">
        <v>4.9045337872071618E-2</v>
      </c>
      <c r="U50" t="b">
        <v>1</v>
      </c>
      <c r="V50">
        <v>3</v>
      </c>
      <c r="W50">
        <v>29</v>
      </c>
      <c r="X50">
        <v>1</v>
      </c>
      <c r="Y50">
        <v>78.106666564941406</v>
      </c>
      <c r="Z50">
        <v>86.108718872070313</v>
      </c>
      <c r="AA50">
        <v>83.384613037109375</v>
      </c>
      <c r="AB50" t="s">
        <v>21</v>
      </c>
      <c r="AC50" t="s">
        <v>156</v>
      </c>
      <c r="AD50" t="s">
        <v>155</v>
      </c>
      <c r="AE50" t="s">
        <v>156</v>
      </c>
    </row>
    <row r="51" spans="1:31" x14ac:dyDescent="0.2">
      <c r="A51" t="s">
        <v>92</v>
      </c>
      <c r="B51" t="s">
        <v>176</v>
      </c>
      <c r="C51" t="s">
        <v>195</v>
      </c>
      <c r="D51" t="s">
        <v>23</v>
      </c>
      <c r="E51" t="s">
        <v>24</v>
      </c>
      <c r="F51" t="s">
        <v>25</v>
      </c>
      <c r="G51">
        <v>1.9991267919540405</v>
      </c>
      <c r="H51">
        <v>1.4761324040591717E-2</v>
      </c>
      <c r="I51">
        <v>270.7418212890625</v>
      </c>
      <c r="J51">
        <v>31.673191070556641</v>
      </c>
      <c r="K51">
        <v>27.369318008422852</v>
      </c>
      <c r="L51">
        <v>4.4047479629516602</v>
      </c>
      <c r="M51" t="s">
        <v>21</v>
      </c>
      <c r="N51">
        <v>0.76725131273269653</v>
      </c>
      <c r="O51">
        <v>2.5505292415618896</v>
      </c>
      <c r="P51" t="s">
        <v>21</v>
      </c>
      <c r="Q51" t="s">
        <v>21</v>
      </c>
      <c r="R51">
        <v>-0.99936991930007935</v>
      </c>
      <c r="S51" t="b">
        <v>1</v>
      </c>
      <c r="T51">
        <v>4.9045337872071618E-2</v>
      </c>
      <c r="U51" t="b">
        <v>1</v>
      </c>
      <c r="V51">
        <v>3</v>
      </c>
      <c r="W51">
        <v>28</v>
      </c>
      <c r="X51">
        <v>1</v>
      </c>
      <c r="Y51">
        <v>86.278976440429688</v>
      </c>
      <c r="Z51">
        <v>77.766151428222656</v>
      </c>
      <c r="AA51" t="s">
        <v>21</v>
      </c>
      <c r="AB51" t="s">
        <v>21</v>
      </c>
      <c r="AC51" t="s">
        <v>156</v>
      </c>
      <c r="AD51" t="s">
        <v>155</v>
      </c>
      <c r="AE51" t="s">
        <v>156</v>
      </c>
    </row>
    <row r="52" spans="1:31" x14ac:dyDescent="0.2">
      <c r="A52" t="s">
        <v>94</v>
      </c>
      <c r="B52" t="s">
        <v>176</v>
      </c>
      <c r="C52" t="s">
        <v>195</v>
      </c>
      <c r="D52" t="s">
        <v>23</v>
      </c>
      <c r="E52" t="s">
        <v>24</v>
      </c>
      <c r="F52" t="s">
        <v>25</v>
      </c>
      <c r="G52">
        <v>1.9991267919540405</v>
      </c>
      <c r="H52">
        <v>1.4761324040591717E-2</v>
      </c>
      <c r="I52">
        <v>270.7418212890625</v>
      </c>
      <c r="J52">
        <v>27.564577102661133</v>
      </c>
      <c r="K52">
        <v>27.369318008422852</v>
      </c>
      <c r="L52">
        <v>4.4047479629516602</v>
      </c>
      <c r="M52" t="s">
        <v>21</v>
      </c>
      <c r="N52">
        <v>0.76725131273269653</v>
      </c>
      <c r="O52">
        <v>2.5505292415618896</v>
      </c>
      <c r="P52" t="s">
        <v>21</v>
      </c>
      <c r="Q52" t="s">
        <v>21</v>
      </c>
      <c r="R52">
        <v>-0.99936991930007935</v>
      </c>
      <c r="S52" t="b">
        <v>1</v>
      </c>
      <c r="T52">
        <v>4.9045337872071618E-2</v>
      </c>
      <c r="U52" t="b">
        <v>1</v>
      </c>
      <c r="V52">
        <v>3</v>
      </c>
      <c r="W52">
        <v>25</v>
      </c>
      <c r="X52">
        <v>1</v>
      </c>
      <c r="Y52">
        <v>92.408203125</v>
      </c>
      <c r="Z52" t="s">
        <v>21</v>
      </c>
      <c r="AA52" t="s">
        <v>21</v>
      </c>
      <c r="AB52" t="s">
        <v>21</v>
      </c>
      <c r="AC52" t="s">
        <v>156</v>
      </c>
      <c r="AD52" t="s">
        <v>155</v>
      </c>
      <c r="AE52" t="s">
        <v>155</v>
      </c>
    </row>
    <row r="53" spans="1:31" x14ac:dyDescent="0.2">
      <c r="A53" t="s">
        <v>95</v>
      </c>
      <c r="B53" t="s">
        <v>176</v>
      </c>
      <c r="C53" t="s">
        <v>195</v>
      </c>
      <c r="D53" t="s">
        <v>23</v>
      </c>
      <c r="E53" t="s">
        <v>24</v>
      </c>
      <c r="F53" t="s">
        <v>25</v>
      </c>
      <c r="G53">
        <v>1.9991267919540405</v>
      </c>
      <c r="H53">
        <v>1.4761324040591717E-2</v>
      </c>
      <c r="I53">
        <v>270.7418212890625</v>
      </c>
      <c r="J53">
        <v>22.870189666748047</v>
      </c>
      <c r="K53">
        <v>27.369318008422852</v>
      </c>
      <c r="L53">
        <v>4.4047479629516602</v>
      </c>
      <c r="M53" t="s">
        <v>21</v>
      </c>
      <c r="N53">
        <v>0.76725131273269653</v>
      </c>
      <c r="O53">
        <v>2.5505292415618896</v>
      </c>
      <c r="P53" t="s">
        <v>21</v>
      </c>
      <c r="Q53" t="s">
        <v>21</v>
      </c>
      <c r="R53">
        <v>-0.99936991930007935</v>
      </c>
      <c r="S53" t="b">
        <v>1</v>
      </c>
      <c r="T53">
        <v>4.9045337872071618E-2</v>
      </c>
      <c r="U53" t="b">
        <v>1</v>
      </c>
      <c r="V53">
        <v>3</v>
      </c>
      <c r="W53">
        <v>20</v>
      </c>
      <c r="X53">
        <v>1</v>
      </c>
      <c r="Y53">
        <v>92.408203125</v>
      </c>
      <c r="Z53">
        <v>62.102565765380859</v>
      </c>
      <c r="AA53" t="s">
        <v>21</v>
      </c>
      <c r="AB53" t="s">
        <v>21</v>
      </c>
      <c r="AC53" t="s">
        <v>156</v>
      </c>
      <c r="AD53" t="s">
        <v>155</v>
      </c>
      <c r="AE53" t="s">
        <v>156</v>
      </c>
    </row>
    <row r="54" spans="1:31" x14ac:dyDescent="0.2">
      <c r="A54" t="s">
        <v>100</v>
      </c>
      <c r="B54" t="s">
        <v>189</v>
      </c>
      <c r="C54" t="s">
        <v>195</v>
      </c>
      <c r="D54" t="s">
        <v>23</v>
      </c>
      <c r="E54" t="s">
        <v>24</v>
      </c>
      <c r="F54" t="s">
        <v>25</v>
      </c>
      <c r="G54">
        <v>11.371466636657715</v>
      </c>
      <c r="H54">
        <v>2.0149993896484375</v>
      </c>
      <c r="I54">
        <v>64.173851013183594</v>
      </c>
      <c r="J54">
        <v>33.501091003417969</v>
      </c>
      <c r="K54">
        <v>32.317264556884766</v>
      </c>
      <c r="L54">
        <v>1.025236964225769</v>
      </c>
      <c r="M54" t="s">
        <v>21</v>
      </c>
      <c r="N54">
        <v>-1.7407251596450806</v>
      </c>
      <c r="O54">
        <v>0.89919561147689819</v>
      </c>
      <c r="P54" t="s">
        <v>21</v>
      </c>
      <c r="Q54" t="s">
        <v>21</v>
      </c>
      <c r="R54">
        <v>-3.5073463916778564</v>
      </c>
      <c r="S54" t="b">
        <v>1</v>
      </c>
      <c r="T54">
        <v>4.9045337872071618E-2</v>
      </c>
      <c r="U54" t="b">
        <v>1</v>
      </c>
      <c r="V54">
        <v>3</v>
      </c>
      <c r="W54">
        <v>30</v>
      </c>
      <c r="X54">
        <v>1</v>
      </c>
      <c r="Y54">
        <v>76.404098510742188</v>
      </c>
      <c r="Z54">
        <v>61.932308197021484</v>
      </c>
      <c r="AA54">
        <v>92.237945556640625</v>
      </c>
      <c r="AB54" t="s">
        <v>21</v>
      </c>
      <c r="AC54" t="s">
        <v>156</v>
      </c>
      <c r="AD54" t="s">
        <v>156</v>
      </c>
      <c r="AE54" t="s">
        <v>156</v>
      </c>
    </row>
    <row r="55" spans="1:31" x14ac:dyDescent="0.2">
      <c r="A55" t="s">
        <v>101</v>
      </c>
      <c r="B55" t="s">
        <v>189</v>
      </c>
      <c r="C55" t="s">
        <v>195</v>
      </c>
      <c r="D55" t="s">
        <v>23</v>
      </c>
      <c r="E55" t="s">
        <v>24</v>
      </c>
      <c r="F55" t="s">
        <v>25</v>
      </c>
      <c r="G55">
        <v>11.371466636657715</v>
      </c>
      <c r="H55">
        <v>2.0149993896484375</v>
      </c>
      <c r="I55">
        <v>64.173851013183594</v>
      </c>
      <c r="J55">
        <v>31.719951629638672</v>
      </c>
      <c r="K55">
        <v>32.317264556884766</v>
      </c>
      <c r="L55">
        <v>1.025236964225769</v>
      </c>
      <c r="M55" t="s">
        <v>21</v>
      </c>
      <c r="N55">
        <v>-1.7407251596450806</v>
      </c>
      <c r="O55">
        <v>0.89919561147689819</v>
      </c>
      <c r="P55" t="s">
        <v>21</v>
      </c>
      <c r="Q55" t="s">
        <v>21</v>
      </c>
      <c r="R55">
        <v>-3.5073463916778564</v>
      </c>
      <c r="S55" t="b">
        <v>1</v>
      </c>
      <c r="T55">
        <v>4.9045337872071618E-2</v>
      </c>
      <c r="U55" t="b">
        <v>1</v>
      </c>
      <c r="V55">
        <v>3</v>
      </c>
      <c r="W55">
        <v>29</v>
      </c>
      <c r="X55">
        <v>1</v>
      </c>
      <c r="Y55">
        <v>92.408203125</v>
      </c>
      <c r="Z55">
        <v>62.102565765380859</v>
      </c>
      <c r="AA55" t="s">
        <v>21</v>
      </c>
      <c r="AB55" t="s">
        <v>21</v>
      </c>
      <c r="AC55" t="s">
        <v>156</v>
      </c>
      <c r="AD55" t="s">
        <v>155</v>
      </c>
      <c r="AE55" t="s">
        <v>156</v>
      </c>
    </row>
    <row r="56" spans="1:31" x14ac:dyDescent="0.2">
      <c r="A56" t="s">
        <v>102</v>
      </c>
      <c r="B56" t="s">
        <v>189</v>
      </c>
      <c r="C56" t="s">
        <v>195</v>
      </c>
      <c r="D56" t="s">
        <v>23</v>
      </c>
      <c r="E56" t="s">
        <v>24</v>
      </c>
      <c r="F56" t="s">
        <v>25</v>
      </c>
      <c r="G56">
        <v>11.371466636657715</v>
      </c>
      <c r="H56">
        <v>2.0149993896484375</v>
      </c>
      <c r="I56">
        <v>64.173851013183594</v>
      </c>
      <c r="J56">
        <v>31.730754852294922</v>
      </c>
      <c r="K56">
        <v>32.317264556884766</v>
      </c>
      <c r="L56">
        <v>1.025236964225769</v>
      </c>
      <c r="M56" t="s">
        <v>21</v>
      </c>
      <c r="N56">
        <v>-1.7407251596450806</v>
      </c>
      <c r="O56">
        <v>0.89919561147689819</v>
      </c>
      <c r="P56" t="s">
        <v>21</v>
      </c>
      <c r="Q56" t="s">
        <v>21</v>
      </c>
      <c r="R56">
        <v>-3.5073463916778564</v>
      </c>
      <c r="S56" t="b">
        <v>1</v>
      </c>
      <c r="T56">
        <v>4.9045337872071618E-2</v>
      </c>
      <c r="U56" t="b">
        <v>1</v>
      </c>
      <c r="V56">
        <v>3</v>
      </c>
      <c r="W56">
        <v>28</v>
      </c>
      <c r="X56">
        <v>1</v>
      </c>
      <c r="Y56">
        <v>77.425643920898438</v>
      </c>
      <c r="Z56">
        <v>92.237945556640625</v>
      </c>
      <c r="AA56">
        <v>62.102565765380859</v>
      </c>
      <c r="AB56" t="s">
        <v>21</v>
      </c>
      <c r="AC56" t="s">
        <v>156</v>
      </c>
      <c r="AD56" t="s">
        <v>155</v>
      </c>
      <c r="AE56" t="s">
        <v>156</v>
      </c>
    </row>
    <row r="57" spans="1:31" x14ac:dyDescent="0.2">
      <c r="A57" t="s">
        <v>103</v>
      </c>
      <c r="B57" t="s">
        <v>185</v>
      </c>
      <c r="C57" t="s">
        <v>195</v>
      </c>
      <c r="D57" t="s">
        <v>23</v>
      </c>
      <c r="E57" t="s">
        <v>24</v>
      </c>
      <c r="F57" t="s">
        <v>25</v>
      </c>
      <c r="G57">
        <v>1.3088905811309814</v>
      </c>
      <c r="H57">
        <v>7.2296775877475739E-2</v>
      </c>
      <c r="I57">
        <v>23.696693420410156</v>
      </c>
      <c r="J57">
        <v>34.810199737548828</v>
      </c>
      <c r="K57">
        <v>34.616634368896484</v>
      </c>
      <c r="L57">
        <v>2.550098180770874</v>
      </c>
      <c r="M57" t="s">
        <v>21</v>
      </c>
      <c r="N57">
        <v>1.3782768249511719</v>
      </c>
      <c r="O57">
        <v>1.5048990249633789</v>
      </c>
      <c r="P57" t="s">
        <v>21</v>
      </c>
      <c r="Q57" t="s">
        <v>21</v>
      </c>
      <c r="R57">
        <v>-0.38834443688392639</v>
      </c>
      <c r="S57" t="b">
        <v>1</v>
      </c>
      <c r="T57">
        <v>4.9045337872071618E-2</v>
      </c>
      <c r="U57" t="b">
        <v>1</v>
      </c>
      <c r="V57">
        <v>3</v>
      </c>
      <c r="W57">
        <v>32</v>
      </c>
      <c r="X57">
        <v>1</v>
      </c>
      <c r="Y57">
        <v>62.102565765380859</v>
      </c>
      <c r="Z57">
        <v>78.95794677734375</v>
      </c>
      <c r="AA57">
        <v>92.237945556640625</v>
      </c>
      <c r="AB57" t="s">
        <v>21</v>
      </c>
      <c r="AC57" t="s">
        <v>156</v>
      </c>
      <c r="AD57" t="s">
        <v>155</v>
      </c>
      <c r="AE57" t="s">
        <v>156</v>
      </c>
    </row>
    <row r="58" spans="1:31" x14ac:dyDescent="0.2">
      <c r="A58" t="s">
        <v>104</v>
      </c>
      <c r="B58" t="s">
        <v>185</v>
      </c>
      <c r="C58" t="s">
        <v>195</v>
      </c>
      <c r="D58" t="s">
        <v>23</v>
      </c>
      <c r="E58" t="s">
        <v>24</v>
      </c>
      <c r="F58" t="s">
        <v>25</v>
      </c>
      <c r="G58">
        <v>1.3088905811309814</v>
      </c>
      <c r="H58">
        <v>7.2296775877475739E-2</v>
      </c>
      <c r="I58">
        <v>23.696693420410156</v>
      </c>
      <c r="J58">
        <v>37.064430236816406</v>
      </c>
      <c r="K58">
        <v>34.616634368896484</v>
      </c>
      <c r="L58">
        <v>2.550098180770874</v>
      </c>
      <c r="M58" t="s">
        <v>21</v>
      </c>
      <c r="N58">
        <v>1.3782768249511719</v>
      </c>
      <c r="O58">
        <v>1.5048990249633789</v>
      </c>
      <c r="P58" t="s">
        <v>21</v>
      </c>
      <c r="Q58" t="s">
        <v>21</v>
      </c>
      <c r="R58">
        <v>-0.38834443688392639</v>
      </c>
      <c r="S58" t="b">
        <v>1</v>
      </c>
      <c r="T58">
        <v>4.9045337872071618E-2</v>
      </c>
      <c r="U58" t="b">
        <v>1</v>
      </c>
      <c r="V58">
        <v>3</v>
      </c>
      <c r="W58">
        <v>34</v>
      </c>
      <c r="X58">
        <v>1</v>
      </c>
      <c r="Y58">
        <v>62.102565765380859</v>
      </c>
      <c r="Z58" t="s">
        <v>21</v>
      </c>
      <c r="AA58" t="s">
        <v>21</v>
      </c>
      <c r="AB58" t="s">
        <v>21</v>
      </c>
      <c r="AC58" t="s">
        <v>156</v>
      </c>
      <c r="AD58" t="s">
        <v>155</v>
      </c>
      <c r="AE58" t="s">
        <v>155</v>
      </c>
    </row>
    <row r="59" spans="1:31" x14ac:dyDescent="0.2">
      <c r="A59" t="s">
        <v>105</v>
      </c>
      <c r="B59" t="s">
        <v>185</v>
      </c>
      <c r="C59" t="s">
        <v>195</v>
      </c>
      <c r="D59" t="s">
        <v>23</v>
      </c>
      <c r="E59" t="s">
        <v>24</v>
      </c>
      <c r="F59" t="s">
        <v>25</v>
      </c>
      <c r="G59">
        <v>1.3088905811309814</v>
      </c>
      <c r="H59">
        <v>7.2296775877475739E-2</v>
      </c>
      <c r="I59">
        <v>23.696693420410156</v>
      </c>
      <c r="J59">
        <v>31.975265502929688</v>
      </c>
      <c r="K59">
        <v>34.616634368896484</v>
      </c>
      <c r="L59">
        <v>2.550098180770874</v>
      </c>
      <c r="M59" t="s">
        <v>21</v>
      </c>
      <c r="N59">
        <v>1.3782768249511719</v>
      </c>
      <c r="O59">
        <v>1.5048990249633789</v>
      </c>
      <c r="P59" t="s">
        <v>21</v>
      </c>
      <c r="Q59" t="s">
        <v>21</v>
      </c>
      <c r="R59">
        <v>-0.38834443688392639</v>
      </c>
      <c r="S59" t="b">
        <v>1</v>
      </c>
      <c r="T59">
        <v>4.9045337872071618E-2</v>
      </c>
      <c r="U59" t="b">
        <v>1</v>
      </c>
      <c r="V59">
        <v>3</v>
      </c>
      <c r="W59">
        <v>29</v>
      </c>
      <c r="X59">
        <v>1</v>
      </c>
      <c r="Y59">
        <v>78.617431640625</v>
      </c>
      <c r="Z59" t="s">
        <v>21</v>
      </c>
      <c r="AA59" t="s">
        <v>21</v>
      </c>
      <c r="AB59" t="s">
        <v>21</v>
      </c>
      <c r="AC59" t="s">
        <v>156</v>
      </c>
      <c r="AD59" t="s">
        <v>155</v>
      </c>
      <c r="AE59" t="s">
        <v>155</v>
      </c>
    </row>
    <row r="60" spans="1:31" x14ac:dyDescent="0.2">
      <c r="A60" t="s">
        <v>106</v>
      </c>
      <c r="B60" t="s">
        <v>184</v>
      </c>
      <c r="C60" t="s">
        <v>195</v>
      </c>
      <c r="D60" t="s">
        <v>23</v>
      </c>
      <c r="E60" t="s">
        <v>24</v>
      </c>
      <c r="F60" t="s">
        <v>25</v>
      </c>
      <c r="G60">
        <v>56.984210968017578</v>
      </c>
      <c r="H60">
        <v>0.30550789833068848</v>
      </c>
      <c r="I60">
        <v>10628.857421875</v>
      </c>
      <c r="J60">
        <v>33.594722747802734</v>
      </c>
      <c r="K60">
        <v>28.877313613891602</v>
      </c>
      <c r="L60">
        <v>4.6741809844970703</v>
      </c>
      <c r="M60" t="s">
        <v>21</v>
      </c>
      <c r="N60">
        <v>-4.0658688545227051</v>
      </c>
      <c r="O60">
        <v>2.7168586254119873</v>
      </c>
      <c r="P60" t="s">
        <v>21</v>
      </c>
      <c r="Q60" t="s">
        <v>21</v>
      </c>
      <c r="R60">
        <v>-5.8324904441833496</v>
      </c>
      <c r="S60" t="b">
        <v>1</v>
      </c>
      <c r="T60">
        <v>4.9045337872071618E-2</v>
      </c>
      <c r="U60" t="b">
        <v>1</v>
      </c>
      <c r="V60">
        <v>3</v>
      </c>
      <c r="W60">
        <v>30</v>
      </c>
      <c r="X60">
        <v>1</v>
      </c>
      <c r="Y60">
        <v>78.447174072265625</v>
      </c>
      <c r="Z60">
        <v>62.102565765380859</v>
      </c>
      <c r="AA60">
        <v>92.237945556640625</v>
      </c>
      <c r="AB60" t="s">
        <v>21</v>
      </c>
      <c r="AC60" t="s">
        <v>156</v>
      </c>
      <c r="AD60" t="s">
        <v>155</v>
      </c>
      <c r="AE60" t="s">
        <v>156</v>
      </c>
    </row>
    <row r="61" spans="1:31" x14ac:dyDescent="0.2">
      <c r="A61" t="s">
        <v>107</v>
      </c>
      <c r="B61" t="s">
        <v>184</v>
      </c>
      <c r="C61" t="s">
        <v>195</v>
      </c>
      <c r="D61" t="s">
        <v>23</v>
      </c>
      <c r="E61" t="s">
        <v>24</v>
      </c>
      <c r="F61" t="s">
        <v>25</v>
      </c>
      <c r="G61">
        <v>56.984210968017578</v>
      </c>
      <c r="H61">
        <v>0.30550789833068848</v>
      </c>
      <c r="I61">
        <v>10628.857421875</v>
      </c>
      <c r="J61">
        <v>28.789627075195313</v>
      </c>
      <c r="K61">
        <v>28.877313613891602</v>
      </c>
      <c r="L61">
        <v>4.6741809844970703</v>
      </c>
      <c r="M61" t="s">
        <v>21</v>
      </c>
      <c r="N61">
        <v>-4.0658688545227051</v>
      </c>
      <c r="O61">
        <v>2.7168586254119873</v>
      </c>
      <c r="P61" t="s">
        <v>21</v>
      </c>
      <c r="Q61" t="s">
        <v>21</v>
      </c>
      <c r="R61">
        <v>-5.8324904441833496</v>
      </c>
      <c r="S61" t="b">
        <v>1</v>
      </c>
      <c r="T61">
        <v>4.9045337872071618E-2</v>
      </c>
      <c r="U61" t="b">
        <v>1</v>
      </c>
      <c r="V61">
        <v>3</v>
      </c>
      <c r="W61">
        <v>25</v>
      </c>
      <c r="X61">
        <v>1</v>
      </c>
      <c r="Y61">
        <v>92.408203125</v>
      </c>
      <c r="Z61">
        <v>62.272819519042969</v>
      </c>
      <c r="AA61" t="s">
        <v>21</v>
      </c>
      <c r="AB61" t="s">
        <v>21</v>
      </c>
      <c r="AC61" t="s">
        <v>156</v>
      </c>
      <c r="AD61" t="s">
        <v>155</v>
      </c>
      <c r="AE61" t="s">
        <v>156</v>
      </c>
    </row>
    <row r="62" spans="1:31" x14ac:dyDescent="0.2">
      <c r="A62" t="s">
        <v>108</v>
      </c>
      <c r="B62" t="s">
        <v>184</v>
      </c>
      <c r="C62" t="s">
        <v>195</v>
      </c>
      <c r="D62" t="s">
        <v>23</v>
      </c>
      <c r="E62" t="s">
        <v>24</v>
      </c>
      <c r="F62" t="s">
        <v>25</v>
      </c>
      <c r="G62">
        <v>56.984210968017578</v>
      </c>
      <c r="H62">
        <v>0.30550789833068848</v>
      </c>
      <c r="I62">
        <v>10628.857421875</v>
      </c>
      <c r="J62">
        <v>24.247594833374023</v>
      </c>
      <c r="K62">
        <v>28.877313613891602</v>
      </c>
      <c r="L62">
        <v>4.6741809844970703</v>
      </c>
      <c r="M62" t="s">
        <v>21</v>
      </c>
      <c r="N62">
        <v>-4.0658688545227051</v>
      </c>
      <c r="O62">
        <v>2.7168586254119873</v>
      </c>
      <c r="P62" t="s">
        <v>21</v>
      </c>
      <c r="Q62" t="s">
        <v>21</v>
      </c>
      <c r="R62">
        <v>-5.8324904441833496</v>
      </c>
      <c r="S62" t="b">
        <v>1</v>
      </c>
      <c r="T62">
        <v>4.9045337872071618E-2</v>
      </c>
      <c r="U62" t="b">
        <v>1</v>
      </c>
      <c r="V62">
        <v>3</v>
      </c>
      <c r="W62">
        <v>21</v>
      </c>
      <c r="X62">
        <v>1</v>
      </c>
      <c r="Y62">
        <v>92.408203125</v>
      </c>
      <c r="Z62">
        <v>62.102565765380859</v>
      </c>
      <c r="AA62" t="s">
        <v>21</v>
      </c>
      <c r="AB62" t="s">
        <v>21</v>
      </c>
      <c r="AC62" t="s">
        <v>156</v>
      </c>
      <c r="AD62" t="s">
        <v>155</v>
      </c>
      <c r="AE62" t="s">
        <v>156</v>
      </c>
    </row>
    <row r="64" spans="1:31" x14ac:dyDescent="0.2">
      <c r="A64" t="s">
        <v>157</v>
      </c>
      <c r="B64" t="s">
        <v>158</v>
      </c>
    </row>
    <row r="65" spans="1:14" x14ac:dyDescent="0.2">
      <c r="A65" t="s">
        <v>159</v>
      </c>
      <c r="B65" t="s">
        <v>22</v>
      </c>
    </row>
    <row r="66" spans="1:14" x14ac:dyDescent="0.2">
      <c r="A66" t="s">
        <v>160</v>
      </c>
      <c r="B66" t="s">
        <v>161</v>
      </c>
    </row>
    <row r="67" spans="1:14" x14ac:dyDescent="0.2">
      <c r="A67" t="s">
        <v>162</v>
      </c>
      <c r="B67" t="s">
        <v>181</v>
      </c>
      <c r="D67" s="4"/>
      <c r="E67" s="4"/>
      <c r="F67" s="4"/>
      <c r="G67" s="4"/>
      <c r="H67" s="4"/>
      <c r="I67" s="4"/>
      <c r="K67" s="4"/>
      <c r="L67" s="4"/>
      <c r="N67" s="4"/>
    </row>
    <row r="72" spans="1:14" x14ac:dyDescent="0.2">
      <c r="D72" s="1"/>
    </row>
    <row r="76" spans="1:14" x14ac:dyDescent="0.2">
      <c r="D76" s="1"/>
    </row>
    <row r="79" spans="1:14" x14ac:dyDescent="0.2">
      <c r="E79" s="1"/>
    </row>
    <row r="81" spans="4:21" x14ac:dyDescent="0.2">
      <c r="D81" s="4" t="s">
        <v>194</v>
      </c>
      <c r="E81" s="4"/>
      <c r="F81" s="4" t="s">
        <v>164</v>
      </c>
      <c r="G81" s="4"/>
      <c r="H81" s="4" t="s">
        <v>234</v>
      </c>
      <c r="I81" s="4" t="s">
        <v>235</v>
      </c>
      <c r="L81" s="4" t="s">
        <v>236</v>
      </c>
      <c r="N81" s="4" t="s">
        <v>237</v>
      </c>
      <c r="P81" s="4" t="s">
        <v>165</v>
      </c>
      <c r="R81" s="4" t="s">
        <v>233</v>
      </c>
      <c r="S81" s="4" t="s">
        <v>238</v>
      </c>
      <c r="U81" s="4" t="s">
        <v>239</v>
      </c>
    </row>
    <row r="82" spans="4:21" x14ac:dyDescent="0.2">
      <c r="D82" t="s">
        <v>170</v>
      </c>
      <c r="F82">
        <v>35.344520568847656</v>
      </c>
      <c r="H82">
        <v>26.53877067565918</v>
      </c>
      <c r="I82">
        <f>LOG((1500/50), 2)</f>
        <v>4.9068905956085187</v>
      </c>
      <c r="L82">
        <f>H82-$I$82</f>
        <v>21.63188008005066</v>
      </c>
      <c r="P82">
        <f>($N$84-F82)</f>
        <v>-13.591122035834768</v>
      </c>
      <c r="R82">
        <f>100*2^(P82)</f>
        <v>8.1033499089235746E-3</v>
      </c>
      <c r="U82">
        <f>R82/$S$84</f>
        <v>1.1080738649795003</v>
      </c>
    </row>
    <row r="83" spans="4:21" x14ac:dyDescent="0.2">
      <c r="F83">
        <v>35.533969879150391</v>
      </c>
      <c r="H83">
        <v>26.723373413085938</v>
      </c>
      <c r="L83">
        <f t="shared" ref="L83:L92" si="0">H83-$I$82</f>
        <v>21.816482817477418</v>
      </c>
      <c r="P83">
        <f t="shared" ref="P83:P84" si="1">($N$84-F83)</f>
        <v>-13.780571346137503</v>
      </c>
      <c r="R83">
        <f t="shared" ref="R83:R87" si="2">100*2^(P83)</f>
        <v>7.1061548577072819E-3</v>
      </c>
      <c r="U83">
        <f>R83/$S$84</f>
        <v>0.9717147311695612</v>
      </c>
    </row>
    <row r="84" spans="4:21" x14ac:dyDescent="0.2">
      <c r="F84">
        <v>35.612537384033203</v>
      </c>
      <c r="H84">
        <v>26.718723297119102</v>
      </c>
      <c r="L84">
        <f t="shared" si="0"/>
        <v>21.811832701510582</v>
      </c>
      <c r="N84">
        <f>AVERAGE(L82:L84)</f>
        <v>21.753398533012888</v>
      </c>
      <c r="P84">
        <f t="shared" si="1"/>
        <v>-13.859138851020315</v>
      </c>
      <c r="R84">
        <f t="shared" si="2"/>
        <v>6.7295107584943248E-3</v>
      </c>
      <c r="S84">
        <f>AVERAGE(R82:R84)</f>
        <v>7.3130051750417277E-3</v>
      </c>
      <c r="U84">
        <f>R84/$S$84</f>
        <v>0.92021140385093825</v>
      </c>
    </row>
    <row r="86" spans="4:21" x14ac:dyDescent="0.2">
      <c r="D86" s="1" t="s">
        <v>167</v>
      </c>
      <c r="F86">
        <v>32.977806091308594</v>
      </c>
      <c r="H86">
        <v>25.817453384399414</v>
      </c>
      <c r="L86">
        <f t="shared" si="0"/>
        <v>20.910562788790894</v>
      </c>
      <c r="P86">
        <f>($N$88-F86)</f>
        <v>-12.023581549181113</v>
      </c>
      <c r="R86">
        <f t="shared" si="2"/>
        <v>2.4018246538452075E-2</v>
      </c>
      <c r="U86">
        <f>R86/$S$84</f>
        <v>3.2843196420020346</v>
      </c>
    </row>
    <row r="87" spans="4:21" x14ac:dyDescent="0.2">
      <c r="F87">
        <v>32.711193084716797</v>
      </c>
      <c r="H87">
        <v>25.832540512084961</v>
      </c>
      <c r="L87">
        <f t="shared" si="0"/>
        <v>20.925649916476441</v>
      </c>
      <c r="P87">
        <f t="shared" ref="P87:P88" si="3">($N$88-F87)</f>
        <v>-11.756968542589316</v>
      </c>
      <c r="R87">
        <f t="shared" si="2"/>
        <v>2.8893477215049403E-2</v>
      </c>
      <c r="U87">
        <f>R87/$S$84</f>
        <v>3.9509717993443836</v>
      </c>
    </row>
    <row r="88" spans="4:21" x14ac:dyDescent="0.2">
      <c r="F88">
        <v>33.366043090820313</v>
      </c>
      <c r="H88">
        <v>25.933351516723633</v>
      </c>
      <c r="L88">
        <f t="shared" si="0"/>
        <v>21.026460921115113</v>
      </c>
      <c r="N88">
        <f>AVERAGE(L86:L88)</f>
        <v>20.954224542127481</v>
      </c>
      <c r="P88">
        <f t="shared" si="3"/>
        <v>-12.411818548692832</v>
      </c>
      <c r="R88">
        <f>100*2^(P88)</f>
        <v>1.8351447098082764E-2</v>
      </c>
      <c r="S88">
        <f>AVERAGE(R86:R88)</f>
        <v>2.375439028386141E-2</v>
      </c>
      <c r="U88">
        <f>R88/$S$84</f>
        <v>2.5094262425403047</v>
      </c>
    </row>
    <row r="90" spans="4:21" x14ac:dyDescent="0.2">
      <c r="D90" s="1" t="s">
        <v>168</v>
      </c>
      <c r="F90">
        <v>34.612537384033203</v>
      </c>
      <c r="H90">
        <v>26.157649993896484</v>
      </c>
      <c r="L90">
        <f t="shared" si="0"/>
        <v>21.250759398287965</v>
      </c>
      <c r="P90">
        <f>($N$92-F90)</f>
        <v>-13.078245525214641</v>
      </c>
      <c r="R90">
        <f>100*2^(P90)</f>
        <v>1.156260810593104E-2</v>
      </c>
      <c r="U90">
        <f>R90/$S$84</f>
        <v>1.5811021364230149</v>
      </c>
    </row>
    <row r="91" spans="4:21" x14ac:dyDescent="0.2">
      <c r="F91">
        <v>35.121925354003906</v>
      </c>
      <c r="H91">
        <v>26.44243049621582</v>
      </c>
      <c r="L91">
        <f t="shared" si="0"/>
        <v>21.535539900607301</v>
      </c>
      <c r="P91">
        <f t="shared" ref="P91:P92" si="4">($N$92-F91)</f>
        <v>-13.587633495185344</v>
      </c>
      <c r="R91">
        <f>100*2^(P91)</f>
        <v>8.1229681029246718E-3</v>
      </c>
      <c r="U91">
        <f>R91/$S$84</f>
        <v>1.110756509601174</v>
      </c>
    </row>
    <row r="92" spans="4:21" x14ac:dyDescent="0.2">
      <c r="F92">
        <v>33.739383697509766</v>
      </c>
      <c r="H92">
        <v>26.723466873168945</v>
      </c>
      <c r="L92">
        <f t="shared" si="0"/>
        <v>21.816576277560426</v>
      </c>
      <c r="N92">
        <f>AVERAGE(L90:L92)</f>
        <v>21.534291858818563</v>
      </c>
      <c r="P92">
        <f t="shared" si="4"/>
        <v>-12.205091838691203</v>
      </c>
      <c r="R92">
        <f>100*2^(P92)</f>
        <v>2.1178795492343652E-2</v>
      </c>
      <c r="S92">
        <f>AVERAGE(R90:R92)</f>
        <v>1.3621457233733121E-2</v>
      </c>
      <c r="U92">
        <f>R92/$S$84</f>
        <v>2.8960454676859717</v>
      </c>
    </row>
    <row r="94" spans="4:21" x14ac:dyDescent="0.2">
      <c r="D94" s="4"/>
      <c r="E94" s="4"/>
      <c r="F94" s="4"/>
      <c r="G94" s="4"/>
      <c r="H94" s="4"/>
    </row>
    <row r="95" spans="4:21" x14ac:dyDescent="0.2">
      <c r="D95" s="4" t="s">
        <v>194</v>
      </c>
      <c r="E95" s="4"/>
      <c r="F95" s="4" t="s">
        <v>164</v>
      </c>
      <c r="G95" s="4" t="s">
        <v>238</v>
      </c>
      <c r="I95" s="4" t="s">
        <v>165</v>
      </c>
      <c r="K95" s="4" t="s">
        <v>240</v>
      </c>
    </row>
    <row r="96" spans="4:21" x14ac:dyDescent="0.2">
      <c r="D96" t="s">
        <v>170</v>
      </c>
      <c r="F96">
        <v>35.344520568847656</v>
      </c>
    </row>
    <row r="97" spans="4:11" x14ac:dyDescent="0.2">
      <c r="F97">
        <v>35.533969879150391</v>
      </c>
    </row>
    <row r="98" spans="4:11" x14ac:dyDescent="0.2">
      <c r="F98">
        <v>35.612537384033203</v>
      </c>
      <c r="G98">
        <f>AVERAGE(F96:F98)</f>
        <v>35.49700927734375</v>
      </c>
      <c r="I98">
        <f>G98-G98</f>
        <v>0</v>
      </c>
      <c r="K98">
        <f>2^-(I98)</f>
        <v>1</v>
      </c>
    </row>
    <row r="100" spans="4:11" x14ac:dyDescent="0.2">
      <c r="D100" s="1" t="s">
        <v>167</v>
      </c>
      <c r="F100">
        <v>32.977806091308594</v>
      </c>
    </row>
    <row r="101" spans="4:11" x14ac:dyDescent="0.2">
      <c r="F101">
        <v>32.711193084716797</v>
      </c>
    </row>
    <row r="102" spans="4:11" x14ac:dyDescent="0.2">
      <c r="F102">
        <v>33.366043090820313</v>
      </c>
      <c r="G102">
        <f>AVERAGE(F100:F102)</f>
        <v>33.018347422281899</v>
      </c>
      <c r="I102">
        <f>G102-G98</f>
        <v>-2.4786618550618513</v>
      </c>
      <c r="K102">
        <f>2^-(I102)</f>
        <v>5.5738023903640874</v>
      </c>
    </row>
    <row r="104" spans="4:11" x14ac:dyDescent="0.2">
      <c r="D104" s="1" t="s">
        <v>169</v>
      </c>
      <c r="F104">
        <v>34.612537384033203</v>
      </c>
    </row>
    <row r="105" spans="4:11" x14ac:dyDescent="0.2">
      <c r="F105">
        <v>35.121925354003906</v>
      </c>
    </row>
    <row r="106" spans="4:11" x14ac:dyDescent="0.2">
      <c r="F106">
        <v>33.739383697509766</v>
      </c>
      <c r="G106">
        <f>AVERAGE(F104:F106)</f>
        <v>34.491282145182289</v>
      </c>
      <c r="I106">
        <f>G106-G98</f>
        <v>-1.0057271321614607</v>
      </c>
      <c r="K106">
        <f>2^-(I106)</f>
        <v>2.0079552707738637</v>
      </c>
    </row>
    <row r="108" spans="4:11" x14ac:dyDescent="0.2">
      <c r="D108" s="1"/>
    </row>
  </sheetData>
  <pageMargins left="0.75" right="0.75" top="1" bottom="1" header="0.5" footer="0.5"/>
  <pageSetup paperSize="8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6829-4863-476C-B015-712A83F2A655}">
  <dimension ref="A1:AG171"/>
  <sheetViews>
    <sheetView topLeftCell="A88" workbookViewId="0">
      <selection activeCell="R110" activeCellId="2" sqref="R102 R106 R110"/>
    </sheetView>
  </sheetViews>
  <sheetFormatPr defaultColWidth="8.85546875" defaultRowHeight="12.75" x14ac:dyDescent="0.2"/>
  <sheetData>
    <row r="1" spans="1:33" x14ac:dyDescent="0.2">
      <c r="A1" t="s">
        <v>0</v>
      </c>
      <c r="B1" t="s">
        <v>1</v>
      </c>
    </row>
    <row r="2" spans="1:33" x14ac:dyDescent="0.2">
      <c r="A2" t="s">
        <v>2</v>
      </c>
      <c r="B2" t="s">
        <v>3</v>
      </c>
    </row>
    <row r="3" spans="1:33" x14ac:dyDescent="0.2">
      <c r="A3" t="s">
        <v>4</v>
      </c>
      <c r="B3" t="s">
        <v>212</v>
      </c>
    </row>
    <row r="4" spans="1:33" x14ac:dyDescent="0.2">
      <c r="A4" t="s">
        <v>6</v>
      </c>
      <c r="B4" t="s">
        <v>211</v>
      </c>
    </row>
    <row r="5" spans="1:33" x14ac:dyDescent="0.2">
      <c r="A5" t="s">
        <v>8</v>
      </c>
      <c r="B5" t="s">
        <v>9</v>
      </c>
    </row>
    <row r="6" spans="1:33" x14ac:dyDescent="0.2">
      <c r="A6" t="s">
        <v>10</v>
      </c>
      <c r="B6" t="s">
        <v>11</v>
      </c>
    </row>
    <row r="8" spans="1:33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Z8" t="s">
        <v>152</v>
      </c>
      <c r="AA8" t="s">
        <v>153</v>
      </c>
      <c r="AB8" t="s">
        <v>18</v>
      </c>
      <c r="AC8" t="s">
        <v>154</v>
      </c>
      <c r="AD8" t="s">
        <v>210</v>
      </c>
      <c r="AE8" t="s">
        <v>197</v>
      </c>
      <c r="AF8" t="s">
        <v>191</v>
      </c>
      <c r="AG8" t="s">
        <v>190</v>
      </c>
    </row>
    <row r="9" spans="1:33" x14ac:dyDescent="0.2">
      <c r="A9" t="s">
        <v>19</v>
      </c>
      <c r="B9" t="s">
        <v>200</v>
      </c>
      <c r="C9" t="s">
        <v>201</v>
      </c>
      <c r="D9" t="s">
        <v>23</v>
      </c>
      <c r="E9" t="s">
        <v>24</v>
      </c>
      <c r="F9" t="s">
        <v>25</v>
      </c>
      <c r="G9" t="s">
        <v>21</v>
      </c>
      <c r="H9" t="s">
        <v>21</v>
      </c>
      <c r="I9" t="s">
        <v>21</v>
      </c>
      <c r="J9">
        <v>23.118896484375</v>
      </c>
      <c r="K9">
        <v>23.25086784362793</v>
      </c>
      <c r="L9">
        <v>0.11632434278726578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  <c r="R9" t="s">
        <v>21</v>
      </c>
      <c r="S9" t="b">
        <v>1</v>
      </c>
      <c r="T9">
        <v>7.4608812865711013E-2</v>
      </c>
      <c r="U9" t="b">
        <v>1</v>
      </c>
      <c r="V9">
        <v>3</v>
      </c>
      <c r="W9">
        <v>19</v>
      </c>
      <c r="X9">
        <v>1</v>
      </c>
      <c r="Y9">
        <v>82.157432556152344</v>
      </c>
      <c r="Z9" t="s">
        <v>21</v>
      </c>
      <c r="AA9" t="s">
        <v>21</v>
      </c>
      <c r="AB9" t="s">
        <v>21</v>
      </c>
      <c r="AC9" t="s">
        <v>155</v>
      </c>
      <c r="AD9" t="s">
        <v>155</v>
      </c>
      <c r="AE9" t="s">
        <v>155</v>
      </c>
      <c r="AF9" t="s">
        <v>155</v>
      </c>
      <c r="AG9" t="s">
        <v>155</v>
      </c>
    </row>
    <row r="10" spans="1:33" x14ac:dyDescent="0.2">
      <c r="A10" t="s">
        <v>26</v>
      </c>
      <c r="B10" t="s">
        <v>200</v>
      </c>
      <c r="C10" t="s">
        <v>201</v>
      </c>
      <c r="D10" t="s">
        <v>23</v>
      </c>
      <c r="E10" t="s">
        <v>24</v>
      </c>
      <c r="F10" t="s">
        <v>25</v>
      </c>
      <c r="G10" t="s">
        <v>21</v>
      </c>
      <c r="H10" t="s">
        <v>21</v>
      </c>
      <c r="I10" t="s">
        <v>21</v>
      </c>
      <c r="J10">
        <v>23.338512420654297</v>
      </c>
      <c r="K10">
        <v>23.25086784362793</v>
      </c>
      <c r="L10">
        <v>0.11632434278726578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  <c r="R10" t="s">
        <v>21</v>
      </c>
      <c r="S10" t="b">
        <v>1</v>
      </c>
      <c r="T10">
        <v>7.4608812865711013E-2</v>
      </c>
      <c r="U10" t="b">
        <v>1</v>
      </c>
      <c r="V10">
        <v>3</v>
      </c>
      <c r="W10">
        <v>20</v>
      </c>
      <c r="X10">
        <v>1</v>
      </c>
      <c r="Y10">
        <v>82.157432556152344</v>
      </c>
      <c r="Z10">
        <v>61.95794677734375</v>
      </c>
      <c r="AA10" t="s">
        <v>21</v>
      </c>
      <c r="AB10" t="s">
        <v>21</v>
      </c>
      <c r="AC10" t="s">
        <v>155</v>
      </c>
      <c r="AD10" t="s">
        <v>155</v>
      </c>
      <c r="AE10" t="s">
        <v>155</v>
      </c>
      <c r="AF10" t="s">
        <v>155</v>
      </c>
      <c r="AG10" t="s">
        <v>156</v>
      </c>
    </row>
    <row r="11" spans="1:33" x14ac:dyDescent="0.2">
      <c r="A11" t="s">
        <v>27</v>
      </c>
      <c r="B11" t="s">
        <v>200</v>
      </c>
      <c r="C11" t="s">
        <v>201</v>
      </c>
      <c r="D11" t="s">
        <v>23</v>
      </c>
      <c r="E11" t="s">
        <v>24</v>
      </c>
      <c r="F11" t="s">
        <v>25</v>
      </c>
      <c r="G11" t="s">
        <v>21</v>
      </c>
      <c r="H11" t="s">
        <v>21</v>
      </c>
      <c r="I11" t="s">
        <v>21</v>
      </c>
      <c r="J11">
        <v>23.295192718505859</v>
      </c>
      <c r="K11">
        <v>23.25086784362793</v>
      </c>
      <c r="L11">
        <v>0.11632434278726578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  <c r="R11" t="s">
        <v>21</v>
      </c>
      <c r="S11" t="b">
        <v>1</v>
      </c>
      <c r="T11">
        <v>7.4608812865711013E-2</v>
      </c>
      <c r="U11" t="b">
        <v>1</v>
      </c>
      <c r="V11">
        <v>3</v>
      </c>
      <c r="W11">
        <v>20</v>
      </c>
      <c r="X11">
        <v>1</v>
      </c>
      <c r="Y11">
        <v>82.327178955078125</v>
      </c>
      <c r="Z11">
        <v>61.95794677734375</v>
      </c>
      <c r="AA11" t="s">
        <v>21</v>
      </c>
      <c r="AB11" t="s">
        <v>21</v>
      </c>
      <c r="AC11" t="s">
        <v>155</v>
      </c>
      <c r="AD11" t="s">
        <v>155</v>
      </c>
      <c r="AE11" t="s">
        <v>155</v>
      </c>
      <c r="AF11" t="s">
        <v>155</v>
      </c>
      <c r="AG11" t="s">
        <v>156</v>
      </c>
    </row>
    <row r="12" spans="1:33" x14ac:dyDescent="0.2">
      <c r="A12" t="s">
        <v>28</v>
      </c>
      <c r="B12" t="s">
        <v>209</v>
      </c>
      <c r="C12" t="s">
        <v>201</v>
      </c>
      <c r="D12" t="s">
        <v>23</v>
      </c>
      <c r="E12" t="s">
        <v>24</v>
      </c>
      <c r="F12" t="s">
        <v>25</v>
      </c>
      <c r="G12" t="s">
        <v>21</v>
      </c>
      <c r="H12" t="s">
        <v>21</v>
      </c>
      <c r="I12" t="s">
        <v>21</v>
      </c>
      <c r="J12">
        <v>22.796989440917969</v>
      </c>
      <c r="K12">
        <v>22.769973754882813</v>
      </c>
      <c r="L12">
        <v>6.5000362694263458E-2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  <c r="R12" t="s">
        <v>21</v>
      </c>
      <c r="S12" t="b">
        <v>1</v>
      </c>
      <c r="T12">
        <v>7.4608812865711013E-2</v>
      </c>
      <c r="U12" t="b">
        <v>1</v>
      </c>
      <c r="V12">
        <v>3</v>
      </c>
      <c r="W12">
        <v>19</v>
      </c>
      <c r="X12">
        <v>1</v>
      </c>
      <c r="Y12">
        <v>82.157432556152344</v>
      </c>
      <c r="Z12">
        <v>61.95794677734375</v>
      </c>
      <c r="AA12" t="s">
        <v>21</v>
      </c>
      <c r="AB12" t="s">
        <v>21</v>
      </c>
      <c r="AC12" t="s">
        <v>155</v>
      </c>
      <c r="AD12" t="s">
        <v>155</v>
      </c>
      <c r="AE12" t="s">
        <v>155</v>
      </c>
      <c r="AF12" t="s">
        <v>155</v>
      </c>
      <c r="AG12" t="s">
        <v>156</v>
      </c>
    </row>
    <row r="13" spans="1:33" x14ac:dyDescent="0.2">
      <c r="A13" t="s">
        <v>30</v>
      </c>
      <c r="B13" t="s">
        <v>209</v>
      </c>
      <c r="C13" t="s">
        <v>201</v>
      </c>
      <c r="D13" t="s">
        <v>23</v>
      </c>
      <c r="E13" t="s">
        <v>24</v>
      </c>
      <c r="F13" t="s">
        <v>25</v>
      </c>
      <c r="G13" t="s">
        <v>21</v>
      </c>
      <c r="H13" t="s">
        <v>21</v>
      </c>
      <c r="I13" t="s">
        <v>21</v>
      </c>
      <c r="J13">
        <v>22.695823669433594</v>
      </c>
      <c r="K13">
        <v>22.769973754882813</v>
      </c>
      <c r="L13">
        <v>6.5000362694263458E-2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  <c r="R13" t="s">
        <v>21</v>
      </c>
      <c r="S13" t="b">
        <v>1</v>
      </c>
      <c r="T13">
        <v>7.4608812865711013E-2</v>
      </c>
      <c r="U13" t="b">
        <v>1</v>
      </c>
      <c r="V13">
        <v>3</v>
      </c>
      <c r="W13">
        <v>19</v>
      </c>
      <c r="X13">
        <v>1</v>
      </c>
      <c r="Y13">
        <v>82.327178955078125</v>
      </c>
      <c r="Z13">
        <v>61.95794677734375</v>
      </c>
      <c r="AA13" t="s">
        <v>21</v>
      </c>
      <c r="AB13" t="s">
        <v>21</v>
      </c>
      <c r="AC13" t="s">
        <v>155</v>
      </c>
      <c r="AD13" t="s">
        <v>155</v>
      </c>
      <c r="AE13" t="s">
        <v>155</v>
      </c>
      <c r="AF13" t="s">
        <v>155</v>
      </c>
      <c r="AG13" t="s">
        <v>156</v>
      </c>
    </row>
    <row r="14" spans="1:33" x14ac:dyDescent="0.2">
      <c r="A14" t="s">
        <v>31</v>
      </c>
      <c r="B14" t="s">
        <v>209</v>
      </c>
      <c r="C14" t="s">
        <v>201</v>
      </c>
      <c r="D14" t="s">
        <v>23</v>
      </c>
      <c r="E14" t="s">
        <v>24</v>
      </c>
      <c r="F14" t="s">
        <v>25</v>
      </c>
      <c r="G14" t="s">
        <v>21</v>
      </c>
      <c r="H14" t="s">
        <v>21</v>
      </c>
      <c r="I14" t="s">
        <v>21</v>
      </c>
      <c r="J14">
        <v>22.817111968994141</v>
      </c>
      <c r="K14">
        <v>22.769973754882813</v>
      </c>
      <c r="L14">
        <v>6.5000362694263458E-2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  <c r="R14" t="s">
        <v>21</v>
      </c>
      <c r="S14" t="b">
        <v>1</v>
      </c>
      <c r="T14">
        <v>7.4608812865711013E-2</v>
      </c>
      <c r="U14" t="b">
        <v>1</v>
      </c>
      <c r="V14">
        <v>3</v>
      </c>
      <c r="W14">
        <v>19</v>
      </c>
      <c r="X14">
        <v>1</v>
      </c>
      <c r="Y14">
        <v>82.327178955078125</v>
      </c>
      <c r="Z14" t="s">
        <v>21</v>
      </c>
      <c r="AA14" t="s">
        <v>21</v>
      </c>
      <c r="AB14" t="s">
        <v>21</v>
      </c>
      <c r="AC14" t="s">
        <v>155</v>
      </c>
      <c r="AD14" t="s">
        <v>155</v>
      </c>
      <c r="AE14" t="s">
        <v>155</v>
      </c>
      <c r="AF14" t="s">
        <v>155</v>
      </c>
      <c r="AG14" t="s">
        <v>155</v>
      </c>
    </row>
    <row r="15" spans="1:33" x14ac:dyDescent="0.2">
      <c r="A15" t="s">
        <v>32</v>
      </c>
      <c r="B15" t="s">
        <v>208</v>
      </c>
      <c r="C15" t="s">
        <v>201</v>
      </c>
      <c r="D15" t="s">
        <v>23</v>
      </c>
      <c r="E15" t="s">
        <v>24</v>
      </c>
      <c r="F15" t="s">
        <v>25</v>
      </c>
      <c r="G15" t="s">
        <v>21</v>
      </c>
      <c r="H15" t="s">
        <v>21</v>
      </c>
      <c r="I15" t="s">
        <v>21</v>
      </c>
      <c r="J15">
        <v>25.277254104614258</v>
      </c>
      <c r="K15">
        <v>25.298652648925781</v>
      </c>
      <c r="L15">
        <v>6.0623042285442352E-2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  <c r="S15" t="b">
        <v>1</v>
      </c>
      <c r="T15">
        <v>7.4608812865711013E-2</v>
      </c>
      <c r="U15" t="b">
        <v>1</v>
      </c>
      <c r="V15">
        <v>3</v>
      </c>
      <c r="W15">
        <v>21</v>
      </c>
      <c r="X15">
        <v>1</v>
      </c>
      <c r="Y15">
        <v>82.496917724609375</v>
      </c>
      <c r="Z15">
        <v>61.95794677734375</v>
      </c>
      <c r="AA15" t="s">
        <v>21</v>
      </c>
      <c r="AB15" t="s">
        <v>21</v>
      </c>
      <c r="AC15" t="s">
        <v>155</v>
      </c>
      <c r="AD15" t="s">
        <v>155</v>
      </c>
      <c r="AE15" t="s">
        <v>155</v>
      </c>
      <c r="AF15" t="s">
        <v>155</v>
      </c>
      <c r="AG15" t="s">
        <v>156</v>
      </c>
    </row>
    <row r="16" spans="1:33" x14ac:dyDescent="0.2">
      <c r="A16" t="s">
        <v>34</v>
      </c>
      <c r="B16" t="s">
        <v>208</v>
      </c>
      <c r="C16" t="s">
        <v>201</v>
      </c>
      <c r="D16" t="s">
        <v>23</v>
      </c>
      <c r="E16" t="s">
        <v>24</v>
      </c>
      <c r="F16" t="s">
        <v>25</v>
      </c>
      <c r="G16" t="s">
        <v>21</v>
      </c>
      <c r="H16" t="s">
        <v>21</v>
      </c>
      <c r="I16" t="s">
        <v>21</v>
      </c>
      <c r="J16">
        <v>25.251630783081055</v>
      </c>
      <c r="K16">
        <v>25.298652648925781</v>
      </c>
      <c r="L16">
        <v>6.0623042285442352E-2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  <c r="R16" t="s">
        <v>21</v>
      </c>
      <c r="S16" t="b">
        <v>1</v>
      </c>
      <c r="T16">
        <v>7.4608812865711013E-2</v>
      </c>
      <c r="U16" t="b">
        <v>1</v>
      </c>
      <c r="V16">
        <v>3</v>
      </c>
      <c r="W16">
        <v>21</v>
      </c>
      <c r="X16">
        <v>1</v>
      </c>
      <c r="Y16">
        <v>82.496917724609375</v>
      </c>
      <c r="Z16">
        <v>61.95794677734375</v>
      </c>
      <c r="AA16" t="s">
        <v>21</v>
      </c>
      <c r="AB16" t="s">
        <v>21</v>
      </c>
      <c r="AC16" t="s">
        <v>155</v>
      </c>
      <c r="AD16" t="s">
        <v>155</v>
      </c>
      <c r="AE16" t="s">
        <v>155</v>
      </c>
      <c r="AF16" t="s">
        <v>155</v>
      </c>
      <c r="AG16" t="s">
        <v>156</v>
      </c>
    </row>
    <row r="17" spans="1:33" x14ac:dyDescent="0.2">
      <c r="A17" t="s">
        <v>35</v>
      </c>
      <c r="B17" t="s">
        <v>208</v>
      </c>
      <c r="C17" t="s">
        <v>201</v>
      </c>
      <c r="D17" t="s">
        <v>23</v>
      </c>
      <c r="E17" t="s">
        <v>24</v>
      </c>
      <c r="F17" t="s">
        <v>25</v>
      </c>
      <c r="G17" t="s">
        <v>21</v>
      </c>
      <c r="H17" t="s">
        <v>21</v>
      </c>
      <c r="I17" t="s">
        <v>21</v>
      </c>
      <c r="J17">
        <v>25.367073059082031</v>
      </c>
      <c r="K17">
        <v>25.298652648925781</v>
      </c>
      <c r="L17">
        <v>6.0623042285442352E-2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  <c r="R17" t="s">
        <v>21</v>
      </c>
      <c r="S17" t="b">
        <v>1</v>
      </c>
      <c r="T17">
        <v>7.4608812865711013E-2</v>
      </c>
      <c r="U17" t="b">
        <v>1</v>
      </c>
      <c r="V17">
        <v>3</v>
      </c>
      <c r="W17">
        <v>22</v>
      </c>
      <c r="X17">
        <v>1</v>
      </c>
      <c r="Y17">
        <v>82.327178955078125</v>
      </c>
      <c r="Z17">
        <v>61.95794677734375</v>
      </c>
      <c r="AA17" t="s">
        <v>21</v>
      </c>
      <c r="AB17" t="s">
        <v>21</v>
      </c>
      <c r="AC17" t="s">
        <v>155</v>
      </c>
      <c r="AD17" t="s">
        <v>155</v>
      </c>
      <c r="AE17" t="s">
        <v>155</v>
      </c>
      <c r="AF17" t="s">
        <v>155</v>
      </c>
      <c r="AG17" t="s">
        <v>156</v>
      </c>
    </row>
    <row r="18" spans="1:33" x14ac:dyDescent="0.2">
      <c r="A18" t="s">
        <v>36</v>
      </c>
      <c r="B18" t="s">
        <v>207</v>
      </c>
      <c r="C18" t="s">
        <v>201</v>
      </c>
      <c r="D18" t="s">
        <v>23</v>
      </c>
      <c r="E18" t="s">
        <v>24</v>
      </c>
      <c r="F18" t="s">
        <v>25</v>
      </c>
      <c r="G18" t="s">
        <v>21</v>
      </c>
      <c r="H18" t="s">
        <v>21</v>
      </c>
      <c r="I18" t="s">
        <v>21</v>
      </c>
      <c r="J18">
        <v>22.747838973999023</v>
      </c>
      <c r="K18">
        <v>22.165748596191406</v>
      </c>
      <c r="L18">
        <v>0.50849759578704834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  <c r="R18" t="s">
        <v>21</v>
      </c>
      <c r="S18" t="b">
        <v>1</v>
      </c>
      <c r="T18">
        <v>7.4608812865711013E-2</v>
      </c>
      <c r="U18" t="b">
        <v>1</v>
      </c>
      <c r="V18">
        <v>3</v>
      </c>
      <c r="W18">
        <v>20</v>
      </c>
      <c r="X18">
        <v>1</v>
      </c>
      <c r="Y18">
        <v>82.327178955078125</v>
      </c>
      <c r="Z18">
        <v>61.95794677734375</v>
      </c>
      <c r="AA18" t="s">
        <v>21</v>
      </c>
      <c r="AB18" t="s">
        <v>21</v>
      </c>
      <c r="AC18" t="s">
        <v>156</v>
      </c>
      <c r="AD18" t="s">
        <v>155</v>
      </c>
      <c r="AE18" t="s">
        <v>155</v>
      </c>
      <c r="AF18" t="s">
        <v>155</v>
      </c>
      <c r="AG18" t="s">
        <v>156</v>
      </c>
    </row>
    <row r="19" spans="1:33" x14ac:dyDescent="0.2">
      <c r="A19" t="s">
        <v>38</v>
      </c>
      <c r="B19" t="s">
        <v>207</v>
      </c>
      <c r="C19" t="s">
        <v>201</v>
      </c>
      <c r="D19" t="s">
        <v>23</v>
      </c>
      <c r="E19" t="s">
        <v>24</v>
      </c>
      <c r="F19" t="s">
        <v>25</v>
      </c>
      <c r="G19" t="s">
        <v>21</v>
      </c>
      <c r="H19" t="s">
        <v>21</v>
      </c>
      <c r="I19" t="s">
        <v>21</v>
      </c>
      <c r="J19">
        <v>21.941390991210938</v>
      </c>
      <c r="K19">
        <v>22.165748596191406</v>
      </c>
      <c r="L19">
        <v>0.50849759578704834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  <c r="R19" t="s">
        <v>21</v>
      </c>
      <c r="S19" t="b">
        <v>1</v>
      </c>
      <c r="T19">
        <v>7.4608812865711013E-2</v>
      </c>
      <c r="U19" t="b">
        <v>1</v>
      </c>
      <c r="V19">
        <v>3</v>
      </c>
      <c r="W19">
        <v>19</v>
      </c>
      <c r="X19">
        <v>1</v>
      </c>
      <c r="Y19">
        <v>82.327178955078125</v>
      </c>
      <c r="Z19">
        <v>61.95794677734375</v>
      </c>
      <c r="AA19" t="s">
        <v>21</v>
      </c>
      <c r="AB19" t="s">
        <v>21</v>
      </c>
      <c r="AC19" t="s">
        <v>156</v>
      </c>
      <c r="AD19" t="s">
        <v>155</v>
      </c>
      <c r="AE19" t="s">
        <v>155</v>
      </c>
      <c r="AF19" t="s">
        <v>155</v>
      </c>
      <c r="AG19" t="s">
        <v>156</v>
      </c>
    </row>
    <row r="20" spans="1:33" x14ac:dyDescent="0.2">
      <c r="A20" t="s">
        <v>39</v>
      </c>
      <c r="B20" t="s">
        <v>207</v>
      </c>
      <c r="C20" t="s">
        <v>201</v>
      </c>
      <c r="D20" t="s">
        <v>23</v>
      </c>
      <c r="E20" t="s">
        <v>24</v>
      </c>
      <c r="F20" t="s">
        <v>25</v>
      </c>
      <c r="G20" t="s">
        <v>21</v>
      </c>
      <c r="H20" t="s">
        <v>21</v>
      </c>
      <c r="I20" t="s">
        <v>21</v>
      </c>
      <c r="J20">
        <v>21.808013916015625</v>
      </c>
      <c r="K20">
        <v>22.165748596191406</v>
      </c>
      <c r="L20">
        <v>0.50849759578704834</v>
      </c>
      <c r="M20" t="s">
        <v>21</v>
      </c>
      <c r="N20" t="s">
        <v>21</v>
      </c>
      <c r="O20" t="s">
        <v>21</v>
      </c>
      <c r="P20" t="s">
        <v>21</v>
      </c>
      <c r="Q20" t="s">
        <v>21</v>
      </c>
      <c r="R20" t="s">
        <v>21</v>
      </c>
      <c r="S20" t="b">
        <v>1</v>
      </c>
      <c r="T20">
        <v>7.4608812865711013E-2</v>
      </c>
      <c r="U20" t="b">
        <v>1</v>
      </c>
      <c r="V20">
        <v>3</v>
      </c>
      <c r="W20">
        <v>18</v>
      </c>
      <c r="X20">
        <v>1</v>
      </c>
      <c r="Y20">
        <v>82.157432556152344</v>
      </c>
      <c r="Z20">
        <v>61.95794677734375</v>
      </c>
      <c r="AA20" t="s">
        <v>21</v>
      </c>
      <c r="AB20" t="s">
        <v>21</v>
      </c>
      <c r="AC20" t="s">
        <v>156</v>
      </c>
      <c r="AD20" t="s">
        <v>155</v>
      </c>
      <c r="AE20" t="s">
        <v>155</v>
      </c>
      <c r="AF20" t="s">
        <v>155</v>
      </c>
      <c r="AG20" t="s">
        <v>156</v>
      </c>
    </row>
    <row r="21" spans="1:33" x14ac:dyDescent="0.2">
      <c r="A21" t="s">
        <v>40</v>
      </c>
      <c r="B21" t="s">
        <v>206</v>
      </c>
      <c r="C21" t="s">
        <v>201</v>
      </c>
      <c r="D21" t="s">
        <v>23</v>
      </c>
      <c r="E21" t="s">
        <v>24</v>
      </c>
      <c r="F21" t="s">
        <v>25</v>
      </c>
      <c r="G21" t="s">
        <v>21</v>
      </c>
      <c r="H21" t="s">
        <v>21</v>
      </c>
      <c r="I21" t="s">
        <v>21</v>
      </c>
      <c r="J21">
        <v>32.990886688232422</v>
      </c>
      <c r="K21">
        <v>33.063648223876953</v>
      </c>
      <c r="L21">
        <v>0.25862553715705872</v>
      </c>
      <c r="M21" t="s">
        <v>21</v>
      </c>
      <c r="N21" t="s">
        <v>21</v>
      </c>
      <c r="O21" t="s">
        <v>21</v>
      </c>
      <c r="P21" t="s">
        <v>21</v>
      </c>
      <c r="Q21" t="s">
        <v>21</v>
      </c>
      <c r="R21" t="s">
        <v>21</v>
      </c>
      <c r="S21" t="b">
        <v>1</v>
      </c>
      <c r="T21">
        <v>7.4608812865711013E-2</v>
      </c>
      <c r="U21" t="b">
        <v>1</v>
      </c>
      <c r="V21">
        <v>3</v>
      </c>
      <c r="W21">
        <v>30</v>
      </c>
      <c r="X21">
        <v>1</v>
      </c>
      <c r="Y21">
        <v>82.157432556152344</v>
      </c>
      <c r="Z21">
        <v>61.95794677734375</v>
      </c>
      <c r="AA21" t="s">
        <v>21</v>
      </c>
      <c r="AB21" t="s">
        <v>21</v>
      </c>
      <c r="AC21" t="s">
        <v>155</v>
      </c>
      <c r="AD21" t="s">
        <v>155</v>
      </c>
      <c r="AE21" t="s">
        <v>155</v>
      </c>
      <c r="AF21" t="s">
        <v>155</v>
      </c>
      <c r="AG21" t="s">
        <v>156</v>
      </c>
    </row>
    <row r="22" spans="1:33" x14ac:dyDescent="0.2">
      <c r="A22" t="s">
        <v>42</v>
      </c>
      <c r="B22" t="s">
        <v>206</v>
      </c>
      <c r="C22" t="s">
        <v>201</v>
      </c>
      <c r="D22" t="s">
        <v>23</v>
      </c>
      <c r="E22" t="s">
        <v>24</v>
      </c>
      <c r="F22" t="s">
        <v>25</v>
      </c>
      <c r="G22" t="s">
        <v>21</v>
      </c>
      <c r="H22" t="s">
        <v>21</v>
      </c>
      <c r="I22" t="s">
        <v>21</v>
      </c>
      <c r="J22">
        <v>33.350860595703125</v>
      </c>
      <c r="K22">
        <v>33.063648223876953</v>
      </c>
      <c r="L22">
        <v>0.25862553715705872</v>
      </c>
      <c r="M22" t="s">
        <v>21</v>
      </c>
      <c r="N22" t="s">
        <v>21</v>
      </c>
      <c r="O22" t="s">
        <v>21</v>
      </c>
      <c r="P22" t="s">
        <v>21</v>
      </c>
      <c r="Q22" t="s">
        <v>21</v>
      </c>
      <c r="R22" t="s">
        <v>21</v>
      </c>
      <c r="S22" t="b">
        <v>1</v>
      </c>
      <c r="T22">
        <v>7.4608812865711013E-2</v>
      </c>
      <c r="U22" t="b">
        <v>1</v>
      </c>
      <c r="V22">
        <v>3</v>
      </c>
      <c r="W22">
        <v>30</v>
      </c>
      <c r="X22">
        <v>1</v>
      </c>
      <c r="Y22">
        <v>82.327178955078125</v>
      </c>
      <c r="Z22">
        <v>61.95794677734375</v>
      </c>
      <c r="AA22" t="s">
        <v>21</v>
      </c>
      <c r="AB22" t="s">
        <v>21</v>
      </c>
      <c r="AC22" t="s">
        <v>155</v>
      </c>
      <c r="AD22" t="s">
        <v>155</v>
      </c>
      <c r="AE22" t="s">
        <v>155</v>
      </c>
      <c r="AF22" t="s">
        <v>155</v>
      </c>
      <c r="AG22" t="s">
        <v>156</v>
      </c>
    </row>
    <row r="23" spans="1:33" x14ac:dyDescent="0.2">
      <c r="A23" t="s">
        <v>43</v>
      </c>
      <c r="B23" t="s">
        <v>206</v>
      </c>
      <c r="C23" t="s">
        <v>201</v>
      </c>
      <c r="D23" t="s">
        <v>23</v>
      </c>
      <c r="E23" t="s">
        <v>24</v>
      </c>
      <c r="F23" t="s">
        <v>25</v>
      </c>
      <c r="G23" t="s">
        <v>21</v>
      </c>
      <c r="H23" t="s">
        <v>21</v>
      </c>
      <c r="I23" t="s">
        <v>21</v>
      </c>
      <c r="J23">
        <v>32.849197387695313</v>
      </c>
      <c r="K23">
        <v>33.063648223876953</v>
      </c>
      <c r="L23">
        <v>0.25862553715705872</v>
      </c>
      <c r="M23" t="s">
        <v>21</v>
      </c>
      <c r="N23" t="s">
        <v>21</v>
      </c>
      <c r="O23" t="s">
        <v>21</v>
      </c>
      <c r="P23" t="s">
        <v>21</v>
      </c>
      <c r="Q23" t="s">
        <v>21</v>
      </c>
      <c r="R23" t="s">
        <v>21</v>
      </c>
      <c r="S23" t="b">
        <v>1</v>
      </c>
      <c r="T23">
        <v>7.4608812865711013E-2</v>
      </c>
      <c r="U23" t="b">
        <v>1</v>
      </c>
      <c r="V23">
        <v>3</v>
      </c>
      <c r="W23">
        <v>29</v>
      </c>
      <c r="X23">
        <v>1</v>
      </c>
      <c r="Y23">
        <v>82.496917724609375</v>
      </c>
      <c r="Z23">
        <v>61.95794677734375</v>
      </c>
      <c r="AA23" t="s">
        <v>21</v>
      </c>
      <c r="AB23" t="s">
        <v>21</v>
      </c>
      <c r="AC23" t="s">
        <v>155</v>
      </c>
      <c r="AD23" t="s">
        <v>155</v>
      </c>
      <c r="AE23" t="s">
        <v>155</v>
      </c>
      <c r="AF23" t="s">
        <v>155</v>
      </c>
      <c r="AG23" t="s">
        <v>156</v>
      </c>
    </row>
    <row r="24" spans="1:33" x14ac:dyDescent="0.2">
      <c r="A24" t="s">
        <v>44</v>
      </c>
      <c r="B24" t="s">
        <v>205</v>
      </c>
      <c r="C24" t="s">
        <v>201</v>
      </c>
      <c r="D24" t="s">
        <v>23</v>
      </c>
      <c r="E24" t="s">
        <v>24</v>
      </c>
      <c r="F24" t="s">
        <v>25</v>
      </c>
      <c r="G24" t="s">
        <v>21</v>
      </c>
      <c r="H24" t="s">
        <v>21</v>
      </c>
      <c r="I24" t="s">
        <v>21</v>
      </c>
      <c r="J24">
        <v>31.181509017944336</v>
      </c>
      <c r="K24">
        <v>31.391387939453125</v>
      </c>
      <c r="L24">
        <v>0.21733346581459045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b">
        <v>1</v>
      </c>
      <c r="T24">
        <v>7.4608812865711013E-2</v>
      </c>
      <c r="U24" t="b">
        <v>1</v>
      </c>
      <c r="V24">
        <v>3</v>
      </c>
      <c r="W24">
        <v>28</v>
      </c>
      <c r="X24">
        <v>1</v>
      </c>
      <c r="Y24">
        <v>82.666664123535156</v>
      </c>
      <c r="Z24">
        <v>61.95794677734375</v>
      </c>
      <c r="AA24" t="s">
        <v>21</v>
      </c>
      <c r="AB24" t="s">
        <v>21</v>
      </c>
      <c r="AC24" t="s">
        <v>155</v>
      </c>
      <c r="AD24" t="s">
        <v>155</v>
      </c>
      <c r="AE24" t="s">
        <v>155</v>
      </c>
      <c r="AF24" t="s">
        <v>155</v>
      </c>
      <c r="AG24" t="s">
        <v>156</v>
      </c>
    </row>
    <row r="25" spans="1:33" x14ac:dyDescent="0.2">
      <c r="A25" t="s">
        <v>46</v>
      </c>
      <c r="B25" t="s">
        <v>205</v>
      </c>
      <c r="C25" t="s">
        <v>201</v>
      </c>
      <c r="D25" t="s">
        <v>23</v>
      </c>
      <c r="E25" t="s">
        <v>24</v>
      </c>
      <c r="F25" t="s">
        <v>25</v>
      </c>
      <c r="G25" t="s">
        <v>21</v>
      </c>
      <c r="H25" t="s">
        <v>21</v>
      </c>
      <c r="I25" t="s">
        <v>21</v>
      </c>
      <c r="J25">
        <v>31.377178192138672</v>
      </c>
      <c r="K25">
        <v>31.391387939453125</v>
      </c>
      <c r="L25">
        <v>0.21733346581459045</v>
      </c>
      <c r="M25" t="s">
        <v>21</v>
      </c>
      <c r="N25" t="s">
        <v>21</v>
      </c>
      <c r="O25" t="s">
        <v>21</v>
      </c>
      <c r="P25" t="s">
        <v>21</v>
      </c>
      <c r="Q25" t="s">
        <v>21</v>
      </c>
      <c r="R25" t="s">
        <v>21</v>
      </c>
      <c r="S25" t="b">
        <v>1</v>
      </c>
      <c r="T25">
        <v>7.4608812865711013E-2</v>
      </c>
      <c r="U25" t="b">
        <v>1</v>
      </c>
      <c r="V25">
        <v>3</v>
      </c>
      <c r="W25">
        <v>28</v>
      </c>
      <c r="X25">
        <v>1</v>
      </c>
      <c r="Y25">
        <v>82.666664123535156</v>
      </c>
      <c r="Z25">
        <v>61.95794677734375</v>
      </c>
      <c r="AA25" t="s">
        <v>21</v>
      </c>
      <c r="AB25" t="s">
        <v>21</v>
      </c>
      <c r="AC25" t="s">
        <v>155</v>
      </c>
      <c r="AD25" t="s">
        <v>155</v>
      </c>
      <c r="AE25" t="s">
        <v>155</v>
      </c>
      <c r="AF25" t="s">
        <v>155</v>
      </c>
      <c r="AG25" t="s">
        <v>156</v>
      </c>
    </row>
    <row r="26" spans="1:33" x14ac:dyDescent="0.2">
      <c r="A26" t="s">
        <v>47</v>
      </c>
      <c r="B26" t="s">
        <v>205</v>
      </c>
      <c r="C26" t="s">
        <v>201</v>
      </c>
      <c r="D26" t="s">
        <v>23</v>
      </c>
      <c r="E26" t="s">
        <v>24</v>
      </c>
      <c r="F26" t="s">
        <v>25</v>
      </c>
      <c r="G26" t="s">
        <v>21</v>
      </c>
      <c r="H26" t="s">
        <v>21</v>
      </c>
      <c r="I26" t="s">
        <v>21</v>
      </c>
      <c r="J26">
        <v>31.615478515625</v>
      </c>
      <c r="K26">
        <v>31.391387939453125</v>
      </c>
      <c r="L26">
        <v>0.21733346581459045</v>
      </c>
      <c r="M26" t="s">
        <v>21</v>
      </c>
      <c r="N26" t="s">
        <v>21</v>
      </c>
      <c r="O26" t="s">
        <v>21</v>
      </c>
      <c r="P26" t="s">
        <v>21</v>
      </c>
      <c r="Q26" t="s">
        <v>21</v>
      </c>
      <c r="R26" t="s">
        <v>21</v>
      </c>
      <c r="S26" t="b">
        <v>1</v>
      </c>
      <c r="T26">
        <v>7.4608812865711013E-2</v>
      </c>
      <c r="U26" t="b">
        <v>1</v>
      </c>
      <c r="V26">
        <v>3</v>
      </c>
      <c r="W26">
        <v>28</v>
      </c>
      <c r="X26">
        <v>1</v>
      </c>
      <c r="Y26">
        <v>82.666664123535156</v>
      </c>
      <c r="Z26">
        <v>61.95794677734375</v>
      </c>
      <c r="AA26" t="s">
        <v>21</v>
      </c>
      <c r="AB26" t="s">
        <v>21</v>
      </c>
      <c r="AC26" t="s">
        <v>155</v>
      </c>
      <c r="AD26" t="s">
        <v>155</v>
      </c>
      <c r="AE26" t="s">
        <v>155</v>
      </c>
      <c r="AF26" t="s">
        <v>155</v>
      </c>
      <c r="AG26" t="s">
        <v>156</v>
      </c>
    </row>
    <row r="27" spans="1:33" x14ac:dyDescent="0.2">
      <c r="A27" t="s">
        <v>48</v>
      </c>
      <c r="B27" t="s">
        <v>204</v>
      </c>
      <c r="C27" t="s">
        <v>201</v>
      </c>
      <c r="D27" t="s">
        <v>23</v>
      </c>
      <c r="E27" t="s">
        <v>24</v>
      </c>
      <c r="F27" t="s">
        <v>25</v>
      </c>
      <c r="G27" t="s">
        <v>21</v>
      </c>
      <c r="H27" t="s">
        <v>21</v>
      </c>
      <c r="I27" t="s">
        <v>21</v>
      </c>
      <c r="J27">
        <v>31.894628524780273</v>
      </c>
      <c r="K27">
        <v>32.128284454345703</v>
      </c>
      <c r="L27">
        <v>0.40850788354873657</v>
      </c>
      <c r="M27" t="s">
        <v>21</v>
      </c>
      <c r="N27" t="s">
        <v>21</v>
      </c>
      <c r="O27" t="s">
        <v>21</v>
      </c>
      <c r="P27" t="s">
        <v>21</v>
      </c>
      <c r="Q27" t="s">
        <v>21</v>
      </c>
      <c r="R27" t="s">
        <v>21</v>
      </c>
      <c r="S27" t="b">
        <v>1</v>
      </c>
      <c r="T27">
        <v>7.4608812865711013E-2</v>
      </c>
      <c r="U27" t="b">
        <v>1</v>
      </c>
      <c r="V27">
        <v>3</v>
      </c>
      <c r="W27">
        <v>28</v>
      </c>
      <c r="X27">
        <v>1</v>
      </c>
      <c r="Y27">
        <v>82.666664123535156</v>
      </c>
      <c r="Z27">
        <v>61.95794677734375</v>
      </c>
      <c r="AA27" t="s">
        <v>21</v>
      </c>
      <c r="AB27" t="s">
        <v>21</v>
      </c>
      <c r="AC27" t="s">
        <v>155</v>
      </c>
      <c r="AD27" t="s">
        <v>155</v>
      </c>
      <c r="AE27" t="s">
        <v>155</v>
      </c>
      <c r="AF27" t="s">
        <v>155</v>
      </c>
      <c r="AG27" t="s">
        <v>156</v>
      </c>
    </row>
    <row r="28" spans="1:33" x14ac:dyDescent="0.2">
      <c r="A28" t="s">
        <v>50</v>
      </c>
      <c r="B28" t="s">
        <v>204</v>
      </c>
      <c r="C28" t="s">
        <v>201</v>
      </c>
      <c r="D28" t="s">
        <v>23</v>
      </c>
      <c r="E28" t="s">
        <v>24</v>
      </c>
      <c r="F28" t="s">
        <v>25</v>
      </c>
      <c r="G28" t="s">
        <v>21</v>
      </c>
      <c r="H28" t="s">
        <v>21</v>
      </c>
      <c r="I28" t="s">
        <v>21</v>
      </c>
      <c r="J28">
        <v>32.599983215332031</v>
      </c>
      <c r="K28">
        <v>32.128284454345703</v>
      </c>
      <c r="L28">
        <v>0.40850788354873657</v>
      </c>
      <c r="M28" t="s">
        <v>21</v>
      </c>
      <c r="N28" t="s">
        <v>21</v>
      </c>
      <c r="O28" t="s">
        <v>21</v>
      </c>
      <c r="P28" t="s">
        <v>21</v>
      </c>
      <c r="Q28" t="s">
        <v>21</v>
      </c>
      <c r="R28" t="s">
        <v>21</v>
      </c>
      <c r="S28" t="b">
        <v>1</v>
      </c>
      <c r="T28">
        <v>7.4608812865711013E-2</v>
      </c>
      <c r="U28" t="b">
        <v>1</v>
      </c>
      <c r="V28">
        <v>3</v>
      </c>
      <c r="W28">
        <v>29</v>
      </c>
      <c r="X28">
        <v>1</v>
      </c>
      <c r="Y28">
        <v>82.496917724609375</v>
      </c>
      <c r="Z28">
        <v>61.95794677734375</v>
      </c>
      <c r="AA28" t="s">
        <v>21</v>
      </c>
      <c r="AB28" t="s">
        <v>21</v>
      </c>
      <c r="AC28" t="s">
        <v>155</v>
      </c>
      <c r="AD28" t="s">
        <v>155</v>
      </c>
      <c r="AE28" t="s">
        <v>156</v>
      </c>
      <c r="AF28" t="s">
        <v>155</v>
      </c>
      <c r="AG28" t="s">
        <v>156</v>
      </c>
    </row>
    <row r="29" spans="1:33" x14ac:dyDescent="0.2">
      <c r="A29" t="s">
        <v>51</v>
      </c>
      <c r="B29" t="s">
        <v>204</v>
      </c>
      <c r="C29" t="s">
        <v>201</v>
      </c>
      <c r="D29" t="s">
        <v>23</v>
      </c>
      <c r="E29" t="s">
        <v>24</v>
      </c>
      <c r="F29" t="s">
        <v>25</v>
      </c>
      <c r="G29" t="s">
        <v>21</v>
      </c>
      <c r="H29" t="s">
        <v>21</v>
      </c>
      <c r="I29" t="s">
        <v>21</v>
      </c>
      <c r="J29">
        <v>31.89024543762207</v>
      </c>
      <c r="K29">
        <v>32.128284454345703</v>
      </c>
      <c r="L29">
        <v>0.40850788354873657</v>
      </c>
      <c r="M29" t="s">
        <v>21</v>
      </c>
      <c r="N29" t="s">
        <v>21</v>
      </c>
      <c r="O29" t="s">
        <v>21</v>
      </c>
      <c r="P29" t="s">
        <v>21</v>
      </c>
      <c r="Q29" t="s">
        <v>21</v>
      </c>
      <c r="R29" t="s">
        <v>21</v>
      </c>
      <c r="S29" t="b">
        <v>1</v>
      </c>
      <c r="T29">
        <v>7.4608812865711013E-2</v>
      </c>
      <c r="U29" t="b">
        <v>1</v>
      </c>
      <c r="V29">
        <v>3</v>
      </c>
      <c r="W29">
        <v>28</v>
      </c>
      <c r="X29">
        <v>1</v>
      </c>
      <c r="Y29">
        <v>82.496917724609375</v>
      </c>
      <c r="Z29">
        <v>61.95794677734375</v>
      </c>
      <c r="AA29" t="s">
        <v>21</v>
      </c>
      <c r="AB29" t="s">
        <v>21</v>
      </c>
      <c r="AC29" t="s">
        <v>155</v>
      </c>
      <c r="AD29" t="s">
        <v>155</v>
      </c>
      <c r="AE29" t="s">
        <v>155</v>
      </c>
      <c r="AF29" t="s">
        <v>155</v>
      </c>
      <c r="AG29" t="s">
        <v>156</v>
      </c>
    </row>
    <row r="30" spans="1:33" x14ac:dyDescent="0.2">
      <c r="A30" t="s">
        <v>52</v>
      </c>
      <c r="B30" t="s">
        <v>203</v>
      </c>
      <c r="C30" t="s">
        <v>201</v>
      </c>
      <c r="D30" t="s">
        <v>23</v>
      </c>
      <c r="E30" t="s">
        <v>24</v>
      </c>
      <c r="F30" t="s">
        <v>25</v>
      </c>
      <c r="G30" t="s">
        <v>21</v>
      </c>
      <c r="H30" t="s">
        <v>21</v>
      </c>
      <c r="I30" t="s">
        <v>21</v>
      </c>
      <c r="J30">
        <v>30.72828483581543</v>
      </c>
      <c r="K30">
        <v>30.509271621704102</v>
      </c>
      <c r="L30">
        <v>0.19139641523361206</v>
      </c>
      <c r="M30" t="s">
        <v>21</v>
      </c>
      <c r="N30" t="s">
        <v>21</v>
      </c>
      <c r="O30" t="s">
        <v>21</v>
      </c>
      <c r="P30" t="s">
        <v>21</v>
      </c>
      <c r="Q30" t="s">
        <v>21</v>
      </c>
      <c r="R30" t="s">
        <v>21</v>
      </c>
      <c r="S30" t="b">
        <v>1</v>
      </c>
      <c r="T30">
        <v>7.4608812865711013E-2</v>
      </c>
      <c r="U30" t="b">
        <v>1</v>
      </c>
      <c r="V30">
        <v>3</v>
      </c>
      <c r="W30">
        <v>27</v>
      </c>
      <c r="X30">
        <v>1</v>
      </c>
      <c r="Y30">
        <v>82.496917724609375</v>
      </c>
      <c r="Z30">
        <v>61.95794677734375</v>
      </c>
      <c r="AA30" t="s">
        <v>21</v>
      </c>
      <c r="AB30" t="s">
        <v>21</v>
      </c>
      <c r="AC30" t="s">
        <v>155</v>
      </c>
      <c r="AD30" t="s">
        <v>155</v>
      </c>
      <c r="AE30" t="s">
        <v>155</v>
      </c>
      <c r="AF30" t="s">
        <v>155</v>
      </c>
      <c r="AG30" t="s">
        <v>156</v>
      </c>
    </row>
    <row r="31" spans="1:33" x14ac:dyDescent="0.2">
      <c r="A31" t="s">
        <v>54</v>
      </c>
      <c r="B31" t="s">
        <v>203</v>
      </c>
      <c r="C31" t="s">
        <v>201</v>
      </c>
      <c r="D31" t="s">
        <v>23</v>
      </c>
      <c r="E31" t="s">
        <v>24</v>
      </c>
      <c r="F31" t="s">
        <v>25</v>
      </c>
      <c r="G31" t="s">
        <v>21</v>
      </c>
      <c r="H31" t="s">
        <v>21</v>
      </c>
      <c r="I31" t="s">
        <v>21</v>
      </c>
      <c r="J31">
        <v>30.374126434326172</v>
      </c>
      <c r="K31">
        <v>30.509271621704102</v>
      </c>
      <c r="L31">
        <v>0.19139641523361206</v>
      </c>
      <c r="M31" t="s">
        <v>21</v>
      </c>
      <c r="N31" t="s">
        <v>21</v>
      </c>
      <c r="O31" t="s">
        <v>21</v>
      </c>
      <c r="P31" t="s">
        <v>21</v>
      </c>
      <c r="Q31" t="s">
        <v>21</v>
      </c>
      <c r="R31" t="s">
        <v>21</v>
      </c>
      <c r="S31" t="b">
        <v>1</v>
      </c>
      <c r="T31">
        <v>7.4608812865711013E-2</v>
      </c>
      <c r="U31" t="b">
        <v>1</v>
      </c>
      <c r="V31">
        <v>3</v>
      </c>
      <c r="W31">
        <v>27</v>
      </c>
      <c r="X31">
        <v>1</v>
      </c>
      <c r="Y31">
        <v>82.327178955078125</v>
      </c>
      <c r="Z31">
        <v>61.95794677734375</v>
      </c>
      <c r="AA31" t="s">
        <v>21</v>
      </c>
      <c r="AB31" t="s">
        <v>21</v>
      </c>
      <c r="AC31" t="s">
        <v>155</v>
      </c>
      <c r="AD31" t="s">
        <v>155</v>
      </c>
      <c r="AE31" t="s">
        <v>155</v>
      </c>
      <c r="AF31" t="s">
        <v>155</v>
      </c>
      <c r="AG31" t="s">
        <v>156</v>
      </c>
    </row>
    <row r="32" spans="1:33" x14ac:dyDescent="0.2">
      <c r="A32" t="s">
        <v>55</v>
      </c>
      <c r="B32" t="s">
        <v>203</v>
      </c>
      <c r="C32" t="s">
        <v>201</v>
      </c>
      <c r="D32" t="s">
        <v>23</v>
      </c>
      <c r="E32" t="s">
        <v>24</v>
      </c>
      <c r="F32" t="s">
        <v>25</v>
      </c>
      <c r="G32" t="s">
        <v>21</v>
      </c>
      <c r="H32" t="s">
        <v>21</v>
      </c>
      <c r="I32" t="s">
        <v>21</v>
      </c>
      <c r="J32">
        <v>30.42540168762207</v>
      </c>
      <c r="K32">
        <v>30.509271621704102</v>
      </c>
      <c r="L32">
        <v>0.19139641523361206</v>
      </c>
      <c r="M32" t="s">
        <v>21</v>
      </c>
      <c r="N32" t="s">
        <v>21</v>
      </c>
      <c r="O32" t="s">
        <v>21</v>
      </c>
      <c r="P32" t="s">
        <v>21</v>
      </c>
      <c r="Q32" t="s">
        <v>21</v>
      </c>
      <c r="R32" t="s">
        <v>21</v>
      </c>
      <c r="S32" t="b">
        <v>1</v>
      </c>
      <c r="T32">
        <v>7.4608812865711013E-2</v>
      </c>
      <c r="U32" t="b">
        <v>1</v>
      </c>
      <c r="V32">
        <v>3</v>
      </c>
      <c r="W32">
        <v>27</v>
      </c>
      <c r="X32">
        <v>1</v>
      </c>
      <c r="Y32">
        <v>82.157432556152344</v>
      </c>
      <c r="Z32">
        <v>61.95794677734375</v>
      </c>
      <c r="AA32" t="s">
        <v>21</v>
      </c>
      <c r="AB32" t="s">
        <v>21</v>
      </c>
      <c r="AC32" t="s">
        <v>155</v>
      </c>
      <c r="AD32" t="s">
        <v>155</v>
      </c>
      <c r="AE32" t="s">
        <v>155</v>
      </c>
      <c r="AF32" t="s">
        <v>155</v>
      </c>
      <c r="AG32" t="s">
        <v>156</v>
      </c>
    </row>
    <row r="33" spans="1:33" x14ac:dyDescent="0.2">
      <c r="A33" t="s">
        <v>56</v>
      </c>
      <c r="B33" t="s">
        <v>200</v>
      </c>
      <c r="C33" t="s">
        <v>202</v>
      </c>
      <c r="D33" t="s">
        <v>23</v>
      </c>
      <c r="E33" t="s">
        <v>24</v>
      </c>
      <c r="F33" t="s">
        <v>25</v>
      </c>
      <c r="G33">
        <v>1</v>
      </c>
      <c r="H33">
        <v>0.19985471665859222</v>
      </c>
      <c r="I33">
        <v>5.0036344528198242</v>
      </c>
      <c r="J33">
        <v>30.628582000732422</v>
      </c>
      <c r="K33">
        <v>29.19976806640625</v>
      </c>
      <c r="L33">
        <v>1.4444838762283325</v>
      </c>
      <c r="M33" t="s">
        <v>21</v>
      </c>
      <c r="N33">
        <v>5.9489026069641113</v>
      </c>
      <c r="O33">
        <v>0.83667296171188354</v>
      </c>
      <c r="P33" t="s">
        <v>21</v>
      </c>
      <c r="Q33" t="s">
        <v>21</v>
      </c>
      <c r="R33">
        <v>0</v>
      </c>
      <c r="S33" t="b">
        <v>1</v>
      </c>
      <c r="T33">
        <v>0.11199031210234091</v>
      </c>
      <c r="U33" t="b">
        <v>1</v>
      </c>
      <c r="V33">
        <v>3</v>
      </c>
      <c r="W33">
        <v>26</v>
      </c>
      <c r="X33">
        <v>1</v>
      </c>
      <c r="Y33">
        <v>77.404617309570313</v>
      </c>
      <c r="Z33">
        <v>86.061538696289063</v>
      </c>
      <c r="AA33">
        <v>92.17230224609375</v>
      </c>
      <c r="AB33" t="s">
        <v>21</v>
      </c>
      <c r="AC33" t="s">
        <v>156</v>
      </c>
      <c r="AD33" t="s">
        <v>155</v>
      </c>
      <c r="AE33" t="s">
        <v>155</v>
      </c>
      <c r="AF33" t="s">
        <v>155</v>
      </c>
      <c r="AG33" t="s">
        <v>156</v>
      </c>
    </row>
    <row r="34" spans="1:33" x14ac:dyDescent="0.2">
      <c r="A34" t="s">
        <v>57</v>
      </c>
      <c r="B34" t="s">
        <v>200</v>
      </c>
      <c r="C34" t="s">
        <v>202</v>
      </c>
      <c r="D34" t="s">
        <v>23</v>
      </c>
      <c r="E34" t="s">
        <v>24</v>
      </c>
      <c r="F34" t="s">
        <v>25</v>
      </c>
      <c r="G34">
        <v>1</v>
      </c>
      <c r="H34">
        <v>0.19985471665859222</v>
      </c>
      <c r="I34">
        <v>5.0036344528198242</v>
      </c>
      <c r="J34">
        <v>27.740108489990234</v>
      </c>
      <c r="K34">
        <v>29.19976806640625</v>
      </c>
      <c r="L34">
        <v>1.4444838762283325</v>
      </c>
      <c r="M34" t="s">
        <v>21</v>
      </c>
      <c r="N34">
        <v>5.9489026069641113</v>
      </c>
      <c r="O34">
        <v>0.83667296171188354</v>
      </c>
      <c r="P34" t="s">
        <v>21</v>
      </c>
      <c r="Q34" t="s">
        <v>21</v>
      </c>
      <c r="R34">
        <v>0</v>
      </c>
      <c r="S34" t="b">
        <v>1</v>
      </c>
      <c r="T34">
        <v>0.11199031210234091</v>
      </c>
      <c r="U34" t="b">
        <v>1</v>
      </c>
      <c r="V34">
        <v>3</v>
      </c>
      <c r="W34">
        <v>23</v>
      </c>
      <c r="X34">
        <v>1</v>
      </c>
      <c r="Y34">
        <v>92.511795043945313</v>
      </c>
      <c r="Z34" t="s">
        <v>21</v>
      </c>
      <c r="AA34" t="s">
        <v>21</v>
      </c>
      <c r="AB34" t="s">
        <v>21</v>
      </c>
      <c r="AC34" t="s">
        <v>156</v>
      </c>
      <c r="AD34" t="s">
        <v>155</v>
      </c>
      <c r="AE34" t="s">
        <v>155</v>
      </c>
      <c r="AF34" t="s">
        <v>155</v>
      </c>
      <c r="AG34" t="s">
        <v>155</v>
      </c>
    </row>
    <row r="35" spans="1:33" x14ac:dyDescent="0.2">
      <c r="A35" t="s">
        <v>58</v>
      </c>
      <c r="B35" t="s">
        <v>200</v>
      </c>
      <c r="C35" t="s">
        <v>202</v>
      </c>
      <c r="D35" t="s">
        <v>23</v>
      </c>
      <c r="E35" t="s">
        <v>24</v>
      </c>
      <c r="F35" t="s">
        <v>25</v>
      </c>
      <c r="G35">
        <v>1</v>
      </c>
      <c r="H35">
        <v>0.19985471665859222</v>
      </c>
      <c r="I35">
        <v>5.0036344528198242</v>
      </c>
      <c r="J35">
        <v>29.230619430541992</v>
      </c>
      <c r="K35">
        <v>29.19976806640625</v>
      </c>
      <c r="L35">
        <v>1.4444838762283325</v>
      </c>
      <c r="M35" t="s">
        <v>21</v>
      </c>
      <c r="N35">
        <v>5.9489026069641113</v>
      </c>
      <c r="O35">
        <v>0.83667296171188354</v>
      </c>
      <c r="P35" t="s">
        <v>21</v>
      </c>
      <c r="Q35" t="s">
        <v>21</v>
      </c>
      <c r="R35">
        <v>0</v>
      </c>
      <c r="S35" t="b">
        <v>1</v>
      </c>
      <c r="T35">
        <v>0.11199031210234091</v>
      </c>
      <c r="U35" t="b">
        <v>1</v>
      </c>
      <c r="V35">
        <v>3</v>
      </c>
      <c r="W35">
        <v>25</v>
      </c>
      <c r="X35">
        <v>1</v>
      </c>
      <c r="Y35">
        <v>92.511795043945313</v>
      </c>
      <c r="Z35">
        <v>86.061538696289063</v>
      </c>
      <c r="AA35" t="s">
        <v>21</v>
      </c>
      <c r="AB35" t="s">
        <v>21</v>
      </c>
      <c r="AC35" t="s">
        <v>156</v>
      </c>
      <c r="AD35" t="s">
        <v>155</v>
      </c>
      <c r="AE35" t="s">
        <v>155</v>
      </c>
      <c r="AF35" t="s">
        <v>155</v>
      </c>
      <c r="AG35" t="s">
        <v>156</v>
      </c>
    </row>
    <row r="36" spans="1:33" x14ac:dyDescent="0.2">
      <c r="A36" t="s">
        <v>59</v>
      </c>
      <c r="B36" t="s">
        <v>209</v>
      </c>
      <c r="C36" t="s">
        <v>202</v>
      </c>
      <c r="D36" t="s">
        <v>23</v>
      </c>
      <c r="E36" t="s">
        <v>24</v>
      </c>
      <c r="F36" t="s">
        <v>25</v>
      </c>
      <c r="G36">
        <v>0.19105938076972961</v>
      </c>
      <c r="H36">
        <v>3.4827385097742081E-2</v>
      </c>
      <c r="I36">
        <v>1.0481317043304443</v>
      </c>
      <c r="J36">
        <v>29.397071838378906</v>
      </c>
      <c r="K36">
        <v>31.106786727905273</v>
      </c>
      <c r="L36">
        <v>1.5305953025817871</v>
      </c>
      <c r="M36" t="s">
        <v>21</v>
      </c>
      <c r="N36">
        <v>8.3368101119995117</v>
      </c>
      <c r="O36">
        <v>0.88448607921600342</v>
      </c>
      <c r="P36" t="s">
        <v>21</v>
      </c>
      <c r="Q36" t="s">
        <v>21</v>
      </c>
      <c r="R36">
        <v>2.3879070281982422</v>
      </c>
      <c r="S36" t="b">
        <v>1</v>
      </c>
      <c r="T36">
        <v>0.11199031210234091</v>
      </c>
      <c r="U36" t="b">
        <v>1</v>
      </c>
      <c r="V36">
        <v>3</v>
      </c>
      <c r="W36">
        <v>25</v>
      </c>
      <c r="X36">
        <v>1</v>
      </c>
      <c r="Y36">
        <v>92.511795043945313</v>
      </c>
      <c r="Z36">
        <v>86.231277465820313</v>
      </c>
      <c r="AA36">
        <v>77.744102478027344</v>
      </c>
      <c r="AB36" t="s">
        <v>21</v>
      </c>
      <c r="AC36" t="s">
        <v>156</v>
      </c>
      <c r="AD36" t="s">
        <v>155</v>
      </c>
      <c r="AE36" t="s">
        <v>155</v>
      </c>
      <c r="AF36" t="s">
        <v>155</v>
      </c>
      <c r="AG36" t="s">
        <v>156</v>
      </c>
    </row>
    <row r="37" spans="1:33" x14ac:dyDescent="0.2">
      <c r="A37" t="s">
        <v>60</v>
      </c>
      <c r="B37" t="s">
        <v>209</v>
      </c>
      <c r="C37" t="s">
        <v>202</v>
      </c>
      <c r="D37" t="s">
        <v>23</v>
      </c>
      <c r="E37" t="s">
        <v>24</v>
      </c>
      <c r="F37" t="s">
        <v>25</v>
      </c>
      <c r="G37">
        <v>0.19105938076972961</v>
      </c>
      <c r="H37">
        <v>3.4827385097742081E-2</v>
      </c>
      <c r="I37">
        <v>1.0481317043304443</v>
      </c>
      <c r="J37">
        <v>31.573848724365234</v>
      </c>
      <c r="K37">
        <v>31.106786727905273</v>
      </c>
      <c r="L37">
        <v>1.5305953025817871</v>
      </c>
      <c r="M37" t="s">
        <v>21</v>
      </c>
      <c r="N37">
        <v>8.3368101119995117</v>
      </c>
      <c r="O37">
        <v>0.88448607921600342</v>
      </c>
      <c r="P37" t="s">
        <v>21</v>
      </c>
      <c r="Q37" t="s">
        <v>21</v>
      </c>
      <c r="R37">
        <v>2.3879070281982422</v>
      </c>
      <c r="S37" t="b">
        <v>1</v>
      </c>
      <c r="T37">
        <v>0.11199031210234091</v>
      </c>
      <c r="U37" t="b">
        <v>1</v>
      </c>
      <c r="V37">
        <v>3</v>
      </c>
      <c r="W37">
        <v>27</v>
      </c>
      <c r="X37">
        <v>1</v>
      </c>
      <c r="Y37">
        <v>85.891792297363281</v>
      </c>
      <c r="Z37">
        <v>92.342048645019531</v>
      </c>
      <c r="AA37">
        <v>77.913841247558594</v>
      </c>
      <c r="AB37" t="s">
        <v>21</v>
      </c>
      <c r="AC37" t="s">
        <v>156</v>
      </c>
      <c r="AD37" t="s">
        <v>155</v>
      </c>
      <c r="AE37" t="s">
        <v>155</v>
      </c>
      <c r="AF37" t="s">
        <v>155</v>
      </c>
      <c r="AG37" t="s">
        <v>156</v>
      </c>
    </row>
    <row r="38" spans="1:33" x14ac:dyDescent="0.2">
      <c r="A38" t="s">
        <v>61</v>
      </c>
      <c r="B38" t="s">
        <v>209</v>
      </c>
      <c r="C38" t="s">
        <v>202</v>
      </c>
      <c r="D38" t="s">
        <v>23</v>
      </c>
      <c r="E38" t="s">
        <v>24</v>
      </c>
      <c r="F38" t="s">
        <v>25</v>
      </c>
      <c r="G38">
        <v>0.19105938076972961</v>
      </c>
      <c r="H38">
        <v>3.4827385097742081E-2</v>
      </c>
      <c r="I38">
        <v>1.0481317043304443</v>
      </c>
      <c r="J38">
        <v>32.349433898925781</v>
      </c>
      <c r="K38">
        <v>31.106786727905273</v>
      </c>
      <c r="L38">
        <v>1.5305953025817871</v>
      </c>
      <c r="M38" t="s">
        <v>21</v>
      </c>
      <c r="N38">
        <v>8.3368101119995117</v>
      </c>
      <c r="O38">
        <v>0.88448607921600342</v>
      </c>
      <c r="P38" t="s">
        <v>21</v>
      </c>
      <c r="Q38" t="s">
        <v>21</v>
      </c>
      <c r="R38">
        <v>2.3879070281982422</v>
      </c>
      <c r="S38" t="b">
        <v>1</v>
      </c>
      <c r="T38">
        <v>0.11199031210234091</v>
      </c>
      <c r="U38" t="b">
        <v>1</v>
      </c>
      <c r="V38">
        <v>3</v>
      </c>
      <c r="W38">
        <v>27</v>
      </c>
      <c r="X38">
        <v>1</v>
      </c>
      <c r="Y38">
        <v>86.231277465820313</v>
      </c>
      <c r="Z38">
        <v>77.744102478027344</v>
      </c>
      <c r="AA38" t="s">
        <v>21</v>
      </c>
      <c r="AB38" t="s">
        <v>21</v>
      </c>
      <c r="AC38" t="s">
        <v>156</v>
      </c>
      <c r="AD38" t="s">
        <v>155</v>
      </c>
      <c r="AE38" t="s">
        <v>155</v>
      </c>
      <c r="AF38" t="s">
        <v>155</v>
      </c>
      <c r="AG38" t="s">
        <v>156</v>
      </c>
    </row>
    <row r="39" spans="1:33" x14ac:dyDescent="0.2">
      <c r="A39" t="s">
        <v>62</v>
      </c>
      <c r="B39" t="s">
        <v>208</v>
      </c>
      <c r="C39" t="s">
        <v>202</v>
      </c>
      <c r="D39" t="s">
        <v>23</v>
      </c>
      <c r="E39" t="s">
        <v>24</v>
      </c>
      <c r="F39" t="s">
        <v>25</v>
      </c>
      <c r="G39">
        <v>1.2196532487869263</v>
      </c>
      <c r="H39">
        <v>0.14504797756671906</v>
      </c>
      <c r="I39">
        <v>10.255599975585938</v>
      </c>
      <c r="J39">
        <v>32.900291442871094</v>
      </c>
      <c r="K39">
        <v>30.961084365844727</v>
      </c>
      <c r="L39">
        <v>1.9153882265090942</v>
      </c>
      <c r="M39" t="s">
        <v>21</v>
      </c>
      <c r="N39">
        <v>5.6624317169189453</v>
      </c>
      <c r="O39">
        <v>1.1064037084579468</v>
      </c>
      <c r="P39" t="s">
        <v>21</v>
      </c>
      <c r="Q39" t="s">
        <v>21</v>
      </c>
      <c r="R39">
        <v>-0.28647103905677795</v>
      </c>
      <c r="S39" t="b">
        <v>1</v>
      </c>
      <c r="T39">
        <v>0.11199031210234091</v>
      </c>
      <c r="U39" t="b">
        <v>1</v>
      </c>
      <c r="V39">
        <v>3</v>
      </c>
      <c r="W39">
        <v>29</v>
      </c>
      <c r="X39">
        <v>1</v>
      </c>
      <c r="Y39">
        <v>78.423072814941406</v>
      </c>
      <c r="Z39">
        <v>86.740509033203125</v>
      </c>
      <c r="AA39" t="s">
        <v>21</v>
      </c>
      <c r="AB39" t="s">
        <v>21</v>
      </c>
      <c r="AC39" t="s">
        <v>156</v>
      </c>
      <c r="AD39" t="s">
        <v>155</v>
      </c>
      <c r="AE39" t="s">
        <v>155</v>
      </c>
      <c r="AF39" t="s">
        <v>155</v>
      </c>
      <c r="AG39" t="s">
        <v>156</v>
      </c>
    </row>
    <row r="40" spans="1:33" x14ac:dyDescent="0.2">
      <c r="A40" t="s">
        <v>63</v>
      </c>
      <c r="B40" t="s">
        <v>208</v>
      </c>
      <c r="C40" t="s">
        <v>202</v>
      </c>
      <c r="D40" t="s">
        <v>23</v>
      </c>
      <c r="E40" t="s">
        <v>24</v>
      </c>
      <c r="F40" t="s">
        <v>25</v>
      </c>
      <c r="G40">
        <v>1.2196532487869263</v>
      </c>
      <c r="H40">
        <v>0.14504797756671906</v>
      </c>
      <c r="I40">
        <v>10.255599975585938</v>
      </c>
      <c r="J40">
        <v>30.91252326965332</v>
      </c>
      <c r="K40">
        <v>30.961084365844727</v>
      </c>
      <c r="L40">
        <v>1.9153882265090942</v>
      </c>
      <c r="M40" t="s">
        <v>21</v>
      </c>
      <c r="N40">
        <v>5.6624317169189453</v>
      </c>
      <c r="O40">
        <v>1.1064037084579468</v>
      </c>
      <c r="P40" t="s">
        <v>21</v>
      </c>
      <c r="Q40" t="s">
        <v>21</v>
      </c>
      <c r="R40">
        <v>-0.28647103905677795</v>
      </c>
      <c r="S40" t="b">
        <v>1</v>
      </c>
      <c r="T40">
        <v>0.11199031210234091</v>
      </c>
      <c r="U40" t="b">
        <v>1</v>
      </c>
      <c r="V40">
        <v>3</v>
      </c>
      <c r="W40">
        <v>27</v>
      </c>
      <c r="X40">
        <v>1</v>
      </c>
      <c r="Y40">
        <v>78.592819213867188</v>
      </c>
      <c r="Z40">
        <v>86.570770263671875</v>
      </c>
      <c r="AA40" t="s">
        <v>21</v>
      </c>
      <c r="AB40" t="s">
        <v>21</v>
      </c>
      <c r="AC40" t="s">
        <v>156</v>
      </c>
      <c r="AD40" t="s">
        <v>155</v>
      </c>
      <c r="AE40" t="s">
        <v>155</v>
      </c>
      <c r="AF40" t="s">
        <v>155</v>
      </c>
      <c r="AG40" t="s">
        <v>156</v>
      </c>
    </row>
    <row r="41" spans="1:33" x14ac:dyDescent="0.2">
      <c r="A41" t="s">
        <v>64</v>
      </c>
      <c r="B41" t="s">
        <v>208</v>
      </c>
      <c r="C41" t="s">
        <v>202</v>
      </c>
      <c r="D41" t="s">
        <v>23</v>
      </c>
      <c r="E41" t="s">
        <v>24</v>
      </c>
      <c r="F41" t="s">
        <v>25</v>
      </c>
      <c r="G41">
        <v>1.2196532487869263</v>
      </c>
      <c r="H41">
        <v>0.14504797756671906</v>
      </c>
      <c r="I41">
        <v>10.255599975585938</v>
      </c>
      <c r="J41">
        <v>29.070438385009766</v>
      </c>
      <c r="K41">
        <v>30.961084365844727</v>
      </c>
      <c r="L41">
        <v>1.9153882265090942</v>
      </c>
      <c r="M41" t="s">
        <v>21</v>
      </c>
      <c r="N41">
        <v>5.6624317169189453</v>
      </c>
      <c r="O41">
        <v>1.1064037084579468</v>
      </c>
      <c r="P41" t="s">
        <v>21</v>
      </c>
      <c r="Q41" t="s">
        <v>21</v>
      </c>
      <c r="R41">
        <v>-0.28647103905677795</v>
      </c>
      <c r="S41" t="b">
        <v>1</v>
      </c>
      <c r="T41">
        <v>0.11199031210234091</v>
      </c>
      <c r="U41" t="b">
        <v>1</v>
      </c>
      <c r="V41">
        <v>3</v>
      </c>
      <c r="W41">
        <v>24</v>
      </c>
      <c r="X41">
        <v>1</v>
      </c>
      <c r="Y41">
        <v>92.511795043945313</v>
      </c>
      <c r="Z41">
        <v>77.744102478027344</v>
      </c>
      <c r="AA41">
        <v>61.95794677734375</v>
      </c>
      <c r="AB41" t="s">
        <v>21</v>
      </c>
      <c r="AC41" t="s">
        <v>156</v>
      </c>
      <c r="AD41" t="s">
        <v>155</v>
      </c>
      <c r="AE41" t="s">
        <v>155</v>
      </c>
      <c r="AF41" t="s">
        <v>155</v>
      </c>
      <c r="AG41" t="s">
        <v>156</v>
      </c>
    </row>
    <row r="42" spans="1:33" x14ac:dyDescent="0.2">
      <c r="A42" t="s">
        <v>65</v>
      </c>
      <c r="B42" t="s">
        <v>207</v>
      </c>
      <c r="C42" t="s">
        <v>202</v>
      </c>
      <c r="D42" t="s">
        <v>23</v>
      </c>
      <c r="E42" t="s">
        <v>24</v>
      </c>
      <c r="F42" t="s">
        <v>25</v>
      </c>
      <c r="G42">
        <v>6.159156322479248</v>
      </c>
      <c r="H42">
        <v>1.9143319129943848</v>
      </c>
      <c r="I42">
        <v>19.816421508789063</v>
      </c>
      <c r="J42">
        <v>25.843559265136719</v>
      </c>
      <c r="K42">
        <v>25.491918563842773</v>
      </c>
      <c r="L42">
        <v>0.92062520980834961</v>
      </c>
      <c r="M42" t="s">
        <v>21</v>
      </c>
      <c r="N42">
        <v>3.3261699676513672</v>
      </c>
      <c r="O42">
        <v>0.6072123646736145</v>
      </c>
      <c r="P42" t="s">
        <v>21</v>
      </c>
      <c r="Q42" t="s">
        <v>21</v>
      </c>
      <c r="R42">
        <v>-2.6227328777313232</v>
      </c>
      <c r="S42" t="b">
        <v>1</v>
      </c>
      <c r="T42">
        <v>0.11199031210234091</v>
      </c>
      <c r="U42" t="b">
        <v>1</v>
      </c>
      <c r="V42">
        <v>3</v>
      </c>
      <c r="W42">
        <v>21</v>
      </c>
      <c r="X42">
        <v>1</v>
      </c>
      <c r="Y42">
        <v>92.511795043945313</v>
      </c>
      <c r="Z42" t="s">
        <v>21</v>
      </c>
      <c r="AA42" t="s">
        <v>21</v>
      </c>
      <c r="AB42" t="s">
        <v>21</v>
      </c>
      <c r="AC42" t="s">
        <v>156</v>
      </c>
      <c r="AD42" t="s">
        <v>155</v>
      </c>
      <c r="AE42" t="s">
        <v>155</v>
      </c>
      <c r="AF42" t="s">
        <v>155</v>
      </c>
      <c r="AG42" t="s">
        <v>155</v>
      </c>
    </row>
    <row r="43" spans="1:33" x14ac:dyDescent="0.2">
      <c r="A43" t="s">
        <v>66</v>
      </c>
      <c r="B43" t="s">
        <v>207</v>
      </c>
      <c r="C43" t="s">
        <v>202</v>
      </c>
      <c r="D43" t="s">
        <v>23</v>
      </c>
      <c r="E43" t="s">
        <v>24</v>
      </c>
      <c r="F43" t="s">
        <v>25</v>
      </c>
      <c r="G43">
        <v>6.159156322479248</v>
      </c>
      <c r="H43">
        <v>1.9143319129943848</v>
      </c>
      <c r="I43">
        <v>19.816421508789063</v>
      </c>
      <c r="J43">
        <v>24.447298049926758</v>
      </c>
      <c r="K43">
        <v>25.491918563842773</v>
      </c>
      <c r="L43">
        <v>0.92062520980834961</v>
      </c>
      <c r="M43" t="s">
        <v>21</v>
      </c>
      <c r="N43">
        <v>3.3261699676513672</v>
      </c>
      <c r="O43">
        <v>0.6072123646736145</v>
      </c>
      <c r="P43" t="s">
        <v>21</v>
      </c>
      <c r="Q43" t="s">
        <v>21</v>
      </c>
      <c r="R43">
        <v>-2.6227328777313232</v>
      </c>
      <c r="S43" t="b">
        <v>1</v>
      </c>
      <c r="T43">
        <v>0.11199031210234091</v>
      </c>
      <c r="U43" t="b">
        <v>1</v>
      </c>
      <c r="V43">
        <v>3</v>
      </c>
      <c r="W43">
        <v>20</v>
      </c>
      <c r="X43">
        <v>1</v>
      </c>
      <c r="Y43">
        <v>92.511795043945313</v>
      </c>
      <c r="Z43" t="s">
        <v>21</v>
      </c>
      <c r="AA43" t="s">
        <v>21</v>
      </c>
      <c r="AB43" t="s">
        <v>21</v>
      </c>
      <c r="AC43" t="s">
        <v>156</v>
      </c>
      <c r="AD43" t="s">
        <v>155</v>
      </c>
      <c r="AE43" t="s">
        <v>155</v>
      </c>
      <c r="AF43" t="s">
        <v>155</v>
      </c>
      <c r="AG43" t="s">
        <v>155</v>
      </c>
    </row>
    <row r="44" spans="1:33" x14ac:dyDescent="0.2">
      <c r="A44" t="s">
        <v>67</v>
      </c>
      <c r="B44" t="s">
        <v>207</v>
      </c>
      <c r="C44" t="s">
        <v>202</v>
      </c>
      <c r="D44" t="s">
        <v>23</v>
      </c>
      <c r="E44" t="s">
        <v>24</v>
      </c>
      <c r="F44" t="s">
        <v>25</v>
      </c>
      <c r="G44">
        <v>6.159156322479248</v>
      </c>
      <c r="H44">
        <v>1.9143319129943848</v>
      </c>
      <c r="I44">
        <v>19.816421508789063</v>
      </c>
      <c r="J44">
        <v>26.184896469116211</v>
      </c>
      <c r="K44">
        <v>25.491918563842773</v>
      </c>
      <c r="L44">
        <v>0.92062520980834961</v>
      </c>
      <c r="M44" t="s">
        <v>21</v>
      </c>
      <c r="N44">
        <v>3.3261699676513672</v>
      </c>
      <c r="O44">
        <v>0.6072123646736145</v>
      </c>
      <c r="P44" t="s">
        <v>21</v>
      </c>
      <c r="Q44" t="s">
        <v>21</v>
      </c>
      <c r="R44">
        <v>-2.6227328777313232</v>
      </c>
      <c r="S44" t="b">
        <v>1</v>
      </c>
      <c r="T44">
        <v>0.11199031210234091</v>
      </c>
      <c r="U44" t="b">
        <v>1</v>
      </c>
      <c r="V44">
        <v>3</v>
      </c>
      <c r="W44">
        <v>22</v>
      </c>
      <c r="X44">
        <v>1</v>
      </c>
      <c r="Y44">
        <v>92.342048645019531</v>
      </c>
      <c r="Z44" t="s">
        <v>21</v>
      </c>
      <c r="AA44" t="s">
        <v>21</v>
      </c>
      <c r="AB44" t="s">
        <v>21</v>
      </c>
      <c r="AC44" t="s">
        <v>156</v>
      </c>
      <c r="AD44" t="s">
        <v>155</v>
      </c>
      <c r="AE44" t="s">
        <v>155</v>
      </c>
      <c r="AF44" t="s">
        <v>155</v>
      </c>
      <c r="AG44" t="s">
        <v>155</v>
      </c>
    </row>
    <row r="45" spans="1:33" x14ac:dyDescent="0.2">
      <c r="A45" t="s">
        <v>68</v>
      </c>
      <c r="B45" t="s">
        <v>206</v>
      </c>
      <c r="C45" t="s">
        <v>202</v>
      </c>
      <c r="D45" t="s">
        <v>23</v>
      </c>
      <c r="E45" t="s">
        <v>24</v>
      </c>
      <c r="F45" t="s">
        <v>25</v>
      </c>
      <c r="G45">
        <v>378.465576171875</v>
      </c>
      <c r="H45">
        <v>33.306118011474609</v>
      </c>
      <c r="I45">
        <v>4300.5966796875</v>
      </c>
      <c r="J45">
        <v>31.482721328735352</v>
      </c>
      <c r="K45">
        <v>30.448532104492188</v>
      </c>
      <c r="L45">
        <v>2.172020435333252</v>
      </c>
      <c r="M45" t="s">
        <v>21</v>
      </c>
      <c r="N45">
        <v>-2.6151154041290283</v>
      </c>
      <c r="O45">
        <v>1.262874960899353</v>
      </c>
      <c r="P45" t="s">
        <v>21</v>
      </c>
      <c r="Q45" t="s">
        <v>21</v>
      </c>
      <c r="R45">
        <v>-8.5640182495117188</v>
      </c>
      <c r="S45" t="b">
        <v>1</v>
      </c>
      <c r="T45">
        <v>0.11199031210234091</v>
      </c>
      <c r="U45" t="b">
        <v>1</v>
      </c>
      <c r="V45">
        <v>3</v>
      </c>
      <c r="W45">
        <v>28</v>
      </c>
      <c r="X45">
        <v>1</v>
      </c>
      <c r="Y45">
        <v>78.253326416015625</v>
      </c>
      <c r="Z45" t="s">
        <v>21</v>
      </c>
      <c r="AA45" t="s">
        <v>21</v>
      </c>
      <c r="AB45" t="s">
        <v>21</v>
      </c>
      <c r="AC45" t="s">
        <v>156</v>
      </c>
      <c r="AD45" t="s">
        <v>155</v>
      </c>
      <c r="AE45" t="s">
        <v>155</v>
      </c>
      <c r="AF45" t="s">
        <v>155</v>
      </c>
      <c r="AG45" t="s">
        <v>155</v>
      </c>
    </row>
    <row r="46" spans="1:33" x14ac:dyDescent="0.2">
      <c r="A46" t="s">
        <v>70</v>
      </c>
      <c r="B46" t="s">
        <v>206</v>
      </c>
      <c r="C46" t="s">
        <v>202</v>
      </c>
      <c r="D46" t="s">
        <v>23</v>
      </c>
      <c r="E46" t="s">
        <v>24</v>
      </c>
      <c r="F46" t="s">
        <v>25</v>
      </c>
      <c r="G46">
        <v>378.465576171875</v>
      </c>
      <c r="H46">
        <v>33.306118011474609</v>
      </c>
      <c r="I46">
        <v>4300.5966796875</v>
      </c>
      <c r="J46">
        <v>31.91020393371582</v>
      </c>
      <c r="K46">
        <v>30.448532104492188</v>
      </c>
      <c r="L46">
        <v>2.172020435333252</v>
      </c>
      <c r="M46" t="s">
        <v>21</v>
      </c>
      <c r="N46">
        <v>-2.6151154041290283</v>
      </c>
      <c r="O46">
        <v>1.262874960899353</v>
      </c>
      <c r="P46" t="s">
        <v>21</v>
      </c>
      <c r="Q46" t="s">
        <v>21</v>
      </c>
      <c r="R46">
        <v>-8.5640182495117188</v>
      </c>
      <c r="S46" t="b">
        <v>1</v>
      </c>
      <c r="T46">
        <v>0.11199031210234091</v>
      </c>
      <c r="U46" t="b">
        <v>1</v>
      </c>
      <c r="V46">
        <v>3</v>
      </c>
      <c r="W46">
        <v>28</v>
      </c>
      <c r="X46">
        <v>1</v>
      </c>
      <c r="Y46">
        <v>78.762557983398438</v>
      </c>
      <c r="Z46" t="s">
        <v>21</v>
      </c>
      <c r="AA46" t="s">
        <v>21</v>
      </c>
      <c r="AB46" t="s">
        <v>21</v>
      </c>
      <c r="AC46" t="s">
        <v>156</v>
      </c>
      <c r="AD46" t="s">
        <v>155</v>
      </c>
      <c r="AE46" t="s">
        <v>155</v>
      </c>
      <c r="AF46" t="s">
        <v>155</v>
      </c>
      <c r="AG46" t="s">
        <v>155</v>
      </c>
    </row>
    <row r="47" spans="1:33" x14ac:dyDescent="0.2">
      <c r="A47" t="s">
        <v>71</v>
      </c>
      <c r="B47" t="s">
        <v>206</v>
      </c>
      <c r="C47" t="s">
        <v>202</v>
      </c>
      <c r="D47" t="s">
        <v>23</v>
      </c>
      <c r="E47" t="s">
        <v>24</v>
      </c>
      <c r="F47" t="s">
        <v>25</v>
      </c>
      <c r="G47">
        <v>378.465576171875</v>
      </c>
      <c r="H47">
        <v>33.306118011474609</v>
      </c>
      <c r="I47">
        <v>4300.5966796875</v>
      </c>
      <c r="J47">
        <v>27.952672958374023</v>
      </c>
      <c r="K47">
        <v>30.448532104492188</v>
      </c>
      <c r="L47">
        <v>2.172020435333252</v>
      </c>
      <c r="M47" t="s">
        <v>21</v>
      </c>
      <c r="N47">
        <v>-2.6151154041290283</v>
      </c>
      <c r="O47">
        <v>1.262874960899353</v>
      </c>
      <c r="P47" t="s">
        <v>21</v>
      </c>
      <c r="Q47" t="s">
        <v>21</v>
      </c>
      <c r="R47">
        <v>-8.5640182495117188</v>
      </c>
      <c r="S47" t="b">
        <v>1</v>
      </c>
      <c r="T47">
        <v>0.11199031210234091</v>
      </c>
      <c r="U47" t="b">
        <v>1</v>
      </c>
      <c r="V47">
        <v>3</v>
      </c>
      <c r="W47">
        <v>24</v>
      </c>
      <c r="X47">
        <v>1</v>
      </c>
      <c r="Y47">
        <v>79.10205078125</v>
      </c>
      <c r="Z47" t="s">
        <v>21</v>
      </c>
      <c r="AA47" t="s">
        <v>21</v>
      </c>
      <c r="AB47" t="s">
        <v>21</v>
      </c>
      <c r="AC47" t="s">
        <v>156</v>
      </c>
      <c r="AD47" t="s">
        <v>155</v>
      </c>
      <c r="AE47" t="s">
        <v>155</v>
      </c>
      <c r="AF47" t="s">
        <v>155</v>
      </c>
      <c r="AG47" t="s">
        <v>155</v>
      </c>
    </row>
    <row r="48" spans="1:33" x14ac:dyDescent="0.2">
      <c r="A48" t="s">
        <v>72</v>
      </c>
      <c r="B48" t="s">
        <v>205</v>
      </c>
      <c r="C48" t="s">
        <v>202</v>
      </c>
      <c r="D48" t="s">
        <v>23</v>
      </c>
      <c r="E48" t="s">
        <v>24</v>
      </c>
      <c r="F48" t="s">
        <v>25</v>
      </c>
      <c r="G48">
        <v>34.608463287353516</v>
      </c>
      <c r="H48">
        <v>0.43706727027893066</v>
      </c>
      <c r="I48">
        <v>2740.415283203125</v>
      </c>
      <c r="J48">
        <v>36.160526275634766</v>
      </c>
      <c r="K48">
        <v>32.227237701416016</v>
      </c>
      <c r="L48">
        <v>3.9286153316497803</v>
      </c>
      <c r="M48" t="s">
        <v>21</v>
      </c>
      <c r="N48">
        <v>0.83584976196289063</v>
      </c>
      <c r="O48">
        <v>2.2716553211212158</v>
      </c>
      <c r="P48" t="s">
        <v>21</v>
      </c>
      <c r="Q48" t="s">
        <v>21</v>
      </c>
      <c r="R48">
        <v>-5.1130528450012207</v>
      </c>
      <c r="S48" t="b">
        <v>1</v>
      </c>
      <c r="T48">
        <v>0.11199031210234091</v>
      </c>
      <c r="U48" t="b">
        <v>1</v>
      </c>
      <c r="V48">
        <v>3</v>
      </c>
      <c r="W48">
        <v>32</v>
      </c>
      <c r="X48">
        <v>1</v>
      </c>
      <c r="Y48">
        <v>77.913841247558594</v>
      </c>
      <c r="Z48">
        <v>61.95794677734375</v>
      </c>
      <c r="AA48" t="s">
        <v>21</v>
      </c>
      <c r="AB48" t="s">
        <v>21</v>
      </c>
      <c r="AC48" t="s">
        <v>156</v>
      </c>
      <c r="AD48" t="s">
        <v>155</v>
      </c>
      <c r="AE48" t="s">
        <v>155</v>
      </c>
      <c r="AF48" t="s">
        <v>155</v>
      </c>
      <c r="AG48" t="s">
        <v>156</v>
      </c>
    </row>
    <row r="49" spans="1:33" x14ac:dyDescent="0.2">
      <c r="A49" t="s">
        <v>74</v>
      </c>
      <c r="B49" t="s">
        <v>205</v>
      </c>
      <c r="C49" t="s">
        <v>202</v>
      </c>
      <c r="D49" t="s">
        <v>23</v>
      </c>
      <c r="E49" t="s">
        <v>24</v>
      </c>
      <c r="F49" t="s">
        <v>25</v>
      </c>
      <c r="G49">
        <v>34.608463287353516</v>
      </c>
      <c r="H49">
        <v>0.43706727027893066</v>
      </c>
      <c r="I49">
        <v>2740.415283203125</v>
      </c>
      <c r="J49">
        <v>32.217876434326172</v>
      </c>
      <c r="K49">
        <v>32.227237701416016</v>
      </c>
      <c r="L49">
        <v>3.9286153316497803</v>
      </c>
      <c r="M49" t="s">
        <v>21</v>
      </c>
      <c r="N49">
        <v>0.83584976196289063</v>
      </c>
      <c r="O49">
        <v>2.2716553211212158</v>
      </c>
      <c r="P49" t="s">
        <v>21</v>
      </c>
      <c r="Q49" t="s">
        <v>21</v>
      </c>
      <c r="R49">
        <v>-5.1130528450012207</v>
      </c>
      <c r="S49" t="b">
        <v>1</v>
      </c>
      <c r="T49">
        <v>0.11199031210234091</v>
      </c>
      <c r="U49" t="b">
        <v>1</v>
      </c>
      <c r="V49">
        <v>3</v>
      </c>
      <c r="W49">
        <v>28</v>
      </c>
      <c r="X49">
        <v>1</v>
      </c>
      <c r="Y49">
        <v>78.762557983398438</v>
      </c>
      <c r="Z49" t="s">
        <v>21</v>
      </c>
      <c r="AA49" t="s">
        <v>21</v>
      </c>
      <c r="AB49" t="s">
        <v>21</v>
      </c>
      <c r="AC49" t="s">
        <v>156</v>
      </c>
      <c r="AD49" t="s">
        <v>155</v>
      </c>
      <c r="AE49" t="s">
        <v>155</v>
      </c>
      <c r="AF49" t="s">
        <v>155</v>
      </c>
      <c r="AG49" t="s">
        <v>155</v>
      </c>
    </row>
    <row r="50" spans="1:33" x14ac:dyDescent="0.2">
      <c r="A50" t="s">
        <v>75</v>
      </c>
      <c r="B50" t="s">
        <v>205</v>
      </c>
      <c r="C50" t="s">
        <v>202</v>
      </c>
      <c r="D50" t="s">
        <v>23</v>
      </c>
      <c r="E50" t="s">
        <v>24</v>
      </c>
      <c r="F50" t="s">
        <v>25</v>
      </c>
      <c r="G50">
        <v>34.608463287353516</v>
      </c>
      <c r="H50">
        <v>0.43706727027893066</v>
      </c>
      <c r="I50">
        <v>2740.415283203125</v>
      </c>
      <c r="J50">
        <v>28.303312301635742</v>
      </c>
      <c r="K50">
        <v>32.227237701416016</v>
      </c>
      <c r="L50">
        <v>3.9286153316497803</v>
      </c>
      <c r="M50" t="s">
        <v>21</v>
      </c>
      <c r="N50">
        <v>0.83584976196289063</v>
      </c>
      <c r="O50">
        <v>2.2716553211212158</v>
      </c>
      <c r="P50" t="s">
        <v>21</v>
      </c>
      <c r="Q50" t="s">
        <v>21</v>
      </c>
      <c r="R50">
        <v>-5.1130528450012207</v>
      </c>
      <c r="S50" t="b">
        <v>1</v>
      </c>
      <c r="T50">
        <v>0.11199031210234091</v>
      </c>
      <c r="U50" t="b">
        <v>1</v>
      </c>
      <c r="V50">
        <v>3</v>
      </c>
      <c r="W50">
        <v>24</v>
      </c>
      <c r="X50">
        <v>1</v>
      </c>
      <c r="Y50">
        <v>78.932304382324219</v>
      </c>
      <c r="Z50" t="s">
        <v>21</v>
      </c>
      <c r="AA50" t="s">
        <v>21</v>
      </c>
      <c r="AB50" t="s">
        <v>21</v>
      </c>
      <c r="AC50" t="s">
        <v>156</v>
      </c>
      <c r="AD50" t="s">
        <v>155</v>
      </c>
      <c r="AE50" t="s">
        <v>155</v>
      </c>
      <c r="AF50" t="s">
        <v>155</v>
      </c>
      <c r="AG50" t="s">
        <v>155</v>
      </c>
    </row>
    <row r="51" spans="1:33" x14ac:dyDescent="0.2">
      <c r="A51" t="s">
        <v>76</v>
      </c>
      <c r="B51" t="s">
        <v>204</v>
      </c>
      <c r="C51" t="s">
        <v>202</v>
      </c>
      <c r="D51" t="s">
        <v>23</v>
      </c>
      <c r="E51" t="s">
        <v>24</v>
      </c>
      <c r="F51" t="s">
        <v>25</v>
      </c>
      <c r="G51">
        <v>152.57264709472656</v>
      </c>
      <c r="H51">
        <v>11.664524078369141</v>
      </c>
      <c r="I51">
        <v>1995.6588134765625</v>
      </c>
      <c r="J51">
        <v>28.426916122436523</v>
      </c>
      <c r="K51">
        <v>30.823837280273438</v>
      </c>
      <c r="L51">
        <v>2.2776548862457275</v>
      </c>
      <c r="M51" t="s">
        <v>21</v>
      </c>
      <c r="N51">
        <v>-1.3044496774673462</v>
      </c>
      <c r="O51">
        <v>1.33598792552948</v>
      </c>
      <c r="P51" t="s">
        <v>21</v>
      </c>
      <c r="Q51" t="s">
        <v>21</v>
      </c>
      <c r="R51">
        <v>-7.2533526420593262</v>
      </c>
      <c r="S51" t="b">
        <v>1</v>
      </c>
      <c r="T51">
        <v>0.11199031210234091</v>
      </c>
      <c r="U51" t="b">
        <v>1</v>
      </c>
      <c r="V51">
        <v>3</v>
      </c>
      <c r="W51">
        <v>24</v>
      </c>
      <c r="X51">
        <v>1</v>
      </c>
      <c r="Y51">
        <v>78.762557983398438</v>
      </c>
      <c r="Z51" t="s">
        <v>21</v>
      </c>
      <c r="AA51" t="s">
        <v>21</v>
      </c>
      <c r="AB51" t="s">
        <v>21</v>
      </c>
      <c r="AC51" t="s">
        <v>156</v>
      </c>
      <c r="AD51" t="s">
        <v>155</v>
      </c>
      <c r="AE51" t="s">
        <v>155</v>
      </c>
      <c r="AF51" t="s">
        <v>155</v>
      </c>
      <c r="AG51" t="s">
        <v>155</v>
      </c>
    </row>
    <row r="52" spans="1:33" x14ac:dyDescent="0.2">
      <c r="A52" t="s">
        <v>78</v>
      </c>
      <c r="B52" t="s">
        <v>204</v>
      </c>
      <c r="C52" t="s">
        <v>202</v>
      </c>
      <c r="D52" t="s">
        <v>23</v>
      </c>
      <c r="E52" t="s">
        <v>24</v>
      </c>
      <c r="F52" t="s">
        <v>25</v>
      </c>
      <c r="G52">
        <v>152.57264709472656</v>
      </c>
      <c r="H52">
        <v>11.664524078369141</v>
      </c>
      <c r="I52">
        <v>1995.6588134765625</v>
      </c>
      <c r="J52">
        <v>31.084856033325195</v>
      </c>
      <c r="K52">
        <v>30.823837280273438</v>
      </c>
      <c r="L52">
        <v>2.2776548862457275</v>
      </c>
      <c r="M52" t="s">
        <v>21</v>
      </c>
      <c r="N52">
        <v>-1.3044496774673462</v>
      </c>
      <c r="O52">
        <v>1.33598792552948</v>
      </c>
      <c r="P52" t="s">
        <v>21</v>
      </c>
      <c r="Q52" t="s">
        <v>21</v>
      </c>
      <c r="R52">
        <v>-7.2533526420593262</v>
      </c>
      <c r="S52" t="b">
        <v>1</v>
      </c>
      <c r="T52">
        <v>0.11199031210234091</v>
      </c>
      <c r="U52" t="b">
        <v>1</v>
      </c>
      <c r="V52">
        <v>3</v>
      </c>
      <c r="W52">
        <v>27</v>
      </c>
      <c r="X52">
        <v>1</v>
      </c>
      <c r="Y52">
        <v>78.592819213867188</v>
      </c>
      <c r="Z52" t="s">
        <v>21</v>
      </c>
      <c r="AA52" t="s">
        <v>21</v>
      </c>
      <c r="AB52" t="s">
        <v>21</v>
      </c>
      <c r="AC52" t="s">
        <v>156</v>
      </c>
      <c r="AD52" t="s">
        <v>155</v>
      </c>
      <c r="AE52" t="s">
        <v>155</v>
      </c>
      <c r="AF52" t="s">
        <v>155</v>
      </c>
      <c r="AG52" t="s">
        <v>155</v>
      </c>
    </row>
    <row r="53" spans="1:33" x14ac:dyDescent="0.2">
      <c r="A53" t="s">
        <v>79</v>
      </c>
      <c r="B53" t="s">
        <v>204</v>
      </c>
      <c r="C53" t="s">
        <v>202</v>
      </c>
      <c r="D53" t="s">
        <v>23</v>
      </c>
      <c r="E53" t="s">
        <v>24</v>
      </c>
      <c r="F53" t="s">
        <v>25</v>
      </c>
      <c r="G53">
        <v>152.57264709472656</v>
      </c>
      <c r="H53">
        <v>11.664524078369141</v>
      </c>
      <c r="I53">
        <v>1995.6588134765625</v>
      </c>
      <c r="J53">
        <v>32.959735870361328</v>
      </c>
      <c r="K53">
        <v>30.823837280273438</v>
      </c>
      <c r="L53">
        <v>2.2776548862457275</v>
      </c>
      <c r="M53" t="s">
        <v>21</v>
      </c>
      <c r="N53">
        <v>-1.3044496774673462</v>
      </c>
      <c r="O53">
        <v>1.33598792552948</v>
      </c>
      <c r="P53" t="s">
        <v>21</v>
      </c>
      <c r="Q53" t="s">
        <v>21</v>
      </c>
      <c r="R53">
        <v>-7.2533526420593262</v>
      </c>
      <c r="S53" t="b">
        <v>1</v>
      </c>
      <c r="T53">
        <v>0.11199031210234091</v>
      </c>
      <c r="U53" t="b">
        <v>1</v>
      </c>
      <c r="V53">
        <v>3</v>
      </c>
      <c r="W53">
        <v>28</v>
      </c>
      <c r="X53">
        <v>1</v>
      </c>
      <c r="Y53">
        <v>92.511795043945313</v>
      </c>
      <c r="Z53">
        <v>61.95794677734375</v>
      </c>
      <c r="AA53" t="s">
        <v>21</v>
      </c>
      <c r="AB53" t="s">
        <v>21</v>
      </c>
      <c r="AC53" t="s">
        <v>156</v>
      </c>
      <c r="AD53" t="s">
        <v>155</v>
      </c>
      <c r="AE53" t="s">
        <v>155</v>
      </c>
      <c r="AF53" t="s">
        <v>155</v>
      </c>
      <c r="AG53" t="s">
        <v>156</v>
      </c>
    </row>
    <row r="54" spans="1:33" x14ac:dyDescent="0.2">
      <c r="A54" t="s">
        <v>80</v>
      </c>
      <c r="B54" t="s">
        <v>203</v>
      </c>
      <c r="C54" t="s">
        <v>202</v>
      </c>
      <c r="D54" t="s">
        <v>23</v>
      </c>
      <c r="E54" t="s">
        <v>24</v>
      </c>
      <c r="F54" t="s">
        <v>25</v>
      </c>
      <c r="G54">
        <v>45.474563598632813</v>
      </c>
      <c r="H54">
        <v>14.418255805969238</v>
      </c>
      <c r="I54">
        <v>143.42483520507813</v>
      </c>
      <c r="J54">
        <v>32.111068725585938</v>
      </c>
      <c r="K54">
        <v>30.951187133789063</v>
      </c>
      <c r="L54">
        <v>1.0159288644790649</v>
      </c>
      <c r="M54" t="s">
        <v>21</v>
      </c>
      <c r="N54">
        <v>0.4419148862361908</v>
      </c>
      <c r="O54">
        <v>0.59686511754989624</v>
      </c>
      <c r="P54" t="s">
        <v>21</v>
      </c>
      <c r="Q54" t="s">
        <v>21</v>
      </c>
      <c r="R54">
        <v>-5.5069880485534668</v>
      </c>
      <c r="S54" t="b">
        <v>1</v>
      </c>
      <c r="T54">
        <v>0.11199031210234091</v>
      </c>
      <c r="U54" t="b">
        <v>1</v>
      </c>
      <c r="V54">
        <v>3</v>
      </c>
      <c r="W54">
        <v>28</v>
      </c>
      <c r="X54">
        <v>1</v>
      </c>
      <c r="Y54">
        <v>92.511795043945313</v>
      </c>
      <c r="Z54">
        <v>61.95794677734375</v>
      </c>
      <c r="AA54" t="s">
        <v>21</v>
      </c>
      <c r="AB54" t="s">
        <v>21</v>
      </c>
      <c r="AC54" t="s">
        <v>156</v>
      </c>
      <c r="AD54" t="s">
        <v>155</v>
      </c>
      <c r="AE54" t="s">
        <v>155</v>
      </c>
      <c r="AF54" t="s">
        <v>155</v>
      </c>
      <c r="AG54" t="s">
        <v>156</v>
      </c>
    </row>
    <row r="55" spans="1:33" x14ac:dyDescent="0.2">
      <c r="A55" t="s">
        <v>82</v>
      </c>
      <c r="B55" t="s">
        <v>203</v>
      </c>
      <c r="C55" t="s">
        <v>202</v>
      </c>
      <c r="D55" t="s">
        <v>23</v>
      </c>
      <c r="E55" t="s">
        <v>24</v>
      </c>
      <c r="F55" t="s">
        <v>25</v>
      </c>
      <c r="G55">
        <v>45.474563598632813</v>
      </c>
      <c r="H55">
        <v>14.418255805969238</v>
      </c>
      <c r="I55">
        <v>143.42483520507813</v>
      </c>
      <c r="J55">
        <v>30.523281097412109</v>
      </c>
      <c r="K55">
        <v>30.951187133789063</v>
      </c>
      <c r="L55">
        <v>1.0159288644790649</v>
      </c>
      <c r="M55" t="s">
        <v>21</v>
      </c>
      <c r="N55">
        <v>0.4419148862361908</v>
      </c>
      <c r="O55">
        <v>0.59686511754989624</v>
      </c>
      <c r="P55" t="s">
        <v>21</v>
      </c>
      <c r="Q55" t="s">
        <v>21</v>
      </c>
      <c r="R55">
        <v>-5.5069880485534668</v>
      </c>
      <c r="S55" t="b">
        <v>1</v>
      </c>
      <c r="T55">
        <v>0.11199031210234091</v>
      </c>
      <c r="U55" t="b">
        <v>1</v>
      </c>
      <c r="V55">
        <v>3</v>
      </c>
      <c r="W55">
        <v>26</v>
      </c>
      <c r="X55">
        <v>1</v>
      </c>
      <c r="Y55">
        <v>92.511795043945313</v>
      </c>
      <c r="Z55">
        <v>61.95794677734375</v>
      </c>
      <c r="AA55" t="s">
        <v>21</v>
      </c>
      <c r="AB55" t="s">
        <v>21</v>
      </c>
      <c r="AC55" t="s">
        <v>156</v>
      </c>
      <c r="AD55" t="s">
        <v>155</v>
      </c>
      <c r="AE55" t="s">
        <v>155</v>
      </c>
      <c r="AF55" t="s">
        <v>155</v>
      </c>
      <c r="AG55" t="s">
        <v>156</v>
      </c>
    </row>
    <row r="56" spans="1:33" x14ac:dyDescent="0.2">
      <c r="A56" t="s">
        <v>83</v>
      </c>
      <c r="B56" t="s">
        <v>203</v>
      </c>
      <c r="C56" t="s">
        <v>202</v>
      </c>
      <c r="D56" t="s">
        <v>23</v>
      </c>
      <c r="E56" t="s">
        <v>24</v>
      </c>
      <c r="F56" t="s">
        <v>25</v>
      </c>
      <c r="G56">
        <v>45.474563598632813</v>
      </c>
      <c r="H56">
        <v>14.418255805969238</v>
      </c>
      <c r="I56">
        <v>143.42483520507813</v>
      </c>
      <c r="J56">
        <v>30.219207763671875</v>
      </c>
      <c r="K56">
        <v>30.951187133789063</v>
      </c>
      <c r="L56">
        <v>1.0159288644790649</v>
      </c>
      <c r="M56" t="s">
        <v>21</v>
      </c>
      <c r="N56">
        <v>0.4419148862361908</v>
      </c>
      <c r="O56">
        <v>0.59686511754989624</v>
      </c>
      <c r="P56" t="s">
        <v>21</v>
      </c>
      <c r="Q56" t="s">
        <v>21</v>
      </c>
      <c r="R56">
        <v>-5.5069880485534668</v>
      </c>
      <c r="S56" t="b">
        <v>1</v>
      </c>
      <c r="T56">
        <v>0.11199031210234091</v>
      </c>
      <c r="U56" t="b">
        <v>1</v>
      </c>
      <c r="V56">
        <v>3</v>
      </c>
      <c r="W56">
        <v>26</v>
      </c>
      <c r="X56">
        <v>1</v>
      </c>
      <c r="Y56">
        <v>92.342048645019531</v>
      </c>
      <c r="Z56">
        <v>61.95794677734375</v>
      </c>
      <c r="AA56" t="s">
        <v>21</v>
      </c>
      <c r="AB56" t="s">
        <v>21</v>
      </c>
      <c r="AC56" t="s">
        <v>156</v>
      </c>
      <c r="AD56" t="s">
        <v>155</v>
      </c>
      <c r="AE56" t="s">
        <v>155</v>
      </c>
      <c r="AF56" t="s">
        <v>155</v>
      </c>
      <c r="AG56" t="s">
        <v>156</v>
      </c>
    </row>
    <row r="57" spans="1:33" x14ac:dyDescent="0.2">
      <c r="A57" t="s">
        <v>84</v>
      </c>
      <c r="B57" t="s">
        <v>171</v>
      </c>
      <c r="C57" t="s">
        <v>201</v>
      </c>
      <c r="D57" t="s">
        <v>23</v>
      </c>
      <c r="E57" t="s">
        <v>24</v>
      </c>
      <c r="F57" t="s">
        <v>25</v>
      </c>
      <c r="G57" t="s">
        <v>21</v>
      </c>
      <c r="H57" t="s">
        <v>21</v>
      </c>
      <c r="I57" t="s">
        <v>21</v>
      </c>
      <c r="J57">
        <v>25.68626594543457</v>
      </c>
      <c r="K57">
        <v>25.642633438110352</v>
      </c>
      <c r="L57">
        <v>4.0994666516780853E-2</v>
      </c>
      <c r="M57" t="s">
        <v>21</v>
      </c>
      <c r="N57" t="s">
        <v>21</v>
      </c>
      <c r="O57" t="s">
        <v>21</v>
      </c>
      <c r="P57" t="s">
        <v>21</v>
      </c>
      <c r="Q57" t="s">
        <v>21</v>
      </c>
      <c r="R57" t="s">
        <v>21</v>
      </c>
      <c r="S57" t="b">
        <v>1</v>
      </c>
      <c r="T57">
        <v>7.4608812865711013E-2</v>
      </c>
      <c r="U57" t="b">
        <v>1</v>
      </c>
      <c r="V57">
        <v>3</v>
      </c>
      <c r="W57">
        <v>22</v>
      </c>
      <c r="X57">
        <v>1</v>
      </c>
      <c r="Y57">
        <v>82.496917724609375</v>
      </c>
      <c r="Z57">
        <v>61.95794677734375</v>
      </c>
      <c r="AA57" t="s">
        <v>21</v>
      </c>
      <c r="AB57" t="s">
        <v>21</v>
      </c>
      <c r="AC57" t="s">
        <v>155</v>
      </c>
      <c r="AD57" t="s">
        <v>155</v>
      </c>
      <c r="AE57" t="s">
        <v>155</v>
      </c>
      <c r="AF57" t="s">
        <v>155</v>
      </c>
      <c r="AG57" t="s">
        <v>156</v>
      </c>
    </row>
    <row r="58" spans="1:33" x14ac:dyDescent="0.2">
      <c r="A58" t="s">
        <v>86</v>
      </c>
      <c r="B58" t="s">
        <v>171</v>
      </c>
      <c r="C58" t="s">
        <v>201</v>
      </c>
      <c r="D58" t="s">
        <v>23</v>
      </c>
      <c r="E58" t="s">
        <v>24</v>
      </c>
      <c r="F58" t="s">
        <v>25</v>
      </c>
      <c r="G58" t="s">
        <v>21</v>
      </c>
      <c r="H58" t="s">
        <v>21</v>
      </c>
      <c r="I58" t="s">
        <v>21</v>
      </c>
      <c r="J58">
        <v>25.63671875</v>
      </c>
      <c r="K58">
        <v>25.642633438110352</v>
      </c>
      <c r="L58">
        <v>4.0994666516780853E-2</v>
      </c>
      <c r="M58" t="s">
        <v>21</v>
      </c>
      <c r="N58" t="s">
        <v>21</v>
      </c>
      <c r="O58" t="s">
        <v>21</v>
      </c>
      <c r="P58" t="s">
        <v>21</v>
      </c>
      <c r="Q58" t="s">
        <v>21</v>
      </c>
      <c r="R58" t="s">
        <v>21</v>
      </c>
      <c r="S58" t="b">
        <v>1</v>
      </c>
      <c r="T58">
        <v>7.4608812865711013E-2</v>
      </c>
      <c r="U58" t="b">
        <v>1</v>
      </c>
      <c r="V58">
        <v>3</v>
      </c>
      <c r="W58">
        <v>22</v>
      </c>
      <c r="X58">
        <v>1</v>
      </c>
      <c r="Y58">
        <v>82.836410522460938</v>
      </c>
      <c r="Z58">
        <v>61.95794677734375</v>
      </c>
      <c r="AA58" t="s">
        <v>21</v>
      </c>
      <c r="AB58" t="s">
        <v>21</v>
      </c>
      <c r="AC58" t="s">
        <v>155</v>
      </c>
      <c r="AD58" t="s">
        <v>155</v>
      </c>
      <c r="AE58" t="s">
        <v>155</v>
      </c>
      <c r="AF58" t="s">
        <v>155</v>
      </c>
      <c r="AG58" t="s">
        <v>156</v>
      </c>
    </row>
    <row r="59" spans="1:33" x14ac:dyDescent="0.2">
      <c r="A59" t="s">
        <v>87</v>
      </c>
      <c r="B59" t="s">
        <v>171</v>
      </c>
      <c r="C59" t="s">
        <v>201</v>
      </c>
      <c r="D59" t="s">
        <v>23</v>
      </c>
      <c r="E59" t="s">
        <v>24</v>
      </c>
      <c r="F59" t="s">
        <v>25</v>
      </c>
      <c r="G59" t="s">
        <v>21</v>
      </c>
      <c r="H59" t="s">
        <v>21</v>
      </c>
      <c r="I59" t="s">
        <v>21</v>
      </c>
      <c r="J59">
        <v>25.60491943359375</v>
      </c>
      <c r="K59">
        <v>25.642633438110352</v>
      </c>
      <c r="L59">
        <v>4.0994666516780853E-2</v>
      </c>
      <c r="M59" t="s">
        <v>21</v>
      </c>
      <c r="N59" t="s">
        <v>21</v>
      </c>
      <c r="O59" t="s">
        <v>21</v>
      </c>
      <c r="P59" t="s">
        <v>21</v>
      </c>
      <c r="Q59" t="s">
        <v>21</v>
      </c>
      <c r="R59" t="s">
        <v>21</v>
      </c>
      <c r="S59" t="b">
        <v>1</v>
      </c>
      <c r="T59">
        <v>7.4608812865711013E-2</v>
      </c>
      <c r="U59" t="b">
        <v>1</v>
      </c>
      <c r="V59">
        <v>3</v>
      </c>
      <c r="W59">
        <v>22</v>
      </c>
      <c r="X59">
        <v>1</v>
      </c>
      <c r="Y59">
        <v>83.006149291992188</v>
      </c>
      <c r="Z59">
        <v>61.95794677734375</v>
      </c>
      <c r="AA59" t="s">
        <v>21</v>
      </c>
      <c r="AB59" t="s">
        <v>21</v>
      </c>
      <c r="AC59" t="s">
        <v>155</v>
      </c>
      <c r="AD59" t="s">
        <v>155</v>
      </c>
      <c r="AE59" t="s">
        <v>155</v>
      </c>
      <c r="AF59" t="s">
        <v>155</v>
      </c>
      <c r="AG59" t="s">
        <v>156</v>
      </c>
    </row>
    <row r="60" spans="1:33" x14ac:dyDescent="0.2">
      <c r="A60" t="s">
        <v>88</v>
      </c>
      <c r="B60" t="s">
        <v>177</v>
      </c>
      <c r="C60" t="s">
        <v>201</v>
      </c>
      <c r="D60" t="s">
        <v>23</v>
      </c>
      <c r="E60" t="s">
        <v>24</v>
      </c>
      <c r="F60" t="s">
        <v>25</v>
      </c>
      <c r="G60" t="s">
        <v>21</v>
      </c>
      <c r="H60" t="s">
        <v>21</v>
      </c>
      <c r="I60" t="s">
        <v>21</v>
      </c>
      <c r="J60">
        <v>23.975543975830078</v>
      </c>
      <c r="K60">
        <v>23.992874145507813</v>
      </c>
      <c r="L60">
        <v>0.16403047740459442</v>
      </c>
      <c r="M60" t="s">
        <v>21</v>
      </c>
      <c r="N60" t="s">
        <v>21</v>
      </c>
      <c r="O60" t="s">
        <v>21</v>
      </c>
      <c r="P60" t="s">
        <v>21</v>
      </c>
      <c r="Q60" t="s">
        <v>21</v>
      </c>
      <c r="R60" t="s">
        <v>21</v>
      </c>
      <c r="S60" t="b">
        <v>1</v>
      </c>
      <c r="T60">
        <v>7.4608812865711013E-2</v>
      </c>
      <c r="U60" t="b">
        <v>1</v>
      </c>
      <c r="V60">
        <v>3</v>
      </c>
      <c r="W60">
        <v>20</v>
      </c>
      <c r="X60">
        <v>1</v>
      </c>
      <c r="Y60">
        <v>83.175895690917969</v>
      </c>
      <c r="Z60">
        <v>61.95794677734375</v>
      </c>
      <c r="AA60" t="s">
        <v>21</v>
      </c>
      <c r="AB60" t="s">
        <v>21</v>
      </c>
      <c r="AC60" t="s">
        <v>155</v>
      </c>
      <c r="AD60" t="s">
        <v>155</v>
      </c>
      <c r="AE60" t="s">
        <v>155</v>
      </c>
      <c r="AF60" t="s">
        <v>155</v>
      </c>
      <c r="AG60" t="s">
        <v>156</v>
      </c>
    </row>
    <row r="61" spans="1:33" x14ac:dyDescent="0.2">
      <c r="A61" t="s">
        <v>90</v>
      </c>
      <c r="B61" t="s">
        <v>177</v>
      </c>
      <c r="C61" t="s">
        <v>201</v>
      </c>
      <c r="D61" t="s">
        <v>23</v>
      </c>
      <c r="E61" t="s">
        <v>24</v>
      </c>
      <c r="F61" t="s">
        <v>25</v>
      </c>
      <c r="G61" t="s">
        <v>21</v>
      </c>
      <c r="H61" t="s">
        <v>21</v>
      </c>
      <c r="I61" t="s">
        <v>21</v>
      </c>
      <c r="J61">
        <v>23.83819580078125</v>
      </c>
      <c r="K61">
        <v>23.992874145507813</v>
      </c>
      <c r="L61">
        <v>0.16403047740459442</v>
      </c>
      <c r="M61" t="s">
        <v>21</v>
      </c>
      <c r="N61" t="s">
        <v>21</v>
      </c>
      <c r="O61" t="s">
        <v>21</v>
      </c>
      <c r="P61" t="s">
        <v>21</v>
      </c>
      <c r="Q61" t="s">
        <v>21</v>
      </c>
      <c r="R61" t="s">
        <v>21</v>
      </c>
      <c r="S61" t="b">
        <v>1</v>
      </c>
      <c r="T61">
        <v>7.4608812865711013E-2</v>
      </c>
      <c r="U61" t="b">
        <v>1</v>
      </c>
      <c r="V61">
        <v>3</v>
      </c>
      <c r="W61">
        <v>20</v>
      </c>
      <c r="X61">
        <v>1</v>
      </c>
      <c r="Y61">
        <v>83.175895690917969</v>
      </c>
      <c r="Z61">
        <v>61.95794677734375</v>
      </c>
      <c r="AA61" t="s">
        <v>21</v>
      </c>
      <c r="AB61" t="s">
        <v>21</v>
      </c>
      <c r="AC61" t="s">
        <v>155</v>
      </c>
      <c r="AD61" t="s">
        <v>155</v>
      </c>
      <c r="AE61" t="s">
        <v>155</v>
      </c>
      <c r="AF61" t="s">
        <v>155</v>
      </c>
      <c r="AG61" t="s">
        <v>156</v>
      </c>
    </row>
    <row r="62" spans="1:33" x14ac:dyDescent="0.2">
      <c r="A62" t="s">
        <v>91</v>
      </c>
      <c r="B62" t="s">
        <v>177</v>
      </c>
      <c r="C62" t="s">
        <v>201</v>
      </c>
      <c r="D62" t="s">
        <v>23</v>
      </c>
      <c r="E62" t="s">
        <v>24</v>
      </c>
      <c r="F62" t="s">
        <v>25</v>
      </c>
      <c r="G62" t="s">
        <v>21</v>
      </c>
      <c r="H62" t="s">
        <v>21</v>
      </c>
      <c r="I62" t="s">
        <v>21</v>
      </c>
      <c r="J62">
        <v>24.164880752563477</v>
      </c>
      <c r="K62">
        <v>23.992874145507813</v>
      </c>
      <c r="L62">
        <v>0.16403047740459442</v>
      </c>
      <c r="M62" t="s">
        <v>21</v>
      </c>
      <c r="N62" t="s">
        <v>21</v>
      </c>
      <c r="O62" t="s">
        <v>21</v>
      </c>
      <c r="P62" t="s">
        <v>21</v>
      </c>
      <c r="Q62" t="s">
        <v>21</v>
      </c>
      <c r="R62" t="s">
        <v>21</v>
      </c>
      <c r="S62" t="b">
        <v>1</v>
      </c>
      <c r="T62">
        <v>7.4608812865711013E-2</v>
      </c>
      <c r="U62" t="b">
        <v>1</v>
      </c>
      <c r="V62">
        <v>3</v>
      </c>
      <c r="W62">
        <v>20</v>
      </c>
      <c r="X62">
        <v>1</v>
      </c>
      <c r="Y62">
        <v>83.006149291992188</v>
      </c>
      <c r="Z62">
        <v>61.95794677734375</v>
      </c>
      <c r="AA62" t="s">
        <v>21</v>
      </c>
      <c r="AB62" t="s">
        <v>21</v>
      </c>
      <c r="AC62" t="s">
        <v>155</v>
      </c>
      <c r="AD62" t="s">
        <v>155</v>
      </c>
      <c r="AE62" t="s">
        <v>155</v>
      </c>
      <c r="AF62" t="s">
        <v>155</v>
      </c>
      <c r="AG62" t="s">
        <v>156</v>
      </c>
    </row>
    <row r="63" spans="1:33" x14ac:dyDescent="0.2">
      <c r="A63" t="s">
        <v>92</v>
      </c>
      <c r="B63" t="s">
        <v>176</v>
      </c>
      <c r="C63" t="s">
        <v>201</v>
      </c>
      <c r="D63" t="s">
        <v>23</v>
      </c>
      <c r="E63" t="s">
        <v>24</v>
      </c>
      <c r="F63" t="s">
        <v>25</v>
      </c>
      <c r="G63" t="s">
        <v>21</v>
      </c>
      <c r="H63" t="s">
        <v>21</v>
      </c>
      <c r="I63" t="s">
        <v>21</v>
      </c>
      <c r="J63">
        <v>24.377994537353516</v>
      </c>
      <c r="K63">
        <v>24.317407608032227</v>
      </c>
      <c r="L63">
        <v>6.9548264145851135E-2</v>
      </c>
      <c r="M63" t="s">
        <v>21</v>
      </c>
      <c r="N63" t="s">
        <v>21</v>
      </c>
      <c r="O63" t="s">
        <v>21</v>
      </c>
      <c r="P63" t="s">
        <v>21</v>
      </c>
      <c r="Q63" t="s">
        <v>21</v>
      </c>
      <c r="R63" t="s">
        <v>21</v>
      </c>
      <c r="S63" t="b">
        <v>1</v>
      </c>
      <c r="T63">
        <v>7.4608812865711013E-2</v>
      </c>
      <c r="U63" t="b">
        <v>1</v>
      </c>
      <c r="V63">
        <v>3</v>
      </c>
      <c r="W63">
        <v>21</v>
      </c>
      <c r="X63">
        <v>1</v>
      </c>
      <c r="Y63">
        <v>83.006149291992188</v>
      </c>
      <c r="Z63">
        <v>62.127689361572266</v>
      </c>
      <c r="AA63" t="s">
        <v>21</v>
      </c>
      <c r="AB63" t="s">
        <v>21</v>
      </c>
      <c r="AC63" t="s">
        <v>155</v>
      </c>
      <c r="AD63" t="s">
        <v>155</v>
      </c>
      <c r="AE63" t="s">
        <v>155</v>
      </c>
      <c r="AF63" t="s">
        <v>155</v>
      </c>
      <c r="AG63" t="s">
        <v>156</v>
      </c>
    </row>
    <row r="64" spans="1:33" x14ac:dyDescent="0.2">
      <c r="A64" t="s">
        <v>94</v>
      </c>
      <c r="B64" t="s">
        <v>176</v>
      </c>
      <c r="C64" t="s">
        <v>201</v>
      </c>
      <c r="D64" t="s">
        <v>23</v>
      </c>
      <c r="E64" t="s">
        <v>24</v>
      </c>
      <c r="F64" t="s">
        <v>25</v>
      </c>
      <c r="G64" t="s">
        <v>21</v>
      </c>
      <c r="H64" t="s">
        <v>21</v>
      </c>
      <c r="I64" t="s">
        <v>21</v>
      </c>
      <c r="J64">
        <v>24.332763671875</v>
      </c>
      <c r="K64">
        <v>24.317407608032227</v>
      </c>
      <c r="L64">
        <v>6.9548264145851135E-2</v>
      </c>
      <c r="M64" t="s">
        <v>21</v>
      </c>
      <c r="N64" t="s">
        <v>21</v>
      </c>
      <c r="O64" t="s">
        <v>21</v>
      </c>
      <c r="P64" t="s">
        <v>21</v>
      </c>
      <c r="Q64" t="s">
        <v>21</v>
      </c>
      <c r="R64" t="s">
        <v>21</v>
      </c>
      <c r="S64" t="b">
        <v>1</v>
      </c>
      <c r="T64">
        <v>7.4608812865711013E-2</v>
      </c>
      <c r="U64" t="b">
        <v>1</v>
      </c>
      <c r="V64">
        <v>3</v>
      </c>
      <c r="W64">
        <v>21</v>
      </c>
      <c r="X64">
        <v>1</v>
      </c>
      <c r="Y64">
        <v>83.006149291992188</v>
      </c>
      <c r="Z64">
        <v>62.127689361572266</v>
      </c>
      <c r="AA64" t="s">
        <v>21</v>
      </c>
      <c r="AB64" t="s">
        <v>21</v>
      </c>
      <c r="AC64" t="s">
        <v>155</v>
      </c>
      <c r="AD64" t="s">
        <v>155</v>
      </c>
      <c r="AE64" t="s">
        <v>155</v>
      </c>
      <c r="AF64" t="s">
        <v>155</v>
      </c>
      <c r="AG64" t="s">
        <v>156</v>
      </c>
    </row>
    <row r="65" spans="1:33" x14ac:dyDescent="0.2">
      <c r="A65" t="s">
        <v>95</v>
      </c>
      <c r="B65" t="s">
        <v>176</v>
      </c>
      <c r="C65" t="s">
        <v>201</v>
      </c>
      <c r="D65" t="s">
        <v>23</v>
      </c>
      <c r="E65" t="s">
        <v>24</v>
      </c>
      <c r="F65" t="s">
        <v>25</v>
      </c>
      <c r="G65" t="s">
        <v>21</v>
      </c>
      <c r="H65" t="s">
        <v>21</v>
      </c>
      <c r="I65" t="s">
        <v>21</v>
      </c>
      <c r="J65">
        <v>24.241464614868164</v>
      </c>
      <c r="K65">
        <v>24.317407608032227</v>
      </c>
      <c r="L65">
        <v>6.9548264145851135E-2</v>
      </c>
      <c r="M65" t="s">
        <v>21</v>
      </c>
      <c r="N65" t="s">
        <v>21</v>
      </c>
      <c r="O65" t="s">
        <v>21</v>
      </c>
      <c r="P65" t="s">
        <v>21</v>
      </c>
      <c r="Q65" t="s">
        <v>21</v>
      </c>
      <c r="R65" t="s">
        <v>21</v>
      </c>
      <c r="S65" t="b">
        <v>1</v>
      </c>
      <c r="T65">
        <v>7.4608812865711013E-2</v>
      </c>
      <c r="U65" t="b">
        <v>1</v>
      </c>
      <c r="V65">
        <v>3</v>
      </c>
      <c r="W65">
        <v>20</v>
      </c>
      <c r="X65">
        <v>1</v>
      </c>
      <c r="Y65">
        <v>83.006149291992188</v>
      </c>
      <c r="Z65">
        <v>61.95794677734375</v>
      </c>
      <c r="AA65" t="s">
        <v>21</v>
      </c>
      <c r="AB65" t="s">
        <v>21</v>
      </c>
      <c r="AC65" t="s">
        <v>155</v>
      </c>
      <c r="AD65" t="s">
        <v>155</v>
      </c>
      <c r="AE65" t="s">
        <v>155</v>
      </c>
      <c r="AF65" t="s">
        <v>155</v>
      </c>
      <c r="AG65" t="s">
        <v>156</v>
      </c>
    </row>
    <row r="66" spans="1:33" x14ac:dyDescent="0.2">
      <c r="A66" t="s">
        <v>100</v>
      </c>
      <c r="B66" t="s">
        <v>175</v>
      </c>
      <c r="C66" t="s">
        <v>201</v>
      </c>
      <c r="D66" t="s">
        <v>23</v>
      </c>
      <c r="E66" t="s">
        <v>24</v>
      </c>
      <c r="F66" t="s">
        <v>25</v>
      </c>
      <c r="G66" t="s">
        <v>21</v>
      </c>
      <c r="H66" t="s">
        <v>21</v>
      </c>
      <c r="I66" t="s">
        <v>21</v>
      </c>
      <c r="J66" t="s">
        <v>183</v>
      </c>
      <c r="K66">
        <v>36.4610595703125</v>
      </c>
      <c r="L66">
        <v>0.78217804431915283</v>
      </c>
      <c r="M66" t="s">
        <v>21</v>
      </c>
      <c r="N66" t="s">
        <v>21</v>
      </c>
      <c r="O66" t="s">
        <v>21</v>
      </c>
      <c r="P66" t="s">
        <v>21</v>
      </c>
      <c r="Q66" t="s">
        <v>21</v>
      </c>
      <c r="R66" t="s">
        <v>21</v>
      </c>
      <c r="S66" t="b">
        <v>1</v>
      </c>
      <c r="T66">
        <v>7.4608812865711013E-2</v>
      </c>
      <c r="U66" t="b">
        <v>1</v>
      </c>
      <c r="V66">
        <v>3</v>
      </c>
      <c r="W66">
        <v>39</v>
      </c>
      <c r="X66">
        <v>1</v>
      </c>
      <c r="Y66">
        <v>61.95794677734375</v>
      </c>
      <c r="Z66" t="s">
        <v>21</v>
      </c>
      <c r="AA66" t="s">
        <v>21</v>
      </c>
      <c r="AB66" t="s">
        <v>21</v>
      </c>
      <c r="AC66" t="s">
        <v>155</v>
      </c>
      <c r="AD66" t="s">
        <v>156</v>
      </c>
      <c r="AE66" t="s">
        <v>155</v>
      </c>
      <c r="AF66" t="s">
        <v>156</v>
      </c>
      <c r="AG66" t="s">
        <v>155</v>
      </c>
    </row>
    <row r="67" spans="1:33" x14ac:dyDescent="0.2">
      <c r="A67" t="s">
        <v>101</v>
      </c>
      <c r="B67" t="s">
        <v>175</v>
      </c>
      <c r="C67" t="s">
        <v>201</v>
      </c>
      <c r="D67" t="s">
        <v>23</v>
      </c>
      <c r="E67" t="s">
        <v>24</v>
      </c>
      <c r="F67" t="s">
        <v>25</v>
      </c>
      <c r="G67" t="s">
        <v>21</v>
      </c>
      <c r="H67" t="s">
        <v>21</v>
      </c>
      <c r="I67" t="s">
        <v>21</v>
      </c>
      <c r="J67">
        <v>37.014141082763672</v>
      </c>
      <c r="K67">
        <v>36.4610595703125</v>
      </c>
      <c r="L67">
        <v>0.78217804431915283</v>
      </c>
      <c r="M67" t="s">
        <v>21</v>
      </c>
      <c r="N67" t="s">
        <v>21</v>
      </c>
      <c r="O67" t="s">
        <v>21</v>
      </c>
      <c r="P67" t="s">
        <v>21</v>
      </c>
      <c r="Q67" t="s">
        <v>21</v>
      </c>
      <c r="R67" t="s">
        <v>21</v>
      </c>
      <c r="S67" t="b">
        <v>1</v>
      </c>
      <c r="T67">
        <v>7.4608812865711013E-2</v>
      </c>
      <c r="U67" t="b">
        <v>1</v>
      </c>
      <c r="V67">
        <v>3</v>
      </c>
      <c r="W67">
        <v>33</v>
      </c>
      <c r="X67">
        <v>1</v>
      </c>
      <c r="Y67">
        <v>82.157432556152344</v>
      </c>
      <c r="Z67">
        <v>62.127689361572266</v>
      </c>
      <c r="AA67" t="s">
        <v>21</v>
      </c>
      <c r="AB67" t="s">
        <v>21</v>
      </c>
      <c r="AC67" t="s">
        <v>156</v>
      </c>
      <c r="AD67" t="s">
        <v>155</v>
      </c>
      <c r="AE67" t="s">
        <v>155</v>
      </c>
      <c r="AF67" t="s">
        <v>155</v>
      </c>
      <c r="AG67" t="s">
        <v>156</v>
      </c>
    </row>
    <row r="68" spans="1:33" x14ac:dyDescent="0.2">
      <c r="A68" t="s">
        <v>102</v>
      </c>
      <c r="B68" t="s">
        <v>175</v>
      </c>
      <c r="C68" t="s">
        <v>201</v>
      </c>
      <c r="D68" t="s">
        <v>23</v>
      </c>
      <c r="E68" t="s">
        <v>24</v>
      </c>
      <c r="F68" t="s">
        <v>25</v>
      </c>
      <c r="G68" t="s">
        <v>21</v>
      </c>
      <c r="H68" t="s">
        <v>21</v>
      </c>
      <c r="I68" t="s">
        <v>21</v>
      </c>
      <c r="J68">
        <v>35.907974243164063</v>
      </c>
      <c r="K68">
        <v>36.4610595703125</v>
      </c>
      <c r="L68">
        <v>0.78217804431915283</v>
      </c>
      <c r="M68" t="s">
        <v>21</v>
      </c>
      <c r="N68" t="s">
        <v>21</v>
      </c>
      <c r="O68" t="s">
        <v>21</v>
      </c>
      <c r="P68" t="s">
        <v>21</v>
      </c>
      <c r="Q68" t="s">
        <v>21</v>
      </c>
      <c r="R68" t="s">
        <v>21</v>
      </c>
      <c r="S68" t="b">
        <v>1</v>
      </c>
      <c r="T68">
        <v>7.4608812865711013E-2</v>
      </c>
      <c r="U68" t="b">
        <v>1</v>
      </c>
      <c r="V68">
        <v>3</v>
      </c>
      <c r="W68">
        <v>32</v>
      </c>
      <c r="X68">
        <v>1</v>
      </c>
      <c r="Y68">
        <v>82.327178955078125</v>
      </c>
      <c r="Z68">
        <v>75.537429809570313</v>
      </c>
      <c r="AA68" t="s">
        <v>21</v>
      </c>
      <c r="AB68" t="s">
        <v>21</v>
      </c>
      <c r="AC68" t="s">
        <v>156</v>
      </c>
      <c r="AD68" t="s">
        <v>155</v>
      </c>
      <c r="AE68" t="s">
        <v>155</v>
      </c>
      <c r="AF68" t="s">
        <v>155</v>
      </c>
      <c r="AG68" t="s">
        <v>156</v>
      </c>
    </row>
    <row r="69" spans="1:33" x14ac:dyDescent="0.2">
      <c r="A69" t="s">
        <v>103</v>
      </c>
      <c r="B69" t="s">
        <v>173</v>
      </c>
      <c r="C69" t="s">
        <v>201</v>
      </c>
      <c r="D69" t="s">
        <v>23</v>
      </c>
      <c r="E69" t="s">
        <v>24</v>
      </c>
      <c r="F69" t="s">
        <v>25</v>
      </c>
      <c r="G69" t="s">
        <v>21</v>
      </c>
      <c r="H69" t="s">
        <v>21</v>
      </c>
      <c r="I69" t="s">
        <v>21</v>
      </c>
      <c r="J69">
        <v>34.229660034179688</v>
      </c>
      <c r="K69">
        <v>33.905540466308594</v>
      </c>
      <c r="L69">
        <v>0.28585740923881531</v>
      </c>
      <c r="M69" t="s">
        <v>21</v>
      </c>
      <c r="N69" t="s">
        <v>21</v>
      </c>
      <c r="O69" t="s">
        <v>21</v>
      </c>
      <c r="P69" t="s">
        <v>21</v>
      </c>
      <c r="Q69" t="s">
        <v>21</v>
      </c>
      <c r="R69" t="s">
        <v>21</v>
      </c>
      <c r="S69" t="b">
        <v>1</v>
      </c>
      <c r="T69">
        <v>7.4608812865711013E-2</v>
      </c>
      <c r="U69" t="b">
        <v>1</v>
      </c>
      <c r="V69">
        <v>3</v>
      </c>
      <c r="W69">
        <v>31</v>
      </c>
      <c r="X69">
        <v>1</v>
      </c>
      <c r="Y69">
        <v>82.666664123535156</v>
      </c>
      <c r="Z69" t="s">
        <v>21</v>
      </c>
      <c r="AA69" t="s">
        <v>21</v>
      </c>
      <c r="AB69" t="s">
        <v>21</v>
      </c>
      <c r="AC69" t="s">
        <v>155</v>
      </c>
      <c r="AD69" t="s">
        <v>155</v>
      </c>
      <c r="AE69" t="s">
        <v>155</v>
      </c>
      <c r="AF69" t="s">
        <v>155</v>
      </c>
      <c r="AG69" t="s">
        <v>155</v>
      </c>
    </row>
    <row r="70" spans="1:33" x14ac:dyDescent="0.2">
      <c r="A70" t="s">
        <v>104</v>
      </c>
      <c r="B70" t="s">
        <v>173</v>
      </c>
      <c r="C70" t="s">
        <v>201</v>
      </c>
      <c r="D70" t="s">
        <v>23</v>
      </c>
      <c r="E70" t="s">
        <v>24</v>
      </c>
      <c r="F70" t="s">
        <v>25</v>
      </c>
      <c r="G70" t="s">
        <v>21</v>
      </c>
      <c r="H70" t="s">
        <v>21</v>
      </c>
      <c r="I70" t="s">
        <v>21</v>
      </c>
      <c r="J70">
        <v>33.689403533935547</v>
      </c>
      <c r="K70">
        <v>33.905540466308594</v>
      </c>
      <c r="L70">
        <v>0.28585740923881531</v>
      </c>
      <c r="M70" t="s">
        <v>21</v>
      </c>
      <c r="N70" t="s">
        <v>21</v>
      </c>
      <c r="O70" t="s">
        <v>21</v>
      </c>
      <c r="P70" t="s">
        <v>21</v>
      </c>
      <c r="Q70" t="s">
        <v>21</v>
      </c>
      <c r="R70" t="s">
        <v>21</v>
      </c>
      <c r="S70" t="b">
        <v>1</v>
      </c>
      <c r="T70">
        <v>7.4608812865711013E-2</v>
      </c>
      <c r="U70" t="b">
        <v>1</v>
      </c>
      <c r="V70">
        <v>3</v>
      </c>
      <c r="W70">
        <v>30</v>
      </c>
      <c r="X70">
        <v>1</v>
      </c>
      <c r="Y70">
        <v>82.666664123535156</v>
      </c>
      <c r="Z70">
        <v>62.127689361572266</v>
      </c>
      <c r="AA70" t="s">
        <v>21</v>
      </c>
      <c r="AB70" t="s">
        <v>21</v>
      </c>
      <c r="AC70" t="s">
        <v>155</v>
      </c>
      <c r="AD70" t="s">
        <v>155</v>
      </c>
      <c r="AE70" t="s">
        <v>155</v>
      </c>
      <c r="AF70" t="s">
        <v>155</v>
      </c>
      <c r="AG70" t="s">
        <v>156</v>
      </c>
    </row>
    <row r="71" spans="1:33" x14ac:dyDescent="0.2">
      <c r="A71" t="s">
        <v>105</v>
      </c>
      <c r="B71" t="s">
        <v>173</v>
      </c>
      <c r="C71" t="s">
        <v>201</v>
      </c>
      <c r="D71" t="s">
        <v>23</v>
      </c>
      <c r="E71" t="s">
        <v>24</v>
      </c>
      <c r="F71" t="s">
        <v>25</v>
      </c>
      <c r="G71" t="s">
        <v>21</v>
      </c>
      <c r="H71" t="s">
        <v>21</v>
      </c>
      <c r="I71" t="s">
        <v>21</v>
      </c>
      <c r="J71">
        <v>33.797557830810547</v>
      </c>
      <c r="K71">
        <v>33.905540466308594</v>
      </c>
      <c r="L71">
        <v>0.28585740923881531</v>
      </c>
      <c r="M71" t="s">
        <v>21</v>
      </c>
      <c r="N71" t="s">
        <v>21</v>
      </c>
      <c r="O71" t="s">
        <v>21</v>
      </c>
      <c r="P71" t="s">
        <v>21</v>
      </c>
      <c r="Q71" t="s">
        <v>21</v>
      </c>
      <c r="R71" t="s">
        <v>21</v>
      </c>
      <c r="S71" t="b">
        <v>1</v>
      </c>
      <c r="T71">
        <v>7.4608812865711013E-2</v>
      </c>
      <c r="U71" t="b">
        <v>1</v>
      </c>
      <c r="V71">
        <v>3</v>
      </c>
      <c r="W71">
        <v>30</v>
      </c>
      <c r="X71">
        <v>1</v>
      </c>
      <c r="Y71">
        <v>82.666664123535156</v>
      </c>
      <c r="Z71">
        <v>61.95794677734375</v>
      </c>
      <c r="AA71" t="s">
        <v>21</v>
      </c>
      <c r="AB71" t="s">
        <v>21</v>
      </c>
      <c r="AC71" t="s">
        <v>155</v>
      </c>
      <c r="AD71" t="s">
        <v>155</v>
      </c>
      <c r="AE71" t="s">
        <v>155</v>
      </c>
      <c r="AF71" t="s">
        <v>155</v>
      </c>
      <c r="AG71" t="s">
        <v>156</v>
      </c>
    </row>
    <row r="72" spans="1:33" x14ac:dyDescent="0.2">
      <c r="A72" t="s">
        <v>106</v>
      </c>
      <c r="B72" t="s">
        <v>172</v>
      </c>
      <c r="C72" t="s">
        <v>201</v>
      </c>
      <c r="D72" t="s">
        <v>23</v>
      </c>
      <c r="E72" t="s">
        <v>24</v>
      </c>
      <c r="F72" t="s">
        <v>25</v>
      </c>
      <c r="G72" t="s">
        <v>21</v>
      </c>
      <c r="H72" t="s">
        <v>21</v>
      </c>
      <c r="I72" t="s">
        <v>21</v>
      </c>
      <c r="J72">
        <v>33.356590270996094</v>
      </c>
      <c r="K72">
        <v>32.797718048095703</v>
      </c>
      <c r="L72">
        <v>0.49415400624275208</v>
      </c>
      <c r="M72" t="s">
        <v>21</v>
      </c>
      <c r="N72" t="s">
        <v>21</v>
      </c>
      <c r="O72" t="s">
        <v>21</v>
      </c>
      <c r="P72" t="s">
        <v>21</v>
      </c>
      <c r="Q72" t="s">
        <v>21</v>
      </c>
      <c r="R72" t="s">
        <v>21</v>
      </c>
      <c r="S72" t="b">
        <v>1</v>
      </c>
      <c r="T72">
        <v>7.4608812865711013E-2</v>
      </c>
      <c r="U72" t="b">
        <v>1</v>
      </c>
      <c r="V72">
        <v>3</v>
      </c>
      <c r="W72">
        <v>30</v>
      </c>
      <c r="X72">
        <v>1</v>
      </c>
      <c r="Y72">
        <v>82.666664123535156</v>
      </c>
      <c r="Z72">
        <v>61.95794677734375</v>
      </c>
      <c r="AA72" t="s">
        <v>21</v>
      </c>
      <c r="AB72" t="s">
        <v>21</v>
      </c>
      <c r="AC72" t="s">
        <v>155</v>
      </c>
      <c r="AD72" t="s">
        <v>155</v>
      </c>
      <c r="AE72" t="s">
        <v>155</v>
      </c>
      <c r="AF72" t="s">
        <v>155</v>
      </c>
      <c r="AG72" t="s">
        <v>156</v>
      </c>
    </row>
    <row r="73" spans="1:33" x14ac:dyDescent="0.2">
      <c r="A73" t="s">
        <v>107</v>
      </c>
      <c r="B73" t="s">
        <v>172</v>
      </c>
      <c r="C73" t="s">
        <v>201</v>
      </c>
      <c r="D73" t="s">
        <v>23</v>
      </c>
      <c r="E73" t="s">
        <v>24</v>
      </c>
      <c r="F73" t="s">
        <v>25</v>
      </c>
      <c r="G73" t="s">
        <v>21</v>
      </c>
      <c r="H73" t="s">
        <v>21</v>
      </c>
      <c r="I73" t="s">
        <v>21</v>
      </c>
      <c r="J73">
        <v>32.418609619140625</v>
      </c>
      <c r="K73">
        <v>32.797718048095703</v>
      </c>
      <c r="L73">
        <v>0.49415400624275208</v>
      </c>
      <c r="M73" t="s">
        <v>21</v>
      </c>
      <c r="N73" t="s">
        <v>21</v>
      </c>
      <c r="O73" t="s">
        <v>21</v>
      </c>
      <c r="P73" t="s">
        <v>21</v>
      </c>
      <c r="Q73" t="s">
        <v>21</v>
      </c>
      <c r="R73" t="s">
        <v>21</v>
      </c>
      <c r="S73" t="b">
        <v>1</v>
      </c>
      <c r="T73">
        <v>7.4608812865711013E-2</v>
      </c>
      <c r="U73" t="b">
        <v>1</v>
      </c>
      <c r="V73">
        <v>3</v>
      </c>
      <c r="W73">
        <v>29</v>
      </c>
      <c r="X73">
        <v>1</v>
      </c>
      <c r="Y73">
        <v>82.666664123535156</v>
      </c>
      <c r="Z73">
        <v>62.127689361572266</v>
      </c>
      <c r="AA73" t="s">
        <v>21</v>
      </c>
      <c r="AB73" t="s">
        <v>21</v>
      </c>
      <c r="AC73" t="s">
        <v>155</v>
      </c>
      <c r="AD73" t="s">
        <v>155</v>
      </c>
      <c r="AE73" t="s">
        <v>155</v>
      </c>
      <c r="AF73" t="s">
        <v>155</v>
      </c>
      <c r="AG73" t="s">
        <v>156</v>
      </c>
    </row>
    <row r="74" spans="1:33" x14ac:dyDescent="0.2">
      <c r="A74" t="s">
        <v>108</v>
      </c>
      <c r="B74" t="s">
        <v>172</v>
      </c>
      <c r="C74" t="s">
        <v>201</v>
      </c>
      <c r="D74" t="s">
        <v>23</v>
      </c>
      <c r="E74" t="s">
        <v>24</v>
      </c>
      <c r="F74" t="s">
        <v>25</v>
      </c>
      <c r="G74" t="s">
        <v>21</v>
      </c>
      <c r="H74" t="s">
        <v>21</v>
      </c>
      <c r="I74" t="s">
        <v>21</v>
      </c>
      <c r="J74">
        <v>32.617954254150391</v>
      </c>
      <c r="K74">
        <v>32.797718048095703</v>
      </c>
      <c r="L74">
        <v>0.49415400624275208</v>
      </c>
      <c r="M74" t="s">
        <v>21</v>
      </c>
      <c r="N74" t="s">
        <v>21</v>
      </c>
      <c r="O74" t="s">
        <v>21</v>
      </c>
      <c r="P74" t="s">
        <v>21</v>
      </c>
      <c r="Q74" t="s">
        <v>21</v>
      </c>
      <c r="R74" t="s">
        <v>21</v>
      </c>
      <c r="S74" t="b">
        <v>1</v>
      </c>
      <c r="T74">
        <v>7.4608812865711013E-2</v>
      </c>
      <c r="U74" t="b">
        <v>1</v>
      </c>
      <c r="V74">
        <v>3</v>
      </c>
      <c r="W74">
        <v>29</v>
      </c>
      <c r="X74">
        <v>1</v>
      </c>
      <c r="Y74">
        <v>82.496917724609375</v>
      </c>
      <c r="Z74">
        <v>61.95794677734375</v>
      </c>
      <c r="AA74" t="s">
        <v>21</v>
      </c>
      <c r="AB74" t="s">
        <v>21</v>
      </c>
      <c r="AC74" t="s">
        <v>155</v>
      </c>
      <c r="AD74" t="s">
        <v>155</v>
      </c>
      <c r="AE74" t="s">
        <v>155</v>
      </c>
      <c r="AF74" t="s">
        <v>155</v>
      </c>
      <c r="AG74" t="s">
        <v>156</v>
      </c>
    </row>
    <row r="75" spans="1:33" x14ac:dyDescent="0.2">
      <c r="A75" t="s">
        <v>109</v>
      </c>
      <c r="B75" t="s">
        <v>171</v>
      </c>
      <c r="C75" t="s">
        <v>202</v>
      </c>
      <c r="D75" t="s">
        <v>23</v>
      </c>
      <c r="E75" t="s">
        <v>24</v>
      </c>
      <c r="F75" t="s">
        <v>25</v>
      </c>
      <c r="G75">
        <v>0.5837370753288269</v>
      </c>
      <c r="H75">
        <v>0.37714463472366333</v>
      </c>
      <c r="I75">
        <v>0.90349674224853516</v>
      </c>
      <c r="J75">
        <v>32.735481262207031</v>
      </c>
      <c r="K75">
        <v>32.368144989013672</v>
      </c>
      <c r="L75">
        <v>0.39099973440170288</v>
      </c>
      <c r="M75" t="s">
        <v>21</v>
      </c>
      <c r="N75">
        <v>6.7255120277404785</v>
      </c>
      <c r="O75">
        <v>0.22698117792606354</v>
      </c>
      <c r="P75" t="s">
        <v>21</v>
      </c>
      <c r="Q75" t="s">
        <v>21</v>
      </c>
      <c r="R75">
        <v>0.77660942077636719</v>
      </c>
      <c r="S75" t="b">
        <v>1</v>
      </c>
      <c r="T75">
        <v>0.11199031210234091</v>
      </c>
      <c r="U75" t="b">
        <v>1</v>
      </c>
      <c r="V75">
        <v>3</v>
      </c>
      <c r="W75">
        <v>28</v>
      </c>
      <c r="X75">
        <v>1</v>
      </c>
      <c r="Y75">
        <v>85.7220458984375</v>
      </c>
      <c r="Z75">
        <v>77.404617309570313</v>
      </c>
      <c r="AA75">
        <v>92.17230224609375</v>
      </c>
      <c r="AB75" t="s">
        <v>21</v>
      </c>
      <c r="AC75" t="s">
        <v>155</v>
      </c>
      <c r="AD75" t="s">
        <v>155</v>
      </c>
      <c r="AE75" t="s">
        <v>155</v>
      </c>
      <c r="AF75" t="s">
        <v>155</v>
      </c>
      <c r="AG75" t="s">
        <v>156</v>
      </c>
    </row>
    <row r="76" spans="1:33" x14ac:dyDescent="0.2">
      <c r="A76" t="s">
        <v>110</v>
      </c>
      <c r="B76" t="s">
        <v>171</v>
      </c>
      <c r="C76" t="s">
        <v>202</v>
      </c>
      <c r="D76" t="s">
        <v>23</v>
      </c>
      <c r="E76" t="s">
        <v>24</v>
      </c>
      <c r="F76" t="s">
        <v>25</v>
      </c>
      <c r="G76">
        <v>0.5837370753288269</v>
      </c>
      <c r="H76">
        <v>0.37714463472366333</v>
      </c>
      <c r="I76">
        <v>0.90349674224853516</v>
      </c>
      <c r="J76">
        <v>31.957147598266602</v>
      </c>
      <c r="K76">
        <v>32.368144989013672</v>
      </c>
      <c r="L76">
        <v>0.39099973440170288</v>
      </c>
      <c r="M76" t="s">
        <v>21</v>
      </c>
      <c r="N76">
        <v>6.7255120277404785</v>
      </c>
      <c r="O76">
        <v>0.22698117792606354</v>
      </c>
      <c r="P76" t="s">
        <v>21</v>
      </c>
      <c r="Q76" t="s">
        <v>21</v>
      </c>
      <c r="R76">
        <v>0.77660942077636719</v>
      </c>
      <c r="S76" t="b">
        <v>1</v>
      </c>
      <c r="T76">
        <v>0.11199031210234091</v>
      </c>
      <c r="U76" t="b">
        <v>1</v>
      </c>
      <c r="V76">
        <v>3</v>
      </c>
      <c r="W76">
        <v>27</v>
      </c>
      <c r="X76">
        <v>1</v>
      </c>
      <c r="Y76">
        <v>92.342048645019531</v>
      </c>
      <c r="Z76">
        <v>83.34564208984375</v>
      </c>
      <c r="AA76">
        <v>77.574356079101563</v>
      </c>
      <c r="AB76" t="s">
        <v>21</v>
      </c>
      <c r="AC76" t="s">
        <v>155</v>
      </c>
      <c r="AD76" t="s">
        <v>155</v>
      </c>
      <c r="AE76" t="s">
        <v>155</v>
      </c>
      <c r="AF76" t="s">
        <v>155</v>
      </c>
      <c r="AG76" t="s">
        <v>156</v>
      </c>
    </row>
    <row r="77" spans="1:33" x14ac:dyDescent="0.2">
      <c r="A77" t="s">
        <v>111</v>
      </c>
      <c r="B77" t="s">
        <v>171</v>
      </c>
      <c r="C77" t="s">
        <v>202</v>
      </c>
      <c r="D77" t="s">
        <v>23</v>
      </c>
      <c r="E77" t="s">
        <v>24</v>
      </c>
      <c r="F77" t="s">
        <v>25</v>
      </c>
      <c r="G77">
        <v>0.5837370753288269</v>
      </c>
      <c r="H77">
        <v>0.37714463472366333</v>
      </c>
      <c r="I77">
        <v>0.90349674224853516</v>
      </c>
      <c r="J77">
        <v>32.411811828613281</v>
      </c>
      <c r="K77">
        <v>32.368144989013672</v>
      </c>
      <c r="L77">
        <v>0.39099973440170288</v>
      </c>
      <c r="M77" t="s">
        <v>21</v>
      </c>
      <c r="N77">
        <v>6.7255120277404785</v>
      </c>
      <c r="O77">
        <v>0.22698117792606354</v>
      </c>
      <c r="P77" t="s">
        <v>21</v>
      </c>
      <c r="Q77" t="s">
        <v>21</v>
      </c>
      <c r="R77">
        <v>0.77660942077636719</v>
      </c>
      <c r="S77" t="b">
        <v>1</v>
      </c>
      <c r="T77">
        <v>0.11199031210234091</v>
      </c>
      <c r="U77" t="b">
        <v>1</v>
      </c>
      <c r="V77">
        <v>3</v>
      </c>
      <c r="W77">
        <v>28</v>
      </c>
      <c r="X77">
        <v>1</v>
      </c>
      <c r="Y77">
        <v>77.574356079101563</v>
      </c>
      <c r="Z77">
        <v>92.342048645019531</v>
      </c>
      <c r="AA77">
        <v>61.788204193115234</v>
      </c>
      <c r="AB77" t="s">
        <v>21</v>
      </c>
      <c r="AC77" t="s">
        <v>155</v>
      </c>
      <c r="AD77" t="s">
        <v>155</v>
      </c>
      <c r="AE77" t="s">
        <v>155</v>
      </c>
      <c r="AF77" t="s">
        <v>155</v>
      </c>
      <c r="AG77" t="s">
        <v>156</v>
      </c>
    </row>
    <row r="78" spans="1:33" x14ac:dyDescent="0.2">
      <c r="A78" t="s">
        <v>112</v>
      </c>
      <c r="B78" t="s">
        <v>177</v>
      </c>
      <c r="C78" t="s">
        <v>202</v>
      </c>
      <c r="D78" t="s">
        <v>23</v>
      </c>
      <c r="E78" t="s">
        <v>24</v>
      </c>
      <c r="F78" t="s">
        <v>25</v>
      </c>
      <c r="G78">
        <v>0.18199224770069122</v>
      </c>
      <c r="H78">
        <v>0.14027629792690277</v>
      </c>
      <c r="I78">
        <v>0.23611387610435486</v>
      </c>
      <c r="J78">
        <v>32.408466339111328</v>
      </c>
      <c r="K78">
        <v>32.399826049804688</v>
      </c>
      <c r="L78">
        <v>0.16732737421989441</v>
      </c>
      <c r="M78" t="s">
        <v>21</v>
      </c>
      <c r="N78">
        <v>8.4069538116455078</v>
      </c>
      <c r="O78">
        <v>0.1352829784154892</v>
      </c>
      <c r="P78" t="s">
        <v>21</v>
      </c>
      <c r="Q78" t="s">
        <v>21</v>
      </c>
      <c r="R78">
        <v>2.4580509662628174</v>
      </c>
      <c r="S78" t="b">
        <v>1</v>
      </c>
      <c r="T78">
        <v>0.11199031210234091</v>
      </c>
      <c r="U78" t="b">
        <v>1</v>
      </c>
      <c r="V78">
        <v>3</v>
      </c>
      <c r="W78">
        <v>29</v>
      </c>
      <c r="X78">
        <v>1</v>
      </c>
      <c r="Y78">
        <v>86.061538696289063</v>
      </c>
      <c r="Z78">
        <v>77.744102478027344</v>
      </c>
      <c r="AA78" t="s">
        <v>21</v>
      </c>
      <c r="AB78" t="s">
        <v>21</v>
      </c>
      <c r="AC78" t="s">
        <v>155</v>
      </c>
      <c r="AD78" t="s">
        <v>155</v>
      </c>
      <c r="AE78" t="s">
        <v>155</v>
      </c>
      <c r="AF78" t="s">
        <v>155</v>
      </c>
      <c r="AG78" t="s">
        <v>156</v>
      </c>
    </row>
    <row r="79" spans="1:33" x14ac:dyDescent="0.2">
      <c r="A79" t="s">
        <v>113</v>
      </c>
      <c r="B79" t="s">
        <v>177</v>
      </c>
      <c r="C79" t="s">
        <v>202</v>
      </c>
      <c r="D79" t="s">
        <v>23</v>
      </c>
      <c r="E79" t="s">
        <v>24</v>
      </c>
      <c r="F79" t="s">
        <v>25</v>
      </c>
      <c r="G79">
        <v>0.18199224770069122</v>
      </c>
      <c r="H79">
        <v>0.14027629792690277</v>
      </c>
      <c r="I79">
        <v>0.23611387610435486</v>
      </c>
      <c r="J79">
        <v>32.228347778320313</v>
      </c>
      <c r="K79">
        <v>32.399826049804688</v>
      </c>
      <c r="L79">
        <v>0.16732737421989441</v>
      </c>
      <c r="M79" t="s">
        <v>21</v>
      </c>
      <c r="N79">
        <v>8.4069538116455078</v>
      </c>
      <c r="O79">
        <v>0.1352829784154892</v>
      </c>
      <c r="P79" t="s">
        <v>21</v>
      </c>
      <c r="Q79" t="s">
        <v>21</v>
      </c>
      <c r="R79">
        <v>2.4580509662628174</v>
      </c>
      <c r="S79" t="b">
        <v>1</v>
      </c>
      <c r="T79">
        <v>0.11199031210234091</v>
      </c>
      <c r="U79" t="b">
        <v>1</v>
      </c>
      <c r="V79">
        <v>3</v>
      </c>
      <c r="W79">
        <v>28</v>
      </c>
      <c r="X79">
        <v>1</v>
      </c>
      <c r="Y79">
        <v>86.231277465820313</v>
      </c>
      <c r="Z79">
        <v>78.253326416015625</v>
      </c>
      <c r="AA79" t="s">
        <v>21</v>
      </c>
      <c r="AB79" t="s">
        <v>21</v>
      </c>
      <c r="AC79" t="s">
        <v>155</v>
      </c>
      <c r="AD79" t="s">
        <v>155</v>
      </c>
      <c r="AE79" t="s">
        <v>155</v>
      </c>
      <c r="AF79" t="s">
        <v>155</v>
      </c>
      <c r="AG79" t="s">
        <v>156</v>
      </c>
    </row>
    <row r="80" spans="1:33" x14ac:dyDescent="0.2">
      <c r="A80" t="s">
        <v>114</v>
      </c>
      <c r="B80" t="s">
        <v>177</v>
      </c>
      <c r="C80" t="s">
        <v>202</v>
      </c>
      <c r="D80" t="s">
        <v>23</v>
      </c>
      <c r="E80" t="s">
        <v>24</v>
      </c>
      <c r="F80" t="s">
        <v>25</v>
      </c>
      <c r="G80">
        <v>0.18199224770069122</v>
      </c>
      <c r="H80">
        <v>0.14027629792690277</v>
      </c>
      <c r="I80">
        <v>0.23611387610435486</v>
      </c>
      <c r="J80">
        <v>32.562667846679688</v>
      </c>
      <c r="K80">
        <v>32.399826049804688</v>
      </c>
      <c r="L80">
        <v>0.16732737421989441</v>
      </c>
      <c r="M80" t="s">
        <v>21</v>
      </c>
      <c r="N80">
        <v>8.4069538116455078</v>
      </c>
      <c r="O80">
        <v>0.1352829784154892</v>
      </c>
      <c r="P80" t="s">
        <v>21</v>
      </c>
      <c r="Q80" t="s">
        <v>21</v>
      </c>
      <c r="R80">
        <v>2.4580509662628174</v>
      </c>
      <c r="S80" t="b">
        <v>1</v>
      </c>
      <c r="T80">
        <v>0.11199031210234091</v>
      </c>
      <c r="U80" t="b">
        <v>1</v>
      </c>
      <c r="V80">
        <v>3</v>
      </c>
      <c r="W80">
        <v>28</v>
      </c>
      <c r="X80">
        <v>1</v>
      </c>
      <c r="Y80">
        <v>86.231277465820313</v>
      </c>
      <c r="Z80">
        <v>77.913841247558594</v>
      </c>
      <c r="AA80" t="s">
        <v>21</v>
      </c>
      <c r="AB80" t="s">
        <v>21</v>
      </c>
      <c r="AC80" t="s">
        <v>155</v>
      </c>
      <c r="AD80" t="s">
        <v>155</v>
      </c>
      <c r="AE80" t="s">
        <v>155</v>
      </c>
      <c r="AF80" t="s">
        <v>155</v>
      </c>
      <c r="AG80" t="s">
        <v>156</v>
      </c>
    </row>
    <row r="81" spans="1:33" x14ac:dyDescent="0.2">
      <c r="A81" t="s">
        <v>115</v>
      </c>
      <c r="B81" t="s">
        <v>176</v>
      </c>
      <c r="C81" t="s">
        <v>202</v>
      </c>
      <c r="D81" t="s">
        <v>23</v>
      </c>
      <c r="E81" t="s">
        <v>24</v>
      </c>
      <c r="F81" t="s">
        <v>25</v>
      </c>
      <c r="G81">
        <v>0.64353704452514648</v>
      </c>
      <c r="H81">
        <v>3.6975990980863571E-2</v>
      </c>
      <c r="I81">
        <v>11.200238227844238</v>
      </c>
      <c r="J81">
        <v>32.76434326171875</v>
      </c>
      <c r="K81">
        <v>30.902215957641602</v>
      </c>
      <c r="L81">
        <v>2.570120096206665</v>
      </c>
      <c r="M81" t="s">
        <v>21</v>
      </c>
      <c r="N81">
        <v>6.5848078727722168</v>
      </c>
      <c r="O81">
        <v>1.4844026565551758</v>
      </c>
      <c r="P81" t="s">
        <v>21</v>
      </c>
      <c r="Q81" t="s">
        <v>21</v>
      </c>
      <c r="R81">
        <v>0.63590496778488159</v>
      </c>
      <c r="S81" t="b">
        <v>1</v>
      </c>
      <c r="T81">
        <v>0.11199031210234091</v>
      </c>
      <c r="U81" t="b">
        <v>1</v>
      </c>
      <c r="V81">
        <v>3</v>
      </c>
      <c r="W81">
        <v>29</v>
      </c>
      <c r="X81">
        <v>1</v>
      </c>
      <c r="Y81">
        <v>84.533843994140625</v>
      </c>
      <c r="Z81">
        <v>77.913841247558594</v>
      </c>
      <c r="AA81" t="s">
        <v>21</v>
      </c>
      <c r="AB81" t="s">
        <v>21</v>
      </c>
      <c r="AC81" t="s">
        <v>156</v>
      </c>
      <c r="AD81" t="s">
        <v>155</v>
      </c>
      <c r="AE81" t="s">
        <v>155</v>
      </c>
      <c r="AF81" t="s">
        <v>155</v>
      </c>
      <c r="AG81" t="s">
        <v>156</v>
      </c>
    </row>
    <row r="82" spans="1:33" x14ac:dyDescent="0.2">
      <c r="A82" t="s">
        <v>116</v>
      </c>
      <c r="B82" t="s">
        <v>176</v>
      </c>
      <c r="C82" t="s">
        <v>202</v>
      </c>
      <c r="D82" t="s">
        <v>23</v>
      </c>
      <c r="E82" t="s">
        <v>24</v>
      </c>
      <c r="F82" t="s">
        <v>25</v>
      </c>
      <c r="G82">
        <v>0.64353704452514648</v>
      </c>
      <c r="H82">
        <v>3.6975990980863571E-2</v>
      </c>
      <c r="I82">
        <v>11.200238227844238</v>
      </c>
      <c r="J82">
        <v>31.972370147705078</v>
      </c>
      <c r="K82">
        <v>30.902215957641602</v>
      </c>
      <c r="L82">
        <v>2.570120096206665</v>
      </c>
      <c r="M82" t="s">
        <v>21</v>
      </c>
      <c r="N82">
        <v>6.5848078727722168</v>
      </c>
      <c r="O82">
        <v>1.4844026565551758</v>
      </c>
      <c r="P82" t="s">
        <v>21</v>
      </c>
      <c r="Q82" t="s">
        <v>21</v>
      </c>
      <c r="R82">
        <v>0.63590496778488159</v>
      </c>
      <c r="S82" t="b">
        <v>1</v>
      </c>
      <c r="T82">
        <v>0.11199031210234091</v>
      </c>
      <c r="U82" t="b">
        <v>1</v>
      </c>
      <c r="V82">
        <v>3</v>
      </c>
      <c r="W82">
        <v>28</v>
      </c>
      <c r="X82">
        <v>1</v>
      </c>
      <c r="Y82">
        <v>83.34564208984375</v>
      </c>
      <c r="Z82">
        <v>77.574356079101563</v>
      </c>
      <c r="AA82">
        <v>92.342048645019531</v>
      </c>
      <c r="AB82" t="s">
        <v>21</v>
      </c>
      <c r="AC82" t="s">
        <v>156</v>
      </c>
      <c r="AD82" t="s">
        <v>155</v>
      </c>
      <c r="AE82" t="s">
        <v>155</v>
      </c>
      <c r="AF82" t="s">
        <v>155</v>
      </c>
      <c r="AG82" t="s">
        <v>156</v>
      </c>
    </row>
    <row r="83" spans="1:33" x14ac:dyDescent="0.2">
      <c r="A83" t="s">
        <v>117</v>
      </c>
      <c r="B83" t="s">
        <v>176</v>
      </c>
      <c r="C83" t="s">
        <v>202</v>
      </c>
      <c r="D83" t="s">
        <v>23</v>
      </c>
      <c r="E83" t="s">
        <v>24</v>
      </c>
      <c r="F83" t="s">
        <v>25</v>
      </c>
      <c r="G83">
        <v>0.64353704452514648</v>
      </c>
      <c r="H83">
        <v>3.6975990980863571E-2</v>
      </c>
      <c r="I83">
        <v>11.200238227844238</v>
      </c>
      <c r="J83">
        <v>27.969932556152344</v>
      </c>
      <c r="K83">
        <v>30.902215957641602</v>
      </c>
      <c r="L83">
        <v>2.570120096206665</v>
      </c>
      <c r="M83" t="s">
        <v>21</v>
      </c>
      <c r="N83">
        <v>6.5848078727722168</v>
      </c>
      <c r="O83">
        <v>1.4844026565551758</v>
      </c>
      <c r="P83" t="s">
        <v>21</v>
      </c>
      <c r="Q83" t="s">
        <v>21</v>
      </c>
      <c r="R83">
        <v>0.63590496778488159</v>
      </c>
      <c r="S83" t="b">
        <v>1</v>
      </c>
      <c r="T83">
        <v>0.11199031210234091</v>
      </c>
      <c r="U83" t="b">
        <v>1</v>
      </c>
      <c r="V83">
        <v>3</v>
      </c>
      <c r="W83">
        <v>23</v>
      </c>
      <c r="X83">
        <v>1</v>
      </c>
      <c r="Y83">
        <v>92.342048645019531</v>
      </c>
      <c r="Z83" t="s">
        <v>21</v>
      </c>
      <c r="AA83" t="s">
        <v>21</v>
      </c>
      <c r="AB83" t="s">
        <v>21</v>
      </c>
      <c r="AC83" t="s">
        <v>156</v>
      </c>
      <c r="AD83" t="s">
        <v>155</v>
      </c>
      <c r="AE83" t="s">
        <v>155</v>
      </c>
      <c r="AF83" t="s">
        <v>155</v>
      </c>
      <c r="AG83" t="s">
        <v>155</v>
      </c>
    </row>
    <row r="84" spans="1:33" x14ac:dyDescent="0.2">
      <c r="A84" t="s">
        <v>121</v>
      </c>
      <c r="B84" t="s">
        <v>175</v>
      </c>
      <c r="C84" t="s">
        <v>202</v>
      </c>
      <c r="D84" t="s">
        <v>23</v>
      </c>
      <c r="E84" t="s">
        <v>24</v>
      </c>
      <c r="F84" t="s">
        <v>25</v>
      </c>
      <c r="G84">
        <v>583.1895751953125</v>
      </c>
      <c r="H84">
        <v>37.746990203857422</v>
      </c>
      <c r="I84">
        <v>9010.255859375</v>
      </c>
      <c r="J84">
        <v>34.430221557617188</v>
      </c>
      <c r="K84">
        <v>33.222141265869141</v>
      </c>
      <c r="L84">
        <v>2.2700071334838867</v>
      </c>
      <c r="M84" t="s">
        <v>21</v>
      </c>
      <c r="N84">
        <v>-3.2389183044433594</v>
      </c>
      <c r="O84">
        <v>1.4225138425827026</v>
      </c>
      <c r="P84" t="s">
        <v>21</v>
      </c>
      <c r="Q84" t="s">
        <v>21</v>
      </c>
      <c r="R84">
        <v>-9.1878213882446289</v>
      </c>
      <c r="S84" t="b">
        <v>1</v>
      </c>
      <c r="T84">
        <v>0.11199031210234091</v>
      </c>
      <c r="U84" t="b">
        <v>1</v>
      </c>
      <c r="V84">
        <v>3</v>
      </c>
      <c r="W84">
        <v>30</v>
      </c>
      <c r="X84">
        <v>1</v>
      </c>
      <c r="Y84">
        <v>78.083587646484375</v>
      </c>
      <c r="Z84">
        <v>61.95794677734375</v>
      </c>
      <c r="AA84" t="s">
        <v>21</v>
      </c>
      <c r="AB84" t="s">
        <v>21</v>
      </c>
      <c r="AC84" t="s">
        <v>156</v>
      </c>
      <c r="AD84" t="s">
        <v>155</v>
      </c>
      <c r="AE84" t="s">
        <v>155</v>
      </c>
      <c r="AF84" t="s">
        <v>155</v>
      </c>
      <c r="AG84" t="s">
        <v>156</v>
      </c>
    </row>
    <row r="85" spans="1:33" x14ac:dyDescent="0.2">
      <c r="A85" t="s">
        <v>122</v>
      </c>
      <c r="B85" t="s">
        <v>175</v>
      </c>
      <c r="C85" t="s">
        <v>202</v>
      </c>
      <c r="D85" t="s">
        <v>23</v>
      </c>
      <c r="E85" t="s">
        <v>24</v>
      </c>
      <c r="F85" t="s">
        <v>25</v>
      </c>
      <c r="G85">
        <v>583.1895751953125</v>
      </c>
      <c r="H85">
        <v>37.746990203857422</v>
      </c>
      <c r="I85">
        <v>9010.255859375</v>
      </c>
      <c r="J85">
        <v>34.63262939453125</v>
      </c>
      <c r="K85">
        <v>33.222141265869141</v>
      </c>
      <c r="L85">
        <v>2.2700071334838867</v>
      </c>
      <c r="M85" t="s">
        <v>21</v>
      </c>
      <c r="N85">
        <v>-3.2389183044433594</v>
      </c>
      <c r="O85">
        <v>1.4225138425827026</v>
      </c>
      <c r="P85" t="s">
        <v>21</v>
      </c>
      <c r="Q85" t="s">
        <v>21</v>
      </c>
      <c r="R85">
        <v>-9.1878213882446289</v>
      </c>
      <c r="S85" t="b">
        <v>1</v>
      </c>
      <c r="T85">
        <v>0.11199031210234091</v>
      </c>
      <c r="U85" t="b">
        <v>1</v>
      </c>
      <c r="V85">
        <v>3</v>
      </c>
      <c r="W85">
        <v>31</v>
      </c>
      <c r="X85">
        <v>1</v>
      </c>
      <c r="Y85">
        <v>77.234870910644531</v>
      </c>
      <c r="Z85">
        <v>61.95794677734375</v>
      </c>
      <c r="AA85" t="s">
        <v>21</v>
      </c>
      <c r="AB85" t="s">
        <v>21</v>
      </c>
      <c r="AC85" t="s">
        <v>156</v>
      </c>
      <c r="AD85" t="s">
        <v>155</v>
      </c>
      <c r="AE85" t="s">
        <v>155</v>
      </c>
      <c r="AF85" t="s">
        <v>155</v>
      </c>
      <c r="AG85" t="s">
        <v>156</v>
      </c>
    </row>
    <row r="86" spans="1:33" x14ac:dyDescent="0.2">
      <c r="A86" t="s">
        <v>123</v>
      </c>
      <c r="B86" t="s">
        <v>175</v>
      </c>
      <c r="C86" t="s">
        <v>202</v>
      </c>
      <c r="D86" t="s">
        <v>23</v>
      </c>
      <c r="E86" t="s">
        <v>24</v>
      </c>
      <c r="F86" t="s">
        <v>25</v>
      </c>
      <c r="G86">
        <v>583.1895751953125</v>
      </c>
      <c r="H86">
        <v>37.746990203857422</v>
      </c>
      <c r="I86">
        <v>9010.255859375</v>
      </c>
      <c r="J86">
        <v>30.603567123413086</v>
      </c>
      <c r="K86">
        <v>33.222141265869141</v>
      </c>
      <c r="L86">
        <v>2.2700071334838867</v>
      </c>
      <c r="M86" t="s">
        <v>21</v>
      </c>
      <c r="N86">
        <v>-3.2389183044433594</v>
      </c>
      <c r="O86">
        <v>1.4225138425827026</v>
      </c>
      <c r="P86" t="s">
        <v>21</v>
      </c>
      <c r="Q86" t="s">
        <v>21</v>
      </c>
      <c r="R86">
        <v>-9.1878213882446289</v>
      </c>
      <c r="S86" t="b">
        <v>1</v>
      </c>
      <c r="T86">
        <v>0.11199031210234091</v>
      </c>
      <c r="U86" t="b">
        <v>1</v>
      </c>
      <c r="V86">
        <v>3</v>
      </c>
      <c r="W86">
        <v>26</v>
      </c>
      <c r="X86">
        <v>1</v>
      </c>
      <c r="Y86">
        <v>78.083587646484375</v>
      </c>
      <c r="Z86" t="s">
        <v>21</v>
      </c>
      <c r="AA86" t="s">
        <v>21</v>
      </c>
      <c r="AB86" t="s">
        <v>21</v>
      </c>
      <c r="AC86" t="s">
        <v>156</v>
      </c>
      <c r="AD86" t="s">
        <v>155</v>
      </c>
      <c r="AE86" t="s">
        <v>155</v>
      </c>
      <c r="AF86" t="s">
        <v>155</v>
      </c>
      <c r="AG86" t="s">
        <v>155</v>
      </c>
    </row>
    <row r="87" spans="1:33" x14ac:dyDescent="0.2">
      <c r="A87" t="s">
        <v>124</v>
      </c>
      <c r="B87" t="s">
        <v>173</v>
      </c>
      <c r="C87" t="s">
        <v>202</v>
      </c>
      <c r="D87" t="s">
        <v>23</v>
      </c>
      <c r="E87" t="s">
        <v>24</v>
      </c>
      <c r="F87" t="s">
        <v>25</v>
      </c>
      <c r="G87">
        <v>42.517341613769531</v>
      </c>
      <c r="H87">
        <v>0.1303069144487381</v>
      </c>
      <c r="I87">
        <v>13872.8203125</v>
      </c>
      <c r="J87">
        <v>37.063034057617188</v>
      </c>
      <c r="K87">
        <v>34.444465637207031</v>
      </c>
      <c r="L87">
        <v>3.7032177448272705</v>
      </c>
      <c r="M87" t="s">
        <v>21</v>
      </c>
      <c r="N87">
        <v>0.53892326354980469</v>
      </c>
      <c r="O87">
        <v>2.6237661838531494</v>
      </c>
      <c r="P87" t="s">
        <v>21</v>
      </c>
      <c r="Q87" t="s">
        <v>21</v>
      </c>
      <c r="R87">
        <v>-5.4099793434143066</v>
      </c>
      <c r="S87" t="b">
        <v>1</v>
      </c>
      <c r="T87">
        <v>0.11199031210234091</v>
      </c>
      <c r="U87" t="b">
        <v>1</v>
      </c>
      <c r="V87">
        <v>3</v>
      </c>
      <c r="W87">
        <v>33</v>
      </c>
      <c r="X87">
        <v>1</v>
      </c>
      <c r="Y87">
        <v>76.8953857421875</v>
      </c>
      <c r="Z87">
        <v>61.95794677734375</v>
      </c>
      <c r="AA87" t="s">
        <v>21</v>
      </c>
      <c r="AB87" t="s">
        <v>21</v>
      </c>
      <c r="AC87" t="s">
        <v>156</v>
      </c>
      <c r="AD87" t="s">
        <v>155</v>
      </c>
      <c r="AE87" t="s">
        <v>155</v>
      </c>
      <c r="AF87" t="s">
        <v>155</v>
      </c>
      <c r="AG87" t="s">
        <v>156</v>
      </c>
    </row>
    <row r="88" spans="1:33" x14ac:dyDescent="0.2">
      <c r="A88" t="s">
        <v>125</v>
      </c>
      <c r="B88" t="s">
        <v>173</v>
      </c>
      <c r="C88" t="s">
        <v>202</v>
      </c>
      <c r="D88" t="s">
        <v>23</v>
      </c>
      <c r="E88" t="s">
        <v>24</v>
      </c>
      <c r="F88" t="s">
        <v>25</v>
      </c>
      <c r="G88">
        <v>42.517341613769531</v>
      </c>
      <c r="H88">
        <v>0.1303069144487381</v>
      </c>
      <c r="I88">
        <v>13872.8203125</v>
      </c>
      <c r="J88" t="s">
        <v>183</v>
      </c>
      <c r="K88">
        <v>34.444465637207031</v>
      </c>
      <c r="L88">
        <v>3.7032177448272705</v>
      </c>
      <c r="M88" t="s">
        <v>21</v>
      </c>
      <c r="N88">
        <v>0.53892326354980469</v>
      </c>
      <c r="O88">
        <v>2.6237661838531494</v>
      </c>
      <c r="P88" t="s">
        <v>21</v>
      </c>
      <c r="Q88" t="s">
        <v>21</v>
      </c>
      <c r="R88">
        <v>-5.4099793434143066</v>
      </c>
      <c r="S88" t="b">
        <v>1</v>
      </c>
      <c r="T88">
        <v>0.11199031210234091</v>
      </c>
      <c r="U88" t="b">
        <v>1</v>
      </c>
      <c r="V88">
        <v>3</v>
      </c>
      <c r="W88">
        <v>39</v>
      </c>
      <c r="X88">
        <v>1</v>
      </c>
      <c r="Y88">
        <v>62.127689361572266</v>
      </c>
      <c r="Z88" t="s">
        <v>21</v>
      </c>
      <c r="AA88" t="s">
        <v>21</v>
      </c>
      <c r="AB88" t="s">
        <v>21</v>
      </c>
      <c r="AC88" t="s">
        <v>155</v>
      </c>
      <c r="AD88" t="s">
        <v>156</v>
      </c>
      <c r="AE88" t="s">
        <v>155</v>
      </c>
      <c r="AF88" t="s">
        <v>156</v>
      </c>
      <c r="AG88" t="s">
        <v>155</v>
      </c>
    </row>
    <row r="89" spans="1:33" x14ac:dyDescent="0.2">
      <c r="A89" t="s">
        <v>126</v>
      </c>
      <c r="B89" t="s">
        <v>173</v>
      </c>
      <c r="C89" t="s">
        <v>202</v>
      </c>
      <c r="D89" t="s">
        <v>23</v>
      </c>
      <c r="E89" t="s">
        <v>24</v>
      </c>
      <c r="F89" t="s">
        <v>25</v>
      </c>
      <c r="G89">
        <v>42.517341613769531</v>
      </c>
      <c r="H89">
        <v>0.1303069144487381</v>
      </c>
      <c r="I89">
        <v>13872.8203125</v>
      </c>
      <c r="J89">
        <v>31.825893402099609</v>
      </c>
      <c r="K89">
        <v>34.444465637207031</v>
      </c>
      <c r="L89">
        <v>3.7032177448272705</v>
      </c>
      <c r="M89" t="s">
        <v>21</v>
      </c>
      <c r="N89">
        <v>0.53892326354980469</v>
      </c>
      <c r="O89">
        <v>2.6237661838531494</v>
      </c>
      <c r="P89" t="s">
        <v>21</v>
      </c>
      <c r="Q89" t="s">
        <v>21</v>
      </c>
      <c r="R89">
        <v>-5.4099793434143066</v>
      </c>
      <c r="S89" t="b">
        <v>1</v>
      </c>
      <c r="T89">
        <v>0.11199031210234091</v>
      </c>
      <c r="U89" t="b">
        <v>1</v>
      </c>
      <c r="V89">
        <v>3</v>
      </c>
      <c r="W89">
        <v>28</v>
      </c>
      <c r="X89">
        <v>1</v>
      </c>
      <c r="Y89">
        <v>78.253326416015625</v>
      </c>
      <c r="Z89" t="s">
        <v>21</v>
      </c>
      <c r="AA89" t="s">
        <v>21</v>
      </c>
      <c r="AB89" t="s">
        <v>21</v>
      </c>
      <c r="AC89" t="s">
        <v>156</v>
      </c>
      <c r="AD89" t="s">
        <v>155</v>
      </c>
      <c r="AE89" t="s">
        <v>155</v>
      </c>
      <c r="AF89" t="s">
        <v>155</v>
      </c>
      <c r="AG89" t="s">
        <v>155</v>
      </c>
    </row>
    <row r="90" spans="1:33" x14ac:dyDescent="0.2">
      <c r="A90" t="s">
        <v>127</v>
      </c>
      <c r="B90" t="s">
        <v>172</v>
      </c>
      <c r="C90" t="s">
        <v>202</v>
      </c>
      <c r="D90" t="s">
        <v>23</v>
      </c>
      <c r="E90" t="s">
        <v>24</v>
      </c>
      <c r="F90" t="s">
        <v>25</v>
      </c>
      <c r="G90">
        <v>14.356330871582031</v>
      </c>
      <c r="H90">
        <v>2.7570216655731201</v>
      </c>
      <c r="I90">
        <v>74.756118774414063</v>
      </c>
      <c r="J90" t="s">
        <v>183</v>
      </c>
      <c r="K90">
        <v>34.903007507324219</v>
      </c>
      <c r="L90">
        <v>0.97787970304489136</v>
      </c>
      <c r="M90" t="s">
        <v>21</v>
      </c>
      <c r="N90">
        <v>2.1052875518798828</v>
      </c>
      <c r="O90">
        <v>0.74801099300384521</v>
      </c>
      <c r="P90" t="s">
        <v>21</v>
      </c>
      <c r="Q90" t="s">
        <v>21</v>
      </c>
      <c r="R90">
        <v>-3.8436152935028076</v>
      </c>
      <c r="S90" t="b">
        <v>1</v>
      </c>
      <c r="T90">
        <v>0.11199031210234091</v>
      </c>
      <c r="U90" t="b">
        <v>1</v>
      </c>
      <c r="V90">
        <v>3</v>
      </c>
      <c r="W90">
        <v>39</v>
      </c>
      <c r="X90">
        <v>1</v>
      </c>
      <c r="Y90">
        <v>61.95794677734375</v>
      </c>
      <c r="Z90" t="s">
        <v>21</v>
      </c>
      <c r="AA90" t="s">
        <v>21</v>
      </c>
      <c r="AB90" t="s">
        <v>21</v>
      </c>
      <c r="AC90" t="s">
        <v>155</v>
      </c>
      <c r="AD90" t="s">
        <v>156</v>
      </c>
      <c r="AE90" t="s">
        <v>155</v>
      </c>
      <c r="AF90" t="s">
        <v>156</v>
      </c>
      <c r="AG90" t="s">
        <v>155</v>
      </c>
    </row>
    <row r="91" spans="1:33" x14ac:dyDescent="0.2">
      <c r="A91" t="s">
        <v>128</v>
      </c>
      <c r="B91" t="s">
        <v>172</v>
      </c>
      <c r="C91" t="s">
        <v>202</v>
      </c>
      <c r="D91" t="s">
        <v>23</v>
      </c>
      <c r="E91" t="s">
        <v>24</v>
      </c>
      <c r="F91" t="s">
        <v>25</v>
      </c>
      <c r="G91">
        <v>14.356330871582031</v>
      </c>
      <c r="H91">
        <v>2.7570216655731201</v>
      </c>
      <c r="I91">
        <v>74.756118774414063</v>
      </c>
      <c r="J91">
        <v>34.211540222167969</v>
      </c>
      <c r="K91">
        <v>34.903007507324219</v>
      </c>
      <c r="L91">
        <v>0.97787970304489136</v>
      </c>
      <c r="M91" t="s">
        <v>21</v>
      </c>
      <c r="N91">
        <v>2.1052875518798828</v>
      </c>
      <c r="O91">
        <v>0.74801099300384521</v>
      </c>
      <c r="P91" t="s">
        <v>21</v>
      </c>
      <c r="Q91" t="s">
        <v>21</v>
      </c>
      <c r="R91">
        <v>-3.8436152935028076</v>
      </c>
      <c r="S91" t="b">
        <v>1</v>
      </c>
      <c r="T91">
        <v>0.11199031210234091</v>
      </c>
      <c r="U91" t="b">
        <v>1</v>
      </c>
      <c r="V91">
        <v>3</v>
      </c>
      <c r="W91">
        <v>30</v>
      </c>
      <c r="X91">
        <v>1</v>
      </c>
      <c r="Y91">
        <v>77.744102478027344</v>
      </c>
      <c r="Z91" t="s">
        <v>21</v>
      </c>
      <c r="AA91" t="s">
        <v>21</v>
      </c>
      <c r="AB91" t="s">
        <v>21</v>
      </c>
      <c r="AC91" t="s">
        <v>156</v>
      </c>
      <c r="AD91" t="s">
        <v>155</v>
      </c>
      <c r="AE91" t="s">
        <v>155</v>
      </c>
      <c r="AF91" t="s">
        <v>155</v>
      </c>
      <c r="AG91" t="s">
        <v>155</v>
      </c>
    </row>
    <row r="92" spans="1:33" x14ac:dyDescent="0.2">
      <c r="A92" t="s">
        <v>129</v>
      </c>
      <c r="B92" t="s">
        <v>172</v>
      </c>
      <c r="C92" t="s">
        <v>202</v>
      </c>
      <c r="D92" t="s">
        <v>23</v>
      </c>
      <c r="E92" t="s">
        <v>24</v>
      </c>
      <c r="F92" t="s">
        <v>25</v>
      </c>
      <c r="G92">
        <v>14.356330871582031</v>
      </c>
      <c r="H92">
        <v>2.7570216655731201</v>
      </c>
      <c r="I92">
        <v>74.756118774414063</v>
      </c>
      <c r="J92">
        <v>35.594470977783203</v>
      </c>
      <c r="K92">
        <v>34.903007507324219</v>
      </c>
      <c r="L92">
        <v>0.97787970304489136</v>
      </c>
      <c r="M92" t="s">
        <v>21</v>
      </c>
      <c r="N92">
        <v>2.1052875518798828</v>
      </c>
      <c r="O92">
        <v>0.74801099300384521</v>
      </c>
      <c r="P92" t="s">
        <v>21</v>
      </c>
      <c r="Q92" t="s">
        <v>21</v>
      </c>
      <c r="R92">
        <v>-3.8436152935028076</v>
      </c>
      <c r="S92" t="b">
        <v>1</v>
      </c>
      <c r="T92">
        <v>0.11199031210234091</v>
      </c>
      <c r="U92" t="b">
        <v>1</v>
      </c>
      <c r="V92">
        <v>3</v>
      </c>
      <c r="W92">
        <v>31</v>
      </c>
      <c r="X92">
        <v>1</v>
      </c>
      <c r="Y92">
        <v>61.95794677734375</v>
      </c>
      <c r="Z92">
        <v>92.17230224609375</v>
      </c>
      <c r="AA92">
        <v>86.910255432128906</v>
      </c>
      <c r="AB92" t="s">
        <v>21</v>
      </c>
      <c r="AC92" t="s">
        <v>156</v>
      </c>
      <c r="AD92" t="s">
        <v>155</v>
      </c>
      <c r="AE92" t="s">
        <v>155</v>
      </c>
      <c r="AF92" t="s">
        <v>155</v>
      </c>
      <c r="AG92" t="s">
        <v>156</v>
      </c>
    </row>
    <row r="94" spans="1:33" x14ac:dyDescent="0.2">
      <c r="A94" t="s">
        <v>157</v>
      </c>
      <c r="B94" t="s">
        <v>158</v>
      </c>
    </row>
    <row r="95" spans="1:33" x14ac:dyDescent="0.2">
      <c r="A95" t="s">
        <v>159</v>
      </c>
      <c r="B95" t="s">
        <v>201</v>
      </c>
    </row>
    <row r="96" spans="1:33" x14ac:dyDescent="0.2">
      <c r="A96" t="s">
        <v>160</v>
      </c>
      <c r="B96" t="s">
        <v>161</v>
      </c>
    </row>
    <row r="97" spans="1:26" x14ac:dyDescent="0.2">
      <c r="A97" t="s">
        <v>162</v>
      </c>
      <c r="B97" t="s">
        <v>200</v>
      </c>
      <c r="D97" s="4"/>
      <c r="E97" s="4"/>
      <c r="F97" s="4"/>
      <c r="G97" s="4"/>
      <c r="H97" s="4"/>
      <c r="I97" s="4"/>
      <c r="K97" s="4"/>
      <c r="L97" s="4"/>
      <c r="N97" s="4"/>
    </row>
    <row r="98" spans="1:26" x14ac:dyDescent="0.2">
      <c r="D98" s="1"/>
    </row>
    <row r="99" spans="1:26" x14ac:dyDescent="0.2">
      <c r="C99" s="4" t="s">
        <v>194</v>
      </c>
      <c r="D99" s="4"/>
      <c r="E99" s="4" t="s">
        <v>164</v>
      </c>
      <c r="F99" s="4"/>
      <c r="G99" s="4" t="s">
        <v>234</v>
      </c>
      <c r="H99" s="4" t="s">
        <v>235</v>
      </c>
      <c r="K99" s="4" t="s">
        <v>236</v>
      </c>
      <c r="M99" s="4" t="s">
        <v>237</v>
      </c>
      <c r="O99" s="4" t="s">
        <v>165</v>
      </c>
      <c r="Q99" s="4" t="s">
        <v>233</v>
      </c>
      <c r="R99" s="4" t="s">
        <v>238</v>
      </c>
      <c r="T99" s="4" t="s">
        <v>239</v>
      </c>
    </row>
    <row r="100" spans="1:26" x14ac:dyDescent="0.2">
      <c r="B100" s="1"/>
      <c r="C100" t="s">
        <v>170</v>
      </c>
      <c r="G100">
        <v>25.68626594543457</v>
      </c>
      <c r="H100">
        <f>LOG((1500/50), 2)</f>
        <v>4.9068905956085187</v>
      </c>
      <c r="K100">
        <f>G100-$H$100</f>
        <v>20.779375349826051</v>
      </c>
      <c r="W100" s="4"/>
      <c r="X100" s="4"/>
      <c r="Z100" s="4"/>
    </row>
    <row r="101" spans="1:26" x14ac:dyDescent="0.2">
      <c r="E101">
        <v>37.014141082763672</v>
      </c>
      <c r="G101">
        <v>25.63671875</v>
      </c>
      <c r="K101">
        <f>G101-$H$100</f>
        <v>20.72982815439148</v>
      </c>
      <c r="O101">
        <f>($M$102-E101)</f>
        <v>-16.278396968696086</v>
      </c>
      <c r="Q101">
        <f t="shared" ref="Q101:Q105" si="0">100*2^(O101)</f>
        <v>1.2580973022691638E-3</v>
      </c>
      <c r="T101">
        <f>Q101/$R$102</f>
        <v>0.63437101059179868</v>
      </c>
    </row>
    <row r="102" spans="1:26" x14ac:dyDescent="0.2">
      <c r="E102">
        <v>35.907974243164063</v>
      </c>
      <c r="G102">
        <v>25.60491943359375</v>
      </c>
      <c r="K102">
        <f>G102-$H$100</f>
        <v>20.69802883798523</v>
      </c>
      <c r="M102">
        <f>AVERAGE(K100:K102)</f>
        <v>20.735744114067586</v>
      </c>
      <c r="O102">
        <f>($M$102-E102)</f>
        <v>-15.172230129096477</v>
      </c>
      <c r="Q102">
        <f t="shared" si="0"/>
        <v>2.7083427817299354E-3</v>
      </c>
      <c r="R102">
        <f>AVERAGE(Q101:Q102)</f>
        <v>1.9832200419995496E-3</v>
      </c>
      <c r="T102">
        <f>Q102/$R$102</f>
        <v>1.3656289894082012</v>
      </c>
    </row>
    <row r="104" spans="1:26" x14ac:dyDescent="0.2">
      <c r="C104" s="1" t="s">
        <v>167</v>
      </c>
      <c r="E104">
        <v>34.229660034179688</v>
      </c>
      <c r="G104">
        <v>23.975543975830078</v>
      </c>
      <c r="K104">
        <f>G104-$H$100</f>
        <v>19.068653380221559</v>
      </c>
      <c r="O104">
        <f>($M$106-E104)</f>
        <v>-15.143677120063273</v>
      </c>
      <c r="Q104">
        <f t="shared" si="0"/>
        <v>2.7624787261919257E-3</v>
      </c>
      <c r="T104">
        <f>Q104/$R$102</f>
        <v>1.3929259828408658</v>
      </c>
    </row>
    <row r="105" spans="1:26" x14ac:dyDescent="0.2">
      <c r="E105">
        <v>33.689403533935547</v>
      </c>
      <c r="G105">
        <v>23.83819580078125</v>
      </c>
      <c r="K105">
        <f>G105-$H$100</f>
        <v>18.93130520517273</v>
      </c>
      <c r="O105">
        <f>($M$106-E105)</f>
        <v>-14.603420619819133</v>
      </c>
      <c r="Q105">
        <f t="shared" si="0"/>
        <v>4.0172823264262129E-3</v>
      </c>
      <c r="T105">
        <f>Q105/$R$102</f>
        <v>2.025636208464217</v>
      </c>
    </row>
    <row r="106" spans="1:26" x14ac:dyDescent="0.2">
      <c r="E106">
        <v>33.797557830810547</v>
      </c>
      <c r="G106">
        <v>24.164880752563477</v>
      </c>
      <c r="K106">
        <f>G106-$H$100</f>
        <v>19.257990156954957</v>
      </c>
      <c r="M106">
        <f>AVERAGE(K104:K106)</f>
        <v>19.085982914116414</v>
      </c>
      <c r="O106">
        <f>($M$106-E106)</f>
        <v>-14.711574916694133</v>
      </c>
      <c r="Q106">
        <f>100*2^(O106)</f>
        <v>3.7271310785475381E-3</v>
      </c>
      <c r="R106">
        <f>AVERAGE(Q105:Q106)</f>
        <v>3.8722067024868755E-3</v>
      </c>
      <c r="T106">
        <f>Q106/$R$102</f>
        <v>1.8793331045554169</v>
      </c>
    </row>
    <row r="108" spans="1:26" x14ac:dyDescent="0.2">
      <c r="C108" s="1" t="s">
        <v>168</v>
      </c>
      <c r="E108">
        <v>33.356590270996094</v>
      </c>
      <c r="G108">
        <v>24.377994537353516</v>
      </c>
      <c r="K108">
        <f>G108-$H$100</f>
        <v>19.471103941744996</v>
      </c>
      <c r="O108">
        <f>($M$110-E108)</f>
        <v>-13.946073258572387</v>
      </c>
      <c r="Q108">
        <f>100*2^(O108)</f>
        <v>6.3359775160862462E-3</v>
      </c>
      <c r="T108">
        <f>Q108/$R$102</f>
        <v>3.1947930042589219</v>
      </c>
    </row>
    <row r="109" spans="1:26" x14ac:dyDescent="0.2">
      <c r="B109" s="1"/>
      <c r="E109">
        <v>32.418609619140625</v>
      </c>
      <c r="G109">
        <v>24.332763671875</v>
      </c>
      <c r="K109">
        <f>G109-$H$100</f>
        <v>19.42587307626648</v>
      </c>
      <c r="O109">
        <f>($M$110-E109)</f>
        <v>-13.008092606716918</v>
      </c>
      <c r="Q109">
        <f>100*2^(O109)</f>
        <v>1.2138749213837537E-2</v>
      </c>
      <c r="T109">
        <f>Q109/$R$102</f>
        <v>6.1207273811124052</v>
      </c>
    </row>
    <row r="110" spans="1:26" x14ac:dyDescent="0.2">
      <c r="E110">
        <v>32.617954254150391</v>
      </c>
      <c r="G110">
        <v>24.241464614868164</v>
      </c>
      <c r="K110">
        <f>G110-$H$100</f>
        <v>19.334574019259644</v>
      </c>
      <c r="M110">
        <f>AVERAGE(K108:K110)</f>
        <v>19.410517012423707</v>
      </c>
      <c r="O110">
        <f>($M$110-E110)</f>
        <v>-13.207437241726684</v>
      </c>
      <c r="Q110">
        <f>100*2^(O110)</f>
        <v>1.057219644758837E-2</v>
      </c>
      <c r="R110">
        <f>AVERAGE(Q109:Q110)</f>
        <v>1.1355472830712953E-2</v>
      </c>
      <c r="T110">
        <f>Q110/$R$102</f>
        <v>5.3308237228830766</v>
      </c>
    </row>
    <row r="112" spans="1:26" x14ac:dyDescent="0.2">
      <c r="C112" s="4"/>
      <c r="D112" s="4"/>
      <c r="E112" s="4"/>
      <c r="F112" s="4"/>
      <c r="G112" s="4"/>
      <c r="H112" s="4"/>
      <c r="I112" s="4"/>
      <c r="J112" s="4"/>
    </row>
    <row r="113" spans="3:10" x14ac:dyDescent="0.2">
      <c r="C113" s="4" t="s">
        <v>194</v>
      </c>
      <c r="D113" s="4"/>
      <c r="E113" s="4" t="s">
        <v>164</v>
      </c>
      <c r="F113" s="4" t="s">
        <v>238</v>
      </c>
      <c r="H113" s="4" t="s">
        <v>165</v>
      </c>
      <c r="J113" s="4" t="s">
        <v>240</v>
      </c>
    </row>
    <row r="114" spans="3:10" x14ac:dyDescent="0.2">
      <c r="C114" t="s">
        <v>170</v>
      </c>
    </row>
    <row r="115" spans="3:10" x14ac:dyDescent="0.2">
      <c r="E115">
        <v>37.014141082763672</v>
      </c>
    </row>
    <row r="116" spans="3:10" x14ac:dyDescent="0.2">
      <c r="E116">
        <v>35.907974243164063</v>
      </c>
      <c r="F116">
        <f>AVERAGE(E114:E116)</f>
        <v>36.461057662963867</v>
      </c>
      <c r="H116">
        <f>F116-F116</f>
        <v>0</v>
      </c>
      <c r="J116">
        <f>2^-(H116)</f>
        <v>1</v>
      </c>
    </row>
    <row r="118" spans="3:10" x14ac:dyDescent="0.2">
      <c r="C118" s="1" t="s">
        <v>167</v>
      </c>
      <c r="E118">
        <v>34.229660034179688</v>
      </c>
    </row>
    <row r="119" spans="3:10" x14ac:dyDescent="0.2">
      <c r="E119">
        <v>33.689403533935547</v>
      </c>
    </row>
    <row r="120" spans="3:10" x14ac:dyDescent="0.2">
      <c r="E120">
        <v>33.797557830810547</v>
      </c>
      <c r="F120">
        <f>AVERAGE(E118:E120)</f>
        <v>33.905540466308594</v>
      </c>
      <c r="H120">
        <f>F120-F116</f>
        <v>-2.5555171966552734</v>
      </c>
      <c r="J120">
        <f>2^-(H120)</f>
        <v>5.8787816598402216</v>
      </c>
    </row>
    <row r="122" spans="3:10" x14ac:dyDescent="0.2">
      <c r="C122" s="1" t="s">
        <v>169</v>
      </c>
      <c r="E122">
        <v>33.356590270996094</v>
      </c>
    </row>
    <row r="123" spans="3:10" x14ac:dyDescent="0.2">
      <c r="E123">
        <v>32.418609619140625</v>
      </c>
    </row>
    <row r="124" spans="3:10" x14ac:dyDescent="0.2">
      <c r="E124">
        <v>32.617954254150391</v>
      </c>
      <c r="F124">
        <f>AVERAGE(E122:E124)</f>
        <v>32.797718048095703</v>
      </c>
      <c r="H124">
        <f>F124-F116</f>
        <v>-3.6633396148681641</v>
      </c>
      <c r="J124">
        <f>2^-(H124)</f>
        <v>12.669956049700815</v>
      </c>
    </row>
    <row r="143" spans="2:13" x14ac:dyDescent="0.2">
      <c r="B143" s="1"/>
      <c r="C143" s="4"/>
      <c r="D143" s="4"/>
      <c r="E143" s="4"/>
      <c r="F143" s="4"/>
      <c r="G143" s="4"/>
      <c r="H143" s="4"/>
      <c r="J143" s="4"/>
      <c r="K143" s="4"/>
      <c r="M143" s="4"/>
    </row>
    <row r="144" spans="2:13" x14ac:dyDescent="0.2">
      <c r="C144" s="1"/>
    </row>
    <row r="148" spans="2:13" x14ac:dyDescent="0.2">
      <c r="C148" s="1"/>
    </row>
    <row r="153" spans="2:13" x14ac:dyDescent="0.2">
      <c r="B153" s="1"/>
      <c r="C153" s="4"/>
      <c r="D153" s="4"/>
      <c r="E153" s="4"/>
      <c r="F153" s="4"/>
      <c r="G153" s="4"/>
      <c r="H153" s="4"/>
      <c r="J153" s="4"/>
      <c r="K153" s="4"/>
      <c r="M153" s="4"/>
    </row>
    <row r="154" spans="2:13" x14ac:dyDescent="0.2">
      <c r="C154" s="1"/>
    </row>
    <row r="158" spans="2:13" x14ac:dyDescent="0.2">
      <c r="C158" s="1"/>
    </row>
    <row r="162" spans="3:13" x14ac:dyDescent="0.2">
      <c r="C162" s="4"/>
      <c r="D162" s="4"/>
      <c r="E162" s="4"/>
      <c r="F162" s="4"/>
      <c r="G162" s="4"/>
      <c r="H162" s="4"/>
      <c r="J162" s="4"/>
      <c r="K162" s="4"/>
      <c r="M162" s="4"/>
    </row>
    <row r="163" spans="3:13" x14ac:dyDescent="0.2">
      <c r="C163" s="1"/>
    </row>
    <row r="167" spans="3:13" x14ac:dyDescent="0.2">
      <c r="C167" s="1"/>
    </row>
    <row r="171" spans="3:13" x14ac:dyDescent="0.2">
      <c r="C171" s="1"/>
    </row>
  </sheetData>
  <pageMargins left="0.75" right="0.75" top="1" bottom="1" header="0.5" footer="0.5"/>
  <pageSetup paperSize="8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C781-7C03-46E7-9014-8624A945961C}">
  <sheetPr>
    <pageSetUpPr fitToPage="1"/>
  </sheetPr>
  <dimension ref="A1:AD131"/>
  <sheetViews>
    <sheetView topLeftCell="A74" zoomScale="70" zoomScaleNormal="70" workbookViewId="0">
      <selection activeCell="S98" activeCellId="2" sqref="S90 S94 S98"/>
    </sheetView>
  </sheetViews>
  <sheetFormatPr defaultRowHeight="12.75" x14ac:dyDescent="0.2"/>
  <cols>
    <col min="14" max="14" width="14.42578125" bestFit="1" customWidth="1"/>
  </cols>
  <sheetData>
    <row r="1" spans="1:30" x14ac:dyDescent="0.2">
      <c r="A1" t="s">
        <v>0</v>
      </c>
      <c r="B1" t="s">
        <v>232</v>
      </c>
    </row>
    <row r="2" spans="1:30" x14ac:dyDescent="0.2">
      <c r="A2" t="s">
        <v>2</v>
      </c>
      <c r="B2" t="s">
        <v>3</v>
      </c>
    </row>
    <row r="3" spans="1:30" x14ac:dyDescent="0.2">
      <c r="A3" t="s">
        <v>4</v>
      </c>
      <c r="B3" t="s">
        <v>231</v>
      </c>
    </row>
    <row r="4" spans="1:30" x14ac:dyDescent="0.2">
      <c r="A4" t="s">
        <v>6</v>
      </c>
      <c r="B4" t="s">
        <v>230</v>
      </c>
    </row>
    <row r="5" spans="1:30" x14ac:dyDescent="0.2">
      <c r="A5" t="s">
        <v>8</v>
      </c>
      <c r="B5" t="s">
        <v>229</v>
      </c>
    </row>
    <row r="6" spans="1:30" x14ac:dyDescent="0.2">
      <c r="A6" t="s">
        <v>10</v>
      </c>
      <c r="B6" t="s">
        <v>11</v>
      </c>
    </row>
    <row r="8" spans="1:30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Z8" t="s">
        <v>152</v>
      </c>
      <c r="AA8" t="s">
        <v>153</v>
      </c>
      <c r="AB8" t="s">
        <v>18</v>
      </c>
      <c r="AC8" t="s">
        <v>154</v>
      </c>
      <c r="AD8" t="s">
        <v>197</v>
      </c>
    </row>
    <row r="9" spans="1:30" x14ac:dyDescent="0.2">
      <c r="A9" t="s">
        <v>19</v>
      </c>
      <c r="B9" t="s">
        <v>213</v>
      </c>
      <c r="C9" t="s">
        <v>22</v>
      </c>
      <c r="D9" t="s">
        <v>23</v>
      </c>
      <c r="E9" t="s">
        <v>24</v>
      </c>
      <c r="F9" t="s">
        <v>25</v>
      </c>
      <c r="G9" t="s">
        <v>21</v>
      </c>
      <c r="H9" t="s">
        <v>21</v>
      </c>
      <c r="I9" t="s">
        <v>21</v>
      </c>
      <c r="J9">
        <v>22.440446853637695</v>
      </c>
      <c r="K9">
        <v>22.382720947265625</v>
      </c>
      <c r="L9">
        <v>5.0114937126636505E-2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  <c r="R9" t="s">
        <v>21</v>
      </c>
      <c r="S9" t="b">
        <v>1</v>
      </c>
      <c r="T9">
        <v>0.82210962299038381</v>
      </c>
      <c r="U9" t="b">
        <v>1</v>
      </c>
      <c r="V9">
        <v>3</v>
      </c>
      <c r="W9">
        <v>15</v>
      </c>
      <c r="X9">
        <v>1</v>
      </c>
      <c r="Y9" t="s">
        <v>21</v>
      </c>
      <c r="Z9" t="s">
        <v>21</v>
      </c>
      <c r="AA9" t="s">
        <v>21</v>
      </c>
      <c r="AB9" t="s">
        <v>21</v>
      </c>
      <c r="AC9" t="s">
        <v>155</v>
      </c>
      <c r="AD9" t="s">
        <v>155</v>
      </c>
    </row>
    <row r="10" spans="1:30" x14ac:dyDescent="0.2">
      <c r="A10" t="s">
        <v>26</v>
      </c>
      <c r="B10" t="s">
        <v>213</v>
      </c>
      <c r="C10" t="s">
        <v>22</v>
      </c>
      <c r="D10" t="s">
        <v>23</v>
      </c>
      <c r="E10" t="s">
        <v>24</v>
      </c>
      <c r="F10" t="s">
        <v>25</v>
      </c>
      <c r="G10" t="s">
        <v>21</v>
      </c>
      <c r="H10" t="s">
        <v>21</v>
      </c>
      <c r="I10" t="s">
        <v>21</v>
      </c>
      <c r="J10">
        <v>22.350351333618164</v>
      </c>
      <c r="K10">
        <v>22.382720947265625</v>
      </c>
      <c r="L10">
        <v>5.0114937126636505E-2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  <c r="R10" t="s">
        <v>21</v>
      </c>
      <c r="S10" t="b">
        <v>1</v>
      </c>
      <c r="T10">
        <v>0.82210962299038381</v>
      </c>
      <c r="U10" t="b">
        <v>1</v>
      </c>
      <c r="V10">
        <v>3</v>
      </c>
      <c r="W10">
        <v>15</v>
      </c>
      <c r="X10">
        <v>1</v>
      </c>
      <c r="Y10" t="s">
        <v>21</v>
      </c>
      <c r="Z10" t="s">
        <v>21</v>
      </c>
      <c r="AA10" t="s">
        <v>21</v>
      </c>
      <c r="AB10" t="s">
        <v>21</v>
      </c>
      <c r="AC10" t="s">
        <v>155</v>
      </c>
      <c r="AD10" t="s">
        <v>155</v>
      </c>
    </row>
    <row r="11" spans="1:30" x14ac:dyDescent="0.2">
      <c r="A11" t="s">
        <v>27</v>
      </c>
      <c r="B11" t="s">
        <v>213</v>
      </c>
      <c r="C11" t="s">
        <v>22</v>
      </c>
      <c r="D11" t="s">
        <v>23</v>
      </c>
      <c r="E11" t="s">
        <v>24</v>
      </c>
      <c r="F11" t="s">
        <v>25</v>
      </c>
      <c r="G11" t="s">
        <v>21</v>
      </c>
      <c r="H11" t="s">
        <v>21</v>
      </c>
      <c r="I11" t="s">
        <v>21</v>
      </c>
      <c r="J11">
        <v>22.357364654541016</v>
      </c>
      <c r="K11">
        <v>22.382720947265625</v>
      </c>
      <c r="L11">
        <v>5.0114937126636505E-2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  <c r="R11" t="s">
        <v>21</v>
      </c>
      <c r="S11" t="b">
        <v>1</v>
      </c>
      <c r="T11">
        <v>0.82210962299038381</v>
      </c>
      <c r="U11" t="b">
        <v>1</v>
      </c>
      <c r="V11">
        <v>3</v>
      </c>
      <c r="W11">
        <v>16</v>
      </c>
      <c r="X11">
        <v>1</v>
      </c>
      <c r="Y11" t="s">
        <v>21</v>
      </c>
      <c r="Z11" t="s">
        <v>21</v>
      </c>
      <c r="AA11" t="s">
        <v>21</v>
      </c>
      <c r="AB11" t="s">
        <v>21</v>
      </c>
      <c r="AC11" t="s">
        <v>155</v>
      </c>
      <c r="AD11" t="s">
        <v>155</v>
      </c>
    </row>
    <row r="12" spans="1:30" x14ac:dyDescent="0.2">
      <c r="A12" t="s">
        <v>28</v>
      </c>
      <c r="B12" t="s">
        <v>228</v>
      </c>
      <c r="C12" t="s">
        <v>22</v>
      </c>
      <c r="D12" t="s">
        <v>23</v>
      </c>
      <c r="E12" t="s">
        <v>24</v>
      </c>
      <c r="F12" t="s">
        <v>25</v>
      </c>
      <c r="G12" t="s">
        <v>21</v>
      </c>
      <c r="H12" t="s">
        <v>21</v>
      </c>
      <c r="I12" t="s">
        <v>21</v>
      </c>
      <c r="J12">
        <v>22.857921600341797</v>
      </c>
      <c r="K12">
        <v>22.903116226196289</v>
      </c>
      <c r="L12">
        <v>4.9372512847185135E-2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  <c r="R12" t="s">
        <v>21</v>
      </c>
      <c r="S12" t="b">
        <v>1</v>
      </c>
      <c r="T12">
        <v>0.82210962299038381</v>
      </c>
      <c r="U12" t="b">
        <v>1</v>
      </c>
      <c r="V12">
        <v>3</v>
      </c>
      <c r="W12">
        <v>16</v>
      </c>
      <c r="X12">
        <v>1</v>
      </c>
      <c r="Y12" t="s">
        <v>21</v>
      </c>
      <c r="Z12" t="s">
        <v>21</v>
      </c>
      <c r="AA12" t="s">
        <v>21</v>
      </c>
      <c r="AB12" t="s">
        <v>21</v>
      </c>
      <c r="AC12" t="s">
        <v>155</v>
      </c>
      <c r="AD12" t="s">
        <v>155</v>
      </c>
    </row>
    <row r="13" spans="1:30" x14ac:dyDescent="0.2">
      <c r="A13" t="s">
        <v>30</v>
      </c>
      <c r="B13" t="s">
        <v>228</v>
      </c>
      <c r="C13" t="s">
        <v>22</v>
      </c>
      <c r="D13" t="s">
        <v>23</v>
      </c>
      <c r="E13" t="s">
        <v>24</v>
      </c>
      <c r="F13" t="s">
        <v>25</v>
      </c>
      <c r="G13" t="s">
        <v>21</v>
      </c>
      <c r="H13" t="s">
        <v>21</v>
      </c>
      <c r="I13" t="s">
        <v>21</v>
      </c>
      <c r="J13">
        <v>22.89561653137207</v>
      </c>
      <c r="K13">
        <v>22.903116226196289</v>
      </c>
      <c r="L13">
        <v>4.9372512847185135E-2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  <c r="R13" t="s">
        <v>21</v>
      </c>
      <c r="S13" t="b">
        <v>1</v>
      </c>
      <c r="T13">
        <v>0.82210962299038381</v>
      </c>
      <c r="U13" t="b">
        <v>1</v>
      </c>
      <c r="V13">
        <v>3</v>
      </c>
      <c r="W13">
        <v>16</v>
      </c>
      <c r="X13">
        <v>1</v>
      </c>
      <c r="Y13" t="s">
        <v>21</v>
      </c>
      <c r="Z13" t="s">
        <v>21</v>
      </c>
      <c r="AA13" t="s">
        <v>21</v>
      </c>
      <c r="AB13" t="s">
        <v>21</v>
      </c>
      <c r="AC13" t="s">
        <v>155</v>
      </c>
      <c r="AD13" t="s">
        <v>155</v>
      </c>
    </row>
    <row r="14" spans="1:30" x14ac:dyDescent="0.2">
      <c r="A14" t="s">
        <v>31</v>
      </c>
      <c r="B14" t="s">
        <v>228</v>
      </c>
      <c r="C14" t="s">
        <v>22</v>
      </c>
      <c r="D14" t="s">
        <v>23</v>
      </c>
      <c r="E14" t="s">
        <v>24</v>
      </c>
      <c r="F14" t="s">
        <v>25</v>
      </c>
      <c r="G14" t="s">
        <v>21</v>
      </c>
      <c r="H14" t="s">
        <v>21</v>
      </c>
      <c r="I14" t="s">
        <v>21</v>
      </c>
      <c r="J14">
        <v>22.955808639526367</v>
      </c>
      <c r="K14">
        <v>22.903116226196289</v>
      </c>
      <c r="L14">
        <v>4.9372512847185135E-2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  <c r="R14" t="s">
        <v>21</v>
      </c>
      <c r="S14" t="b">
        <v>1</v>
      </c>
      <c r="T14">
        <v>0.82210962299038381</v>
      </c>
      <c r="U14" t="b">
        <v>1</v>
      </c>
      <c r="V14">
        <v>3</v>
      </c>
      <c r="W14">
        <v>16</v>
      </c>
      <c r="X14">
        <v>1</v>
      </c>
      <c r="Y14" t="s">
        <v>21</v>
      </c>
      <c r="Z14" t="s">
        <v>21</v>
      </c>
      <c r="AA14" t="s">
        <v>21</v>
      </c>
      <c r="AB14" t="s">
        <v>21</v>
      </c>
      <c r="AC14" t="s">
        <v>155</v>
      </c>
      <c r="AD14" t="s">
        <v>155</v>
      </c>
    </row>
    <row r="15" spans="1:30" x14ac:dyDescent="0.2">
      <c r="A15" t="s">
        <v>32</v>
      </c>
      <c r="B15" t="s">
        <v>227</v>
      </c>
      <c r="C15" t="s">
        <v>22</v>
      </c>
      <c r="D15" t="s">
        <v>23</v>
      </c>
      <c r="E15" t="s">
        <v>24</v>
      </c>
      <c r="F15" t="s">
        <v>25</v>
      </c>
      <c r="G15" t="s">
        <v>21</v>
      </c>
      <c r="H15" t="s">
        <v>21</v>
      </c>
      <c r="I15" t="s">
        <v>21</v>
      </c>
      <c r="J15">
        <v>21.970499038696289</v>
      </c>
      <c r="K15">
        <v>22.10260009765625</v>
      </c>
      <c r="L15">
        <v>0.13806669414043427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  <c r="S15" t="b">
        <v>1</v>
      </c>
      <c r="T15">
        <v>0.82210962299038381</v>
      </c>
      <c r="U15" t="b">
        <v>1</v>
      </c>
      <c r="V15">
        <v>3</v>
      </c>
      <c r="W15">
        <v>15</v>
      </c>
      <c r="X15">
        <v>1</v>
      </c>
      <c r="Y15" t="s">
        <v>21</v>
      </c>
      <c r="Z15" t="s">
        <v>21</v>
      </c>
      <c r="AA15" t="s">
        <v>21</v>
      </c>
      <c r="AB15" t="s">
        <v>21</v>
      </c>
      <c r="AC15" t="s">
        <v>155</v>
      </c>
      <c r="AD15" t="s">
        <v>155</v>
      </c>
    </row>
    <row r="16" spans="1:30" x14ac:dyDescent="0.2">
      <c r="A16" t="s">
        <v>34</v>
      </c>
      <c r="B16" t="s">
        <v>227</v>
      </c>
      <c r="C16" t="s">
        <v>22</v>
      </c>
      <c r="D16" t="s">
        <v>23</v>
      </c>
      <c r="E16" t="s">
        <v>24</v>
      </c>
      <c r="F16" t="s">
        <v>25</v>
      </c>
      <c r="G16" t="s">
        <v>21</v>
      </c>
      <c r="H16" t="s">
        <v>21</v>
      </c>
      <c r="I16" t="s">
        <v>21</v>
      </c>
      <c r="J16">
        <v>22.091358184814453</v>
      </c>
      <c r="K16">
        <v>22.10260009765625</v>
      </c>
      <c r="L16">
        <v>0.13806669414043427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  <c r="R16" t="s">
        <v>21</v>
      </c>
      <c r="S16" t="b">
        <v>1</v>
      </c>
      <c r="T16">
        <v>0.82210962299038381</v>
      </c>
      <c r="U16" t="b">
        <v>1</v>
      </c>
      <c r="V16">
        <v>3</v>
      </c>
      <c r="W16">
        <v>15</v>
      </c>
      <c r="X16">
        <v>1</v>
      </c>
      <c r="Y16" t="s">
        <v>21</v>
      </c>
      <c r="Z16" t="s">
        <v>21</v>
      </c>
      <c r="AA16" t="s">
        <v>21</v>
      </c>
      <c r="AB16" t="s">
        <v>21</v>
      </c>
      <c r="AC16" t="s">
        <v>155</v>
      </c>
      <c r="AD16" t="s">
        <v>155</v>
      </c>
    </row>
    <row r="17" spans="1:30" x14ac:dyDescent="0.2">
      <c r="A17" t="s">
        <v>35</v>
      </c>
      <c r="B17" t="s">
        <v>227</v>
      </c>
      <c r="C17" t="s">
        <v>22</v>
      </c>
      <c r="D17" t="s">
        <v>23</v>
      </c>
      <c r="E17" t="s">
        <v>24</v>
      </c>
      <c r="F17" t="s">
        <v>25</v>
      </c>
      <c r="G17" t="s">
        <v>21</v>
      </c>
      <c r="H17" t="s">
        <v>21</v>
      </c>
      <c r="I17" t="s">
        <v>21</v>
      </c>
      <c r="J17">
        <v>22.245944976806641</v>
      </c>
      <c r="K17">
        <v>22.10260009765625</v>
      </c>
      <c r="L17">
        <v>0.13806669414043427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  <c r="R17" t="s">
        <v>21</v>
      </c>
      <c r="S17" t="b">
        <v>1</v>
      </c>
      <c r="T17">
        <v>0.82210962299038381</v>
      </c>
      <c r="U17" t="b">
        <v>1</v>
      </c>
      <c r="V17">
        <v>3</v>
      </c>
      <c r="W17">
        <v>15</v>
      </c>
      <c r="X17">
        <v>1</v>
      </c>
      <c r="Y17" t="s">
        <v>21</v>
      </c>
      <c r="Z17" t="s">
        <v>21</v>
      </c>
      <c r="AA17" t="s">
        <v>21</v>
      </c>
      <c r="AB17" t="s">
        <v>21</v>
      </c>
      <c r="AC17" t="s">
        <v>155</v>
      </c>
      <c r="AD17" t="s">
        <v>155</v>
      </c>
    </row>
    <row r="18" spans="1:30" x14ac:dyDescent="0.2">
      <c r="A18" t="s">
        <v>36</v>
      </c>
      <c r="B18" t="s">
        <v>226</v>
      </c>
      <c r="C18" t="s">
        <v>22</v>
      </c>
      <c r="D18" t="s">
        <v>23</v>
      </c>
      <c r="E18" t="s">
        <v>24</v>
      </c>
      <c r="F18" t="s">
        <v>25</v>
      </c>
      <c r="G18" t="s">
        <v>21</v>
      </c>
      <c r="H18" t="s">
        <v>21</v>
      </c>
      <c r="I18" t="s">
        <v>21</v>
      </c>
      <c r="J18">
        <v>22.533546447753906</v>
      </c>
      <c r="K18">
        <v>22.6658935546875</v>
      </c>
      <c r="L18">
        <v>0.12126192450523376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  <c r="R18" t="s">
        <v>21</v>
      </c>
      <c r="S18" t="b">
        <v>1</v>
      </c>
      <c r="T18">
        <v>0.82210962299038381</v>
      </c>
      <c r="U18" t="b">
        <v>1</v>
      </c>
      <c r="V18">
        <v>3</v>
      </c>
      <c r="W18">
        <v>16</v>
      </c>
      <c r="X18">
        <v>1</v>
      </c>
      <c r="Y18" t="s">
        <v>21</v>
      </c>
      <c r="Z18" t="s">
        <v>21</v>
      </c>
      <c r="AA18" t="s">
        <v>21</v>
      </c>
      <c r="AB18" t="s">
        <v>21</v>
      </c>
      <c r="AC18" t="s">
        <v>155</v>
      </c>
      <c r="AD18" t="s">
        <v>155</v>
      </c>
    </row>
    <row r="19" spans="1:30" x14ac:dyDescent="0.2">
      <c r="A19" t="s">
        <v>38</v>
      </c>
      <c r="B19" t="s">
        <v>226</v>
      </c>
      <c r="C19" t="s">
        <v>22</v>
      </c>
      <c r="D19" t="s">
        <v>23</v>
      </c>
      <c r="E19" t="s">
        <v>24</v>
      </c>
      <c r="F19" t="s">
        <v>25</v>
      </c>
      <c r="G19" t="s">
        <v>21</v>
      </c>
      <c r="H19" t="s">
        <v>21</v>
      </c>
      <c r="I19" t="s">
        <v>21</v>
      </c>
      <c r="J19">
        <v>22.771659851074219</v>
      </c>
      <c r="K19">
        <v>22.6658935546875</v>
      </c>
      <c r="L19">
        <v>0.12126192450523376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  <c r="R19" t="s">
        <v>21</v>
      </c>
      <c r="S19" t="b">
        <v>1</v>
      </c>
      <c r="T19">
        <v>0.82210962299038381</v>
      </c>
      <c r="U19" t="b">
        <v>1</v>
      </c>
      <c r="V19">
        <v>3</v>
      </c>
      <c r="W19">
        <v>16</v>
      </c>
      <c r="X19">
        <v>1</v>
      </c>
      <c r="Y19" t="s">
        <v>21</v>
      </c>
      <c r="Z19" t="s">
        <v>21</v>
      </c>
      <c r="AA19" t="s">
        <v>21</v>
      </c>
      <c r="AB19" t="s">
        <v>21</v>
      </c>
      <c r="AC19" t="s">
        <v>155</v>
      </c>
      <c r="AD19" t="s">
        <v>155</v>
      </c>
    </row>
    <row r="20" spans="1:30" x14ac:dyDescent="0.2">
      <c r="A20" t="s">
        <v>39</v>
      </c>
      <c r="B20" t="s">
        <v>226</v>
      </c>
      <c r="C20" t="s">
        <v>22</v>
      </c>
      <c r="D20" t="s">
        <v>23</v>
      </c>
      <c r="E20" t="s">
        <v>24</v>
      </c>
      <c r="F20" t="s">
        <v>25</v>
      </c>
      <c r="G20" t="s">
        <v>21</v>
      </c>
      <c r="H20" t="s">
        <v>21</v>
      </c>
      <c r="I20" t="s">
        <v>21</v>
      </c>
      <c r="J20">
        <v>22.692476272583008</v>
      </c>
      <c r="K20">
        <v>22.6658935546875</v>
      </c>
      <c r="L20">
        <v>0.12126192450523376</v>
      </c>
      <c r="M20" t="s">
        <v>21</v>
      </c>
      <c r="N20" t="s">
        <v>21</v>
      </c>
      <c r="O20" t="s">
        <v>21</v>
      </c>
      <c r="P20" t="s">
        <v>21</v>
      </c>
      <c r="Q20" t="s">
        <v>21</v>
      </c>
      <c r="R20" t="s">
        <v>21</v>
      </c>
      <c r="S20" t="b">
        <v>1</v>
      </c>
      <c r="T20">
        <v>0.82210962299038381</v>
      </c>
      <c r="U20" t="b">
        <v>1</v>
      </c>
      <c r="V20">
        <v>3</v>
      </c>
      <c r="W20">
        <v>16</v>
      </c>
      <c r="X20">
        <v>1</v>
      </c>
      <c r="Y20" t="s">
        <v>21</v>
      </c>
      <c r="Z20" t="s">
        <v>21</v>
      </c>
      <c r="AA20" t="s">
        <v>21</v>
      </c>
      <c r="AB20" t="s">
        <v>21</v>
      </c>
      <c r="AC20" t="s">
        <v>155</v>
      </c>
      <c r="AD20" t="s">
        <v>155</v>
      </c>
    </row>
    <row r="21" spans="1:30" x14ac:dyDescent="0.2">
      <c r="A21" t="s">
        <v>40</v>
      </c>
      <c r="B21" t="s">
        <v>225</v>
      </c>
      <c r="C21" t="s">
        <v>22</v>
      </c>
      <c r="D21" t="s">
        <v>23</v>
      </c>
      <c r="E21" t="s">
        <v>24</v>
      </c>
      <c r="F21" t="s">
        <v>25</v>
      </c>
      <c r="G21" t="s">
        <v>21</v>
      </c>
      <c r="H21" t="s">
        <v>21</v>
      </c>
      <c r="I21" t="s">
        <v>21</v>
      </c>
      <c r="J21">
        <v>24.929676055908203</v>
      </c>
      <c r="K21">
        <v>24.854812622070313</v>
      </c>
      <c r="L21">
        <v>9.509710967540741E-2</v>
      </c>
      <c r="M21" t="s">
        <v>21</v>
      </c>
      <c r="N21" t="s">
        <v>21</v>
      </c>
      <c r="O21" t="s">
        <v>21</v>
      </c>
      <c r="P21" t="s">
        <v>21</v>
      </c>
      <c r="Q21" t="s">
        <v>21</v>
      </c>
      <c r="R21" t="s">
        <v>21</v>
      </c>
      <c r="S21" t="b">
        <v>1</v>
      </c>
      <c r="T21">
        <v>0.82210962299038381</v>
      </c>
      <c r="U21" t="b">
        <v>1</v>
      </c>
      <c r="V21">
        <v>3</v>
      </c>
      <c r="W21">
        <v>18</v>
      </c>
      <c r="X21">
        <v>1</v>
      </c>
      <c r="Y21" t="s">
        <v>21</v>
      </c>
      <c r="Z21" t="s">
        <v>21</v>
      </c>
      <c r="AA21" t="s">
        <v>21</v>
      </c>
      <c r="AB21" t="s">
        <v>21</v>
      </c>
      <c r="AC21" t="s">
        <v>155</v>
      </c>
      <c r="AD21" t="s">
        <v>155</v>
      </c>
    </row>
    <row r="22" spans="1:30" x14ac:dyDescent="0.2">
      <c r="A22" t="s">
        <v>42</v>
      </c>
      <c r="B22" t="s">
        <v>225</v>
      </c>
      <c r="C22" t="s">
        <v>22</v>
      </c>
      <c r="D22" t="s">
        <v>23</v>
      </c>
      <c r="E22" t="s">
        <v>24</v>
      </c>
      <c r="F22" t="s">
        <v>25</v>
      </c>
      <c r="G22" t="s">
        <v>21</v>
      </c>
      <c r="H22" t="s">
        <v>21</v>
      </c>
      <c r="I22" t="s">
        <v>21</v>
      </c>
      <c r="J22">
        <v>24.747810363769531</v>
      </c>
      <c r="K22">
        <v>24.854812622070313</v>
      </c>
      <c r="L22">
        <v>9.509710967540741E-2</v>
      </c>
      <c r="M22" t="s">
        <v>21</v>
      </c>
      <c r="N22" t="s">
        <v>21</v>
      </c>
      <c r="O22" t="s">
        <v>21</v>
      </c>
      <c r="P22" t="s">
        <v>21</v>
      </c>
      <c r="Q22" t="s">
        <v>21</v>
      </c>
      <c r="R22" t="s">
        <v>21</v>
      </c>
      <c r="S22" t="b">
        <v>1</v>
      </c>
      <c r="T22">
        <v>0.82210962299038381</v>
      </c>
      <c r="U22" t="b">
        <v>1</v>
      </c>
      <c r="V22">
        <v>3</v>
      </c>
      <c r="W22">
        <v>18</v>
      </c>
      <c r="X22">
        <v>1</v>
      </c>
      <c r="Y22" t="s">
        <v>21</v>
      </c>
      <c r="Z22" t="s">
        <v>21</v>
      </c>
      <c r="AA22" t="s">
        <v>21</v>
      </c>
      <c r="AB22" t="s">
        <v>21</v>
      </c>
      <c r="AC22" t="s">
        <v>155</v>
      </c>
      <c r="AD22" t="s">
        <v>155</v>
      </c>
    </row>
    <row r="23" spans="1:30" x14ac:dyDescent="0.2">
      <c r="A23" t="s">
        <v>43</v>
      </c>
      <c r="B23" t="s">
        <v>225</v>
      </c>
      <c r="C23" t="s">
        <v>22</v>
      </c>
      <c r="D23" t="s">
        <v>23</v>
      </c>
      <c r="E23" t="s">
        <v>24</v>
      </c>
      <c r="F23" t="s">
        <v>25</v>
      </c>
      <c r="G23" t="s">
        <v>21</v>
      </c>
      <c r="H23" t="s">
        <v>21</v>
      </c>
      <c r="I23" t="s">
        <v>21</v>
      </c>
      <c r="J23">
        <v>24.886951446533203</v>
      </c>
      <c r="K23">
        <v>24.854812622070313</v>
      </c>
      <c r="L23">
        <v>9.509710967540741E-2</v>
      </c>
      <c r="M23" t="s">
        <v>21</v>
      </c>
      <c r="N23" t="s">
        <v>21</v>
      </c>
      <c r="O23" t="s">
        <v>21</v>
      </c>
      <c r="P23" t="s">
        <v>21</v>
      </c>
      <c r="Q23" t="s">
        <v>21</v>
      </c>
      <c r="R23" t="s">
        <v>21</v>
      </c>
      <c r="S23" t="b">
        <v>1</v>
      </c>
      <c r="T23">
        <v>0.82210962299038381</v>
      </c>
      <c r="U23" t="b">
        <v>1</v>
      </c>
      <c r="V23">
        <v>3</v>
      </c>
      <c r="W23">
        <v>18</v>
      </c>
      <c r="X23">
        <v>1</v>
      </c>
      <c r="Y23" t="s">
        <v>21</v>
      </c>
      <c r="Z23" t="s">
        <v>21</v>
      </c>
      <c r="AA23" t="s">
        <v>21</v>
      </c>
      <c r="AB23" t="s">
        <v>21</v>
      </c>
      <c r="AC23" t="s">
        <v>155</v>
      </c>
      <c r="AD23" t="s">
        <v>155</v>
      </c>
    </row>
    <row r="24" spans="1:30" x14ac:dyDescent="0.2">
      <c r="A24" t="s">
        <v>44</v>
      </c>
      <c r="B24" t="s">
        <v>224</v>
      </c>
      <c r="C24" t="s">
        <v>22</v>
      </c>
      <c r="D24" t="s">
        <v>23</v>
      </c>
      <c r="E24" t="s">
        <v>24</v>
      </c>
      <c r="F24" t="s">
        <v>25</v>
      </c>
      <c r="G24" t="s">
        <v>21</v>
      </c>
      <c r="H24" t="s">
        <v>21</v>
      </c>
      <c r="I24" t="s">
        <v>21</v>
      </c>
      <c r="J24">
        <v>22.839527130126953</v>
      </c>
      <c r="K24">
        <v>22.87359619140625</v>
      </c>
      <c r="L24">
        <v>0.18156692385673523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b">
        <v>1</v>
      </c>
      <c r="T24">
        <v>0.82210962299038381</v>
      </c>
      <c r="U24" t="b">
        <v>1</v>
      </c>
      <c r="V24">
        <v>3</v>
      </c>
      <c r="W24">
        <v>16</v>
      </c>
      <c r="X24">
        <v>1</v>
      </c>
      <c r="Y24" t="s">
        <v>21</v>
      </c>
      <c r="Z24" t="s">
        <v>21</v>
      </c>
      <c r="AA24" t="s">
        <v>21</v>
      </c>
      <c r="AB24" t="s">
        <v>21</v>
      </c>
      <c r="AC24" t="s">
        <v>155</v>
      </c>
      <c r="AD24" t="s">
        <v>155</v>
      </c>
    </row>
    <row r="25" spans="1:30" x14ac:dyDescent="0.2">
      <c r="A25" t="s">
        <v>46</v>
      </c>
      <c r="B25" t="s">
        <v>224</v>
      </c>
      <c r="C25" t="s">
        <v>22</v>
      </c>
      <c r="D25" t="s">
        <v>23</v>
      </c>
      <c r="E25" t="s">
        <v>24</v>
      </c>
      <c r="F25" t="s">
        <v>25</v>
      </c>
      <c r="G25" t="s">
        <v>21</v>
      </c>
      <c r="H25" t="s">
        <v>21</v>
      </c>
      <c r="I25" t="s">
        <v>21</v>
      </c>
      <c r="J25">
        <v>22.711479187011719</v>
      </c>
      <c r="K25">
        <v>22.87359619140625</v>
      </c>
      <c r="L25">
        <v>0.18156692385673523</v>
      </c>
      <c r="M25" t="s">
        <v>21</v>
      </c>
      <c r="N25" t="s">
        <v>21</v>
      </c>
      <c r="O25" t="s">
        <v>21</v>
      </c>
      <c r="P25" t="s">
        <v>21</v>
      </c>
      <c r="Q25" t="s">
        <v>21</v>
      </c>
      <c r="R25" t="s">
        <v>21</v>
      </c>
      <c r="S25" t="b">
        <v>1</v>
      </c>
      <c r="T25">
        <v>0.82210962299038381</v>
      </c>
      <c r="U25" t="b">
        <v>1</v>
      </c>
      <c r="V25">
        <v>3</v>
      </c>
      <c r="W25">
        <v>16</v>
      </c>
      <c r="X25">
        <v>1</v>
      </c>
      <c r="Y25" t="s">
        <v>21</v>
      </c>
      <c r="Z25" t="s">
        <v>21</v>
      </c>
      <c r="AA25" t="s">
        <v>21</v>
      </c>
      <c r="AB25" t="s">
        <v>21</v>
      </c>
      <c r="AC25" t="s">
        <v>155</v>
      </c>
      <c r="AD25" t="s">
        <v>155</v>
      </c>
    </row>
    <row r="26" spans="1:30" x14ac:dyDescent="0.2">
      <c r="A26" t="s">
        <v>47</v>
      </c>
      <c r="B26" t="s">
        <v>224</v>
      </c>
      <c r="C26" t="s">
        <v>22</v>
      </c>
      <c r="D26" t="s">
        <v>23</v>
      </c>
      <c r="E26" t="s">
        <v>24</v>
      </c>
      <c r="F26" t="s">
        <v>25</v>
      </c>
      <c r="G26" t="s">
        <v>21</v>
      </c>
      <c r="H26" t="s">
        <v>21</v>
      </c>
      <c r="I26" t="s">
        <v>21</v>
      </c>
      <c r="J26">
        <v>23.069786071777344</v>
      </c>
      <c r="K26">
        <v>22.87359619140625</v>
      </c>
      <c r="L26">
        <v>0.18156692385673523</v>
      </c>
      <c r="M26" t="s">
        <v>21</v>
      </c>
      <c r="N26" t="s">
        <v>21</v>
      </c>
      <c r="O26" t="s">
        <v>21</v>
      </c>
      <c r="P26" t="s">
        <v>21</v>
      </c>
      <c r="Q26" t="s">
        <v>21</v>
      </c>
      <c r="R26" t="s">
        <v>21</v>
      </c>
      <c r="S26" t="b">
        <v>1</v>
      </c>
      <c r="T26">
        <v>0.82210962299038381</v>
      </c>
      <c r="U26" t="b">
        <v>1</v>
      </c>
      <c r="V26">
        <v>3</v>
      </c>
      <c r="W26">
        <v>16</v>
      </c>
      <c r="X26">
        <v>1</v>
      </c>
      <c r="Y26" t="s">
        <v>21</v>
      </c>
      <c r="Z26" t="s">
        <v>21</v>
      </c>
      <c r="AA26" t="s">
        <v>21</v>
      </c>
      <c r="AB26" t="s">
        <v>21</v>
      </c>
      <c r="AC26" t="s">
        <v>155</v>
      </c>
      <c r="AD26" t="s">
        <v>155</v>
      </c>
    </row>
    <row r="27" spans="1:30" x14ac:dyDescent="0.2">
      <c r="A27" t="s">
        <v>48</v>
      </c>
      <c r="B27" t="s">
        <v>223</v>
      </c>
      <c r="C27" t="s">
        <v>22</v>
      </c>
      <c r="D27" t="s">
        <v>23</v>
      </c>
      <c r="E27" t="s">
        <v>24</v>
      </c>
      <c r="F27" t="s">
        <v>25</v>
      </c>
      <c r="G27" t="s">
        <v>21</v>
      </c>
      <c r="H27" t="s">
        <v>21</v>
      </c>
      <c r="I27" t="s">
        <v>21</v>
      </c>
      <c r="J27">
        <v>21.895900726318359</v>
      </c>
      <c r="K27">
        <v>21.956029891967773</v>
      </c>
      <c r="L27">
        <v>5.8692693710327148E-2</v>
      </c>
      <c r="M27" t="s">
        <v>21</v>
      </c>
      <c r="N27" t="s">
        <v>21</v>
      </c>
      <c r="O27" t="s">
        <v>21</v>
      </c>
      <c r="P27" t="s">
        <v>21</v>
      </c>
      <c r="Q27" t="s">
        <v>21</v>
      </c>
      <c r="R27" t="s">
        <v>21</v>
      </c>
      <c r="S27" t="b">
        <v>1</v>
      </c>
      <c r="T27">
        <v>0.82210962299038381</v>
      </c>
      <c r="U27" t="b">
        <v>1</v>
      </c>
      <c r="V27">
        <v>3</v>
      </c>
      <c r="W27">
        <v>15</v>
      </c>
      <c r="X27">
        <v>1</v>
      </c>
      <c r="Y27" t="s">
        <v>21</v>
      </c>
      <c r="Z27" t="s">
        <v>21</v>
      </c>
      <c r="AA27" t="s">
        <v>21</v>
      </c>
      <c r="AB27" t="s">
        <v>21</v>
      </c>
      <c r="AC27" t="s">
        <v>155</v>
      </c>
      <c r="AD27" t="s">
        <v>155</v>
      </c>
    </row>
    <row r="28" spans="1:30" x14ac:dyDescent="0.2">
      <c r="A28" t="s">
        <v>50</v>
      </c>
      <c r="B28" t="s">
        <v>223</v>
      </c>
      <c r="C28" t="s">
        <v>22</v>
      </c>
      <c r="D28" t="s">
        <v>23</v>
      </c>
      <c r="E28" t="s">
        <v>24</v>
      </c>
      <c r="F28" t="s">
        <v>25</v>
      </c>
      <c r="G28" t="s">
        <v>21</v>
      </c>
      <c r="H28" t="s">
        <v>21</v>
      </c>
      <c r="I28" t="s">
        <v>21</v>
      </c>
      <c r="J28">
        <v>22.013172149658203</v>
      </c>
      <c r="K28">
        <v>21.956029891967773</v>
      </c>
      <c r="L28">
        <v>5.8692693710327148E-2</v>
      </c>
      <c r="M28" t="s">
        <v>21</v>
      </c>
      <c r="N28" t="s">
        <v>21</v>
      </c>
      <c r="O28" t="s">
        <v>21</v>
      </c>
      <c r="P28" t="s">
        <v>21</v>
      </c>
      <c r="Q28" t="s">
        <v>21</v>
      </c>
      <c r="R28" t="s">
        <v>21</v>
      </c>
      <c r="S28" t="b">
        <v>1</v>
      </c>
      <c r="T28">
        <v>0.82210962299038381</v>
      </c>
      <c r="U28" t="b">
        <v>1</v>
      </c>
      <c r="V28">
        <v>3</v>
      </c>
      <c r="W28">
        <v>15</v>
      </c>
      <c r="X28">
        <v>1</v>
      </c>
      <c r="Y28" t="s">
        <v>21</v>
      </c>
      <c r="Z28" t="s">
        <v>21</v>
      </c>
      <c r="AA28" t="s">
        <v>21</v>
      </c>
      <c r="AB28" t="s">
        <v>21</v>
      </c>
      <c r="AC28" t="s">
        <v>155</v>
      </c>
      <c r="AD28" t="s">
        <v>155</v>
      </c>
    </row>
    <row r="29" spans="1:30" x14ac:dyDescent="0.2">
      <c r="A29" t="s">
        <v>51</v>
      </c>
      <c r="B29" t="s">
        <v>223</v>
      </c>
      <c r="C29" t="s">
        <v>22</v>
      </c>
      <c r="D29" t="s">
        <v>23</v>
      </c>
      <c r="E29" t="s">
        <v>24</v>
      </c>
      <c r="F29" t="s">
        <v>25</v>
      </c>
      <c r="G29" t="s">
        <v>21</v>
      </c>
      <c r="H29" t="s">
        <v>21</v>
      </c>
      <c r="I29" t="s">
        <v>21</v>
      </c>
      <c r="J29">
        <v>21.959014892578125</v>
      </c>
      <c r="K29">
        <v>21.956029891967773</v>
      </c>
      <c r="L29">
        <v>5.8692693710327148E-2</v>
      </c>
      <c r="M29" t="s">
        <v>21</v>
      </c>
      <c r="N29" t="s">
        <v>21</v>
      </c>
      <c r="O29" t="s">
        <v>21</v>
      </c>
      <c r="P29" t="s">
        <v>21</v>
      </c>
      <c r="Q29" t="s">
        <v>21</v>
      </c>
      <c r="R29" t="s">
        <v>21</v>
      </c>
      <c r="S29" t="b">
        <v>1</v>
      </c>
      <c r="T29">
        <v>0.82210962299038381</v>
      </c>
      <c r="U29" t="b">
        <v>1</v>
      </c>
      <c r="V29">
        <v>3</v>
      </c>
      <c r="W29">
        <v>15</v>
      </c>
      <c r="X29">
        <v>1</v>
      </c>
      <c r="Y29" t="s">
        <v>21</v>
      </c>
      <c r="Z29" t="s">
        <v>21</v>
      </c>
      <c r="AA29" t="s">
        <v>21</v>
      </c>
      <c r="AB29" t="s">
        <v>21</v>
      </c>
      <c r="AC29" t="s">
        <v>155</v>
      </c>
      <c r="AD29" t="s">
        <v>155</v>
      </c>
    </row>
    <row r="30" spans="1:30" x14ac:dyDescent="0.2">
      <c r="A30" t="s">
        <v>52</v>
      </c>
      <c r="B30" t="s">
        <v>222</v>
      </c>
      <c r="C30" t="s">
        <v>22</v>
      </c>
      <c r="D30" t="s">
        <v>23</v>
      </c>
      <c r="E30" t="s">
        <v>24</v>
      </c>
      <c r="F30" t="s">
        <v>25</v>
      </c>
      <c r="G30" t="s">
        <v>21</v>
      </c>
      <c r="H30" t="s">
        <v>21</v>
      </c>
      <c r="I30" t="s">
        <v>21</v>
      </c>
      <c r="J30">
        <v>23.225299835205078</v>
      </c>
      <c r="K30">
        <v>23.352910995483398</v>
      </c>
      <c r="L30">
        <v>0.13692432641983032</v>
      </c>
      <c r="M30" t="s">
        <v>21</v>
      </c>
      <c r="N30" t="s">
        <v>21</v>
      </c>
      <c r="O30" t="s">
        <v>21</v>
      </c>
      <c r="P30" t="s">
        <v>21</v>
      </c>
      <c r="Q30" t="s">
        <v>21</v>
      </c>
      <c r="R30" t="s">
        <v>21</v>
      </c>
      <c r="S30" t="b">
        <v>1</v>
      </c>
      <c r="T30">
        <v>0.82210962299038381</v>
      </c>
      <c r="U30" t="b">
        <v>1</v>
      </c>
      <c r="V30">
        <v>3</v>
      </c>
      <c r="W30">
        <v>16</v>
      </c>
      <c r="X30">
        <v>1</v>
      </c>
      <c r="Y30" t="s">
        <v>21</v>
      </c>
      <c r="Z30" t="s">
        <v>21</v>
      </c>
      <c r="AA30" t="s">
        <v>21</v>
      </c>
      <c r="AB30" t="s">
        <v>21</v>
      </c>
      <c r="AC30" t="s">
        <v>155</v>
      </c>
      <c r="AD30" t="s">
        <v>155</v>
      </c>
    </row>
    <row r="31" spans="1:30" x14ac:dyDescent="0.2">
      <c r="A31" t="s">
        <v>54</v>
      </c>
      <c r="B31" t="s">
        <v>222</v>
      </c>
      <c r="C31" t="s">
        <v>22</v>
      </c>
      <c r="D31" t="s">
        <v>23</v>
      </c>
      <c r="E31" t="s">
        <v>24</v>
      </c>
      <c r="F31" t="s">
        <v>25</v>
      </c>
      <c r="G31" t="s">
        <v>21</v>
      </c>
      <c r="H31" t="s">
        <v>21</v>
      </c>
      <c r="I31" t="s">
        <v>21</v>
      </c>
      <c r="J31">
        <v>23.335878372192383</v>
      </c>
      <c r="K31">
        <v>23.352910995483398</v>
      </c>
      <c r="L31">
        <v>0.13692432641983032</v>
      </c>
      <c r="M31" t="s">
        <v>21</v>
      </c>
      <c r="N31" t="s">
        <v>21</v>
      </c>
      <c r="O31" t="s">
        <v>21</v>
      </c>
      <c r="P31" t="s">
        <v>21</v>
      </c>
      <c r="Q31" t="s">
        <v>21</v>
      </c>
      <c r="R31" t="s">
        <v>21</v>
      </c>
      <c r="S31" t="b">
        <v>1</v>
      </c>
      <c r="T31">
        <v>0.82210962299038381</v>
      </c>
      <c r="U31" t="b">
        <v>1</v>
      </c>
      <c r="V31">
        <v>3</v>
      </c>
      <c r="W31">
        <v>16</v>
      </c>
      <c r="X31">
        <v>1</v>
      </c>
      <c r="Y31" t="s">
        <v>21</v>
      </c>
      <c r="Z31" t="s">
        <v>21</v>
      </c>
      <c r="AA31" t="s">
        <v>21</v>
      </c>
      <c r="AB31" t="s">
        <v>21</v>
      </c>
      <c r="AC31" t="s">
        <v>155</v>
      </c>
      <c r="AD31" t="s">
        <v>155</v>
      </c>
    </row>
    <row r="32" spans="1:30" x14ac:dyDescent="0.2">
      <c r="A32" t="s">
        <v>55</v>
      </c>
      <c r="B32" t="s">
        <v>222</v>
      </c>
      <c r="C32" t="s">
        <v>22</v>
      </c>
      <c r="D32" t="s">
        <v>23</v>
      </c>
      <c r="E32" t="s">
        <v>24</v>
      </c>
      <c r="F32" t="s">
        <v>25</v>
      </c>
      <c r="G32" t="s">
        <v>21</v>
      </c>
      <c r="H32" t="s">
        <v>21</v>
      </c>
      <c r="I32" t="s">
        <v>21</v>
      </c>
      <c r="J32">
        <v>23.497554779052734</v>
      </c>
      <c r="K32">
        <v>23.352910995483398</v>
      </c>
      <c r="L32">
        <v>0.13692432641983032</v>
      </c>
      <c r="M32" t="s">
        <v>21</v>
      </c>
      <c r="N32" t="s">
        <v>21</v>
      </c>
      <c r="O32" t="s">
        <v>21</v>
      </c>
      <c r="P32" t="s">
        <v>21</v>
      </c>
      <c r="Q32" t="s">
        <v>21</v>
      </c>
      <c r="R32" t="s">
        <v>21</v>
      </c>
      <c r="S32" t="b">
        <v>1</v>
      </c>
      <c r="T32">
        <v>0.82210962299038381</v>
      </c>
      <c r="U32" t="b">
        <v>1</v>
      </c>
      <c r="V32">
        <v>3</v>
      </c>
      <c r="W32">
        <v>16</v>
      </c>
      <c r="X32">
        <v>1</v>
      </c>
      <c r="Y32" t="s">
        <v>21</v>
      </c>
      <c r="Z32" t="s">
        <v>21</v>
      </c>
      <c r="AA32" t="s">
        <v>21</v>
      </c>
      <c r="AB32" t="s">
        <v>21</v>
      </c>
      <c r="AC32" t="s">
        <v>155</v>
      </c>
      <c r="AD32" t="s">
        <v>155</v>
      </c>
    </row>
    <row r="33" spans="1:30" x14ac:dyDescent="0.2">
      <c r="A33" t="s">
        <v>68</v>
      </c>
      <c r="B33" t="s">
        <v>221</v>
      </c>
      <c r="C33" t="s">
        <v>195</v>
      </c>
      <c r="D33" t="s">
        <v>23</v>
      </c>
      <c r="E33" t="s">
        <v>24</v>
      </c>
      <c r="F33" t="s">
        <v>25</v>
      </c>
      <c r="G33" t="s">
        <v>21</v>
      </c>
      <c r="H33" t="s">
        <v>21</v>
      </c>
      <c r="I33" t="s">
        <v>21</v>
      </c>
      <c r="J33">
        <v>24.798637390136719</v>
      </c>
      <c r="K33">
        <v>24.775045394897461</v>
      </c>
      <c r="L33">
        <v>3.2500367611646652E-2</v>
      </c>
      <c r="M33" t="s">
        <v>21</v>
      </c>
      <c r="N33" t="s">
        <v>21</v>
      </c>
      <c r="O33" t="s">
        <v>21</v>
      </c>
      <c r="P33" t="s">
        <v>21</v>
      </c>
      <c r="Q33" t="s">
        <v>21</v>
      </c>
      <c r="R33" t="s">
        <v>21</v>
      </c>
      <c r="S33" t="b">
        <v>1</v>
      </c>
      <c r="T33">
        <v>0.88729295389992846</v>
      </c>
      <c r="U33" t="b">
        <v>1</v>
      </c>
      <c r="V33">
        <v>3</v>
      </c>
      <c r="W33">
        <v>17</v>
      </c>
      <c r="X33">
        <v>1</v>
      </c>
      <c r="Y33" t="s">
        <v>21</v>
      </c>
      <c r="Z33" t="s">
        <v>21</v>
      </c>
      <c r="AA33" t="s">
        <v>21</v>
      </c>
      <c r="AB33" t="s">
        <v>21</v>
      </c>
      <c r="AC33" t="s">
        <v>155</v>
      </c>
      <c r="AD33" t="s">
        <v>155</v>
      </c>
    </row>
    <row r="34" spans="1:30" x14ac:dyDescent="0.2">
      <c r="A34" t="s">
        <v>70</v>
      </c>
      <c r="B34" t="s">
        <v>221</v>
      </c>
      <c r="C34" t="s">
        <v>195</v>
      </c>
      <c r="D34" t="s">
        <v>23</v>
      </c>
      <c r="E34" t="s">
        <v>24</v>
      </c>
      <c r="F34" t="s">
        <v>25</v>
      </c>
      <c r="G34" t="s">
        <v>21</v>
      </c>
      <c r="H34" t="s">
        <v>21</v>
      </c>
      <c r="I34" t="s">
        <v>21</v>
      </c>
      <c r="J34">
        <v>24.788524627685547</v>
      </c>
      <c r="K34">
        <v>24.775045394897461</v>
      </c>
      <c r="L34">
        <v>3.2500367611646652E-2</v>
      </c>
      <c r="M34" t="s">
        <v>21</v>
      </c>
      <c r="N34" t="s">
        <v>21</v>
      </c>
      <c r="O34" t="s">
        <v>21</v>
      </c>
      <c r="P34" t="s">
        <v>21</v>
      </c>
      <c r="Q34" t="s">
        <v>21</v>
      </c>
      <c r="R34" t="s">
        <v>21</v>
      </c>
      <c r="S34" t="b">
        <v>1</v>
      </c>
      <c r="T34">
        <v>0.88729295389992846</v>
      </c>
      <c r="U34" t="b">
        <v>1</v>
      </c>
      <c r="V34">
        <v>3</v>
      </c>
      <c r="W34">
        <v>18</v>
      </c>
      <c r="X34">
        <v>1</v>
      </c>
      <c r="Y34" t="s">
        <v>21</v>
      </c>
      <c r="Z34" t="s">
        <v>21</v>
      </c>
      <c r="AA34" t="s">
        <v>21</v>
      </c>
      <c r="AB34" t="s">
        <v>21</v>
      </c>
      <c r="AC34" t="s">
        <v>155</v>
      </c>
      <c r="AD34" t="s">
        <v>155</v>
      </c>
    </row>
    <row r="35" spans="1:30" x14ac:dyDescent="0.2">
      <c r="A35" t="s">
        <v>71</v>
      </c>
      <c r="B35" t="s">
        <v>221</v>
      </c>
      <c r="C35" t="s">
        <v>195</v>
      </c>
      <c r="D35" t="s">
        <v>23</v>
      </c>
      <c r="E35" t="s">
        <v>24</v>
      </c>
      <c r="F35" t="s">
        <v>25</v>
      </c>
      <c r="G35" t="s">
        <v>21</v>
      </c>
      <c r="H35" t="s">
        <v>21</v>
      </c>
      <c r="I35" t="s">
        <v>21</v>
      </c>
      <c r="J35">
        <v>24.737974166870117</v>
      </c>
      <c r="K35">
        <v>24.775045394897461</v>
      </c>
      <c r="L35">
        <v>3.2500367611646652E-2</v>
      </c>
      <c r="M35" t="s">
        <v>21</v>
      </c>
      <c r="N35" t="s">
        <v>21</v>
      </c>
      <c r="O35" t="s">
        <v>21</v>
      </c>
      <c r="P35" t="s">
        <v>21</v>
      </c>
      <c r="Q35" t="s">
        <v>21</v>
      </c>
      <c r="R35" t="s">
        <v>21</v>
      </c>
      <c r="S35" t="b">
        <v>1</v>
      </c>
      <c r="T35">
        <v>0.88729295389992846</v>
      </c>
      <c r="U35" t="b">
        <v>1</v>
      </c>
      <c r="V35">
        <v>3</v>
      </c>
      <c r="W35">
        <v>18</v>
      </c>
      <c r="X35">
        <v>1</v>
      </c>
      <c r="Y35" t="s">
        <v>21</v>
      </c>
      <c r="Z35" t="s">
        <v>21</v>
      </c>
      <c r="AA35" t="s">
        <v>21</v>
      </c>
      <c r="AB35" t="s">
        <v>21</v>
      </c>
      <c r="AC35" t="s">
        <v>155</v>
      </c>
      <c r="AD35" t="s">
        <v>155</v>
      </c>
    </row>
    <row r="36" spans="1:30" x14ac:dyDescent="0.2">
      <c r="A36" t="s">
        <v>72</v>
      </c>
      <c r="B36" t="s">
        <v>220</v>
      </c>
      <c r="C36" t="s">
        <v>195</v>
      </c>
      <c r="D36" t="s">
        <v>23</v>
      </c>
      <c r="E36" t="s">
        <v>24</v>
      </c>
      <c r="F36" t="s">
        <v>25</v>
      </c>
      <c r="G36" t="s">
        <v>21</v>
      </c>
      <c r="H36" t="s">
        <v>21</v>
      </c>
      <c r="I36" t="s">
        <v>21</v>
      </c>
      <c r="J36">
        <v>24.466999053955078</v>
      </c>
      <c r="K36">
        <v>24.511362075805664</v>
      </c>
      <c r="L36">
        <v>5.0143662840127945E-2</v>
      </c>
      <c r="M36" t="s">
        <v>21</v>
      </c>
      <c r="N36" t="s">
        <v>21</v>
      </c>
      <c r="O36" t="s">
        <v>21</v>
      </c>
      <c r="P36" t="s">
        <v>21</v>
      </c>
      <c r="Q36" t="s">
        <v>21</v>
      </c>
      <c r="R36" t="s">
        <v>21</v>
      </c>
      <c r="S36" t="b">
        <v>1</v>
      </c>
      <c r="T36">
        <v>0.88729295389992846</v>
      </c>
      <c r="U36" t="b">
        <v>1</v>
      </c>
      <c r="V36">
        <v>3</v>
      </c>
      <c r="W36">
        <v>17</v>
      </c>
      <c r="X36">
        <v>1</v>
      </c>
      <c r="Y36" t="s">
        <v>21</v>
      </c>
      <c r="Z36" t="s">
        <v>21</v>
      </c>
      <c r="AA36" t="s">
        <v>21</v>
      </c>
      <c r="AB36" t="s">
        <v>21</v>
      </c>
      <c r="AC36" t="s">
        <v>155</v>
      </c>
      <c r="AD36" t="s">
        <v>155</v>
      </c>
    </row>
    <row r="37" spans="1:30" x14ac:dyDescent="0.2">
      <c r="A37" t="s">
        <v>74</v>
      </c>
      <c r="B37" t="s">
        <v>220</v>
      </c>
      <c r="C37" t="s">
        <v>195</v>
      </c>
      <c r="D37" t="s">
        <v>23</v>
      </c>
      <c r="E37" t="s">
        <v>24</v>
      </c>
      <c r="F37" t="s">
        <v>25</v>
      </c>
      <c r="G37" t="s">
        <v>21</v>
      </c>
      <c r="H37" t="s">
        <v>21</v>
      </c>
      <c r="I37" t="s">
        <v>21</v>
      </c>
      <c r="J37">
        <v>24.565767288208008</v>
      </c>
      <c r="K37">
        <v>24.511362075805664</v>
      </c>
      <c r="L37">
        <v>5.0143662840127945E-2</v>
      </c>
      <c r="M37" t="s">
        <v>21</v>
      </c>
      <c r="N37" t="s">
        <v>21</v>
      </c>
      <c r="O37" t="s">
        <v>21</v>
      </c>
      <c r="P37" t="s">
        <v>21</v>
      </c>
      <c r="Q37" t="s">
        <v>21</v>
      </c>
      <c r="R37" t="s">
        <v>21</v>
      </c>
      <c r="S37" t="b">
        <v>1</v>
      </c>
      <c r="T37">
        <v>0.88729295389992846</v>
      </c>
      <c r="U37" t="b">
        <v>1</v>
      </c>
      <c r="V37">
        <v>3</v>
      </c>
      <c r="W37">
        <v>18</v>
      </c>
      <c r="X37">
        <v>1</v>
      </c>
      <c r="Y37" t="s">
        <v>21</v>
      </c>
      <c r="Z37" t="s">
        <v>21</v>
      </c>
      <c r="AA37" t="s">
        <v>21</v>
      </c>
      <c r="AB37" t="s">
        <v>21</v>
      </c>
      <c r="AC37" t="s">
        <v>155</v>
      </c>
      <c r="AD37" t="s">
        <v>155</v>
      </c>
    </row>
    <row r="38" spans="1:30" x14ac:dyDescent="0.2">
      <c r="A38" t="s">
        <v>75</v>
      </c>
      <c r="B38" t="s">
        <v>220</v>
      </c>
      <c r="C38" t="s">
        <v>195</v>
      </c>
      <c r="D38" t="s">
        <v>23</v>
      </c>
      <c r="E38" t="s">
        <v>24</v>
      </c>
      <c r="F38" t="s">
        <v>25</v>
      </c>
      <c r="G38" t="s">
        <v>21</v>
      </c>
      <c r="H38" t="s">
        <v>21</v>
      </c>
      <c r="I38" t="s">
        <v>21</v>
      </c>
      <c r="J38">
        <v>24.501323699951172</v>
      </c>
      <c r="K38">
        <v>24.511362075805664</v>
      </c>
      <c r="L38">
        <v>5.0143662840127945E-2</v>
      </c>
      <c r="M38" t="s">
        <v>21</v>
      </c>
      <c r="N38" t="s">
        <v>21</v>
      </c>
      <c r="O38" t="s">
        <v>21</v>
      </c>
      <c r="P38" t="s">
        <v>21</v>
      </c>
      <c r="Q38" t="s">
        <v>21</v>
      </c>
      <c r="R38" t="s">
        <v>21</v>
      </c>
      <c r="S38" t="b">
        <v>1</v>
      </c>
      <c r="T38">
        <v>0.88729295389992846</v>
      </c>
      <c r="U38" t="b">
        <v>1</v>
      </c>
      <c r="V38">
        <v>3</v>
      </c>
      <c r="W38">
        <v>17</v>
      </c>
      <c r="X38">
        <v>1</v>
      </c>
      <c r="Y38" t="s">
        <v>21</v>
      </c>
      <c r="Z38" t="s">
        <v>21</v>
      </c>
      <c r="AA38" t="s">
        <v>21</v>
      </c>
      <c r="AB38" t="s">
        <v>21</v>
      </c>
      <c r="AC38" t="s">
        <v>155</v>
      </c>
      <c r="AD38" t="s">
        <v>155</v>
      </c>
    </row>
    <row r="39" spans="1:30" x14ac:dyDescent="0.2">
      <c r="A39" t="s">
        <v>76</v>
      </c>
      <c r="B39" t="s">
        <v>219</v>
      </c>
      <c r="C39" t="s">
        <v>195</v>
      </c>
      <c r="D39" t="s">
        <v>23</v>
      </c>
      <c r="E39" t="s">
        <v>24</v>
      </c>
      <c r="F39" t="s">
        <v>25</v>
      </c>
      <c r="G39" t="s">
        <v>21</v>
      </c>
      <c r="H39" t="s">
        <v>21</v>
      </c>
      <c r="I39" t="s">
        <v>21</v>
      </c>
      <c r="J39">
        <v>24.74998664855957</v>
      </c>
      <c r="K39">
        <v>24.822816848754883</v>
      </c>
      <c r="L39">
        <v>9.9897973239421844E-2</v>
      </c>
      <c r="M39" t="s">
        <v>21</v>
      </c>
      <c r="N39" t="s">
        <v>21</v>
      </c>
      <c r="O39" t="s">
        <v>21</v>
      </c>
      <c r="P39" t="s">
        <v>21</v>
      </c>
      <c r="Q39" t="s">
        <v>21</v>
      </c>
      <c r="R39" t="s">
        <v>21</v>
      </c>
      <c r="S39" t="b">
        <v>1</v>
      </c>
      <c r="T39">
        <v>0.88729295389992846</v>
      </c>
      <c r="U39" t="b">
        <v>1</v>
      </c>
      <c r="V39">
        <v>3</v>
      </c>
      <c r="W39">
        <v>17</v>
      </c>
      <c r="X39">
        <v>1</v>
      </c>
      <c r="Y39" t="s">
        <v>21</v>
      </c>
      <c r="Z39" t="s">
        <v>21</v>
      </c>
      <c r="AA39" t="s">
        <v>21</v>
      </c>
      <c r="AB39" t="s">
        <v>21</v>
      </c>
      <c r="AC39" t="s">
        <v>155</v>
      </c>
      <c r="AD39" t="s">
        <v>155</v>
      </c>
    </row>
    <row r="40" spans="1:30" x14ac:dyDescent="0.2">
      <c r="A40" t="s">
        <v>78</v>
      </c>
      <c r="B40" t="s">
        <v>219</v>
      </c>
      <c r="C40" t="s">
        <v>195</v>
      </c>
      <c r="D40" t="s">
        <v>23</v>
      </c>
      <c r="E40" t="s">
        <v>24</v>
      </c>
      <c r="F40" t="s">
        <v>25</v>
      </c>
      <c r="G40" t="s">
        <v>21</v>
      </c>
      <c r="H40" t="s">
        <v>21</v>
      </c>
      <c r="I40" t="s">
        <v>21</v>
      </c>
      <c r="J40">
        <v>24.781763076782227</v>
      </c>
      <c r="K40">
        <v>24.822816848754883</v>
      </c>
      <c r="L40">
        <v>9.9897973239421844E-2</v>
      </c>
      <c r="M40" t="s">
        <v>21</v>
      </c>
      <c r="N40" t="s">
        <v>21</v>
      </c>
      <c r="O40" t="s">
        <v>21</v>
      </c>
      <c r="P40" t="s">
        <v>21</v>
      </c>
      <c r="Q40" t="s">
        <v>21</v>
      </c>
      <c r="R40" t="s">
        <v>21</v>
      </c>
      <c r="S40" t="b">
        <v>1</v>
      </c>
      <c r="T40">
        <v>0.88729295389992846</v>
      </c>
      <c r="U40" t="b">
        <v>1</v>
      </c>
      <c r="V40">
        <v>3</v>
      </c>
      <c r="W40">
        <v>17</v>
      </c>
      <c r="X40">
        <v>1</v>
      </c>
      <c r="Y40" t="s">
        <v>21</v>
      </c>
      <c r="Z40" t="s">
        <v>21</v>
      </c>
      <c r="AA40" t="s">
        <v>21</v>
      </c>
      <c r="AB40" t="s">
        <v>21</v>
      </c>
      <c r="AC40" t="s">
        <v>155</v>
      </c>
      <c r="AD40" t="s">
        <v>155</v>
      </c>
    </row>
    <row r="41" spans="1:30" x14ac:dyDescent="0.2">
      <c r="A41" t="s">
        <v>79</v>
      </c>
      <c r="B41" t="s">
        <v>219</v>
      </c>
      <c r="C41" t="s">
        <v>195</v>
      </c>
      <c r="D41" t="s">
        <v>23</v>
      </c>
      <c r="E41" t="s">
        <v>24</v>
      </c>
      <c r="F41" t="s">
        <v>25</v>
      </c>
      <c r="G41" t="s">
        <v>21</v>
      </c>
      <c r="H41" t="s">
        <v>21</v>
      </c>
      <c r="I41" t="s">
        <v>21</v>
      </c>
      <c r="J41">
        <v>24.936700820922852</v>
      </c>
      <c r="K41">
        <v>24.822816848754883</v>
      </c>
      <c r="L41">
        <v>9.9897973239421844E-2</v>
      </c>
      <c r="M41" t="s">
        <v>21</v>
      </c>
      <c r="N41" t="s">
        <v>21</v>
      </c>
      <c r="O41" t="s">
        <v>21</v>
      </c>
      <c r="P41" t="s">
        <v>21</v>
      </c>
      <c r="Q41" t="s">
        <v>21</v>
      </c>
      <c r="R41" t="s">
        <v>21</v>
      </c>
      <c r="S41" t="b">
        <v>1</v>
      </c>
      <c r="T41">
        <v>0.88729295389992846</v>
      </c>
      <c r="U41" t="b">
        <v>1</v>
      </c>
      <c r="V41">
        <v>3</v>
      </c>
      <c r="W41">
        <v>17</v>
      </c>
      <c r="X41">
        <v>1</v>
      </c>
      <c r="Y41" t="s">
        <v>21</v>
      </c>
      <c r="Z41" t="s">
        <v>21</v>
      </c>
      <c r="AA41" t="s">
        <v>21</v>
      </c>
      <c r="AB41" t="s">
        <v>21</v>
      </c>
      <c r="AC41" t="s">
        <v>155</v>
      </c>
      <c r="AD41" t="s">
        <v>155</v>
      </c>
    </row>
    <row r="42" spans="1:30" x14ac:dyDescent="0.2">
      <c r="A42" t="s">
        <v>80</v>
      </c>
      <c r="B42" t="s">
        <v>218</v>
      </c>
      <c r="C42" t="s">
        <v>195</v>
      </c>
      <c r="D42" t="s">
        <v>23</v>
      </c>
      <c r="E42" t="s">
        <v>24</v>
      </c>
      <c r="F42" t="s">
        <v>25</v>
      </c>
      <c r="G42" t="s">
        <v>21</v>
      </c>
      <c r="H42" t="s">
        <v>21</v>
      </c>
      <c r="I42" t="s">
        <v>21</v>
      </c>
      <c r="J42">
        <v>24.913677215576172</v>
      </c>
      <c r="K42">
        <v>24.762563705444336</v>
      </c>
      <c r="L42">
        <v>0.13695505261421204</v>
      </c>
      <c r="M42" t="s">
        <v>21</v>
      </c>
      <c r="N42" t="s">
        <v>21</v>
      </c>
      <c r="O42" t="s">
        <v>21</v>
      </c>
      <c r="P42" t="s">
        <v>21</v>
      </c>
      <c r="Q42" t="s">
        <v>21</v>
      </c>
      <c r="R42" t="s">
        <v>21</v>
      </c>
      <c r="S42" t="b">
        <v>1</v>
      </c>
      <c r="T42">
        <v>0.88729295389992846</v>
      </c>
      <c r="U42" t="b">
        <v>1</v>
      </c>
      <c r="V42">
        <v>3</v>
      </c>
      <c r="W42">
        <v>18</v>
      </c>
      <c r="X42">
        <v>1</v>
      </c>
      <c r="Y42" t="s">
        <v>21</v>
      </c>
      <c r="Z42" t="s">
        <v>21</v>
      </c>
      <c r="AA42" t="s">
        <v>21</v>
      </c>
      <c r="AB42" t="s">
        <v>21</v>
      </c>
      <c r="AC42" t="s">
        <v>155</v>
      </c>
      <c r="AD42" t="s">
        <v>155</v>
      </c>
    </row>
    <row r="43" spans="1:30" x14ac:dyDescent="0.2">
      <c r="A43" t="s">
        <v>82</v>
      </c>
      <c r="B43" t="s">
        <v>218</v>
      </c>
      <c r="C43" t="s">
        <v>195</v>
      </c>
      <c r="D43" t="s">
        <v>23</v>
      </c>
      <c r="E43" t="s">
        <v>24</v>
      </c>
      <c r="F43" t="s">
        <v>25</v>
      </c>
      <c r="G43" t="s">
        <v>21</v>
      </c>
      <c r="H43" t="s">
        <v>21</v>
      </c>
      <c r="I43" t="s">
        <v>21</v>
      </c>
      <c r="J43">
        <v>24.646629333496094</v>
      </c>
      <c r="K43">
        <v>24.762563705444336</v>
      </c>
      <c r="L43">
        <v>0.13695505261421204</v>
      </c>
      <c r="M43" t="s">
        <v>21</v>
      </c>
      <c r="N43" t="s">
        <v>21</v>
      </c>
      <c r="O43" t="s">
        <v>21</v>
      </c>
      <c r="P43" t="s">
        <v>21</v>
      </c>
      <c r="Q43" t="s">
        <v>21</v>
      </c>
      <c r="R43" t="s">
        <v>21</v>
      </c>
      <c r="S43" t="b">
        <v>1</v>
      </c>
      <c r="T43">
        <v>0.88729295389992846</v>
      </c>
      <c r="U43" t="b">
        <v>1</v>
      </c>
      <c r="V43">
        <v>3</v>
      </c>
      <c r="W43">
        <v>17</v>
      </c>
      <c r="X43">
        <v>1</v>
      </c>
      <c r="Y43" t="s">
        <v>21</v>
      </c>
      <c r="Z43" t="s">
        <v>21</v>
      </c>
      <c r="AA43" t="s">
        <v>21</v>
      </c>
      <c r="AB43" t="s">
        <v>21</v>
      </c>
      <c r="AC43" t="s">
        <v>155</v>
      </c>
      <c r="AD43" t="s">
        <v>155</v>
      </c>
    </row>
    <row r="44" spans="1:30" x14ac:dyDescent="0.2">
      <c r="A44" t="s">
        <v>83</v>
      </c>
      <c r="B44" t="s">
        <v>218</v>
      </c>
      <c r="C44" t="s">
        <v>195</v>
      </c>
      <c r="D44" t="s">
        <v>23</v>
      </c>
      <c r="E44" t="s">
        <v>24</v>
      </c>
      <c r="F44" t="s">
        <v>25</v>
      </c>
      <c r="G44" t="s">
        <v>21</v>
      </c>
      <c r="H44" t="s">
        <v>21</v>
      </c>
      <c r="I44" t="s">
        <v>21</v>
      </c>
      <c r="J44">
        <v>24.727388381958008</v>
      </c>
      <c r="K44">
        <v>24.762563705444336</v>
      </c>
      <c r="L44">
        <v>0.13695505261421204</v>
      </c>
      <c r="M44" t="s">
        <v>21</v>
      </c>
      <c r="N44" t="s">
        <v>21</v>
      </c>
      <c r="O44" t="s">
        <v>21</v>
      </c>
      <c r="P44" t="s">
        <v>21</v>
      </c>
      <c r="Q44" t="s">
        <v>21</v>
      </c>
      <c r="R44" t="s">
        <v>21</v>
      </c>
      <c r="S44" t="b">
        <v>1</v>
      </c>
      <c r="T44">
        <v>0.88729295389992846</v>
      </c>
      <c r="U44" t="b">
        <v>1</v>
      </c>
      <c r="V44">
        <v>3</v>
      </c>
      <c r="W44">
        <v>17</v>
      </c>
      <c r="X44">
        <v>1</v>
      </c>
      <c r="Y44" t="s">
        <v>21</v>
      </c>
      <c r="Z44" t="s">
        <v>21</v>
      </c>
      <c r="AA44" t="s">
        <v>21</v>
      </c>
      <c r="AB44" t="s">
        <v>21</v>
      </c>
      <c r="AC44" t="s">
        <v>155</v>
      </c>
      <c r="AD44" t="s">
        <v>155</v>
      </c>
    </row>
    <row r="45" spans="1:30" x14ac:dyDescent="0.2">
      <c r="A45" t="s">
        <v>84</v>
      </c>
      <c r="B45" t="s">
        <v>217</v>
      </c>
      <c r="C45" t="s">
        <v>195</v>
      </c>
      <c r="D45" t="s">
        <v>23</v>
      </c>
      <c r="E45" t="s">
        <v>24</v>
      </c>
      <c r="F45" t="s">
        <v>25</v>
      </c>
      <c r="G45" t="s">
        <v>21</v>
      </c>
      <c r="H45" t="s">
        <v>21</v>
      </c>
      <c r="I45" t="s">
        <v>21</v>
      </c>
      <c r="J45">
        <v>27.658130645751953</v>
      </c>
      <c r="K45">
        <v>27.723028182983398</v>
      </c>
      <c r="L45">
        <v>5.7491660118103027E-2</v>
      </c>
      <c r="M45" t="s">
        <v>21</v>
      </c>
      <c r="N45" t="s">
        <v>21</v>
      </c>
      <c r="O45" t="s">
        <v>21</v>
      </c>
      <c r="P45" t="s">
        <v>21</v>
      </c>
      <c r="Q45" t="s">
        <v>21</v>
      </c>
      <c r="R45" t="s">
        <v>21</v>
      </c>
      <c r="S45" t="b">
        <v>1</v>
      </c>
      <c r="T45">
        <v>0.88729295389992846</v>
      </c>
      <c r="U45" t="b">
        <v>1</v>
      </c>
      <c r="V45">
        <v>3</v>
      </c>
      <c r="W45">
        <v>20</v>
      </c>
      <c r="X45">
        <v>1</v>
      </c>
      <c r="Y45" t="s">
        <v>21</v>
      </c>
      <c r="Z45" t="s">
        <v>21</v>
      </c>
      <c r="AA45" t="s">
        <v>21</v>
      </c>
      <c r="AB45" t="s">
        <v>21</v>
      </c>
      <c r="AC45" t="s">
        <v>155</v>
      </c>
      <c r="AD45" t="s">
        <v>155</v>
      </c>
    </row>
    <row r="46" spans="1:30" x14ac:dyDescent="0.2">
      <c r="A46" t="s">
        <v>86</v>
      </c>
      <c r="B46" t="s">
        <v>217</v>
      </c>
      <c r="C46" t="s">
        <v>195</v>
      </c>
      <c r="D46" t="s">
        <v>23</v>
      </c>
      <c r="E46" t="s">
        <v>24</v>
      </c>
      <c r="F46" t="s">
        <v>25</v>
      </c>
      <c r="G46" t="s">
        <v>21</v>
      </c>
      <c r="H46" t="s">
        <v>21</v>
      </c>
      <c r="I46" t="s">
        <v>21</v>
      </c>
      <c r="J46">
        <v>27.767580032348633</v>
      </c>
      <c r="K46">
        <v>27.723028182983398</v>
      </c>
      <c r="L46">
        <v>5.7491660118103027E-2</v>
      </c>
      <c r="M46" t="s">
        <v>21</v>
      </c>
      <c r="N46" t="s">
        <v>21</v>
      </c>
      <c r="O46" t="s">
        <v>21</v>
      </c>
      <c r="P46" t="s">
        <v>21</v>
      </c>
      <c r="Q46" t="s">
        <v>21</v>
      </c>
      <c r="R46" t="s">
        <v>21</v>
      </c>
      <c r="S46" t="b">
        <v>1</v>
      </c>
      <c r="T46">
        <v>0.88729295389992846</v>
      </c>
      <c r="U46" t="b">
        <v>1</v>
      </c>
      <c r="V46">
        <v>3</v>
      </c>
      <c r="W46">
        <v>21</v>
      </c>
      <c r="X46">
        <v>1</v>
      </c>
      <c r="Y46" t="s">
        <v>21</v>
      </c>
      <c r="Z46" t="s">
        <v>21</v>
      </c>
      <c r="AA46" t="s">
        <v>21</v>
      </c>
      <c r="AB46" t="s">
        <v>21</v>
      </c>
      <c r="AC46" t="s">
        <v>155</v>
      </c>
      <c r="AD46" t="s">
        <v>155</v>
      </c>
    </row>
    <row r="47" spans="1:30" x14ac:dyDescent="0.2">
      <c r="A47" t="s">
        <v>87</v>
      </c>
      <c r="B47" t="s">
        <v>217</v>
      </c>
      <c r="C47" t="s">
        <v>195</v>
      </c>
      <c r="D47" t="s">
        <v>23</v>
      </c>
      <c r="E47" t="s">
        <v>24</v>
      </c>
      <c r="F47" t="s">
        <v>25</v>
      </c>
      <c r="G47" t="s">
        <v>21</v>
      </c>
      <c r="H47" t="s">
        <v>21</v>
      </c>
      <c r="I47" t="s">
        <v>21</v>
      </c>
      <c r="J47">
        <v>27.743375778198242</v>
      </c>
      <c r="K47">
        <v>27.723028182983398</v>
      </c>
      <c r="L47">
        <v>5.7491660118103027E-2</v>
      </c>
      <c r="M47" t="s">
        <v>21</v>
      </c>
      <c r="N47" t="s">
        <v>21</v>
      </c>
      <c r="O47" t="s">
        <v>21</v>
      </c>
      <c r="P47" t="s">
        <v>21</v>
      </c>
      <c r="Q47" t="s">
        <v>21</v>
      </c>
      <c r="R47" t="s">
        <v>21</v>
      </c>
      <c r="S47" t="b">
        <v>1</v>
      </c>
      <c r="T47">
        <v>0.88729295389992846</v>
      </c>
      <c r="U47" t="b">
        <v>1</v>
      </c>
      <c r="V47">
        <v>3</v>
      </c>
      <c r="W47">
        <v>20</v>
      </c>
      <c r="X47">
        <v>1</v>
      </c>
      <c r="Y47" t="s">
        <v>21</v>
      </c>
      <c r="Z47" t="s">
        <v>21</v>
      </c>
      <c r="AA47" t="s">
        <v>21</v>
      </c>
      <c r="AB47" t="s">
        <v>21</v>
      </c>
      <c r="AC47" t="s">
        <v>155</v>
      </c>
      <c r="AD47" t="s">
        <v>155</v>
      </c>
    </row>
    <row r="48" spans="1:30" x14ac:dyDescent="0.2">
      <c r="A48" t="s">
        <v>88</v>
      </c>
      <c r="B48" t="s">
        <v>216</v>
      </c>
      <c r="C48" t="s">
        <v>195</v>
      </c>
      <c r="D48" t="s">
        <v>23</v>
      </c>
      <c r="E48" t="s">
        <v>24</v>
      </c>
      <c r="F48" t="s">
        <v>25</v>
      </c>
      <c r="G48" t="s">
        <v>21</v>
      </c>
      <c r="H48" t="s">
        <v>21</v>
      </c>
      <c r="I48" t="s">
        <v>21</v>
      </c>
      <c r="J48">
        <v>27.764921188354492</v>
      </c>
      <c r="K48">
        <v>27.782705307006836</v>
      </c>
      <c r="L48">
        <v>1.9510058686137199E-2</v>
      </c>
      <c r="M48" t="s">
        <v>21</v>
      </c>
      <c r="N48" t="s">
        <v>21</v>
      </c>
      <c r="O48" t="s">
        <v>21</v>
      </c>
      <c r="P48" t="s">
        <v>21</v>
      </c>
      <c r="Q48" t="s">
        <v>21</v>
      </c>
      <c r="R48" t="s">
        <v>21</v>
      </c>
      <c r="S48" t="b">
        <v>1</v>
      </c>
      <c r="T48">
        <v>0.88729295389992846</v>
      </c>
      <c r="U48" t="b">
        <v>1</v>
      </c>
      <c r="V48">
        <v>3</v>
      </c>
      <c r="W48">
        <v>20</v>
      </c>
      <c r="X48">
        <v>1</v>
      </c>
      <c r="Y48" t="s">
        <v>21</v>
      </c>
      <c r="Z48" t="s">
        <v>21</v>
      </c>
      <c r="AA48" t="s">
        <v>21</v>
      </c>
      <c r="AB48" t="s">
        <v>21</v>
      </c>
      <c r="AC48" t="s">
        <v>155</v>
      </c>
      <c r="AD48" t="s">
        <v>155</v>
      </c>
    </row>
    <row r="49" spans="1:30" x14ac:dyDescent="0.2">
      <c r="A49" t="s">
        <v>90</v>
      </c>
      <c r="B49" t="s">
        <v>216</v>
      </c>
      <c r="C49" t="s">
        <v>195</v>
      </c>
      <c r="D49" t="s">
        <v>23</v>
      </c>
      <c r="E49" t="s">
        <v>24</v>
      </c>
      <c r="F49" t="s">
        <v>25</v>
      </c>
      <c r="G49" t="s">
        <v>21</v>
      </c>
      <c r="H49" t="s">
        <v>21</v>
      </c>
      <c r="I49" t="s">
        <v>21</v>
      </c>
      <c r="J49">
        <v>27.779619216918945</v>
      </c>
      <c r="K49">
        <v>27.782705307006836</v>
      </c>
      <c r="L49">
        <v>1.9510058686137199E-2</v>
      </c>
      <c r="M49" t="s">
        <v>21</v>
      </c>
      <c r="N49" t="s">
        <v>21</v>
      </c>
      <c r="O49" t="s">
        <v>21</v>
      </c>
      <c r="P49" t="s">
        <v>21</v>
      </c>
      <c r="Q49" t="s">
        <v>21</v>
      </c>
      <c r="R49" t="s">
        <v>21</v>
      </c>
      <c r="S49" t="b">
        <v>1</v>
      </c>
      <c r="T49">
        <v>0.88729295389992846</v>
      </c>
      <c r="U49" t="b">
        <v>1</v>
      </c>
      <c r="V49">
        <v>3</v>
      </c>
      <c r="W49">
        <v>20</v>
      </c>
      <c r="X49">
        <v>1</v>
      </c>
      <c r="Y49" t="s">
        <v>21</v>
      </c>
      <c r="Z49" t="s">
        <v>21</v>
      </c>
      <c r="AA49" t="s">
        <v>21</v>
      </c>
      <c r="AB49" t="s">
        <v>21</v>
      </c>
      <c r="AC49" t="s">
        <v>155</v>
      </c>
      <c r="AD49" t="s">
        <v>155</v>
      </c>
    </row>
    <row r="50" spans="1:30" x14ac:dyDescent="0.2">
      <c r="A50" t="s">
        <v>91</v>
      </c>
      <c r="B50" t="s">
        <v>216</v>
      </c>
      <c r="C50" t="s">
        <v>195</v>
      </c>
      <c r="D50" t="s">
        <v>23</v>
      </c>
      <c r="E50" t="s">
        <v>24</v>
      </c>
      <c r="F50" t="s">
        <v>25</v>
      </c>
      <c r="G50" t="s">
        <v>21</v>
      </c>
      <c r="H50" t="s">
        <v>21</v>
      </c>
      <c r="I50" t="s">
        <v>21</v>
      </c>
      <c r="J50">
        <v>27.803573608398438</v>
      </c>
      <c r="K50">
        <v>27.782705307006836</v>
      </c>
      <c r="L50">
        <v>1.9510058686137199E-2</v>
      </c>
      <c r="M50" t="s">
        <v>21</v>
      </c>
      <c r="N50" t="s">
        <v>21</v>
      </c>
      <c r="O50" t="s">
        <v>21</v>
      </c>
      <c r="P50" t="s">
        <v>21</v>
      </c>
      <c r="Q50" t="s">
        <v>21</v>
      </c>
      <c r="R50" t="s">
        <v>21</v>
      </c>
      <c r="S50" t="b">
        <v>1</v>
      </c>
      <c r="T50">
        <v>0.88729295389992846</v>
      </c>
      <c r="U50" t="b">
        <v>1</v>
      </c>
      <c r="V50">
        <v>3</v>
      </c>
      <c r="W50">
        <v>20</v>
      </c>
      <c r="X50">
        <v>1</v>
      </c>
      <c r="Y50" t="s">
        <v>21</v>
      </c>
      <c r="Z50" t="s">
        <v>21</v>
      </c>
      <c r="AA50" t="s">
        <v>21</v>
      </c>
      <c r="AB50" t="s">
        <v>21</v>
      </c>
      <c r="AC50" t="s">
        <v>155</v>
      </c>
      <c r="AD50" t="s">
        <v>155</v>
      </c>
    </row>
    <row r="51" spans="1:30" x14ac:dyDescent="0.2">
      <c r="A51" t="s">
        <v>92</v>
      </c>
      <c r="B51" t="s">
        <v>215</v>
      </c>
      <c r="C51" t="s">
        <v>195</v>
      </c>
      <c r="D51" t="s">
        <v>23</v>
      </c>
      <c r="E51" t="s">
        <v>24</v>
      </c>
      <c r="F51" t="s">
        <v>25</v>
      </c>
      <c r="G51" t="s">
        <v>21</v>
      </c>
      <c r="H51" t="s">
        <v>21</v>
      </c>
      <c r="I51" t="s">
        <v>21</v>
      </c>
      <c r="J51">
        <v>30.244503021240234</v>
      </c>
      <c r="K51">
        <v>30.315435409545898</v>
      </c>
      <c r="L51">
        <v>0.17161118984222412</v>
      </c>
      <c r="M51" t="s">
        <v>21</v>
      </c>
      <c r="N51" t="s">
        <v>21</v>
      </c>
      <c r="O51" t="s">
        <v>21</v>
      </c>
      <c r="P51" t="s">
        <v>21</v>
      </c>
      <c r="Q51" t="s">
        <v>21</v>
      </c>
      <c r="R51" t="s">
        <v>21</v>
      </c>
      <c r="S51" t="b">
        <v>1</v>
      </c>
      <c r="T51">
        <v>0.88729295389992846</v>
      </c>
      <c r="U51" t="b">
        <v>1</v>
      </c>
      <c r="V51">
        <v>3</v>
      </c>
      <c r="W51">
        <v>24</v>
      </c>
      <c r="X51">
        <v>1</v>
      </c>
      <c r="Y51" t="s">
        <v>21</v>
      </c>
      <c r="Z51" t="s">
        <v>21</v>
      </c>
      <c r="AA51" t="s">
        <v>21</v>
      </c>
      <c r="AB51" t="s">
        <v>21</v>
      </c>
      <c r="AC51" t="s">
        <v>155</v>
      </c>
      <c r="AD51" t="s">
        <v>155</v>
      </c>
    </row>
    <row r="52" spans="1:30" x14ac:dyDescent="0.2">
      <c r="A52" t="s">
        <v>94</v>
      </c>
      <c r="B52" t="s">
        <v>215</v>
      </c>
      <c r="C52" t="s">
        <v>195</v>
      </c>
      <c r="D52" t="s">
        <v>23</v>
      </c>
      <c r="E52" t="s">
        <v>24</v>
      </c>
      <c r="F52" t="s">
        <v>25</v>
      </c>
      <c r="G52" t="s">
        <v>21</v>
      </c>
      <c r="H52" t="s">
        <v>21</v>
      </c>
      <c r="I52" t="s">
        <v>21</v>
      </c>
      <c r="J52">
        <v>30.19066047668457</v>
      </c>
      <c r="K52">
        <v>30.315435409545898</v>
      </c>
      <c r="L52">
        <v>0.17161118984222412</v>
      </c>
      <c r="M52" t="s">
        <v>21</v>
      </c>
      <c r="N52" t="s">
        <v>21</v>
      </c>
      <c r="O52" t="s">
        <v>21</v>
      </c>
      <c r="P52" t="s">
        <v>21</v>
      </c>
      <c r="Q52" t="s">
        <v>21</v>
      </c>
      <c r="R52" t="s">
        <v>21</v>
      </c>
      <c r="S52" t="b">
        <v>1</v>
      </c>
      <c r="T52">
        <v>0.88729295389992846</v>
      </c>
      <c r="U52" t="b">
        <v>1</v>
      </c>
      <c r="V52">
        <v>3</v>
      </c>
      <c r="W52">
        <v>23</v>
      </c>
      <c r="X52">
        <v>1</v>
      </c>
      <c r="Y52" t="s">
        <v>21</v>
      </c>
      <c r="Z52" t="s">
        <v>21</v>
      </c>
      <c r="AA52" t="s">
        <v>21</v>
      </c>
      <c r="AB52" t="s">
        <v>21</v>
      </c>
      <c r="AC52" t="s">
        <v>155</v>
      </c>
      <c r="AD52" t="s">
        <v>155</v>
      </c>
    </row>
    <row r="53" spans="1:30" x14ac:dyDescent="0.2">
      <c r="A53" t="s">
        <v>95</v>
      </c>
      <c r="B53" t="s">
        <v>215</v>
      </c>
      <c r="C53" t="s">
        <v>195</v>
      </c>
      <c r="D53" t="s">
        <v>23</v>
      </c>
      <c r="E53" t="s">
        <v>24</v>
      </c>
      <c r="F53" t="s">
        <v>25</v>
      </c>
      <c r="G53" t="s">
        <v>21</v>
      </c>
      <c r="H53" t="s">
        <v>21</v>
      </c>
      <c r="I53" t="s">
        <v>21</v>
      </c>
      <c r="J53">
        <v>30.511140823364258</v>
      </c>
      <c r="K53">
        <v>30.315435409545898</v>
      </c>
      <c r="L53">
        <v>0.17161118984222412</v>
      </c>
      <c r="M53" t="s">
        <v>21</v>
      </c>
      <c r="N53" t="s">
        <v>21</v>
      </c>
      <c r="O53" t="s">
        <v>21</v>
      </c>
      <c r="P53" t="s">
        <v>21</v>
      </c>
      <c r="Q53" t="s">
        <v>21</v>
      </c>
      <c r="R53" t="s">
        <v>21</v>
      </c>
      <c r="S53" t="b">
        <v>1</v>
      </c>
      <c r="T53">
        <v>0.88729295389992846</v>
      </c>
      <c r="U53" t="b">
        <v>1</v>
      </c>
      <c r="V53">
        <v>3</v>
      </c>
      <c r="W53">
        <v>23</v>
      </c>
      <c r="X53">
        <v>1</v>
      </c>
      <c r="Y53" t="s">
        <v>21</v>
      </c>
      <c r="Z53" t="s">
        <v>21</v>
      </c>
      <c r="AA53" t="s">
        <v>21</v>
      </c>
      <c r="AB53" t="s">
        <v>21</v>
      </c>
      <c r="AC53" t="s">
        <v>155</v>
      </c>
      <c r="AD53" t="s">
        <v>155</v>
      </c>
    </row>
    <row r="54" spans="1:30" x14ac:dyDescent="0.2">
      <c r="A54" t="s">
        <v>96</v>
      </c>
      <c r="B54" t="s">
        <v>214</v>
      </c>
      <c r="C54" t="s">
        <v>195</v>
      </c>
      <c r="D54" t="s">
        <v>23</v>
      </c>
      <c r="E54" t="s">
        <v>24</v>
      </c>
      <c r="F54" t="s">
        <v>25</v>
      </c>
      <c r="G54" t="s">
        <v>21</v>
      </c>
      <c r="H54" t="s">
        <v>21</v>
      </c>
      <c r="I54" t="s">
        <v>21</v>
      </c>
      <c r="J54">
        <v>28.380571365356445</v>
      </c>
      <c r="K54">
        <v>28.393274307250977</v>
      </c>
      <c r="L54">
        <v>8.405420184135437E-2</v>
      </c>
      <c r="M54" t="s">
        <v>21</v>
      </c>
      <c r="N54" t="s">
        <v>21</v>
      </c>
      <c r="O54" t="s">
        <v>21</v>
      </c>
      <c r="P54" t="s">
        <v>21</v>
      </c>
      <c r="Q54" t="s">
        <v>21</v>
      </c>
      <c r="R54" t="s">
        <v>21</v>
      </c>
      <c r="S54" t="b">
        <v>1</v>
      </c>
      <c r="T54">
        <v>0.88729295389992846</v>
      </c>
      <c r="U54" t="b">
        <v>1</v>
      </c>
      <c r="V54">
        <v>3</v>
      </c>
      <c r="W54">
        <v>21</v>
      </c>
      <c r="X54">
        <v>1</v>
      </c>
      <c r="Y54" t="s">
        <v>21</v>
      </c>
      <c r="Z54" t="s">
        <v>21</v>
      </c>
      <c r="AA54" t="s">
        <v>21</v>
      </c>
      <c r="AB54" t="s">
        <v>21</v>
      </c>
      <c r="AC54" t="s">
        <v>155</v>
      </c>
      <c r="AD54" t="s">
        <v>155</v>
      </c>
    </row>
    <row r="55" spans="1:30" x14ac:dyDescent="0.2">
      <c r="A55" t="s">
        <v>98</v>
      </c>
      <c r="B55" t="s">
        <v>214</v>
      </c>
      <c r="C55" t="s">
        <v>195</v>
      </c>
      <c r="D55" t="s">
        <v>23</v>
      </c>
      <c r="E55" t="s">
        <v>24</v>
      </c>
      <c r="F55" t="s">
        <v>25</v>
      </c>
      <c r="G55" t="s">
        <v>21</v>
      </c>
      <c r="H55" t="s">
        <v>21</v>
      </c>
      <c r="I55" t="s">
        <v>21</v>
      </c>
      <c r="J55">
        <v>28.316295623779297</v>
      </c>
      <c r="K55">
        <v>28.393274307250977</v>
      </c>
      <c r="L55">
        <v>8.405420184135437E-2</v>
      </c>
      <c r="M55" t="s">
        <v>21</v>
      </c>
      <c r="N55" t="s">
        <v>21</v>
      </c>
      <c r="O55" t="s">
        <v>21</v>
      </c>
      <c r="P55" t="s">
        <v>21</v>
      </c>
      <c r="Q55" t="s">
        <v>21</v>
      </c>
      <c r="R55" t="s">
        <v>21</v>
      </c>
      <c r="S55" t="b">
        <v>1</v>
      </c>
      <c r="T55">
        <v>0.88729295389992846</v>
      </c>
      <c r="U55" t="b">
        <v>1</v>
      </c>
      <c r="V55">
        <v>3</v>
      </c>
      <c r="W55">
        <v>21</v>
      </c>
      <c r="X55">
        <v>1</v>
      </c>
      <c r="Y55" t="s">
        <v>21</v>
      </c>
      <c r="Z55" t="s">
        <v>21</v>
      </c>
      <c r="AA55" t="s">
        <v>21</v>
      </c>
      <c r="AB55" t="s">
        <v>21</v>
      </c>
      <c r="AC55" t="s">
        <v>155</v>
      </c>
      <c r="AD55" t="s">
        <v>155</v>
      </c>
    </row>
    <row r="56" spans="1:30" x14ac:dyDescent="0.2">
      <c r="A56" t="s">
        <v>99</v>
      </c>
      <c r="B56" t="s">
        <v>214</v>
      </c>
      <c r="C56" t="s">
        <v>195</v>
      </c>
      <c r="D56" t="s">
        <v>23</v>
      </c>
      <c r="E56" t="s">
        <v>24</v>
      </c>
      <c r="F56" t="s">
        <v>25</v>
      </c>
      <c r="G56" t="s">
        <v>21</v>
      </c>
      <c r="H56" t="s">
        <v>21</v>
      </c>
      <c r="I56" t="s">
        <v>21</v>
      </c>
      <c r="J56">
        <v>28.48295783996582</v>
      </c>
      <c r="K56">
        <v>28.393274307250977</v>
      </c>
      <c r="L56">
        <v>8.405420184135437E-2</v>
      </c>
      <c r="M56" t="s">
        <v>21</v>
      </c>
      <c r="N56" t="s">
        <v>21</v>
      </c>
      <c r="O56" t="s">
        <v>21</v>
      </c>
      <c r="P56" t="s">
        <v>21</v>
      </c>
      <c r="Q56" t="s">
        <v>21</v>
      </c>
      <c r="R56" t="s">
        <v>21</v>
      </c>
      <c r="S56" t="b">
        <v>1</v>
      </c>
      <c r="T56">
        <v>0.88729295389992846</v>
      </c>
      <c r="U56" t="b">
        <v>1</v>
      </c>
      <c r="V56">
        <v>3</v>
      </c>
      <c r="W56">
        <v>21</v>
      </c>
      <c r="X56">
        <v>1</v>
      </c>
      <c r="Y56" t="s">
        <v>21</v>
      </c>
      <c r="Z56" t="s">
        <v>21</v>
      </c>
      <c r="AA56" t="s">
        <v>21</v>
      </c>
      <c r="AB56" t="s">
        <v>21</v>
      </c>
      <c r="AC56" t="s">
        <v>155</v>
      </c>
      <c r="AD56" t="s">
        <v>155</v>
      </c>
    </row>
    <row r="57" spans="1:30" x14ac:dyDescent="0.2">
      <c r="A57" t="s">
        <v>109</v>
      </c>
      <c r="B57" t="s">
        <v>221</v>
      </c>
      <c r="C57" t="s">
        <v>201</v>
      </c>
      <c r="D57" t="s">
        <v>23</v>
      </c>
      <c r="E57" t="s">
        <v>24</v>
      </c>
      <c r="F57" t="s">
        <v>25</v>
      </c>
      <c r="G57" t="s">
        <v>21</v>
      </c>
      <c r="H57" t="s">
        <v>21</v>
      </c>
      <c r="I57" t="s">
        <v>21</v>
      </c>
      <c r="J57">
        <v>24.395509719848633</v>
      </c>
      <c r="K57">
        <v>25.276391983032227</v>
      </c>
      <c r="L57">
        <v>0.76469969749450684</v>
      </c>
      <c r="M57" t="s">
        <v>21</v>
      </c>
      <c r="N57" t="s">
        <v>21</v>
      </c>
      <c r="O57" t="s">
        <v>21</v>
      </c>
      <c r="P57" t="s">
        <v>21</v>
      </c>
      <c r="Q57" t="s">
        <v>21</v>
      </c>
      <c r="R57" t="s">
        <v>21</v>
      </c>
      <c r="S57" t="b">
        <v>1</v>
      </c>
      <c r="T57">
        <v>0.21526181388440557</v>
      </c>
      <c r="U57" t="b">
        <v>1</v>
      </c>
      <c r="V57">
        <v>3</v>
      </c>
      <c r="W57">
        <v>20</v>
      </c>
      <c r="X57">
        <v>1</v>
      </c>
      <c r="Y57" t="s">
        <v>21</v>
      </c>
      <c r="Z57" t="s">
        <v>21</v>
      </c>
      <c r="AA57" t="s">
        <v>21</v>
      </c>
      <c r="AB57" t="s">
        <v>21</v>
      </c>
      <c r="AC57" t="s">
        <v>156</v>
      </c>
      <c r="AD57" t="s">
        <v>155</v>
      </c>
    </row>
    <row r="58" spans="1:30" x14ac:dyDescent="0.2">
      <c r="A58" t="s">
        <v>110</v>
      </c>
      <c r="B58" t="s">
        <v>221</v>
      </c>
      <c r="C58" t="s">
        <v>201</v>
      </c>
      <c r="D58" t="s">
        <v>23</v>
      </c>
      <c r="E58" t="s">
        <v>24</v>
      </c>
      <c r="F58" t="s">
        <v>25</v>
      </c>
      <c r="G58" t="s">
        <v>21</v>
      </c>
      <c r="H58" t="s">
        <v>21</v>
      </c>
      <c r="I58" t="s">
        <v>21</v>
      </c>
      <c r="J58">
        <v>25.6639404296875</v>
      </c>
      <c r="K58">
        <v>25.276391983032227</v>
      </c>
      <c r="L58">
        <v>0.76469969749450684</v>
      </c>
      <c r="M58" t="s">
        <v>21</v>
      </c>
      <c r="N58" t="s">
        <v>21</v>
      </c>
      <c r="O58" t="s">
        <v>21</v>
      </c>
      <c r="P58" t="s">
        <v>21</v>
      </c>
      <c r="Q58" t="s">
        <v>21</v>
      </c>
      <c r="R58" t="s">
        <v>21</v>
      </c>
      <c r="S58" t="b">
        <v>1</v>
      </c>
      <c r="T58">
        <v>0.21526181388440557</v>
      </c>
      <c r="U58" t="b">
        <v>1</v>
      </c>
      <c r="V58">
        <v>3</v>
      </c>
      <c r="W58">
        <v>21</v>
      </c>
      <c r="X58">
        <v>1</v>
      </c>
      <c r="Y58" t="s">
        <v>21</v>
      </c>
      <c r="Z58" t="s">
        <v>21</v>
      </c>
      <c r="AA58" t="s">
        <v>21</v>
      </c>
      <c r="AB58" t="s">
        <v>21</v>
      </c>
      <c r="AC58" t="s">
        <v>156</v>
      </c>
      <c r="AD58" t="s">
        <v>155</v>
      </c>
    </row>
    <row r="59" spans="1:30" x14ac:dyDescent="0.2">
      <c r="A59" t="s">
        <v>111</v>
      </c>
      <c r="B59" t="s">
        <v>221</v>
      </c>
      <c r="C59" t="s">
        <v>201</v>
      </c>
      <c r="D59" t="s">
        <v>23</v>
      </c>
      <c r="E59" t="s">
        <v>24</v>
      </c>
      <c r="F59" t="s">
        <v>25</v>
      </c>
      <c r="G59" t="s">
        <v>21</v>
      </c>
      <c r="H59" t="s">
        <v>21</v>
      </c>
      <c r="I59" t="s">
        <v>21</v>
      </c>
      <c r="J59">
        <v>25.769731521606445</v>
      </c>
      <c r="K59">
        <v>25.276391983032227</v>
      </c>
      <c r="L59">
        <v>0.76469969749450684</v>
      </c>
      <c r="M59" t="s">
        <v>21</v>
      </c>
      <c r="N59" t="s">
        <v>21</v>
      </c>
      <c r="O59" t="s">
        <v>21</v>
      </c>
      <c r="P59" t="s">
        <v>21</v>
      </c>
      <c r="Q59" t="s">
        <v>21</v>
      </c>
      <c r="R59" t="s">
        <v>21</v>
      </c>
      <c r="S59" t="b">
        <v>1</v>
      </c>
      <c r="T59">
        <v>0.21526181388440557</v>
      </c>
      <c r="U59" t="b">
        <v>1</v>
      </c>
      <c r="V59">
        <v>3</v>
      </c>
      <c r="W59">
        <v>21</v>
      </c>
      <c r="X59">
        <v>1</v>
      </c>
      <c r="Y59" t="s">
        <v>21</v>
      </c>
      <c r="Z59" t="s">
        <v>21</v>
      </c>
      <c r="AA59" t="s">
        <v>21</v>
      </c>
      <c r="AB59" t="s">
        <v>21</v>
      </c>
      <c r="AC59" t="s">
        <v>156</v>
      </c>
      <c r="AD59" t="s">
        <v>155</v>
      </c>
    </row>
    <row r="60" spans="1:30" x14ac:dyDescent="0.2">
      <c r="A60" t="s">
        <v>112</v>
      </c>
      <c r="B60" t="s">
        <v>220</v>
      </c>
      <c r="C60" t="s">
        <v>201</v>
      </c>
      <c r="D60" t="s">
        <v>23</v>
      </c>
      <c r="E60" t="s">
        <v>24</v>
      </c>
      <c r="F60" t="s">
        <v>25</v>
      </c>
      <c r="G60" t="s">
        <v>21</v>
      </c>
      <c r="H60" t="s">
        <v>21</v>
      </c>
      <c r="I60" t="s">
        <v>21</v>
      </c>
      <c r="J60">
        <v>24.973478317260742</v>
      </c>
      <c r="K60">
        <v>24.850160598754883</v>
      </c>
      <c r="L60">
        <v>0.26998522877693176</v>
      </c>
      <c r="M60" t="s">
        <v>21</v>
      </c>
      <c r="N60" t="s">
        <v>21</v>
      </c>
      <c r="O60" t="s">
        <v>21</v>
      </c>
      <c r="P60" t="s">
        <v>21</v>
      </c>
      <c r="Q60" t="s">
        <v>21</v>
      </c>
      <c r="R60" t="s">
        <v>21</v>
      </c>
      <c r="S60" t="b">
        <v>1</v>
      </c>
      <c r="T60">
        <v>0.21526181388440557</v>
      </c>
      <c r="U60" t="b">
        <v>1</v>
      </c>
      <c r="V60">
        <v>3</v>
      </c>
      <c r="W60">
        <v>20</v>
      </c>
      <c r="X60">
        <v>1</v>
      </c>
      <c r="Y60" t="s">
        <v>21</v>
      </c>
      <c r="Z60" t="s">
        <v>21</v>
      </c>
      <c r="AA60" t="s">
        <v>21</v>
      </c>
      <c r="AB60" t="s">
        <v>21</v>
      </c>
      <c r="AC60" t="s">
        <v>155</v>
      </c>
      <c r="AD60" t="s">
        <v>155</v>
      </c>
    </row>
    <row r="61" spans="1:30" x14ac:dyDescent="0.2">
      <c r="A61" t="s">
        <v>113</v>
      </c>
      <c r="B61" t="s">
        <v>220</v>
      </c>
      <c r="C61" t="s">
        <v>201</v>
      </c>
      <c r="D61" t="s">
        <v>23</v>
      </c>
      <c r="E61" t="s">
        <v>24</v>
      </c>
      <c r="F61" t="s">
        <v>25</v>
      </c>
      <c r="G61" t="s">
        <v>21</v>
      </c>
      <c r="H61" t="s">
        <v>21</v>
      </c>
      <c r="I61" t="s">
        <v>21</v>
      </c>
      <c r="J61">
        <v>25.036466598510742</v>
      </c>
      <c r="K61">
        <v>24.850160598754883</v>
      </c>
      <c r="L61">
        <v>0.26998522877693176</v>
      </c>
      <c r="M61" t="s">
        <v>21</v>
      </c>
      <c r="N61" t="s">
        <v>21</v>
      </c>
      <c r="O61" t="s">
        <v>21</v>
      </c>
      <c r="P61" t="s">
        <v>21</v>
      </c>
      <c r="Q61" t="s">
        <v>21</v>
      </c>
      <c r="R61" t="s">
        <v>21</v>
      </c>
      <c r="S61" t="b">
        <v>1</v>
      </c>
      <c r="T61">
        <v>0.21526181388440557</v>
      </c>
      <c r="U61" t="b">
        <v>1</v>
      </c>
      <c r="V61">
        <v>3</v>
      </c>
      <c r="W61">
        <v>20</v>
      </c>
      <c r="X61">
        <v>1</v>
      </c>
      <c r="Y61" t="s">
        <v>21</v>
      </c>
      <c r="Z61" t="s">
        <v>21</v>
      </c>
      <c r="AA61" t="s">
        <v>21</v>
      </c>
      <c r="AB61" t="s">
        <v>21</v>
      </c>
      <c r="AC61" t="s">
        <v>155</v>
      </c>
      <c r="AD61" t="s">
        <v>155</v>
      </c>
    </row>
    <row r="62" spans="1:30" x14ac:dyDescent="0.2">
      <c r="A62" t="s">
        <v>114</v>
      </c>
      <c r="B62" t="s">
        <v>220</v>
      </c>
      <c r="C62" t="s">
        <v>201</v>
      </c>
      <c r="D62" t="s">
        <v>23</v>
      </c>
      <c r="E62" t="s">
        <v>24</v>
      </c>
      <c r="F62" t="s">
        <v>25</v>
      </c>
      <c r="G62" t="s">
        <v>21</v>
      </c>
      <c r="H62" t="s">
        <v>21</v>
      </c>
      <c r="I62" t="s">
        <v>21</v>
      </c>
      <c r="J62">
        <v>24.540536880493164</v>
      </c>
      <c r="K62">
        <v>24.850160598754883</v>
      </c>
      <c r="L62">
        <v>0.26998522877693176</v>
      </c>
      <c r="M62" t="s">
        <v>21</v>
      </c>
      <c r="N62" t="s">
        <v>21</v>
      </c>
      <c r="O62" t="s">
        <v>21</v>
      </c>
      <c r="P62" t="s">
        <v>21</v>
      </c>
      <c r="Q62" t="s">
        <v>21</v>
      </c>
      <c r="R62" t="s">
        <v>21</v>
      </c>
      <c r="S62" t="b">
        <v>1</v>
      </c>
      <c r="T62">
        <v>0.21526181388440557</v>
      </c>
      <c r="U62" t="b">
        <v>1</v>
      </c>
      <c r="V62">
        <v>3</v>
      </c>
      <c r="W62">
        <v>20</v>
      </c>
      <c r="X62">
        <v>1</v>
      </c>
      <c r="Y62" t="s">
        <v>21</v>
      </c>
      <c r="Z62" t="s">
        <v>21</v>
      </c>
      <c r="AA62" t="s">
        <v>21</v>
      </c>
      <c r="AB62" t="s">
        <v>21</v>
      </c>
      <c r="AC62" t="s">
        <v>155</v>
      </c>
      <c r="AD62" t="s">
        <v>155</v>
      </c>
    </row>
    <row r="63" spans="1:30" x14ac:dyDescent="0.2">
      <c r="A63" t="s">
        <v>115</v>
      </c>
      <c r="B63" t="s">
        <v>219</v>
      </c>
      <c r="C63" t="s">
        <v>201</v>
      </c>
      <c r="D63" t="s">
        <v>23</v>
      </c>
      <c r="E63" t="s">
        <v>24</v>
      </c>
      <c r="F63" t="s">
        <v>25</v>
      </c>
      <c r="G63" t="s">
        <v>21</v>
      </c>
      <c r="H63" t="s">
        <v>21</v>
      </c>
      <c r="I63" t="s">
        <v>21</v>
      </c>
      <c r="J63">
        <v>24.873672485351563</v>
      </c>
      <c r="K63">
        <v>25.133018493652344</v>
      </c>
      <c r="L63">
        <v>0.33051946759223938</v>
      </c>
      <c r="M63" t="s">
        <v>21</v>
      </c>
      <c r="N63" t="s">
        <v>21</v>
      </c>
      <c r="O63" t="s">
        <v>21</v>
      </c>
      <c r="P63" t="s">
        <v>21</v>
      </c>
      <c r="Q63" t="s">
        <v>21</v>
      </c>
      <c r="R63" t="s">
        <v>21</v>
      </c>
      <c r="S63" t="b">
        <v>1</v>
      </c>
      <c r="T63">
        <v>0.21526181388440557</v>
      </c>
      <c r="U63" t="b">
        <v>1</v>
      </c>
      <c r="V63">
        <v>3</v>
      </c>
      <c r="W63">
        <v>20</v>
      </c>
      <c r="X63">
        <v>1</v>
      </c>
      <c r="Y63" t="s">
        <v>21</v>
      </c>
      <c r="Z63" t="s">
        <v>21</v>
      </c>
      <c r="AA63" t="s">
        <v>21</v>
      </c>
      <c r="AB63" t="s">
        <v>21</v>
      </c>
      <c r="AC63" t="s">
        <v>155</v>
      </c>
      <c r="AD63" t="s">
        <v>155</v>
      </c>
    </row>
    <row r="64" spans="1:30" x14ac:dyDescent="0.2">
      <c r="A64" t="s">
        <v>116</v>
      </c>
      <c r="B64" t="s">
        <v>219</v>
      </c>
      <c r="C64" t="s">
        <v>201</v>
      </c>
      <c r="D64" t="s">
        <v>23</v>
      </c>
      <c r="E64" t="s">
        <v>24</v>
      </c>
      <c r="F64" t="s">
        <v>25</v>
      </c>
      <c r="G64" t="s">
        <v>21</v>
      </c>
      <c r="H64" t="s">
        <v>21</v>
      </c>
      <c r="I64" t="s">
        <v>21</v>
      </c>
      <c r="J64">
        <v>25.020210266113281</v>
      </c>
      <c r="K64">
        <v>25.133018493652344</v>
      </c>
      <c r="L64">
        <v>0.33051946759223938</v>
      </c>
      <c r="M64" t="s">
        <v>21</v>
      </c>
      <c r="N64" t="s">
        <v>21</v>
      </c>
      <c r="O64" t="s">
        <v>21</v>
      </c>
      <c r="P64" t="s">
        <v>21</v>
      </c>
      <c r="Q64" t="s">
        <v>21</v>
      </c>
      <c r="R64" t="s">
        <v>21</v>
      </c>
      <c r="S64" t="b">
        <v>1</v>
      </c>
      <c r="T64">
        <v>0.21526181388440557</v>
      </c>
      <c r="U64" t="b">
        <v>1</v>
      </c>
      <c r="V64">
        <v>3</v>
      </c>
      <c r="W64">
        <v>20</v>
      </c>
      <c r="X64">
        <v>1</v>
      </c>
      <c r="Y64" t="s">
        <v>21</v>
      </c>
      <c r="Z64" t="s">
        <v>21</v>
      </c>
      <c r="AA64" t="s">
        <v>21</v>
      </c>
      <c r="AB64" t="s">
        <v>21</v>
      </c>
      <c r="AC64" t="s">
        <v>155</v>
      </c>
      <c r="AD64" t="s">
        <v>155</v>
      </c>
    </row>
    <row r="65" spans="1:30" x14ac:dyDescent="0.2">
      <c r="A65" t="s">
        <v>117</v>
      </c>
      <c r="B65" t="s">
        <v>219</v>
      </c>
      <c r="C65" t="s">
        <v>201</v>
      </c>
      <c r="D65" t="s">
        <v>23</v>
      </c>
      <c r="E65" t="s">
        <v>24</v>
      </c>
      <c r="F65" t="s">
        <v>25</v>
      </c>
      <c r="G65" t="s">
        <v>21</v>
      </c>
      <c r="H65" t="s">
        <v>21</v>
      </c>
      <c r="I65" t="s">
        <v>21</v>
      </c>
      <c r="J65">
        <v>25.50517463684082</v>
      </c>
      <c r="K65">
        <v>25.133018493652344</v>
      </c>
      <c r="L65">
        <v>0.33051946759223938</v>
      </c>
      <c r="M65" t="s">
        <v>21</v>
      </c>
      <c r="N65" t="s">
        <v>21</v>
      </c>
      <c r="O65" t="s">
        <v>21</v>
      </c>
      <c r="P65" t="s">
        <v>21</v>
      </c>
      <c r="Q65" t="s">
        <v>21</v>
      </c>
      <c r="R65" t="s">
        <v>21</v>
      </c>
      <c r="S65" t="b">
        <v>1</v>
      </c>
      <c r="T65">
        <v>0.21526181388440557</v>
      </c>
      <c r="U65" t="b">
        <v>1</v>
      </c>
      <c r="V65">
        <v>3</v>
      </c>
      <c r="W65">
        <v>21</v>
      </c>
      <c r="X65">
        <v>1</v>
      </c>
      <c r="Y65" t="s">
        <v>21</v>
      </c>
      <c r="Z65" t="s">
        <v>21</v>
      </c>
      <c r="AA65" t="s">
        <v>21</v>
      </c>
      <c r="AB65" t="s">
        <v>21</v>
      </c>
      <c r="AC65" t="s">
        <v>155</v>
      </c>
      <c r="AD65" t="s">
        <v>155</v>
      </c>
    </row>
    <row r="66" spans="1:30" x14ac:dyDescent="0.2">
      <c r="A66" t="s">
        <v>118</v>
      </c>
      <c r="B66" t="s">
        <v>218</v>
      </c>
      <c r="C66" t="s">
        <v>201</v>
      </c>
      <c r="D66" t="s">
        <v>23</v>
      </c>
      <c r="E66" t="s">
        <v>24</v>
      </c>
      <c r="F66" t="s">
        <v>25</v>
      </c>
      <c r="G66" t="s">
        <v>21</v>
      </c>
      <c r="H66" t="s">
        <v>21</v>
      </c>
      <c r="I66" t="s">
        <v>21</v>
      </c>
      <c r="J66">
        <v>25.607114791870117</v>
      </c>
      <c r="K66">
        <v>24.385713577270508</v>
      </c>
      <c r="L66">
        <v>1.0577645301818848</v>
      </c>
      <c r="M66" t="s">
        <v>21</v>
      </c>
      <c r="N66" t="s">
        <v>21</v>
      </c>
      <c r="O66" t="s">
        <v>21</v>
      </c>
      <c r="P66" t="s">
        <v>21</v>
      </c>
      <c r="Q66" t="s">
        <v>21</v>
      </c>
      <c r="R66" t="s">
        <v>21</v>
      </c>
      <c r="S66" t="b">
        <v>1</v>
      </c>
      <c r="T66">
        <v>0.21526181388440557</v>
      </c>
      <c r="U66" t="b">
        <v>1</v>
      </c>
      <c r="V66">
        <v>3</v>
      </c>
      <c r="W66">
        <v>21</v>
      </c>
      <c r="X66">
        <v>1</v>
      </c>
      <c r="Y66" t="s">
        <v>21</v>
      </c>
      <c r="Z66" t="s">
        <v>21</v>
      </c>
      <c r="AA66" t="s">
        <v>21</v>
      </c>
      <c r="AB66" t="s">
        <v>21</v>
      </c>
      <c r="AC66" t="s">
        <v>156</v>
      </c>
      <c r="AD66" t="s">
        <v>156</v>
      </c>
    </row>
    <row r="67" spans="1:30" x14ac:dyDescent="0.2">
      <c r="A67" t="s">
        <v>119</v>
      </c>
      <c r="B67" t="s">
        <v>218</v>
      </c>
      <c r="C67" t="s">
        <v>201</v>
      </c>
      <c r="D67" t="s">
        <v>23</v>
      </c>
      <c r="E67" t="s">
        <v>24</v>
      </c>
      <c r="F67" t="s">
        <v>25</v>
      </c>
      <c r="G67" t="s">
        <v>21</v>
      </c>
      <c r="H67" t="s">
        <v>21</v>
      </c>
      <c r="I67" t="s">
        <v>21</v>
      </c>
      <c r="J67">
        <v>23.774978637695313</v>
      </c>
      <c r="K67">
        <v>24.385713577270508</v>
      </c>
      <c r="L67">
        <v>1.0577645301818848</v>
      </c>
      <c r="M67" t="s">
        <v>21</v>
      </c>
      <c r="N67" t="s">
        <v>21</v>
      </c>
      <c r="O67" t="s">
        <v>21</v>
      </c>
      <c r="P67" t="s">
        <v>21</v>
      </c>
      <c r="Q67" t="s">
        <v>21</v>
      </c>
      <c r="R67" t="s">
        <v>21</v>
      </c>
      <c r="S67" t="b">
        <v>1</v>
      </c>
      <c r="T67">
        <v>0.21526181388440557</v>
      </c>
      <c r="U67" t="b">
        <v>1</v>
      </c>
      <c r="V67">
        <v>3</v>
      </c>
      <c r="W67">
        <v>19</v>
      </c>
      <c r="X67">
        <v>1</v>
      </c>
      <c r="Y67" t="s">
        <v>21</v>
      </c>
      <c r="Z67" t="s">
        <v>21</v>
      </c>
      <c r="AA67" t="s">
        <v>21</v>
      </c>
      <c r="AB67" t="s">
        <v>21</v>
      </c>
      <c r="AC67" t="s">
        <v>156</v>
      </c>
      <c r="AD67" t="s">
        <v>155</v>
      </c>
    </row>
    <row r="68" spans="1:30" x14ac:dyDescent="0.2">
      <c r="A68" t="s">
        <v>120</v>
      </c>
      <c r="B68" t="s">
        <v>218</v>
      </c>
      <c r="C68" t="s">
        <v>201</v>
      </c>
      <c r="D68" t="s">
        <v>23</v>
      </c>
      <c r="E68" t="s">
        <v>24</v>
      </c>
      <c r="F68" t="s">
        <v>25</v>
      </c>
      <c r="G68" t="s">
        <v>21</v>
      </c>
      <c r="H68" t="s">
        <v>21</v>
      </c>
      <c r="I68" t="s">
        <v>21</v>
      </c>
      <c r="J68">
        <v>23.775047302246094</v>
      </c>
      <c r="K68">
        <v>24.385713577270508</v>
      </c>
      <c r="L68">
        <v>1.0577645301818848</v>
      </c>
      <c r="M68" t="s">
        <v>21</v>
      </c>
      <c r="N68" t="s">
        <v>21</v>
      </c>
      <c r="O68" t="s">
        <v>21</v>
      </c>
      <c r="P68" t="s">
        <v>21</v>
      </c>
      <c r="Q68" t="s">
        <v>21</v>
      </c>
      <c r="R68" t="s">
        <v>21</v>
      </c>
      <c r="S68" t="b">
        <v>1</v>
      </c>
      <c r="T68">
        <v>0.21526181388440557</v>
      </c>
      <c r="U68" t="b">
        <v>1</v>
      </c>
      <c r="V68">
        <v>3</v>
      </c>
      <c r="W68">
        <v>19</v>
      </c>
      <c r="X68">
        <v>1</v>
      </c>
      <c r="Y68" t="s">
        <v>21</v>
      </c>
      <c r="Z68" t="s">
        <v>21</v>
      </c>
      <c r="AA68" t="s">
        <v>21</v>
      </c>
      <c r="AB68" t="s">
        <v>21</v>
      </c>
      <c r="AC68" t="s">
        <v>156</v>
      </c>
      <c r="AD68" t="s">
        <v>155</v>
      </c>
    </row>
    <row r="69" spans="1:30" x14ac:dyDescent="0.2">
      <c r="A69" t="s">
        <v>121</v>
      </c>
      <c r="B69" t="s">
        <v>217</v>
      </c>
      <c r="C69" t="s">
        <v>201</v>
      </c>
      <c r="D69" t="s">
        <v>23</v>
      </c>
      <c r="E69" t="s">
        <v>24</v>
      </c>
      <c r="F69" t="s">
        <v>25</v>
      </c>
      <c r="G69" t="s">
        <v>21</v>
      </c>
      <c r="H69" t="s">
        <v>21</v>
      </c>
      <c r="I69" t="s">
        <v>21</v>
      </c>
      <c r="J69">
        <v>34.660083770751953</v>
      </c>
      <c r="K69">
        <v>35.716751098632813</v>
      </c>
      <c r="L69">
        <v>1.1943783760070801</v>
      </c>
      <c r="M69" t="s">
        <v>21</v>
      </c>
      <c r="N69" t="s">
        <v>21</v>
      </c>
      <c r="O69" t="s">
        <v>21</v>
      </c>
      <c r="P69" t="s">
        <v>21</v>
      </c>
      <c r="Q69" t="s">
        <v>21</v>
      </c>
      <c r="R69" t="s">
        <v>21</v>
      </c>
      <c r="S69" t="b">
        <v>1</v>
      </c>
      <c r="T69">
        <v>0.21526181388440557</v>
      </c>
      <c r="U69" t="b">
        <v>1</v>
      </c>
      <c r="V69">
        <v>3</v>
      </c>
      <c r="W69">
        <v>29</v>
      </c>
      <c r="X69">
        <v>1</v>
      </c>
      <c r="Y69" t="s">
        <v>21</v>
      </c>
      <c r="Z69" t="s">
        <v>21</v>
      </c>
      <c r="AA69" t="s">
        <v>21</v>
      </c>
      <c r="AB69" t="s">
        <v>21</v>
      </c>
      <c r="AC69" t="s">
        <v>156</v>
      </c>
      <c r="AD69" t="s">
        <v>155</v>
      </c>
    </row>
    <row r="70" spans="1:30" x14ac:dyDescent="0.2">
      <c r="A70" t="s">
        <v>122</v>
      </c>
      <c r="B70" t="s">
        <v>217</v>
      </c>
      <c r="C70" t="s">
        <v>201</v>
      </c>
      <c r="D70" t="s">
        <v>23</v>
      </c>
      <c r="E70" t="s">
        <v>24</v>
      </c>
      <c r="F70" t="s">
        <v>25</v>
      </c>
      <c r="G70" t="s">
        <v>21</v>
      </c>
      <c r="H70" t="s">
        <v>21</v>
      </c>
      <c r="I70" t="s">
        <v>21</v>
      </c>
      <c r="J70">
        <v>37.01263427734375</v>
      </c>
      <c r="K70">
        <v>35.716751098632813</v>
      </c>
      <c r="L70">
        <v>1.1943783760070801</v>
      </c>
      <c r="M70" t="s">
        <v>21</v>
      </c>
      <c r="N70" t="s">
        <v>21</v>
      </c>
      <c r="O70" t="s">
        <v>21</v>
      </c>
      <c r="P70" t="s">
        <v>21</v>
      </c>
      <c r="Q70" t="s">
        <v>21</v>
      </c>
      <c r="R70" t="s">
        <v>21</v>
      </c>
      <c r="S70" t="b">
        <v>1</v>
      </c>
      <c r="T70">
        <v>0.21526181388440557</v>
      </c>
      <c r="U70" t="b">
        <v>1</v>
      </c>
      <c r="V70">
        <v>3</v>
      </c>
      <c r="W70">
        <v>32</v>
      </c>
      <c r="X70">
        <v>1</v>
      </c>
      <c r="Y70" t="s">
        <v>21</v>
      </c>
      <c r="Z70" t="s">
        <v>21</v>
      </c>
      <c r="AA70" t="s">
        <v>21</v>
      </c>
      <c r="AB70" t="s">
        <v>21</v>
      </c>
      <c r="AC70" t="s">
        <v>156</v>
      </c>
      <c r="AD70" t="s">
        <v>155</v>
      </c>
    </row>
    <row r="71" spans="1:30" x14ac:dyDescent="0.2">
      <c r="A71" t="s">
        <v>123</v>
      </c>
      <c r="B71" t="s">
        <v>217</v>
      </c>
      <c r="C71" t="s">
        <v>201</v>
      </c>
      <c r="D71" t="s">
        <v>23</v>
      </c>
      <c r="E71" t="s">
        <v>24</v>
      </c>
      <c r="F71" t="s">
        <v>25</v>
      </c>
      <c r="G71" t="s">
        <v>21</v>
      </c>
      <c r="H71" t="s">
        <v>21</v>
      </c>
      <c r="I71" t="s">
        <v>21</v>
      </c>
      <c r="J71">
        <v>35.477542877197266</v>
      </c>
      <c r="K71">
        <v>35.716751098632813</v>
      </c>
      <c r="L71">
        <v>1.1943783760070801</v>
      </c>
      <c r="M71" t="s">
        <v>21</v>
      </c>
      <c r="N71" t="s">
        <v>21</v>
      </c>
      <c r="O71" t="s">
        <v>21</v>
      </c>
      <c r="P71" t="s">
        <v>21</v>
      </c>
      <c r="Q71" t="s">
        <v>21</v>
      </c>
      <c r="R71" t="s">
        <v>21</v>
      </c>
      <c r="S71" t="b">
        <v>1</v>
      </c>
      <c r="T71">
        <v>0.21526181388440557</v>
      </c>
      <c r="U71" t="b">
        <v>1</v>
      </c>
      <c r="V71">
        <v>3</v>
      </c>
      <c r="W71">
        <v>30</v>
      </c>
      <c r="X71">
        <v>1</v>
      </c>
      <c r="Y71" t="s">
        <v>21</v>
      </c>
      <c r="Z71" t="s">
        <v>21</v>
      </c>
      <c r="AA71" t="s">
        <v>21</v>
      </c>
      <c r="AB71" t="s">
        <v>21</v>
      </c>
      <c r="AC71" t="s">
        <v>156</v>
      </c>
      <c r="AD71" t="s">
        <v>155</v>
      </c>
    </row>
    <row r="72" spans="1:30" x14ac:dyDescent="0.2">
      <c r="A72" t="s">
        <v>124</v>
      </c>
      <c r="B72" t="s">
        <v>216</v>
      </c>
      <c r="C72" t="s">
        <v>201</v>
      </c>
      <c r="D72" t="s">
        <v>23</v>
      </c>
      <c r="E72" t="s">
        <v>24</v>
      </c>
      <c r="F72" t="s">
        <v>25</v>
      </c>
      <c r="G72" t="s">
        <v>21</v>
      </c>
      <c r="H72" t="s">
        <v>21</v>
      </c>
      <c r="I72" t="s">
        <v>21</v>
      </c>
      <c r="J72">
        <v>29.81291389465332</v>
      </c>
      <c r="K72">
        <v>30.291780471801758</v>
      </c>
      <c r="L72">
        <v>0.41687780618667603</v>
      </c>
      <c r="M72" t="s">
        <v>21</v>
      </c>
      <c r="N72" t="s">
        <v>21</v>
      </c>
      <c r="O72" t="s">
        <v>21</v>
      </c>
      <c r="P72" t="s">
        <v>21</v>
      </c>
      <c r="Q72" t="s">
        <v>21</v>
      </c>
      <c r="R72" t="s">
        <v>21</v>
      </c>
      <c r="S72" t="b">
        <v>1</v>
      </c>
      <c r="T72">
        <v>0.21526181388440557</v>
      </c>
      <c r="U72" t="b">
        <v>1</v>
      </c>
      <c r="V72">
        <v>3</v>
      </c>
      <c r="W72">
        <v>25</v>
      </c>
      <c r="X72">
        <v>1</v>
      </c>
      <c r="Y72" t="s">
        <v>21</v>
      </c>
      <c r="Z72" t="s">
        <v>21</v>
      </c>
      <c r="AA72" t="s">
        <v>21</v>
      </c>
      <c r="AB72" t="s">
        <v>21</v>
      </c>
      <c r="AC72" t="s">
        <v>155</v>
      </c>
      <c r="AD72" t="s">
        <v>155</v>
      </c>
    </row>
    <row r="73" spans="1:30" x14ac:dyDescent="0.2">
      <c r="A73" t="s">
        <v>125</v>
      </c>
      <c r="B73" t="s">
        <v>216</v>
      </c>
      <c r="C73" t="s">
        <v>201</v>
      </c>
      <c r="D73" t="s">
        <v>23</v>
      </c>
      <c r="E73" t="s">
        <v>24</v>
      </c>
      <c r="F73" t="s">
        <v>25</v>
      </c>
      <c r="G73" t="s">
        <v>21</v>
      </c>
      <c r="H73" t="s">
        <v>21</v>
      </c>
      <c r="I73" t="s">
        <v>21</v>
      </c>
      <c r="J73">
        <v>30.573661804199219</v>
      </c>
      <c r="K73">
        <v>30.291780471801758</v>
      </c>
      <c r="L73">
        <v>0.41687780618667603</v>
      </c>
      <c r="M73" t="s">
        <v>21</v>
      </c>
      <c r="N73" t="s">
        <v>21</v>
      </c>
      <c r="O73" t="s">
        <v>21</v>
      </c>
      <c r="P73" t="s">
        <v>21</v>
      </c>
      <c r="Q73" t="s">
        <v>21</v>
      </c>
      <c r="R73" t="s">
        <v>21</v>
      </c>
      <c r="S73" t="b">
        <v>1</v>
      </c>
      <c r="T73">
        <v>0.21526181388440557</v>
      </c>
      <c r="U73" t="b">
        <v>1</v>
      </c>
      <c r="V73">
        <v>3</v>
      </c>
      <c r="W73">
        <v>26</v>
      </c>
      <c r="X73">
        <v>1</v>
      </c>
      <c r="Y73" t="s">
        <v>21</v>
      </c>
      <c r="Z73" t="s">
        <v>21</v>
      </c>
      <c r="AA73" t="s">
        <v>21</v>
      </c>
      <c r="AB73" t="s">
        <v>21</v>
      </c>
      <c r="AC73" t="s">
        <v>155</v>
      </c>
      <c r="AD73" t="s">
        <v>155</v>
      </c>
    </row>
    <row r="74" spans="1:30" x14ac:dyDescent="0.2">
      <c r="A74" t="s">
        <v>126</v>
      </c>
      <c r="B74" t="s">
        <v>216</v>
      </c>
      <c r="C74" t="s">
        <v>201</v>
      </c>
      <c r="D74" t="s">
        <v>23</v>
      </c>
      <c r="E74" t="s">
        <v>24</v>
      </c>
      <c r="F74" t="s">
        <v>25</v>
      </c>
      <c r="G74" t="s">
        <v>21</v>
      </c>
      <c r="H74" t="s">
        <v>21</v>
      </c>
      <c r="I74" t="s">
        <v>21</v>
      </c>
      <c r="J74">
        <v>30.488767623901367</v>
      </c>
      <c r="K74">
        <v>30.291780471801758</v>
      </c>
      <c r="L74">
        <v>0.41687780618667603</v>
      </c>
      <c r="M74" t="s">
        <v>21</v>
      </c>
      <c r="N74" t="s">
        <v>21</v>
      </c>
      <c r="O74" t="s">
        <v>21</v>
      </c>
      <c r="P74" t="s">
        <v>21</v>
      </c>
      <c r="Q74" t="s">
        <v>21</v>
      </c>
      <c r="R74" t="s">
        <v>21</v>
      </c>
      <c r="S74" t="b">
        <v>1</v>
      </c>
      <c r="T74">
        <v>0.21526181388440557</v>
      </c>
      <c r="U74" t="b">
        <v>1</v>
      </c>
      <c r="V74">
        <v>3</v>
      </c>
      <c r="W74">
        <v>25</v>
      </c>
      <c r="X74">
        <v>1</v>
      </c>
      <c r="Y74" t="s">
        <v>21</v>
      </c>
      <c r="Z74" t="s">
        <v>21</v>
      </c>
      <c r="AA74" t="s">
        <v>21</v>
      </c>
      <c r="AB74" t="s">
        <v>21</v>
      </c>
      <c r="AC74" t="s">
        <v>155</v>
      </c>
      <c r="AD74" t="s">
        <v>155</v>
      </c>
    </row>
    <row r="75" spans="1:30" x14ac:dyDescent="0.2">
      <c r="A75" t="s">
        <v>127</v>
      </c>
      <c r="B75" t="s">
        <v>215</v>
      </c>
      <c r="C75" t="s">
        <v>201</v>
      </c>
      <c r="D75" t="s">
        <v>23</v>
      </c>
      <c r="E75" t="s">
        <v>24</v>
      </c>
      <c r="F75" t="s">
        <v>25</v>
      </c>
      <c r="G75" t="s">
        <v>21</v>
      </c>
      <c r="H75" t="s">
        <v>21</v>
      </c>
      <c r="I75" t="s">
        <v>21</v>
      </c>
      <c r="J75">
        <v>32.922706604003906</v>
      </c>
      <c r="K75">
        <v>32.511737823486328</v>
      </c>
      <c r="L75">
        <v>0.43486487865447998</v>
      </c>
      <c r="M75" t="s">
        <v>21</v>
      </c>
      <c r="N75" t="s">
        <v>21</v>
      </c>
      <c r="O75" t="s">
        <v>21</v>
      </c>
      <c r="P75" t="s">
        <v>21</v>
      </c>
      <c r="Q75" t="s">
        <v>21</v>
      </c>
      <c r="R75" t="s">
        <v>21</v>
      </c>
      <c r="S75" t="b">
        <v>1</v>
      </c>
      <c r="T75">
        <v>0.21526181388440557</v>
      </c>
      <c r="U75" t="b">
        <v>1</v>
      </c>
      <c r="V75">
        <v>3</v>
      </c>
      <c r="W75">
        <v>28</v>
      </c>
      <c r="X75">
        <v>1</v>
      </c>
      <c r="Y75" t="s">
        <v>21</v>
      </c>
      <c r="Z75" t="s">
        <v>21</v>
      </c>
      <c r="AA75" t="s">
        <v>21</v>
      </c>
      <c r="AB75" t="s">
        <v>21</v>
      </c>
      <c r="AC75" t="s">
        <v>155</v>
      </c>
      <c r="AD75" t="s">
        <v>155</v>
      </c>
    </row>
    <row r="76" spans="1:30" x14ac:dyDescent="0.2">
      <c r="A76" t="s">
        <v>128</v>
      </c>
      <c r="B76" t="s">
        <v>215</v>
      </c>
      <c r="C76" t="s">
        <v>201</v>
      </c>
      <c r="D76" t="s">
        <v>23</v>
      </c>
      <c r="E76" t="s">
        <v>24</v>
      </c>
      <c r="F76" t="s">
        <v>25</v>
      </c>
      <c r="G76" t="s">
        <v>21</v>
      </c>
      <c r="H76" t="s">
        <v>21</v>
      </c>
      <c r="I76" t="s">
        <v>21</v>
      </c>
      <c r="J76">
        <v>32.556121826171875</v>
      </c>
      <c r="K76">
        <v>32.511737823486328</v>
      </c>
      <c r="L76">
        <v>0.43486487865447998</v>
      </c>
      <c r="M76" t="s">
        <v>21</v>
      </c>
      <c r="N76" t="s">
        <v>21</v>
      </c>
      <c r="O76" t="s">
        <v>21</v>
      </c>
      <c r="P76" t="s">
        <v>21</v>
      </c>
      <c r="Q76" t="s">
        <v>21</v>
      </c>
      <c r="R76" t="s">
        <v>21</v>
      </c>
      <c r="S76" t="b">
        <v>1</v>
      </c>
      <c r="T76">
        <v>0.21526181388440557</v>
      </c>
      <c r="U76" t="b">
        <v>1</v>
      </c>
      <c r="V76">
        <v>3</v>
      </c>
      <c r="W76">
        <v>28</v>
      </c>
      <c r="X76">
        <v>1</v>
      </c>
      <c r="Y76" t="s">
        <v>21</v>
      </c>
      <c r="Z76" t="s">
        <v>21</v>
      </c>
      <c r="AA76" t="s">
        <v>21</v>
      </c>
      <c r="AB76" t="s">
        <v>21</v>
      </c>
      <c r="AC76" t="s">
        <v>155</v>
      </c>
      <c r="AD76" t="s">
        <v>155</v>
      </c>
    </row>
    <row r="77" spans="1:30" x14ac:dyDescent="0.2">
      <c r="A77" t="s">
        <v>129</v>
      </c>
      <c r="B77" t="s">
        <v>215</v>
      </c>
      <c r="C77" t="s">
        <v>201</v>
      </c>
      <c r="D77" t="s">
        <v>23</v>
      </c>
      <c r="E77" t="s">
        <v>24</v>
      </c>
      <c r="F77" t="s">
        <v>25</v>
      </c>
      <c r="G77" t="s">
        <v>21</v>
      </c>
      <c r="H77" t="s">
        <v>21</v>
      </c>
      <c r="I77" t="s">
        <v>21</v>
      </c>
      <c r="J77">
        <v>32.056381225585938</v>
      </c>
      <c r="K77">
        <v>32.511737823486328</v>
      </c>
      <c r="L77">
        <v>0.43486487865447998</v>
      </c>
      <c r="M77" t="s">
        <v>21</v>
      </c>
      <c r="N77" t="s">
        <v>21</v>
      </c>
      <c r="O77" t="s">
        <v>21</v>
      </c>
      <c r="P77" t="s">
        <v>21</v>
      </c>
      <c r="Q77" t="s">
        <v>21</v>
      </c>
      <c r="R77" t="s">
        <v>21</v>
      </c>
      <c r="S77" t="b">
        <v>1</v>
      </c>
      <c r="T77">
        <v>0.21526181388440557</v>
      </c>
      <c r="U77" t="b">
        <v>1</v>
      </c>
      <c r="V77">
        <v>3</v>
      </c>
      <c r="W77">
        <v>27</v>
      </c>
      <c r="X77">
        <v>1</v>
      </c>
      <c r="Y77" t="s">
        <v>21</v>
      </c>
      <c r="Z77" t="s">
        <v>21</v>
      </c>
      <c r="AA77" t="s">
        <v>21</v>
      </c>
      <c r="AB77" t="s">
        <v>21</v>
      </c>
      <c r="AC77" t="s">
        <v>155</v>
      </c>
      <c r="AD77" t="s">
        <v>155</v>
      </c>
    </row>
    <row r="78" spans="1:30" x14ac:dyDescent="0.2">
      <c r="A78" t="s">
        <v>130</v>
      </c>
      <c r="B78" t="s">
        <v>214</v>
      </c>
      <c r="C78" t="s">
        <v>201</v>
      </c>
      <c r="D78" t="s">
        <v>23</v>
      </c>
      <c r="E78" t="s">
        <v>24</v>
      </c>
      <c r="F78" t="s">
        <v>25</v>
      </c>
      <c r="G78" t="s">
        <v>21</v>
      </c>
      <c r="H78" t="s">
        <v>21</v>
      </c>
      <c r="I78" t="s">
        <v>21</v>
      </c>
      <c r="J78">
        <v>33.902896881103516</v>
      </c>
      <c r="K78">
        <v>33.256519317626953</v>
      </c>
      <c r="L78">
        <v>0.58060252666473389</v>
      </c>
      <c r="M78" t="s">
        <v>21</v>
      </c>
      <c r="N78" t="s">
        <v>21</v>
      </c>
      <c r="O78" t="s">
        <v>21</v>
      </c>
      <c r="P78" t="s">
        <v>21</v>
      </c>
      <c r="Q78" t="s">
        <v>21</v>
      </c>
      <c r="R78" t="s">
        <v>21</v>
      </c>
      <c r="S78" t="b">
        <v>1</v>
      </c>
      <c r="T78">
        <v>0.21526181388440557</v>
      </c>
      <c r="U78" t="b">
        <v>1</v>
      </c>
      <c r="V78">
        <v>3</v>
      </c>
      <c r="W78">
        <v>29</v>
      </c>
      <c r="X78">
        <v>1</v>
      </c>
      <c r="Y78" t="s">
        <v>21</v>
      </c>
      <c r="Z78" t="s">
        <v>21</v>
      </c>
      <c r="AA78" t="s">
        <v>21</v>
      </c>
      <c r="AB78" t="s">
        <v>21</v>
      </c>
      <c r="AC78" t="s">
        <v>156</v>
      </c>
      <c r="AD78" t="s">
        <v>155</v>
      </c>
    </row>
    <row r="79" spans="1:30" x14ac:dyDescent="0.2">
      <c r="A79" t="s">
        <v>131</v>
      </c>
      <c r="B79" t="s">
        <v>214</v>
      </c>
      <c r="C79" t="s">
        <v>201</v>
      </c>
      <c r="D79" t="s">
        <v>23</v>
      </c>
      <c r="E79" t="s">
        <v>24</v>
      </c>
      <c r="F79" t="s">
        <v>25</v>
      </c>
      <c r="G79" t="s">
        <v>21</v>
      </c>
      <c r="H79" t="s">
        <v>21</v>
      </c>
      <c r="I79" t="s">
        <v>21</v>
      </c>
      <c r="J79">
        <v>33.087429046630859</v>
      </c>
      <c r="K79">
        <v>33.256519317626953</v>
      </c>
      <c r="L79">
        <v>0.58060252666473389</v>
      </c>
      <c r="M79" t="s">
        <v>21</v>
      </c>
      <c r="N79" t="s">
        <v>21</v>
      </c>
      <c r="O79" t="s">
        <v>21</v>
      </c>
      <c r="P79" t="s">
        <v>21</v>
      </c>
      <c r="Q79" t="s">
        <v>21</v>
      </c>
      <c r="R79" t="s">
        <v>21</v>
      </c>
      <c r="S79" t="b">
        <v>1</v>
      </c>
      <c r="T79">
        <v>0.21526181388440557</v>
      </c>
      <c r="U79" t="b">
        <v>1</v>
      </c>
      <c r="V79">
        <v>3</v>
      </c>
      <c r="W79">
        <v>28</v>
      </c>
      <c r="X79">
        <v>1</v>
      </c>
      <c r="Y79" t="s">
        <v>21</v>
      </c>
      <c r="Z79" t="s">
        <v>21</v>
      </c>
      <c r="AA79" t="s">
        <v>21</v>
      </c>
      <c r="AB79" t="s">
        <v>21</v>
      </c>
      <c r="AC79" t="s">
        <v>156</v>
      </c>
      <c r="AD79" t="s">
        <v>155</v>
      </c>
    </row>
    <row r="80" spans="1:30" x14ac:dyDescent="0.2">
      <c r="A80" t="s">
        <v>132</v>
      </c>
      <c r="B80" t="s">
        <v>214</v>
      </c>
      <c r="C80" t="s">
        <v>201</v>
      </c>
      <c r="D80" t="s">
        <v>23</v>
      </c>
      <c r="E80" t="s">
        <v>24</v>
      </c>
      <c r="F80" t="s">
        <v>25</v>
      </c>
      <c r="G80" t="s">
        <v>21</v>
      </c>
      <c r="H80" t="s">
        <v>21</v>
      </c>
      <c r="I80" t="s">
        <v>21</v>
      </c>
      <c r="J80">
        <v>32.779232025146484</v>
      </c>
      <c r="K80">
        <v>33.256519317626953</v>
      </c>
      <c r="L80">
        <v>0.58060252666473389</v>
      </c>
      <c r="M80" t="s">
        <v>21</v>
      </c>
      <c r="N80" t="s">
        <v>21</v>
      </c>
      <c r="O80" t="s">
        <v>21</v>
      </c>
      <c r="P80" t="s">
        <v>21</v>
      </c>
      <c r="Q80" t="s">
        <v>21</v>
      </c>
      <c r="R80" t="s">
        <v>21</v>
      </c>
      <c r="S80" t="b">
        <v>1</v>
      </c>
      <c r="T80">
        <v>0.21526181388440557</v>
      </c>
      <c r="U80" t="b">
        <v>1</v>
      </c>
      <c r="V80">
        <v>3</v>
      </c>
      <c r="W80">
        <v>28</v>
      </c>
      <c r="X80">
        <v>1</v>
      </c>
      <c r="Y80" t="s">
        <v>21</v>
      </c>
      <c r="Z80" t="s">
        <v>21</v>
      </c>
      <c r="AA80" t="s">
        <v>21</v>
      </c>
      <c r="AB80" t="s">
        <v>21</v>
      </c>
      <c r="AC80" t="s">
        <v>156</v>
      </c>
      <c r="AD80" t="s">
        <v>155</v>
      </c>
    </row>
    <row r="82" spans="1:21" x14ac:dyDescent="0.2">
      <c r="A82" t="s">
        <v>157</v>
      </c>
      <c r="B82" t="s">
        <v>158</v>
      </c>
    </row>
    <row r="83" spans="1:21" x14ac:dyDescent="0.2">
      <c r="A83" t="s">
        <v>159</v>
      </c>
      <c r="B83" t="s">
        <v>22</v>
      </c>
      <c r="D83" s="5"/>
      <c r="E83" s="5"/>
    </row>
    <row r="84" spans="1:21" x14ac:dyDescent="0.2">
      <c r="A84" t="s">
        <v>160</v>
      </c>
      <c r="B84" t="s">
        <v>161</v>
      </c>
    </row>
    <row r="85" spans="1:21" x14ac:dyDescent="0.2">
      <c r="A85" t="s">
        <v>162</v>
      </c>
      <c r="B85" t="s">
        <v>213</v>
      </c>
    </row>
    <row r="87" spans="1:21" x14ac:dyDescent="0.2">
      <c r="D87" s="4" t="s">
        <v>194</v>
      </c>
      <c r="E87" s="4"/>
      <c r="F87" s="4" t="s">
        <v>164</v>
      </c>
      <c r="G87" s="4"/>
      <c r="H87" s="4" t="s">
        <v>234</v>
      </c>
      <c r="I87" s="4" t="s">
        <v>235</v>
      </c>
      <c r="L87" s="4" t="s">
        <v>236</v>
      </c>
      <c r="N87" s="4" t="s">
        <v>237</v>
      </c>
      <c r="P87" s="4" t="s">
        <v>165</v>
      </c>
      <c r="R87" s="4" t="s">
        <v>233</v>
      </c>
      <c r="S87" s="4" t="s">
        <v>238</v>
      </c>
      <c r="U87" s="4" t="s">
        <v>239</v>
      </c>
    </row>
    <row r="88" spans="1:21" x14ac:dyDescent="0.2">
      <c r="A88" s="5">
        <v>44136</v>
      </c>
      <c r="D88" t="s">
        <v>170</v>
      </c>
      <c r="F88">
        <v>34.660083770751953</v>
      </c>
      <c r="G88" s="3"/>
      <c r="H88">
        <v>24.395509719848633</v>
      </c>
      <c r="I88">
        <f>LOG((1500/50), 2)</f>
        <v>4.9068905956085187</v>
      </c>
      <c r="L88">
        <f>H88-$I$88</f>
        <v>19.488619124240113</v>
      </c>
      <c r="P88">
        <f>($N$90-F88)</f>
        <v>-14.290580475979613</v>
      </c>
      <c r="R88">
        <f>100*2^(P88)</f>
        <v>4.9900698091737902E-3</v>
      </c>
      <c r="U88">
        <f>R88/$S$90</f>
        <v>1.7014132922876617</v>
      </c>
    </row>
    <row r="89" spans="1:21" x14ac:dyDescent="0.2">
      <c r="A89" s="2"/>
      <c r="B89" s="2"/>
      <c r="C89" s="2"/>
      <c r="F89">
        <v>37.01263427734375</v>
      </c>
      <c r="G89" s="3"/>
      <c r="H89">
        <v>25.6639404296875</v>
      </c>
      <c r="L89">
        <f>H89-$I$88</f>
        <v>20.75704983407898</v>
      </c>
      <c r="P89">
        <f>($N$90-F89)</f>
        <v>-16.64313098257141</v>
      </c>
      <c r="R89">
        <f>100*2^(P89)</f>
        <v>9.7705351727608836E-4</v>
      </c>
      <c r="U89">
        <f>R89/$S$90</f>
        <v>0.3331359891025632</v>
      </c>
    </row>
    <row r="90" spans="1:21" x14ac:dyDescent="0.2">
      <c r="A90" s="3"/>
      <c r="B90" s="3"/>
      <c r="F90">
        <v>35.477542877197266</v>
      </c>
      <c r="G90" s="3"/>
      <c r="H90">
        <v>25.769731521606445</v>
      </c>
      <c r="L90">
        <f>H90-$I$88</f>
        <v>20.862840925997926</v>
      </c>
      <c r="N90">
        <f>AVERAGE(L88:L90)</f>
        <v>20.36950329477234</v>
      </c>
      <c r="P90">
        <f>($N$90-F90)</f>
        <v>-15.108039582424926</v>
      </c>
      <c r="R90">
        <f t="shared" ref="R90:R93" si="0">100*2^(P90)</f>
        <v>2.8315674416191433E-3</v>
      </c>
      <c r="S90">
        <f>AVERAGE(R88:R90)</f>
        <v>2.9328969226896742E-3</v>
      </c>
      <c r="U90">
        <f>R90/$S$90</f>
        <v>0.96545071860977483</v>
      </c>
    </row>
    <row r="91" spans="1:21" x14ac:dyDescent="0.2">
      <c r="A91" s="3"/>
      <c r="B91" s="3"/>
      <c r="F91" s="3"/>
      <c r="G91" s="3"/>
      <c r="H91" s="3"/>
    </row>
    <row r="92" spans="1:21" x14ac:dyDescent="0.2">
      <c r="A92" s="3"/>
      <c r="B92" s="3"/>
      <c r="D92" s="1" t="s">
        <v>167</v>
      </c>
      <c r="F92">
        <v>32.922706604003906</v>
      </c>
      <c r="G92" s="3"/>
      <c r="H92">
        <v>24.873672485351563</v>
      </c>
      <c r="L92">
        <f>H92-$I$88</f>
        <v>19.966781889743043</v>
      </c>
      <c r="P92">
        <f>($N$94-F92)</f>
        <v>-12.696578070177207</v>
      </c>
      <c r="R92">
        <f t="shared" si="0"/>
        <v>1.5064307030237901E-2</v>
      </c>
      <c r="U92">
        <f>R92/$S$90</f>
        <v>5.1363233783282318</v>
      </c>
    </row>
    <row r="93" spans="1:21" x14ac:dyDescent="0.2">
      <c r="A93" s="3"/>
      <c r="B93" s="3"/>
      <c r="C93" s="3"/>
      <c r="F93">
        <v>32.556121826171875</v>
      </c>
      <c r="G93" s="3"/>
      <c r="H93">
        <v>25.020210266113281</v>
      </c>
      <c r="L93">
        <f>H93-$I$88</f>
        <v>20.113319670504762</v>
      </c>
      <c r="P93">
        <f>($N$94-F93)</f>
        <v>-12.329993292345176</v>
      </c>
      <c r="R93">
        <f t="shared" si="0"/>
        <v>1.9422367737414663E-2</v>
      </c>
      <c r="U93">
        <f>R93/$S$90</f>
        <v>6.6222469624343212</v>
      </c>
    </row>
    <row r="94" spans="1:21" x14ac:dyDescent="0.2">
      <c r="A94" s="3"/>
      <c r="B94" s="3"/>
      <c r="F94">
        <v>32.056381225585938</v>
      </c>
      <c r="G94" s="3"/>
      <c r="H94">
        <v>25.50517463684082</v>
      </c>
      <c r="L94">
        <f>H94-$I$88</f>
        <v>20.598284041232301</v>
      </c>
      <c r="N94">
        <f>AVERAGE(L92:L94)</f>
        <v>20.226128533826699</v>
      </c>
      <c r="P94">
        <f>($N$94-F94)</f>
        <v>-11.830252691759238</v>
      </c>
      <c r="R94">
        <f>100*2^(P94)</f>
        <v>2.7462437623255478E-2</v>
      </c>
      <c r="S94">
        <f>AVERAGE(R92:R94)</f>
        <v>2.064970413030268E-2</v>
      </c>
      <c r="U94">
        <f>R94/$S$90</f>
        <v>9.3635877247504755</v>
      </c>
    </row>
    <row r="95" spans="1:21" x14ac:dyDescent="0.2">
      <c r="A95" s="3"/>
      <c r="B95" s="3"/>
    </row>
    <row r="96" spans="1:21" x14ac:dyDescent="0.2">
      <c r="A96" s="3"/>
      <c r="B96" s="3"/>
      <c r="D96" s="1" t="s">
        <v>168</v>
      </c>
      <c r="F96">
        <v>33.902896881103516</v>
      </c>
      <c r="G96" s="3"/>
      <c r="H96">
        <v>25.607114791870117</v>
      </c>
      <c r="L96">
        <f>H96-$I$88</f>
        <v>20.700224196261598</v>
      </c>
      <c r="P96">
        <f>($N$98-F96)</f>
        <v>-14.424073899441527</v>
      </c>
      <c r="R96">
        <f>100*2^(P96)</f>
        <v>4.5490540460628335E-3</v>
      </c>
      <c r="U96">
        <f>R96/$S$90</f>
        <v>1.5510446381085323</v>
      </c>
    </row>
    <row r="97" spans="1:21" x14ac:dyDescent="0.2">
      <c r="A97" s="3"/>
      <c r="B97" s="3"/>
      <c r="C97" s="3"/>
      <c r="F97">
        <v>33.087429046630859</v>
      </c>
      <c r="G97" s="3"/>
      <c r="H97">
        <v>23.774978637695313</v>
      </c>
      <c r="L97">
        <f>H97-$I$88</f>
        <v>18.868088042086793</v>
      </c>
      <c r="P97">
        <f>($N$98-F97)</f>
        <v>-13.608606064968871</v>
      </c>
      <c r="R97">
        <f>100*2^(P97)</f>
        <v>8.0057380408860949E-3</v>
      </c>
      <c r="U97">
        <f>R97/$S$90</f>
        <v>2.7296349827201789</v>
      </c>
    </row>
    <row r="98" spans="1:21" x14ac:dyDescent="0.2">
      <c r="A98" s="3"/>
      <c r="B98" s="3"/>
      <c r="F98">
        <v>32.779232025146484</v>
      </c>
      <c r="G98" s="3"/>
      <c r="H98">
        <v>23.775047302246094</v>
      </c>
      <c r="L98">
        <f>H98-$I$88</f>
        <v>18.868156706637574</v>
      </c>
      <c r="N98">
        <f>AVERAGE(L96:L98)</f>
        <v>19.478822981661988</v>
      </c>
      <c r="P98">
        <f>($N$98-F98)</f>
        <v>-13.300409043484496</v>
      </c>
      <c r="R98">
        <f>100*2^(P98)</f>
        <v>9.9123795561644988E-3</v>
      </c>
      <c r="S98">
        <f>AVERAGE(R96:R98)</f>
        <v>7.4890572143711427E-3</v>
      </c>
      <c r="U98">
        <f>R98/$S$90</f>
        <v>3.3797231261281917</v>
      </c>
    </row>
    <row r="99" spans="1:21" x14ac:dyDescent="0.2">
      <c r="A99" s="3"/>
      <c r="B99" s="3"/>
      <c r="D99" s="3"/>
      <c r="F99" s="3"/>
      <c r="G99" s="3"/>
      <c r="H99" s="3"/>
      <c r="I99" s="3"/>
      <c r="J99" s="3"/>
    </row>
    <row r="100" spans="1:21" x14ac:dyDescent="0.2">
      <c r="A100" s="3"/>
      <c r="B100" s="3"/>
      <c r="D100" s="3"/>
      <c r="F100" s="3"/>
      <c r="G100" s="3"/>
      <c r="H100" s="3"/>
      <c r="I100" s="3"/>
      <c r="J100" s="3"/>
    </row>
    <row r="101" spans="1:21" x14ac:dyDescent="0.2">
      <c r="D101" s="4" t="s">
        <v>194</v>
      </c>
      <c r="E101" s="4"/>
      <c r="F101" s="4" t="s">
        <v>164</v>
      </c>
      <c r="G101" s="4" t="s">
        <v>238</v>
      </c>
      <c r="I101" s="4" t="s">
        <v>165</v>
      </c>
      <c r="K101" s="4" t="s">
        <v>240</v>
      </c>
    </row>
    <row r="102" spans="1:21" x14ac:dyDescent="0.2">
      <c r="D102" t="s">
        <v>170</v>
      </c>
      <c r="F102">
        <v>34.660083770751953</v>
      </c>
    </row>
    <row r="103" spans="1:21" x14ac:dyDescent="0.2">
      <c r="F103">
        <v>37.01263427734375</v>
      </c>
    </row>
    <row r="104" spans="1:21" x14ac:dyDescent="0.2">
      <c r="F104">
        <v>35.477542877197266</v>
      </c>
      <c r="G104">
        <f>AVERAGE(F102:F104)</f>
        <v>35.716753641764321</v>
      </c>
      <c r="I104">
        <f>G104-G104</f>
        <v>0</v>
      </c>
      <c r="K104">
        <f>2^-(I104)</f>
        <v>1</v>
      </c>
    </row>
    <row r="105" spans="1:21" x14ac:dyDescent="0.2">
      <c r="F105" s="3"/>
    </row>
    <row r="106" spans="1:21" x14ac:dyDescent="0.2">
      <c r="D106" s="1" t="s">
        <v>167</v>
      </c>
      <c r="F106">
        <v>32.922706604003906</v>
      </c>
    </row>
    <row r="107" spans="1:21" x14ac:dyDescent="0.2">
      <c r="F107">
        <v>32.556121826171875</v>
      </c>
    </row>
    <row r="108" spans="1:21" x14ac:dyDescent="0.2">
      <c r="F108">
        <v>32.056381225585938</v>
      </c>
      <c r="G108">
        <f>AVERAGE(F106:F108)</f>
        <v>32.511736551920571</v>
      </c>
      <c r="I108">
        <f>G108-G104</f>
        <v>-3.20501708984375</v>
      </c>
      <c r="K108">
        <f>2^-(I108)</f>
        <v>9.2216000107613318</v>
      </c>
    </row>
    <row r="110" spans="1:21" x14ac:dyDescent="0.2">
      <c r="D110" s="1" t="s">
        <v>169</v>
      </c>
      <c r="F110">
        <v>33.902896881103516</v>
      </c>
    </row>
    <row r="111" spans="1:21" x14ac:dyDescent="0.2">
      <c r="F111">
        <v>33.087429046630859</v>
      </c>
    </row>
    <row r="112" spans="1:21" x14ac:dyDescent="0.2">
      <c r="F112">
        <v>32.779232025146484</v>
      </c>
      <c r="G112">
        <f>AVERAGE(F110:F112)</f>
        <v>33.256519317626953</v>
      </c>
      <c r="I112">
        <f>G112-G104</f>
        <v>-2.4602343241373674</v>
      </c>
      <c r="K112">
        <f>2^-(I112)</f>
        <v>5.5030610132823616</v>
      </c>
    </row>
    <row r="122" spans="1:8" x14ac:dyDescent="0.2">
      <c r="A122" s="4"/>
      <c r="B122" s="4"/>
      <c r="C122" s="4"/>
      <c r="D122" s="4"/>
      <c r="E122" s="4"/>
      <c r="F122" s="4"/>
      <c r="G122" s="4"/>
      <c r="H122" s="4"/>
    </row>
    <row r="126" spans="1:8" x14ac:dyDescent="0.2">
      <c r="C126" s="3"/>
    </row>
    <row r="127" spans="1:8" x14ac:dyDescent="0.2">
      <c r="A127" s="1"/>
    </row>
    <row r="131" spans="1:1" x14ac:dyDescent="0.2">
      <c r="A131" s="1"/>
    </row>
  </sheetData>
  <pageMargins left="0.75" right="0.75" top="1" bottom="1" header="0.5" footer="0.5"/>
  <pageSetup paperSize="9" scale="5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Summary Tables</vt:lpstr>
      <vt:lpstr>ChIP JUN 1-11 Results</vt:lpstr>
      <vt:lpstr>ChIP JUN 29-11 Results</vt:lpstr>
      <vt:lpstr>ChIP JUN 8-2 Results</vt:lpstr>
      <vt:lpstr>ChIP Chr17 16-8 Results</vt:lpstr>
      <vt:lpstr>ChIP Chr17 28-8 Results</vt:lpstr>
      <vt:lpstr>ChIP Chr17 1-11 Results</vt:lpstr>
      <vt:lpstr>'ChIP Chr17 1-11 Results'!Print_Area</vt:lpstr>
      <vt:lpstr>'ChIP Chr17 16-8 Results'!Print_Area</vt:lpstr>
      <vt:lpstr>'ChIP Chr17 28-8 Results'!Print_Area</vt:lpstr>
      <vt:lpstr>'ChIP JUN 1-11 Results'!Print_Area</vt:lpstr>
      <vt:lpstr>'ChIP JUN 29-11 Results'!Print_Area</vt:lpstr>
      <vt:lpstr>'ChIP JUN 8-2 Results'!Print_Area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Jack Mills</cp:lastModifiedBy>
  <cp:revision/>
  <cp:lastPrinted>2021-02-05T16:41:46Z</cp:lastPrinted>
  <dcterms:created xsi:type="dcterms:W3CDTF">2020-09-18T11:06:43Z</dcterms:created>
  <dcterms:modified xsi:type="dcterms:W3CDTF">2021-03-19T13:58:50Z</dcterms:modified>
  <cp:category/>
  <cp:contentStatus/>
</cp:coreProperties>
</file>