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tabRatio="601" activeTab="5"/>
  </bookViews>
  <sheets>
    <sheet name="Contents Page" sheetId="11" r:id="rId1"/>
    <sheet name="Table S1" sheetId="29" r:id="rId2"/>
    <sheet name="Table S2" sheetId="21" r:id="rId3"/>
    <sheet name="Table S3a" sheetId="35" r:id="rId4"/>
    <sheet name="Table S3b" sheetId="50" r:id="rId5"/>
    <sheet name="Table S3c" sheetId="51" r:id="rId6"/>
    <sheet name="Table S4" sheetId="39" r:id="rId7"/>
    <sheet name="Table S5" sheetId="40" r:id="rId8"/>
    <sheet name="Table S6" sheetId="44" r:id="rId9"/>
    <sheet name="Table S7" sheetId="42" r:id="rId10"/>
    <sheet name="Table S8" sheetId="43" r:id="rId11"/>
    <sheet name="Table S9" sheetId="41" r:id="rId12"/>
    <sheet name="Table S10" sheetId="45" r:id="rId13"/>
    <sheet name="Table S11" sheetId="46" r:id="rId14"/>
    <sheet name="Table S12" sheetId="47" r:id="rId15"/>
    <sheet name="Table S13" sheetId="4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<sst xmlns="http://schemas.openxmlformats.org/spreadsheetml/2006/main" count="9166" uniqueCount="2536">
  <si>
    <t>Title: Effects of immune cells in mediating the relationship between gut microbiota and myelodysplastic syndrome: A Bidirectional Two-Sample, Two-Step Mendelian Randomization Study</t>
  </si>
  <si>
    <t>Supplementary Tables:</t>
  </si>
  <si>
    <t>Table S1. Instrumental variables associated with gut microbiota in the Mendelian randomization analyses</t>
  </si>
  <si>
    <t>Table S2. Instrumental variables associated with myelodysplastic syndrome in the Mendelian randomization analyses</t>
  </si>
  <si>
    <t>Table S3a. Instrumental variables associated with immune cell traits in the Mendelian randomization analyses</t>
  </si>
  <si>
    <t>Table S3b. Search if a list of SNPs used in the results of Figure4 and TableS10 have previously been associated with a trait or disease ( Using LDtrait Tool)</t>
  </si>
  <si>
    <t>Table S3c. Detailed results of Mendelian randomization analyses for causal effects of immune cell traits on myelodysplastic syndrome after individually removing SNPs from Table S3b.</t>
  </si>
  <si>
    <t>Table S4. Detailed results of Mendelian randomization analyses for causal effects of gut microbiota on myelodysplastic syndrome</t>
  </si>
  <si>
    <t>Table S5. Detailed results of Mendelian randomization analyses for causal effects of  myelodysplastic syndrome on gut microbiota</t>
  </si>
  <si>
    <r>
      <rPr>
        <sz val="12"/>
        <rFont val="Times New Roman"/>
        <charset val="134"/>
      </rPr>
      <t xml:space="preserve">Table S6. Positional mapped genes of instrumental variables for pairs of microbial features and myelodysplastic syndrome with significant </t>
    </r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 xml:space="preserve"> value in Mendelian randomization analyses</t>
    </r>
  </si>
  <si>
    <t>Table S7. Tightly connected network of 67 shared proteins was identified through protein–protein interactionnetwork analysis</t>
  </si>
  <si>
    <t>Table S8. Top 10 genes in protein–protein interaction network ranked by Maximal Clique Centrality method</t>
  </si>
  <si>
    <t>Table S9. Detailed results of  PheWAS results of hub genes</t>
  </si>
  <si>
    <t>Table S10. Detailed results of Mendelian randomization analyses for causal effects of immune cell traits on myelodysplastic syndrome</t>
  </si>
  <si>
    <t>Table S11. Detailed results of Mendelian randomization analyses for causal effects of  gut microbiota on immune cell traits</t>
  </si>
  <si>
    <t>Table S12. Mediation effects of immune cells on myelodysplastic syndrome</t>
  </si>
  <si>
    <t>Table S13. Details of GWASs analyzed in the present MR analyses</t>
  </si>
  <si>
    <t>Table S1. Instrumental variables associated with gut microbiota in the forward Mendelian randomization analyses</t>
  </si>
  <si>
    <t>Only genetic instruments for the inference of causal effects are shown. The table shows the results after using harmonise_data function in TwoSampleMR paclage.  F statistic: (β.exposure/se.exposure)^2.</t>
  </si>
  <si>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</si>
  <si>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</si>
  <si>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</si>
  <si>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</si>
  <si>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</si>
  <si>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</si>
  <si>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</si>
  <si>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</si>
  <si>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</si>
  <si>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eaf.outcome</t>
  </si>
  <si>
    <t>se.outcome</t>
  </si>
  <si>
    <t>pval.outcome</t>
  </si>
  <si>
    <t>chr.exposure</t>
  </si>
  <si>
    <t>se.exposure</t>
  </si>
  <si>
    <t>samplesize.exposure</t>
  </si>
  <si>
    <t>pval.exposure</t>
  </si>
  <si>
    <r>
      <rPr>
        <b/>
        <i/>
        <sz val="12"/>
        <color theme="1"/>
        <rFont val="Times New Roman"/>
        <charset val="134"/>
      </rPr>
      <t>F</t>
    </r>
    <r>
      <rPr>
        <b/>
        <sz val="12"/>
        <color theme="1"/>
        <rFont val="Times New Roman"/>
        <charset val="134"/>
      </rPr>
      <t xml:space="preserve"> statistic</t>
    </r>
  </si>
  <si>
    <t>class.Clostridia.id.1859.summary</t>
  </si>
  <si>
    <t>myelodysplastic syndrome</t>
  </si>
  <si>
    <t>rs10774377</t>
  </si>
  <si>
    <t>A</t>
  </si>
  <si>
    <t>G</t>
  </si>
  <si>
    <t>rs112334273</t>
  </si>
  <si>
    <t>rs13179700</t>
  </si>
  <si>
    <t>T</t>
  </si>
  <si>
    <t>C</t>
  </si>
  <si>
    <t>rs2273429</t>
  </si>
  <si>
    <t>rs6126494</t>
  </si>
  <si>
    <t>rs6814436</t>
  </si>
  <si>
    <t>rs6815608</t>
  </si>
  <si>
    <t>rs72915163</t>
  </si>
  <si>
    <t>rs7557870</t>
  </si>
  <si>
    <t>family.Veillonellaceae.id.2172.summary</t>
  </si>
  <si>
    <t>rs111810795</t>
  </si>
  <si>
    <t>rs114889439</t>
  </si>
  <si>
    <t>rs12186441</t>
  </si>
  <si>
    <t>rs12668619</t>
  </si>
  <si>
    <t>rs12741784</t>
  </si>
  <si>
    <t>rs1442060</t>
  </si>
  <si>
    <t>rs2175069</t>
  </si>
  <si>
    <t>rs4461038</t>
  </si>
  <si>
    <t>rs4797169</t>
  </si>
  <si>
    <t>rs79535861</t>
  </si>
  <si>
    <t>genus.Blautia.id.1992.summary</t>
  </si>
  <si>
    <t>rs11149971</t>
  </si>
  <si>
    <t>rs12453000</t>
  </si>
  <si>
    <t>rs4926264</t>
  </si>
  <si>
    <t>rs67794373</t>
  </si>
  <si>
    <t>rs682885</t>
  </si>
  <si>
    <t>rs72973581</t>
  </si>
  <si>
    <t>genus.Coprococcus1.id.11301.summary</t>
  </si>
  <si>
    <t>rs1010560</t>
  </si>
  <si>
    <t>rs12794898</t>
  </si>
  <si>
    <t>rs1576241</t>
  </si>
  <si>
    <t>rs4277593</t>
  </si>
  <si>
    <t>rs56405618</t>
  </si>
  <si>
    <t>rs73031725</t>
  </si>
  <si>
    <t>rs74101919</t>
  </si>
  <si>
    <t>rs7784490</t>
  </si>
  <si>
    <t>genus.Intestinibacter.id.11345.summary</t>
  </si>
  <si>
    <t>rs118030283</t>
  </si>
  <si>
    <t>rs16938435</t>
  </si>
  <si>
    <t>rs2702387</t>
  </si>
  <si>
    <t>rs4327025</t>
  </si>
  <si>
    <t>rs447950</t>
  </si>
  <si>
    <t>rs478972</t>
  </si>
  <si>
    <t>rs6875660</t>
  </si>
  <si>
    <t>genus.LachnospiraceaeNK4A136group.id.11319.summary</t>
  </si>
  <si>
    <t>rs12362320</t>
  </si>
  <si>
    <t>rs160061</t>
  </si>
  <si>
    <t>rs28540839</t>
  </si>
  <si>
    <t>rs68104925</t>
  </si>
  <si>
    <t>rs73044693</t>
  </si>
  <si>
    <t>rs7616165</t>
  </si>
  <si>
    <t>rs76193507</t>
  </si>
  <si>
    <t>rs7832116</t>
  </si>
  <si>
    <t>rs954878</t>
  </si>
  <si>
    <t>genus.RuminococcaceaeUCG003.id.11361.summary</t>
  </si>
  <si>
    <t>rs10490280</t>
  </si>
  <si>
    <t>rs11243416</t>
  </si>
  <si>
    <t>rs11831525</t>
  </si>
  <si>
    <t>rs16959793</t>
  </si>
  <si>
    <t>rs3013089</t>
  </si>
  <si>
    <t>rs4452755</t>
  </si>
  <si>
    <t>rs646327</t>
  </si>
  <si>
    <t>rs6759615</t>
  </si>
  <si>
    <t>rs73341548</t>
  </si>
  <si>
    <t>rs78720113</t>
  </si>
  <si>
    <t>order.Clostridiales.id.1863.summary</t>
  </si>
  <si>
    <t>Table S2. Instrumental variables associated with myelodysplastic syndrome in the backward Mendelian randomization analyses</t>
  </si>
  <si>
    <t>eaf.exposure</t>
  </si>
  <si>
    <t>chr.outcome</t>
  </si>
  <si>
    <t>rs10974944</t>
  </si>
  <si>
    <t>rs113385540</t>
  </si>
  <si>
    <t>rs12911263</t>
  </si>
  <si>
    <t>rs1554857</t>
  </si>
  <si>
    <t>rs4787804</t>
  </si>
  <si>
    <t>rs7705526</t>
  </si>
  <si>
    <t>rs830834</t>
  </si>
  <si>
    <t>ID</t>
  </si>
  <si>
    <t>Immune cell</t>
  </si>
  <si>
    <t>pos.exposure</t>
  </si>
  <si>
    <t>ebi-a-GCST90001411</t>
  </si>
  <si>
    <t>IgD+ CD24+ B cell</t>
  </si>
  <si>
    <t>rs11134931</t>
  </si>
  <si>
    <t>rs112570989</t>
  </si>
  <si>
    <t>rs12874404</t>
  </si>
  <si>
    <t>rs144479315</t>
  </si>
  <si>
    <t>rs145371905</t>
  </si>
  <si>
    <t>rs147867176</t>
  </si>
  <si>
    <t>rs17256322</t>
  </si>
  <si>
    <t>rs34418535</t>
  </si>
  <si>
    <t>rs35130455</t>
  </si>
  <si>
    <t>rs45575344</t>
  </si>
  <si>
    <t>rs45608038</t>
  </si>
  <si>
    <t>rs62562996</t>
  </si>
  <si>
    <t>rs6781675</t>
  </si>
  <si>
    <t>rs7457479</t>
  </si>
  <si>
    <t>rs75766272</t>
  </si>
  <si>
    <t>rs76477280</t>
  </si>
  <si>
    <t>rs77762131</t>
  </si>
  <si>
    <t>rs78269238</t>
  </si>
  <si>
    <t>rs7988851</t>
  </si>
  <si>
    <t>rs9369326</t>
  </si>
  <si>
    <t>ebi-a-GCST90001456</t>
  </si>
  <si>
    <t>CD11c+ HLA DR++ monocyte AC</t>
  </si>
  <si>
    <t>rs112353331</t>
  </si>
  <si>
    <t>rs116484930</t>
  </si>
  <si>
    <t>rs117545845</t>
  </si>
  <si>
    <t>rs12277397</t>
  </si>
  <si>
    <t>rs148420500</t>
  </si>
  <si>
    <t>rs151194174</t>
  </si>
  <si>
    <t>rs2295270</t>
  </si>
  <si>
    <t>rs2404849</t>
  </si>
  <si>
    <t>rs2587473</t>
  </si>
  <si>
    <t>rs506388</t>
  </si>
  <si>
    <t>rs55651060</t>
  </si>
  <si>
    <t>rs56186608</t>
  </si>
  <si>
    <t>rs561934182</t>
  </si>
  <si>
    <t>rs6808893</t>
  </si>
  <si>
    <t>rs72660177</t>
  </si>
  <si>
    <t>rs74610143</t>
  </si>
  <si>
    <t>rs76376209</t>
  </si>
  <si>
    <t>rs9894233</t>
  </si>
  <si>
    <t>ebi-a-GCST90001458</t>
  </si>
  <si>
    <t>Myeloid Dendritic Cell AC</t>
  </si>
  <si>
    <t>rs10746769</t>
  </si>
  <si>
    <t>rs10763776</t>
  </si>
  <si>
    <t>rs115389169</t>
  </si>
  <si>
    <t>rs115805162</t>
  </si>
  <si>
    <t>rs138949944</t>
  </si>
  <si>
    <t>rs141320646</t>
  </si>
  <si>
    <t>rs142472859</t>
  </si>
  <si>
    <t>rs147678401</t>
  </si>
  <si>
    <t>rs147711004</t>
  </si>
  <si>
    <t>rs1664690</t>
  </si>
  <si>
    <t>rs16938204</t>
  </si>
  <si>
    <t>rs17017403</t>
  </si>
  <si>
    <t>rs17036497</t>
  </si>
  <si>
    <t>rs17711429</t>
  </si>
  <si>
    <t>rs206131</t>
  </si>
  <si>
    <t>rs4681269</t>
  </si>
  <si>
    <t>rs569911</t>
  </si>
  <si>
    <t>rs71632979</t>
  </si>
  <si>
    <t>rs72794768</t>
  </si>
  <si>
    <t>rs76168011</t>
  </si>
  <si>
    <t>rs79275634</t>
  </si>
  <si>
    <t>ebi-a-GCST90001583</t>
  </si>
  <si>
    <t>Monocyte AC</t>
  </si>
  <si>
    <t>rs10192574</t>
  </si>
  <si>
    <t>rs11061521</t>
  </si>
  <si>
    <t>rs11177104</t>
  </si>
  <si>
    <t>rs115451299</t>
  </si>
  <si>
    <t>rs116981568</t>
  </si>
  <si>
    <t>rs12346499</t>
  </si>
  <si>
    <t>rs1249347</t>
  </si>
  <si>
    <t>rs12501003</t>
  </si>
  <si>
    <t>rs1375493</t>
  </si>
  <si>
    <t>rs139761995</t>
  </si>
  <si>
    <t>rs142584082</t>
  </si>
  <si>
    <t>rs145530955</t>
  </si>
  <si>
    <t>rs150649461</t>
  </si>
  <si>
    <t>rs183716470</t>
  </si>
  <si>
    <t>rs1896857</t>
  </si>
  <si>
    <t>rs189962728</t>
  </si>
  <si>
    <t>rs2120231</t>
  </si>
  <si>
    <t>rs2541899</t>
  </si>
  <si>
    <t>rs28437286</t>
  </si>
  <si>
    <t>rs28648481</t>
  </si>
  <si>
    <t>rs445</t>
  </si>
  <si>
    <t>rs55971447</t>
  </si>
  <si>
    <t>rs6708174</t>
  </si>
  <si>
    <t>rs75791731</t>
  </si>
  <si>
    <t>rs77765378</t>
  </si>
  <si>
    <t>rs78805826</t>
  </si>
  <si>
    <t>rs9599503</t>
  </si>
  <si>
    <t>ebi-a-GCST90001606</t>
  </si>
  <si>
    <t>CD4+ T cell %leukocyte</t>
  </si>
  <si>
    <t>rs112782656</t>
  </si>
  <si>
    <t>rs114905473</t>
  </si>
  <si>
    <t>rs116160694</t>
  </si>
  <si>
    <t>rs118114356</t>
  </si>
  <si>
    <t>rs13210358</t>
  </si>
  <si>
    <t>rs168003</t>
  </si>
  <si>
    <t>rs17520378</t>
  </si>
  <si>
    <t>rs1830888</t>
  </si>
  <si>
    <t>rs2003177</t>
  </si>
  <si>
    <t>rs56157148</t>
  </si>
  <si>
    <t>rs59571548</t>
  </si>
  <si>
    <t>rs60704551</t>
  </si>
  <si>
    <t>rs62048802</t>
  </si>
  <si>
    <t>rs798726</t>
  </si>
  <si>
    <t>rs912657</t>
  </si>
  <si>
    <t>ebi-a-GCST90001610</t>
  </si>
  <si>
    <t>CD4+ CD8dim T cell %lymphocyte</t>
  </si>
  <si>
    <t>rs10858526</t>
  </si>
  <si>
    <t>rs10880825</t>
  </si>
  <si>
    <t>rs111693583</t>
  </si>
  <si>
    <t>rs147195040</t>
  </si>
  <si>
    <t>rs149551255</t>
  </si>
  <si>
    <t>rs150052968</t>
  </si>
  <si>
    <t>rs150339178</t>
  </si>
  <si>
    <t>rs17530643</t>
  </si>
  <si>
    <t>rs2338695</t>
  </si>
  <si>
    <t>rs2816843</t>
  </si>
  <si>
    <t>rs28521508</t>
  </si>
  <si>
    <t>rs35290870</t>
  </si>
  <si>
    <t>rs4833069</t>
  </si>
  <si>
    <t>rs4959028</t>
  </si>
  <si>
    <t>rs511713</t>
  </si>
  <si>
    <t>rs66907047</t>
  </si>
  <si>
    <t>rs6870700</t>
  </si>
  <si>
    <t>rs755884</t>
  </si>
  <si>
    <t>rs78510378</t>
  </si>
  <si>
    <t>rs79131379</t>
  </si>
  <si>
    <t>rs903881</t>
  </si>
  <si>
    <t>ebi-a-GCST90001611</t>
  </si>
  <si>
    <t>CD4+ CD8dim T cell %leukocyte</t>
  </si>
  <si>
    <t>rs114200183</t>
  </si>
  <si>
    <t>rs2801996</t>
  </si>
  <si>
    <t>ebi-a-GCST90001636</t>
  </si>
  <si>
    <t>CD4-CD8- Natural Killer T AC</t>
  </si>
  <si>
    <t>rs11124150</t>
  </si>
  <si>
    <t>rs112708092</t>
  </si>
  <si>
    <t>rs11580805</t>
  </si>
  <si>
    <t>rs12143791</t>
  </si>
  <si>
    <t>rs13108209</t>
  </si>
  <si>
    <t>rs1473232</t>
  </si>
  <si>
    <t>rs34613828</t>
  </si>
  <si>
    <t>rs4233371</t>
  </si>
  <si>
    <t>rs62290986</t>
  </si>
  <si>
    <t>rs6785704</t>
  </si>
  <si>
    <t>ebi-a-GCST90001852</t>
  </si>
  <si>
    <t>CD3 on CD39+ resting CD4 regulatory T cell</t>
  </si>
  <si>
    <t>rs12215509</t>
  </si>
  <si>
    <t>rs12449842</t>
  </si>
  <si>
    <t>rs140395477</t>
  </si>
  <si>
    <t>rs143008344</t>
  </si>
  <si>
    <t>rs145172244</t>
  </si>
  <si>
    <t>rs146187364</t>
  </si>
  <si>
    <t>rs150879948</t>
  </si>
  <si>
    <t>rs16859347</t>
  </si>
  <si>
    <t>rs16921089</t>
  </si>
  <si>
    <t>rs16929000</t>
  </si>
  <si>
    <t>rs1723016</t>
  </si>
  <si>
    <t>rs185763975</t>
  </si>
  <si>
    <t>rs2832129</t>
  </si>
  <si>
    <t>rs55799444</t>
  </si>
  <si>
    <t>rs61874707</t>
  </si>
  <si>
    <t>rs704859</t>
  </si>
  <si>
    <t>rs73001512</t>
  </si>
  <si>
    <t>rs7741756</t>
  </si>
  <si>
    <t>rs78574867</t>
  </si>
  <si>
    <t>rs79844317</t>
  </si>
  <si>
    <t>ebi-a-GCST90001872</t>
  </si>
  <si>
    <t>HVEM on naive CD8+ T cell</t>
  </si>
  <si>
    <t>rs10090960</t>
  </si>
  <si>
    <t>rs112421400</t>
  </si>
  <si>
    <t>rs118151702</t>
  </si>
  <si>
    <t>rs11981290</t>
  </si>
  <si>
    <t>rs12476985</t>
  </si>
  <si>
    <t>rs1353750</t>
  </si>
  <si>
    <t>rs142774716</t>
  </si>
  <si>
    <t>rs144299393</t>
  </si>
  <si>
    <t>rs17105684</t>
  </si>
  <si>
    <t>rs17532418</t>
  </si>
  <si>
    <t>rs17614093</t>
  </si>
  <si>
    <t>rs2234161</t>
  </si>
  <si>
    <t>rs2523589</t>
  </si>
  <si>
    <t>rs28422844</t>
  </si>
  <si>
    <t>rs2844594</t>
  </si>
  <si>
    <t>rs28904611</t>
  </si>
  <si>
    <t>rs2964678</t>
  </si>
  <si>
    <t>rs4898532</t>
  </si>
  <si>
    <t>rs524655</t>
  </si>
  <si>
    <t>rs561768</t>
  </si>
  <si>
    <t>rs73851787</t>
  </si>
  <si>
    <t>ebi-a-GCST90001876</t>
  </si>
  <si>
    <t>HVEM on Central Memory CD4+ T cell</t>
  </si>
  <si>
    <t>rs141874683</t>
  </si>
  <si>
    <t>rs143967899</t>
  </si>
  <si>
    <t>rs147981351</t>
  </si>
  <si>
    <t>rs149830152</t>
  </si>
  <si>
    <t>rs1579540</t>
  </si>
  <si>
    <t>rs1613049</t>
  </si>
  <si>
    <t>rs17542274</t>
  </si>
  <si>
    <t>rs1886730</t>
  </si>
  <si>
    <t>rs226073</t>
  </si>
  <si>
    <t>rs2686206</t>
  </si>
  <si>
    <t>rs28367673</t>
  </si>
  <si>
    <t>rs3772836</t>
  </si>
  <si>
    <t>rs62471910</t>
  </si>
  <si>
    <t>rs73449242</t>
  </si>
  <si>
    <t>rs75432705</t>
  </si>
  <si>
    <t>rs77731409</t>
  </si>
  <si>
    <t>ebi-a-GCST90001878</t>
  </si>
  <si>
    <t>HVEM on Effector Memory CD4+ T cell</t>
  </si>
  <si>
    <t>rs115176674</t>
  </si>
  <si>
    <t>rs115725884</t>
  </si>
  <si>
    <t>rs116838007</t>
  </si>
  <si>
    <t>rs11758857</t>
  </si>
  <si>
    <t>rs117761782</t>
  </si>
  <si>
    <t>rs12053385</t>
  </si>
  <si>
    <t>rs142133424</t>
  </si>
  <si>
    <t>rs147371997</t>
  </si>
  <si>
    <t>rs1772154</t>
  </si>
  <si>
    <t>rs2002586</t>
  </si>
  <si>
    <t>rs2182176</t>
  </si>
  <si>
    <t>rs2959645</t>
  </si>
  <si>
    <t>rs4657680</t>
  </si>
  <si>
    <t>rs4803979</t>
  </si>
  <si>
    <t>rs557685</t>
  </si>
  <si>
    <t>rs61873707</t>
  </si>
  <si>
    <t>rs6882776</t>
  </si>
  <si>
    <t>rs73150365</t>
  </si>
  <si>
    <t>rs74257706</t>
  </si>
  <si>
    <t>rs7754903</t>
  </si>
  <si>
    <t>rs7864163</t>
  </si>
  <si>
    <t>ebi-a-GCST90001880</t>
  </si>
  <si>
    <t>HVEM on CD45RA- CD4+ T cell</t>
  </si>
  <si>
    <t>rs11153673</t>
  </si>
  <si>
    <t>rs2074489</t>
  </si>
  <si>
    <t>rs28712645</t>
  </si>
  <si>
    <t>rs4752368</t>
  </si>
  <si>
    <t>rs62471911</t>
  </si>
  <si>
    <t>rs74680174</t>
  </si>
  <si>
    <t>rs792072</t>
  </si>
  <si>
    <t>rs79573167</t>
  </si>
  <si>
    <t>rs80147656</t>
  </si>
  <si>
    <t>rs904604</t>
  </si>
  <si>
    <t>ebi-a-GCST90001899</t>
  </si>
  <si>
    <t>CD28 on CD4 regulatory T cell</t>
  </si>
  <si>
    <t>rs111860462</t>
  </si>
  <si>
    <t>rs11246934</t>
  </si>
  <si>
    <t>rs11755527</t>
  </si>
  <si>
    <t>rs117868196</t>
  </si>
  <si>
    <t>rs11990425</t>
  </si>
  <si>
    <t>rs12152264</t>
  </si>
  <si>
    <t>rs13017710</t>
  </si>
  <si>
    <t>rs142599237</t>
  </si>
  <si>
    <t>rs143888465</t>
  </si>
  <si>
    <t>rs143942610</t>
  </si>
  <si>
    <t>NA</t>
  </si>
  <si>
    <t>rs145288523</t>
  </si>
  <si>
    <t>rs189158196</t>
  </si>
  <si>
    <t>rs547142523</t>
  </si>
  <si>
    <t>rs56209416</t>
  </si>
  <si>
    <t>rs6722943</t>
  </si>
  <si>
    <t>rs6840739</t>
  </si>
  <si>
    <t>rs72887430</t>
  </si>
  <si>
    <t>rs7552165</t>
  </si>
  <si>
    <t>rs758407</t>
  </si>
  <si>
    <t>rs77455008</t>
  </si>
  <si>
    <t>rs78859673</t>
  </si>
  <si>
    <t>rs79907437</t>
  </si>
  <si>
    <t>rs8066746</t>
  </si>
  <si>
    <t>rs901666</t>
  </si>
  <si>
    <t>rs9603530</t>
  </si>
  <si>
    <t>ebi-a-GCST90001913</t>
  </si>
  <si>
    <t>CD45 on granulocyte</t>
  </si>
  <si>
    <t>rs11084094</t>
  </si>
  <si>
    <t>rs117414770</t>
  </si>
  <si>
    <t>rs12120358</t>
  </si>
  <si>
    <t>rs12364299</t>
  </si>
  <si>
    <t>rs138030758</t>
  </si>
  <si>
    <t>rs141251504</t>
  </si>
  <si>
    <t>rs188470738</t>
  </si>
  <si>
    <t>rs2070901</t>
  </si>
  <si>
    <t>rs2523857</t>
  </si>
  <si>
    <t>rs4838178</t>
  </si>
  <si>
    <t>rs708772</t>
  </si>
  <si>
    <t>rs76530868</t>
  </si>
  <si>
    <t>rs76564275</t>
  </si>
  <si>
    <t>rs77353040</t>
  </si>
  <si>
    <t>rs77547877</t>
  </si>
  <si>
    <t>rs79009131</t>
  </si>
  <si>
    <t>rs79200728</t>
  </si>
  <si>
    <t>ebi-a-GCST90001923</t>
  </si>
  <si>
    <t>CD127 on CD45RA- CD4 not regulatory T cell</t>
  </si>
  <si>
    <t>rs112348392</t>
  </si>
  <si>
    <t>rs118179243</t>
  </si>
  <si>
    <t>rs12230438</t>
  </si>
  <si>
    <t>rs12513323</t>
  </si>
  <si>
    <t>rs12634099</t>
  </si>
  <si>
    <t>rs140978083</t>
  </si>
  <si>
    <t>rs143650607</t>
  </si>
  <si>
    <t>rs149514573</t>
  </si>
  <si>
    <t>rs16899999</t>
  </si>
  <si>
    <t>rs17064297</t>
  </si>
  <si>
    <t>rs17739576</t>
  </si>
  <si>
    <t>rs3848363</t>
  </si>
  <si>
    <t>rs5999348</t>
  </si>
  <si>
    <t>rs6038366</t>
  </si>
  <si>
    <t>rs62369573</t>
  </si>
  <si>
    <t>rs6703836</t>
  </si>
  <si>
    <t>rs75904097</t>
  </si>
  <si>
    <t>ebi-a-GCST90001937</t>
  </si>
  <si>
    <t>CD25 on resting CD4 regulatory T cell</t>
  </si>
  <si>
    <t>rs10742701</t>
  </si>
  <si>
    <t>rs11631647</t>
  </si>
  <si>
    <t>rs11654002</t>
  </si>
  <si>
    <t>rs11661947</t>
  </si>
  <si>
    <t>rs117486405</t>
  </si>
  <si>
    <t>rs12692532</t>
  </si>
  <si>
    <t>rs12722600</t>
  </si>
  <si>
    <t>rs12965398</t>
  </si>
  <si>
    <t>rs147487472</t>
  </si>
  <si>
    <t>rs2523882</t>
  </si>
  <si>
    <t>rs453375</t>
  </si>
  <si>
    <t>rs4871528</t>
  </si>
  <si>
    <t>rs4894809</t>
  </si>
  <si>
    <t>rs55877366</t>
  </si>
  <si>
    <t>rs71314568</t>
  </si>
  <si>
    <t>rs72780733</t>
  </si>
  <si>
    <t>rs75647790</t>
  </si>
  <si>
    <t>rs77326419</t>
  </si>
  <si>
    <t>rs8075955</t>
  </si>
  <si>
    <t>rs9265683</t>
  </si>
  <si>
    <t>ebi-a-GCST90001954</t>
  </si>
  <si>
    <t>CD33 on basophil</t>
  </si>
  <si>
    <t>rs10040068</t>
  </si>
  <si>
    <t>rs114475810</t>
  </si>
  <si>
    <t>rs117140964</t>
  </si>
  <si>
    <t>rs1836704</t>
  </si>
  <si>
    <t>rs4567661</t>
  </si>
  <si>
    <t>rs462331</t>
  </si>
  <si>
    <t>rs548194341</t>
  </si>
  <si>
    <t>rs56043070</t>
  </si>
  <si>
    <t>rs57883729</t>
  </si>
  <si>
    <t>rs58337014</t>
  </si>
  <si>
    <t>rs58483275</t>
  </si>
  <si>
    <t>rs6974483</t>
  </si>
  <si>
    <t>rs6979650</t>
  </si>
  <si>
    <t>rs7245846</t>
  </si>
  <si>
    <t>rs72640540</t>
  </si>
  <si>
    <t>rs7351079</t>
  </si>
  <si>
    <t>rs75773078</t>
  </si>
  <si>
    <t>rs77635331</t>
  </si>
  <si>
    <t>rs79349965</t>
  </si>
  <si>
    <t>rs79377141</t>
  </si>
  <si>
    <t>rs8069226</t>
  </si>
  <si>
    <t>ebi-a-GCST90002044</t>
  </si>
  <si>
    <t>CD45 on CD33dim HLA DR+ CD11b-</t>
  </si>
  <si>
    <t>rs12459419</t>
  </si>
  <si>
    <t>rs1354185</t>
  </si>
  <si>
    <t>rs1784661</t>
  </si>
  <si>
    <t>rs2406420</t>
  </si>
  <si>
    <t>rs2824282</t>
  </si>
  <si>
    <t>rs376418616</t>
  </si>
  <si>
    <t>rs4142311</t>
  </si>
  <si>
    <t>rs4676406</t>
  </si>
  <si>
    <t>rs75267165</t>
  </si>
  <si>
    <t>ebi-a-GCST90002053</t>
  </si>
  <si>
    <t>CD45 on CD33+ HLA DR+</t>
  </si>
  <si>
    <t>rs114094080</t>
  </si>
  <si>
    <t>rs11612383</t>
  </si>
  <si>
    <t>rs12970861</t>
  </si>
  <si>
    <t>rs139335095</t>
  </si>
  <si>
    <t>rs143599997</t>
  </si>
  <si>
    <t>rs147597282</t>
  </si>
  <si>
    <t>rs2330139</t>
  </si>
  <si>
    <t>rs2540593</t>
  </si>
  <si>
    <t>rs35843682</t>
  </si>
  <si>
    <t>rs56097305</t>
  </si>
  <si>
    <t>rs61907325</t>
  </si>
  <si>
    <t>rs703593</t>
  </si>
  <si>
    <t>rs72677097</t>
  </si>
  <si>
    <t>rs72761150</t>
  </si>
  <si>
    <t>rs73264490</t>
  </si>
  <si>
    <t>rs7533281</t>
  </si>
  <si>
    <t>ebi-a-GCST90002057</t>
  </si>
  <si>
    <t>CD8 on Terminally Differentiated CD8+ T cell</t>
  </si>
  <si>
    <t>rs1079009</t>
  </si>
  <si>
    <t>rs111824350</t>
  </si>
  <si>
    <t>rs114373132</t>
  </si>
  <si>
    <t>rs115313377</t>
  </si>
  <si>
    <t>rs12894741</t>
  </si>
  <si>
    <t>rs13068900</t>
  </si>
  <si>
    <t>rs144350282</t>
  </si>
  <si>
    <t>rs2472787</t>
  </si>
  <si>
    <t>rs2523887</t>
  </si>
  <si>
    <t>rs2571390</t>
  </si>
  <si>
    <t>rs3020726</t>
  </si>
  <si>
    <t>rs56393413</t>
  </si>
  <si>
    <t>rs72795179</t>
  </si>
  <si>
    <t>rs73058568</t>
  </si>
  <si>
    <t>rs75312675</t>
  </si>
  <si>
    <t>rs9332511</t>
  </si>
  <si>
    <t>rs960502</t>
  </si>
  <si>
    <t>ebi-a-GCST90002073</t>
  </si>
  <si>
    <t>SSC-A on monocyte</t>
  </si>
  <si>
    <t>rs10784763</t>
  </si>
  <si>
    <t>rs11136335</t>
  </si>
  <si>
    <t>rs1152928</t>
  </si>
  <si>
    <t>rs11554159</t>
  </si>
  <si>
    <t>rs117623495</t>
  </si>
  <si>
    <t>rs12129442</t>
  </si>
  <si>
    <t>rs1381043</t>
  </si>
  <si>
    <t>rs144373670</t>
  </si>
  <si>
    <t>rs148146302</t>
  </si>
  <si>
    <t>rs151082686</t>
  </si>
  <si>
    <t>rs17301388</t>
  </si>
  <si>
    <t>rs1800973</t>
  </si>
  <si>
    <t>rs4411465</t>
  </si>
  <si>
    <t>rs4663559</t>
  </si>
  <si>
    <t>rs487473</t>
  </si>
  <si>
    <t>rs59386234</t>
  </si>
  <si>
    <t>rs6761913</t>
  </si>
  <si>
    <t>rs72928949</t>
  </si>
  <si>
    <t>rs73587552</t>
  </si>
  <si>
    <t>rs75117710</t>
  </si>
  <si>
    <t>rs75994780</t>
  </si>
  <si>
    <t>rs80216229</t>
  </si>
  <si>
    <t>ebi-a-GCST90002121</t>
  </si>
  <si>
    <t>CD8 on CD39+ CD8+ T cell</t>
  </si>
  <si>
    <t>rs10974005</t>
  </si>
  <si>
    <t>rs11008428</t>
  </si>
  <si>
    <t>rs111359007</t>
  </si>
  <si>
    <t>rs112485259</t>
  </si>
  <si>
    <t>rs117519014</t>
  </si>
  <si>
    <t>rs13017213</t>
  </si>
  <si>
    <t>rs140045313</t>
  </si>
  <si>
    <t>rs144661184</t>
  </si>
  <si>
    <t>rs148989317</t>
  </si>
  <si>
    <t>rs1493960</t>
  </si>
  <si>
    <t>rs17197199</t>
  </si>
  <si>
    <t>rs17634993</t>
  </si>
  <si>
    <t>rs17635782</t>
  </si>
  <si>
    <t>rs3128900</t>
  </si>
  <si>
    <t>rs34134566</t>
  </si>
  <si>
    <t>rs4237773</t>
  </si>
  <si>
    <t>rs55740958</t>
  </si>
  <si>
    <t>rs71382764</t>
  </si>
  <si>
    <t>rs72847706</t>
  </si>
  <si>
    <t>rs75071804</t>
  </si>
  <si>
    <t>rs75329937</t>
  </si>
  <si>
    <t>rs75482992</t>
  </si>
  <si>
    <t>rs76748045</t>
  </si>
  <si>
    <t>rs9284960</t>
  </si>
  <si>
    <t>rs9357097</t>
  </si>
  <si>
    <t>Query</t>
  </si>
  <si>
    <t>GWAS Trait</t>
  </si>
  <si>
    <t>PMID</t>
  </si>
  <si>
    <t>RS Number</t>
  </si>
  <si>
    <t>Position (GRCh37)</t>
  </si>
  <si>
    <t>Alleles</t>
  </si>
  <si>
    <t>R2</t>
  </si>
  <si>
    <t>D'</t>
  </si>
  <si>
    <t>Risk Allele</t>
  </si>
  <si>
    <t>Effect Size (95% CI)</t>
  </si>
  <si>
    <t>Beta or OR</t>
  </si>
  <si>
    <t>P-value</t>
  </si>
  <si>
    <t>Interleukin-5 levels</t>
  </si>
  <si>
    <t>rs71438922</t>
  </si>
  <si>
    <t>chr12:87198152</t>
  </si>
  <si>
    <t>C=0.553, G=0.447</t>
  </si>
  <si>
    <t>NR</t>
  </si>
  <si>
    <t>0.068-0.174</t>
  </si>
  <si>
    <t>Serum molybdenum levels</t>
  </si>
  <si>
    <t>rs111260116</t>
  </si>
  <si>
    <t>chr12:87289560</t>
  </si>
  <si>
    <t>A=0.452, C=0.548</t>
  </si>
  <si>
    <t>0.11-0.26</t>
  </si>
  <si>
    <t>Type 2 diabetes</t>
  </si>
  <si>
    <t>rs2408252</t>
  </si>
  <si>
    <t>chr12:45868623</t>
  </si>
  <si>
    <t>C=0.195, T=0.805</t>
  </si>
  <si>
    <t>0.018-0.035</t>
  </si>
  <si>
    <t>Adult body size</t>
  </si>
  <si>
    <t>rs7498665</t>
  </si>
  <si>
    <t>chr16:28883241</t>
  </si>
  <si>
    <t>A=0.739, G=0.261</t>
  </si>
  <si>
    <t>0.015-0.02</t>
  </si>
  <si>
    <t>Alanine aminotransferase levels</t>
  </si>
  <si>
    <t>rs56186137</t>
  </si>
  <si>
    <t>chr16:28825953</t>
  </si>
  <si>
    <t>A=0.737, G=0.263</t>
  </si>
  <si>
    <t>/</t>
  </si>
  <si>
    <t>Albumin-globulin ratio</t>
  </si>
  <si>
    <t>rs12928404</t>
  </si>
  <si>
    <t>chr16:28847246</t>
  </si>
  <si>
    <t>C=0.456, T=0.544</t>
  </si>
  <si>
    <t>0.022-0.043</t>
  </si>
  <si>
    <t>Alcohol consumption</t>
  </si>
  <si>
    <t>rs2726034</t>
  </si>
  <si>
    <t>chr16:28336882</t>
  </si>
  <si>
    <t>C=0.335, T=0.665</t>
  </si>
  <si>
    <t>0.005-0.009</t>
  </si>
  <si>
    <t>Alcohol frequency weekly (standard GWA)</t>
  </si>
  <si>
    <t>rs2925635</t>
  </si>
  <si>
    <t>chr16:28622993</t>
  </si>
  <si>
    <t>A=0.345, G=0.655</t>
  </si>
  <si>
    <t>0.1-0.21</t>
  </si>
  <si>
    <t>Allergic disease (asthma, hay fever or eczema)</t>
  </si>
  <si>
    <t>rs2726040</t>
  </si>
  <si>
    <t>chr16:28330790</t>
  </si>
  <si>
    <t>C=0.634, G=0.366</t>
  </si>
  <si>
    <t>Allergic rhinitis</t>
  </si>
  <si>
    <t>rs9282864</t>
  </si>
  <si>
    <t>chr16:28617308</t>
  </si>
  <si>
    <t>A=0.704, G=0.296</t>
  </si>
  <si>
    <t>1.04-1.08</t>
  </si>
  <si>
    <t>Alzheimer's disease or educational attainment (pleiotropy)</t>
  </si>
  <si>
    <t>rs8049439</t>
  </si>
  <si>
    <t>chr16:28837515</t>
  </si>
  <si>
    <t>C=0.356, T=0.644</t>
  </si>
  <si>
    <t>Anterior thigh muscle fat infiltration percentage</t>
  </si>
  <si>
    <t>rs62036622</t>
  </si>
  <si>
    <t>chr16:28837203</t>
  </si>
  <si>
    <t>G=0.198, T=0.802</t>
  </si>
  <si>
    <t>Attention deficit hyperactivity disorder or autism spectrum disorder or intelligence (pleiotropy)</t>
  </si>
  <si>
    <t>rs2650492</t>
  </si>
  <si>
    <t>chr16:28333411</t>
  </si>
  <si>
    <t>A=0.113, G=0.887</t>
  </si>
  <si>
    <t>Bioavailable testosterone levels</t>
  </si>
  <si>
    <t>rs56226746</t>
  </si>
  <si>
    <t>chr16:28864449</t>
  </si>
  <si>
    <t>A=0.254, G=0.746</t>
  </si>
  <si>
    <t>0.034-0.066/</t>
  </si>
  <si>
    <t>Bipolar disorder or body mass index</t>
  </si>
  <si>
    <t>rs151181</t>
  </si>
  <si>
    <t>chr16:28490517</t>
  </si>
  <si>
    <t>C=0.24, T=0.76</t>
  </si>
  <si>
    <t>0.021-0.033</t>
  </si>
  <si>
    <t>BMI (adjusted for smoking behaviour)</t>
  </si>
  <si>
    <t>0.015-0.03/2</t>
  </si>
  <si>
    <t>BMI in non-smokers</t>
  </si>
  <si>
    <t>0.012-0.031/2</t>
  </si>
  <si>
    <t>Body fat percentage</t>
  </si>
  <si>
    <t>rs2411453</t>
  </si>
  <si>
    <t>chr16:28632021</t>
  </si>
  <si>
    <t>G=0.535, T=0.465</t>
  </si>
  <si>
    <t>0.14-0.22</t>
  </si>
  <si>
    <t>Body mass index</t>
  </si>
  <si>
    <t>0.014-0.028/2</t>
  </si>
  <si>
    <t>Body mass index (MTAG)</t>
  </si>
  <si>
    <t>rs3888190</t>
  </si>
  <si>
    <t>chr16:28889486</t>
  </si>
  <si>
    <t>A=0.263, C=0.737</t>
  </si>
  <si>
    <t>0.026-0.032</t>
  </si>
  <si>
    <t>Body mass index in physically active individuals</t>
  </si>
  <si>
    <t>rs2008514</t>
  </si>
  <si>
    <t>chr16:28825605</t>
  </si>
  <si>
    <t>A=0.263, G=0.737</t>
  </si>
  <si>
    <t>0.023-0.047/2</t>
  </si>
  <si>
    <t>Body size at age 10</t>
  </si>
  <si>
    <t>rs62037365</t>
  </si>
  <si>
    <t>chr16:28868962</t>
  </si>
  <si>
    <t>C=0.738, G=0.262</t>
  </si>
  <si>
    <t>0.011-0.016</t>
  </si>
  <si>
    <t>Brain morphology (min-P)</t>
  </si>
  <si>
    <t>rs111820348</t>
  </si>
  <si>
    <t>chr16:28645127</t>
  </si>
  <si>
    <t>C=0.822, T=0.178</t>
  </si>
  <si>
    <t>Brain region volumes</t>
  </si>
  <si>
    <t>Brain shape (segment 285)</t>
  </si>
  <si>
    <t>rs437564</t>
  </si>
  <si>
    <t>chr16:28818037</t>
  </si>
  <si>
    <t>C=0.746, T=0.254</t>
  </si>
  <si>
    <t>Cannabis use</t>
  </si>
  <si>
    <t>rs10499</t>
  </si>
  <si>
    <t>chr16:28915527</t>
  </si>
  <si>
    <t>A=0.819, G=0.181</t>
  </si>
  <si>
    <t>0.035-0.071</t>
  </si>
  <si>
    <t>CASP3/SULT1A1 protein level ratio</t>
  </si>
  <si>
    <t>rs480400</t>
  </si>
  <si>
    <t>chr16:28574615</t>
  </si>
  <si>
    <t>A=0.574, G=0.426</t>
  </si>
  <si>
    <t>0.2-0.22</t>
  </si>
  <si>
    <t>Caudate nucleus volume</t>
  </si>
  <si>
    <t>rs1987471</t>
  </si>
  <si>
    <t>chr16:28825866</t>
  </si>
  <si>
    <t>G=0.263, T=0.737</t>
  </si>
  <si>
    <t>CD19 on B cell</t>
  </si>
  <si>
    <t>rs2904880</t>
  </si>
  <si>
    <t>chr16:28944396</t>
  </si>
  <si>
    <t>C=0.17, G=0.83</t>
  </si>
  <si>
    <t>0.11-0.22</t>
  </si>
  <si>
    <t>CD19 on switched memory B cell</t>
  </si>
  <si>
    <t>rs7189927</t>
  </si>
  <si>
    <t>chr16:28913787</t>
  </si>
  <si>
    <t>C=0.753, T=0.247</t>
  </si>
  <si>
    <t>0.12-0.22</t>
  </si>
  <si>
    <t>Childhood body mass index</t>
  </si>
  <si>
    <t>rs555978476</t>
  </si>
  <si>
    <t>chr16:28403471</t>
  </si>
  <si>
    <t>A=0.216, C=0.784</t>
  </si>
  <si>
    <t>0.014-0.023</t>
  </si>
  <si>
    <t>Childhood obesity</t>
  </si>
  <si>
    <t>rs2925630</t>
  </si>
  <si>
    <t>chr16:28619132</t>
  </si>
  <si>
    <t>C=0.291, T=0.709</t>
  </si>
  <si>
    <t>0.054-0.133</t>
  </si>
  <si>
    <t>Chronic inflammatory diseases (ankylosing spondylitis, Crohn's disease, psoriasis, primary sclerosing cholangitis, ulcerative colitis) (pleiotropy)</t>
  </si>
  <si>
    <t>rs26528</t>
  </si>
  <si>
    <t>chr16:28517709</t>
  </si>
  <si>
    <t>C=0.382, T=0.618</t>
  </si>
  <si>
    <t>Chronic obstructive pulmonary disease</t>
  </si>
  <si>
    <t>rs17707300</t>
  </si>
  <si>
    <t>chr16:28593347</t>
  </si>
  <si>
    <t>C=0.217, T=0.783</t>
  </si>
  <si>
    <t>1.06-1.13</t>
  </si>
  <si>
    <t>Cigarettes smoked per day</t>
  </si>
  <si>
    <t>rs34839</t>
  </si>
  <si>
    <t>chr16:28489346</t>
  </si>
  <si>
    <t>C=0.463, T=0.537</t>
  </si>
  <si>
    <t>0.0082-0.0156</t>
  </si>
  <si>
    <t>Cigarettes smoked per day (MTAG)</t>
  </si>
  <si>
    <t>rs113079736</t>
  </si>
  <si>
    <t>chr16:28860183</t>
  </si>
  <si>
    <t>A=0.262, G=0.738</t>
  </si>
  <si>
    <t>0.013-0.023</t>
  </si>
  <si>
    <t>Cognitive ability</t>
  </si>
  <si>
    <t>rs8062405</t>
  </si>
  <si>
    <t>chr16:28837906</t>
  </si>
  <si>
    <t>A=0.732, G=0.268</t>
  </si>
  <si>
    <t>Cognitive ability, years of educational attainment or schizophrenia (pleiotropy)</t>
  </si>
  <si>
    <t>rs7359397</t>
  </si>
  <si>
    <t>chr16:28885659</t>
  </si>
  <si>
    <t>C=0.806, T=0.194</t>
  </si>
  <si>
    <t>0.0094-0.0175</t>
  </si>
  <si>
    <t>Cognitive aspects of educational attainment</t>
  </si>
  <si>
    <t>rs12448902</t>
  </si>
  <si>
    <t>chr16:28871191</t>
  </si>
  <si>
    <t>C=0.813, G=0.187</t>
  </si>
  <si>
    <t>0.047-0.074</t>
  </si>
  <si>
    <t>Cognitive empathy</t>
  </si>
  <si>
    <t>rs40836</t>
  </si>
  <si>
    <t>chr16:28510537</t>
  </si>
  <si>
    <t>A=0.615, G=0.385</t>
  </si>
  <si>
    <t>0.074-0.168</t>
  </si>
  <si>
    <t>Cognitive performance</t>
  </si>
  <si>
    <t>0.02-0.032</t>
  </si>
  <si>
    <t>Cortical surface area</t>
  </si>
  <si>
    <t>rs62036658</t>
  </si>
  <si>
    <t>chr16:28850371</t>
  </si>
  <si>
    <t>G=0.2, T=0.8</t>
  </si>
  <si>
    <t>Cortical thickness</t>
  </si>
  <si>
    <t>rs7191618</t>
  </si>
  <si>
    <t>chr16:28565667</t>
  </si>
  <si>
    <t>C=0.661, G=0.339</t>
  </si>
  <si>
    <t>COVID-19 or obesity (pleiotropy)</t>
  </si>
  <si>
    <t>C-reactive protein</t>
  </si>
  <si>
    <t>0.011-0.022</t>
  </si>
  <si>
    <t>C-reactive protein levels (MTAG)</t>
  </si>
  <si>
    <t>rs7187776</t>
  </si>
  <si>
    <t>chr16:28857645</t>
  </si>
  <si>
    <t>A=0.651, G=0.349</t>
  </si>
  <si>
    <t>0.015-0.023</t>
  </si>
  <si>
    <t>Crohn's disease</t>
  </si>
  <si>
    <t>1.03-1.12</t>
  </si>
  <si>
    <t>Crohn's disease or Leprosy (opposite effect)</t>
  </si>
  <si>
    <t>rs4787458</t>
  </si>
  <si>
    <t>chr16:28531287</t>
  </si>
  <si>
    <t>A=0.823, G=0.177</t>
  </si>
  <si>
    <t>Drinks per week</t>
  </si>
  <si>
    <t>rs62034321</t>
  </si>
  <si>
    <t>chr16:28534038</t>
  </si>
  <si>
    <t>C=0.7, T=0.3</t>
  </si>
  <si>
    <t>0.0084-0.0116</t>
  </si>
  <si>
    <t>Eczema</t>
  </si>
  <si>
    <t>rs7193402</t>
  </si>
  <si>
    <t>chr16:28586127</t>
  </si>
  <si>
    <t>C=0.227, T=0.773</t>
  </si>
  <si>
    <t>Educational attainment</t>
  </si>
  <si>
    <t>rs4788080</t>
  </si>
  <si>
    <t>chr16:28558081</t>
  </si>
  <si>
    <t>C=0.777, T=0.223</t>
  </si>
  <si>
    <t>ENO1/SULT1A1 protein level ratio</t>
  </si>
  <si>
    <t>0.19-0.21</t>
  </si>
  <si>
    <t>ENO2/SULT1A1 protein level ratio</t>
  </si>
  <si>
    <t>0.15-0.18</t>
  </si>
  <si>
    <t>Estimated glomerular filtration rate</t>
  </si>
  <si>
    <t>0.0016-0.0028</t>
  </si>
  <si>
    <t>Externalizing behaviour (multivariate analysis)</t>
  </si>
  <si>
    <t>rs3743963</t>
  </si>
  <si>
    <t>chr16:28604686</t>
  </si>
  <si>
    <t>A=0.579, G=0.421</t>
  </si>
  <si>
    <t>0.008-0.012</t>
  </si>
  <si>
    <t>Extremely high intelligence</t>
  </si>
  <si>
    <t>-</t>
  </si>
  <si>
    <t>F-cake/biscuits liking (derived food-liking factor)</t>
  </si>
  <si>
    <t>rs35626515</t>
  </si>
  <si>
    <t>chr16:28649651</t>
  </si>
  <si>
    <t>A=0.408, C=0.592</t>
  </si>
  <si>
    <t>0.047-0.091</t>
  </si>
  <si>
    <t>F-capsicum liking (derived food-liking factor)</t>
  </si>
  <si>
    <t>rs378421</t>
  </si>
  <si>
    <t>chr16:28754684</t>
  </si>
  <si>
    <t>A=0.313, G=0.687</t>
  </si>
  <si>
    <t>0.047-0.09</t>
  </si>
  <si>
    <t>FEV1</t>
  </si>
  <si>
    <t>rs12446589</t>
  </si>
  <si>
    <t>chr16:28870962</t>
  </si>
  <si>
    <t>A=0.203, G=0.797</t>
  </si>
  <si>
    <t>0.0084-0.0178</t>
  </si>
  <si>
    <t>F-highly palatable foods liking (derived food-liking factor)</t>
  </si>
  <si>
    <t>0.016-0.031</t>
  </si>
  <si>
    <t>Fibrinogen levels or factor VII levels (pleiotropy)</t>
  </si>
  <si>
    <t>Fibrinogen levels or factor VII levels or factor XI levels or tissue plasminogen activator levels (pleiotropy)</t>
  </si>
  <si>
    <t>Fibrinogen levels or plasminogen activator inhibitor 1 levels (pleiotropy)</t>
  </si>
  <si>
    <t>Fibrinogen levels or tissue plasminogen activator levels (pleiotropy)</t>
  </si>
  <si>
    <t>Free testosterone levels</t>
  </si>
  <si>
    <t>0-0/</t>
  </si>
  <si>
    <t>F-savour/caloric food liking (derived food-liking factor)</t>
  </si>
  <si>
    <t>0.041-0.087</t>
  </si>
  <si>
    <t>Furaneol sulfate levels</t>
  </si>
  <si>
    <t>rs151232</t>
  </si>
  <si>
    <t>chr16:28580333</t>
  </si>
  <si>
    <t>C=0.413, T=0.587</t>
  </si>
  <si>
    <t>0.21-0.28</t>
  </si>
  <si>
    <t>General cognitive ability</t>
  </si>
  <si>
    <t>rs112223196</t>
  </si>
  <si>
    <t>chr16:28298418</t>
  </si>
  <si>
    <t>A=0.904, C=0.096</t>
  </si>
  <si>
    <t>Glycated hemoglobin levels</t>
  </si>
  <si>
    <t>rs2726032</t>
  </si>
  <si>
    <t>chr16:28338043</t>
  </si>
  <si>
    <t>C=0.45, T=0.55</t>
  </si>
  <si>
    <t>0.0099-0.0197</t>
  </si>
  <si>
    <t>rs7190771</t>
  </si>
  <si>
    <t>chr16:28590030</t>
  </si>
  <si>
    <t>A=0.234, G=0.766</t>
  </si>
  <si>
    <t>0.006-0.011</t>
  </si>
  <si>
    <t>Hand grip strength</t>
  </si>
  <si>
    <t>rs2726036</t>
  </si>
  <si>
    <t>chr16:28347140</t>
  </si>
  <si>
    <t>A=0.704, C=0.296</t>
  </si>
  <si>
    <t>0.0024-0.0036</t>
  </si>
  <si>
    <t>rs62037364</t>
  </si>
  <si>
    <t>chr16:28868695</t>
  </si>
  <si>
    <t>HDL cholesterol levels</t>
  </si>
  <si>
    <t>rs7188071</t>
  </si>
  <si>
    <t>chr16:28917644</t>
  </si>
  <si>
    <t>C=0.751, T=0.249</t>
  </si>
  <si>
    <t>0.007-0.0148</t>
  </si>
  <si>
    <t>Height</t>
  </si>
  <si>
    <t>rs181206</t>
  </si>
  <si>
    <t>chr16:28513403</t>
  </si>
  <si>
    <t>A=0.84, G=0.16</t>
  </si>
  <si>
    <t>0.011-0.02</t>
  </si>
  <si>
    <t>High density lipoprotein cholesterol levels</t>
  </si>
  <si>
    <t>rs7187333</t>
  </si>
  <si>
    <t>chr16:28865916</t>
  </si>
  <si>
    <t>A=0.197, G=0.803</t>
  </si>
  <si>
    <t>High-density lipoprotein levels (MTAG)</t>
  </si>
  <si>
    <t>0.012-0.022</t>
  </si>
  <si>
    <t>Highest math class taken</t>
  </si>
  <si>
    <t>rs3986805</t>
  </si>
  <si>
    <t>chr16:28350059</t>
  </si>
  <si>
    <t>A=0.591, G=0.409</t>
  </si>
  <si>
    <t>Highest math class taken (MTAG)</t>
  </si>
  <si>
    <t>rs11864750</t>
  </si>
  <si>
    <t>chr16:28875204</t>
  </si>
  <si>
    <t>A=0.739, T=0.261</t>
  </si>
  <si>
    <t>0.018-0.025</t>
  </si>
  <si>
    <t>Hip circumference adjusted for BMI</t>
  </si>
  <si>
    <t>rs6565293</t>
  </si>
  <si>
    <t>chr16:28933248</t>
  </si>
  <si>
    <t>C=0.268, T=0.732</t>
  </si>
  <si>
    <t>0.015-0.026</t>
  </si>
  <si>
    <t>Hip circumference variance</t>
  </si>
  <si>
    <t>rs8056890</t>
  </si>
  <si>
    <t>chr16:28897452</t>
  </si>
  <si>
    <t>A=0.246, G=0.754</t>
  </si>
  <si>
    <t>Hip index</t>
  </si>
  <si>
    <t>0.012-0.024</t>
  </si>
  <si>
    <t>Household income (MTAG)</t>
  </si>
  <si>
    <t>rs240702</t>
  </si>
  <si>
    <t>chr16:28531353</t>
  </si>
  <si>
    <t>C=0.689, T=0.311</t>
  </si>
  <si>
    <t>0.011-0.019</t>
  </si>
  <si>
    <t>rs151226</t>
  </si>
  <si>
    <t>chr16:28549823</t>
  </si>
  <si>
    <t>A=0.577, C=0.423</t>
  </si>
  <si>
    <t>0.0075-0.0155</t>
  </si>
  <si>
    <t>rs12919058</t>
  </si>
  <si>
    <t>chr16:28927818</t>
  </si>
  <si>
    <t>A=0.586, C=0.414</t>
  </si>
  <si>
    <t>0.0086-0.017</t>
  </si>
  <si>
    <t>Inflammatory bowel disease</t>
  </si>
  <si>
    <t>rs62037363</t>
  </si>
  <si>
    <t>chr16:28865042</t>
  </si>
  <si>
    <t>C=0.262, T=0.738</t>
  </si>
  <si>
    <t>Inflammatory bowel disease (early onset)</t>
  </si>
  <si>
    <t>1.00-1.30</t>
  </si>
  <si>
    <t>Insulin-like growth factor 1 levels</t>
  </si>
  <si>
    <t>0.0096-0.019</t>
  </si>
  <si>
    <t>Intelligence</t>
  </si>
  <si>
    <t>Interleukin-27 levels (IL27.EBI3.2829.19.2)</t>
  </si>
  <si>
    <t>rs181209</t>
  </si>
  <si>
    <t>chr16:28514854</t>
  </si>
  <si>
    <t>G=0.84, T=0.16</t>
  </si>
  <si>
    <t>Ischemic stroke or fibrinogen levels (pleiotropy)</t>
  </si>
  <si>
    <t>Lamb consumption</t>
  </si>
  <si>
    <t>rs240707</t>
  </si>
  <si>
    <t>chr16:28524612</t>
  </si>
  <si>
    <t>C=0.609, G=0.391</t>
  </si>
  <si>
    <t>0.0087-0.0183</t>
  </si>
  <si>
    <t>Left-handedness</t>
  </si>
  <si>
    <t>rs62036618</t>
  </si>
  <si>
    <t>chr16:28828834</t>
  </si>
  <si>
    <t>A=0.737, C=0.263</t>
  </si>
  <si>
    <t>Leisure sedentary behaviour (television watching)</t>
  </si>
  <si>
    <t>Lung function (FEV1)</t>
  </si>
  <si>
    <t>Lung function (FVC)</t>
  </si>
  <si>
    <t>0.0066-0.016</t>
  </si>
  <si>
    <t>Mean corpuscular hemoglobin</t>
  </si>
  <si>
    <t>rs371918919</t>
  </si>
  <si>
    <t>chr16:28863965</t>
  </si>
  <si>
    <t>A=0.798, T=0.202</t>
  </si>
  <si>
    <t>0.017-0.026</t>
  </si>
  <si>
    <t>0.018-0.026</t>
  </si>
  <si>
    <t>rs7498555</t>
  </si>
  <si>
    <t>chr16:28893571</t>
  </si>
  <si>
    <t>C=0.194, T=0.806</t>
  </si>
  <si>
    <t>Mean corpuscular volume</t>
  </si>
  <si>
    <t>rs72793812</t>
  </si>
  <si>
    <t>chr16:28840381</t>
  </si>
  <si>
    <t>A=0.806, G=0.194</t>
  </si>
  <si>
    <t>Mean spheric corpuscular volume</t>
  </si>
  <si>
    <t>rs181205</t>
  </si>
  <si>
    <t>chr16:28513129</t>
  </si>
  <si>
    <t>C=0.229, T=0.771</t>
  </si>
  <si>
    <t>0.022-0.032</t>
  </si>
  <si>
    <t>Metabolic biomarkers (multivariate analysis)</t>
  </si>
  <si>
    <t>Metabolite levels (o-cresol sulfate)</t>
  </si>
  <si>
    <t>0.073-0.133</t>
  </si>
  <si>
    <t>Milky sweets liking</t>
  </si>
  <si>
    <t>rs3088215</t>
  </si>
  <si>
    <t>chr16:28853996</t>
  </si>
  <si>
    <t>A=0.738, C=0.262</t>
  </si>
  <si>
    <t>0.072-0.123</t>
  </si>
  <si>
    <t>Monocyte count</t>
  </si>
  <si>
    <t>rs56354901</t>
  </si>
  <si>
    <t>chr16:28523144</t>
  </si>
  <si>
    <t>C=0.23, T=0.77</t>
  </si>
  <si>
    <t>0.0096-0.0188</t>
  </si>
  <si>
    <t>Mosquito bite size</t>
  </si>
  <si>
    <t>0.017-0.04</t>
  </si>
  <si>
    <t>rs12446008</t>
  </si>
  <si>
    <t>chr16:28644459</t>
  </si>
  <si>
    <t>C=0.862, T=0.138</t>
  </si>
  <si>
    <t>0.021-0.047</t>
  </si>
  <si>
    <t>Multi-trait sex score</t>
  </si>
  <si>
    <t>rs11639897</t>
  </si>
  <si>
    <t>chr16:28952638</t>
  </si>
  <si>
    <t>C=0.82, T=0.18</t>
  </si>
  <si>
    <t>Non-albumin protein levels</t>
  </si>
  <si>
    <t>0.015-0.024</t>
  </si>
  <si>
    <t>Non-response to survey questionnaires: "I don't know" item</t>
  </si>
  <si>
    <t>Obesity</t>
  </si>
  <si>
    <t>Occupational attainment</t>
  </si>
  <si>
    <t>0.028-0.056</t>
  </si>
  <si>
    <t>Offspring birth weight</t>
  </si>
  <si>
    <t>rs12446550</t>
  </si>
  <si>
    <t>chr16:28543381</t>
  </si>
  <si>
    <t>A=0.299, G=0.701</t>
  </si>
  <si>
    <t>0.011-0.023</t>
  </si>
  <si>
    <t>Parkinson's disease or first degree relation to individual with Parkinson's disease</t>
  </si>
  <si>
    <t>0.044-0.086</t>
  </si>
  <si>
    <t>Participation in an health questionnaire (not invited vs invited)</t>
  </si>
  <si>
    <t>rs7206728</t>
  </si>
  <si>
    <t>chr16:28349237</t>
  </si>
  <si>
    <t>A=0.416, C=0.584</t>
  </si>
  <si>
    <t>0.993,0.996</t>
  </si>
  <si>
    <t>0.992,0.996</t>
  </si>
  <si>
    <t>Pediatric autoimmune diseases</t>
  </si>
  <si>
    <t>rs12598357</t>
  </si>
  <si>
    <t>chr16:28340945</t>
  </si>
  <si>
    <t>A=0.587, G=0.413</t>
  </si>
  <si>
    <t>Personality traits or cognitive traits (multivariate analysis)</t>
  </si>
  <si>
    <t>Plasma furaneol sulfate levels in chronic kidney disease</t>
  </si>
  <si>
    <t>0.28-0.36</t>
  </si>
  <si>
    <t>Plasma maltol sulfate levels in chronic kidney disease</t>
  </si>
  <si>
    <t>rs193628</t>
  </si>
  <si>
    <t>chr16:28582142</t>
  </si>
  <si>
    <t>G=0.509, T=0.491</t>
  </si>
  <si>
    <t>0.18-0.29</t>
  </si>
  <si>
    <t>Plasma X-13846 levels in chronic kidney disease</t>
  </si>
  <si>
    <t>0.15-0.25</t>
  </si>
  <si>
    <t>Plasma X-17304 levels in chronic kidney disease</t>
  </si>
  <si>
    <t>0.14-0.25</t>
  </si>
  <si>
    <t>Platelet count</t>
  </si>
  <si>
    <t>rs200162716</t>
  </si>
  <si>
    <t>chr16:28743872</t>
  </si>
  <si>
    <t>A=0.383, G=0.617</t>
  </si>
  <si>
    <t>0.021-0.04</t>
  </si>
  <si>
    <t>Plateletcrit</t>
  </si>
  <si>
    <t>0.018-0.028</t>
  </si>
  <si>
    <t>Pneumonia</t>
  </si>
  <si>
    <t>0.0061-0.0139</t>
  </si>
  <si>
    <t>Posterior thigh muscle fat infiltration percentage</t>
  </si>
  <si>
    <t>rs78613234</t>
  </si>
  <si>
    <t>chr16:28839425</t>
  </si>
  <si>
    <t>C=0.261, T=0.739</t>
  </si>
  <si>
    <t>Predicted visceral adipose tissue</t>
  </si>
  <si>
    <t>Principal component-derived dietary pattern 3</t>
  </si>
  <si>
    <t>rs151180</t>
  </si>
  <si>
    <t>chr16:28487213</t>
  </si>
  <si>
    <t>G=0.539, T=0.461</t>
  </si>
  <si>
    <t>0.036-0.052</t>
  </si>
  <si>
    <t>rs6565300</t>
  </si>
  <si>
    <t>chr16:28993049</t>
  </si>
  <si>
    <t>A=0.177, C=0.823</t>
  </si>
  <si>
    <t>0.023-0.039</t>
  </si>
  <si>
    <t>Problematic alcohol use (MTAG)</t>
  </si>
  <si>
    <t>rs34836</t>
  </si>
  <si>
    <t>chr16:28494823</t>
  </si>
  <si>
    <t>A=0.503, G=0.497</t>
  </si>
  <si>
    <t>0.011-0.021</t>
  </si>
  <si>
    <t>Protein quantitative trait loci (liver)</t>
  </si>
  <si>
    <t>rs4788073</t>
  </si>
  <si>
    <t>chr16:28594549</t>
  </si>
  <si>
    <t>A=0.766, G=0.234</t>
  </si>
  <si>
    <t>PTPN6/SULT1A1 protein level ratio</t>
  </si>
  <si>
    <t>0.19-0.22</t>
  </si>
  <si>
    <t>QT interval</t>
  </si>
  <si>
    <t>rs7201929</t>
  </si>
  <si>
    <t>chr16:28871966</t>
  </si>
  <si>
    <t>C=0.372, T=0.628</t>
  </si>
  <si>
    <t>0.73-1.67</t>
  </si>
  <si>
    <t>Red blood cell count</t>
  </si>
  <si>
    <t>rs1126446</t>
  </si>
  <si>
    <t>chr16:28619920</t>
  </si>
  <si>
    <t>A=0.709, G=0.291</t>
  </si>
  <si>
    <t>0.022-0.03</t>
  </si>
  <si>
    <t>Red cell distribution width</t>
  </si>
  <si>
    <t>rs181207</t>
  </si>
  <si>
    <t>chr16:28513530</t>
  </si>
  <si>
    <t>C=0.778, T=0.222</t>
  </si>
  <si>
    <t>Refractive error</t>
  </si>
  <si>
    <t>rs497523</t>
  </si>
  <si>
    <t>chr16:28577931</t>
  </si>
  <si>
    <t>C=0.333, T=0.667</t>
  </si>
  <si>
    <t>Refractive error (autorefraction measured)</t>
  </si>
  <si>
    <t>rs2607006</t>
  </si>
  <si>
    <t>chr16:28576017</t>
  </si>
  <si>
    <t>C=0.298, T=0.702</t>
  </si>
  <si>
    <t>Risk-taking tendency (4-domain principal component model)</t>
  </si>
  <si>
    <t>rs3760091</t>
  </si>
  <si>
    <t>chr16:28620800</t>
  </si>
  <si>
    <t>C=0.639, G=0.361</t>
  </si>
  <si>
    <t>0.01-0.021</t>
  </si>
  <si>
    <t>RWDD1/SULT1A1 protein level ratio</t>
  </si>
  <si>
    <t>0.15-0.17</t>
  </si>
  <si>
    <t>Self-reported math ability (MTAG)</t>
  </si>
  <si>
    <t>0.02-0.027</t>
  </si>
  <si>
    <t>Serum total protein levels</t>
  </si>
  <si>
    <t>rs7500321</t>
  </si>
  <si>
    <t>chr16:28977020</t>
  </si>
  <si>
    <t>A=0.824, G=0.176</t>
  </si>
  <si>
    <t>Sex hormone-binding globulin levels</t>
  </si>
  <si>
    <t>Spherical equivalent</t>
  </si>
  <si>
    <t>0.05-0.09</t>
  </si>
  <si>
    <t>Spicy food liking</t>
  </si>
  <si>
    <t>0.015-0.03</t>
  </si>
  <si>
    <t>SRC/SULT1A1 protein level ratio</t>
  </si>
  <si>
    <t>0.24-0.27</t>
  </si>
  <si>
    <t>Subcortical volume (min-P)</t>
  </si>
  <si>
    <t>Subcortical volume (MOSTest)</t>
  </si>
  <si>
    <t>SULT1A1/VTA1 protein level ratio</t>
  </si>
  <si>
    <t>0.14-0.17</t>
  </si>
  <si>
    <t>Tonsillectomy</t>
  </si>
  <si>
    <t>0.048-0.098</t>
  </si>
  <si>
    <t>rs56163509</t>
  </si>
  <si>
    <t>chr16:28864471</t>
  </si>
  <si>
    <t>0.034-0.07</t>
  </si>
  <si>
    <t>Total bilirubin levels</t>
  </si>
  <si>
    <t>0.0097-0.0191</t>
  </si>
  <si>
    <t>rs181203</t>
  </si>
  <si>
    <t>chr16:28512371</t>
  </si>
  <si>
    <t>A=0.84, C=0.16</t>
  </si>
  <si>
    <t>Total testosterone levels</t>
  </si>
  <si>
    <t>0.085-0.155/</t>
  </si>
  <si>
    <t>rs12443881</t>
  </si>
  <si>
    <t>chr16:28841777</t>
  </si>
  <si>
    <t>C=0.803, T=0.197</t>
  </si>
  <si>
    <t>Type 1 diabetes</t>
  </si>
  <si>
    <t>rs4788084</t>
  </si>
  <si>
    <t>chr16:28539848</t>
  </si>
  <si>
    <t>0.02-0.039</t>
  </si>
  <si>
    <t>Ulcerative colitis</t>
  </si>
  <si>
    <t>rs62037369</t>
  </si>
  <si>
    <t>chr16:28883841</t>
  </si>
  <si>
    <t>1.051-1.112</t>
  </si>
  <si>
    <t>Ulcerative colitis x sex interaction (2df)</t>
  </si>
  <si>
    <t>Urinary metabolite levels in chronic kidney disease</t>
  </si>
  <si>
    <t>rs231977</t>
  </si>
  <si>
    <t>chr16:28542172</t>
  </si>
  <si>
    <t>C=0.421, T=0.579</t>
  </si>
  <si>
    <t>0.15-0.27</t>
  </si>
  <si>
    <t>rs231976</t>
  </si>
  <si>
    <t>chr16:28545587</t>
  </si>
  <si>
    <t>C=0.417, G=0.583</t>
  </si>
  <si>
    <t>0.27-0.42</t>
  </si>
  <si>
    <t>0.3-0.42</t>
  </si>
  <si>
    <t>Urine 3-hydroxyindolin-2-one sulfate levels in chronic kidney disease</t>
  </si>
  <si>
    <t>rs151228</t>
  </si>
  <si>
    <t>chr16:28563026</t>
  </si>
  <si>
    <t>A=0.576, G=0.424</t>
  </si>
  <si>
    <t>0.3-0.39</t>
  </si>
  <si>
    <t>Urine furaneol sulfate levels in chronic kidney disease</t>
  </si>
  <si>
    <t>0.35-0.42</t>
  </si>
  <si>
    <t>Urine maltol sulfate levels in chronic kidney disease</t>
  </si>
  <si>
    <t>0.22-0.35</t>
  </si>
  <si>
    <t>Urine X-12714 levels in chronic kidney disease</t>
  </si>
  <si>
    <t>0.16-0.23</t>
  </si>
  <si>
    <t>Urine X-13846 levels in chronic kidney disease</t>
  </si>
  <si>
    <t>0.2-0.34</t>
  </si>
  <si>
    <t>Urine X-17674 levels in chronic kidney disease</t>
  </si>
  <si>
    <t>0.12-0.21</t>
  </si>
  <si>
    <t>Venous thromboembolism or fibrinogen levels (pleiotropy)</t>
  </si>
  <si>
    <t>Verbal-numerical reasoning</t>
  </si>
  <si>
    <t>Vertex-wise cortical surface area</t>
  </si>
  <si>
    <t>Vertex-wise cortical thickness</t>
  </si>
  <si>
    <t>Vertex-wise sulcal depth</t>
  </si>
  <si>
    <t>Waist circumference</t>
  </si>
  <si>
    <t>Waist circumference adjusted for body mass index</t>
  </si>
  <si>
    <t>Waist circumference variance</t>
  </si>
  <si>
    <t>Waist-hip ratio</t>
  </si>
  <si>
    <t>rs9931989</t>
  </si>
  <si>
    <t>chr16:28906084</t>
  </si>
  <si>
    <t>C=0.751, G=0.249</t>
  </si>
  <si>
    <t>0.014-0.021</t>
  </si>
  <si>
    <t>Walking pace</t>
  </si>
  <si>
    <t>0.0069-0.0119</t>
  </si>
  <si>
    <t>Weight</t>
  </si>
  <si>
    <t>2.51-4.87</t>
  </si>
  <si>
    <t>White bread liking</t>
  </si>
  <si>
    <t>0.013-0.027</t>
  </si>
  <si>
    <t>X-12714 levels</t>
  </si>
  <si>
    <t>0.19-0.25</t>
  </si>
  <si>
    <t>X-17677 levels</t>
  </si>
  <si>
    <t>rs558548</t>
  </si>
  <si>
    <t>chr16:28575899</t>
  </si>
  <si>
    <t>C=0.581, T=0.419</t>
  </si>
  <si>
    <t>0.12-0.16</t>
  </si>
  <si>
    <t>Brain shape (segment 213)</t>
  </si>
  <si>
    <t>chr2:5836918</t>
  </si>
  <si>
    <t>C=0.987, T=0.013</t>
  </si>
  <si>
    <t>rs9828788</t>
  </si>
  <si>
    <t>chr3:42492734</t>
  </si>
  <si>
    <t>A=0.778, G=0.222</t>
  </si>
  <si>
    <t>0.0089-0.0159</t>
  </si>
  <si>
    <t>rs9818643</t>
  </si>
  <si>
    <t>chr3:42491044</t>
  </si>
  <si>
    <t>A=0.74, C=0.26</t>
  </si>
  <si>
    <t>0.0091-0.0179</t>
  </si>
  <si>
    <t>Diverticular disease</t>
  </si>
  <si>
    <t>rs420851</t>
  </si>
  <si>
    <t>chr3:42526600</t>
  </si>
  <si>
    <t>C=0.766, G=0.234</t>
  </si>
  <si>
    <t>0.028-0.052</t>
  </si>
  <si>
    <t>Response to antipsychotic treatment in schizophrenia (reasoning)</t>
  </si>
  <si>
    <t>rs2286720</t>
  </si>
  <si>
    <t>chr3:42448471</t>
  </si>
  <si>
    <t>A=0.112, G=0.888</t>
  </si>
  <si>
    <t>rs4648450</t>
  </si>
  <si>
    <t>chr1:2723214</t>
  </si>
  <si>
    <t>A=0.395, C=0.605</t>
  </si>
  <si>
    <t>0.0071-0.0125</t>
  </si>
  <si>
    <t>Asthma</t>
  </si>
  <si>
    <t>rs734999</t>
  </si>
  <si>
    <t>chr1:2513216</t>
  </si>
  <si>
    <t>C=0.355, T=0.645</t>
  </si>
  <si>
    <t>Autoimmune traits</t>
  </si>
  <si>
    <t>rs10797431</t>
  </si>
  <si>
    <t>chr1:2501222</t>
  </si>
  <si>
    <t>G=0.515, T=0.485</t>
  </si>
  <si>
    <t>rs3762444</t>
  </si>
  <si>
    <t>chr1:2427712</t>
  </si>
  <si>
    <t>C=0.674, T=0.326</t>
  </si>
  <si>
    <t>rs7535528</t>
  </si>
  <si>
    <t>chr1:2444414</t>
  </si>
  <si>
    <t>A=0.226, G=0.774</t>
  </si>
  <si>
    <t>0.012-0.019</t>
  </si>
  <si>
    <t>CD46/TNFRSF14 protein level ratio</t>
  </si>
  <si>
    <t>rs4870</t>
  </si>
  <si>
    <t>chr1:2488153</t>
  </si>
  <si>
    <t>A=0.385, G=0.615</t>
  </si>
  <si>
    <t>0.16-0.19</t>
  </si>
  <si>
    <t>Celiac disease</t>
  </si>
  <si>
    <t>rs3748816</t>
  </si>
  <si>
    <t>chr1:2526746</t>
  </si>
  <si>
    <t>A=0.459, G=0.541</t>
  </si>
  <si>
    <t>1.09-1.18</t>
  </si>
  <si>
    <t>Celiac disease and Rheumatoid arthritis</t>
  </si>
  <si>
    <t>rs4073285</t>
  </si>
  <si>
    <t>chr1:2539796</t>
  </si>
  <si>
    <t>C=0.519, T=0.481</t>
  </si>
  <si>
    <t>chr1:2491205</t>
  </si>
  <si>
    <t>Diffuse large B-cell lymphoma or rheumatoid arthritis</t>
  </si>
  <si>
    <t>rs3890745</t>
  </si>
  <si>
    <t>chr1:2553624</t>
  </si>
  <si>
    <t>C=0.485, T=0.515</t>
  </si>
  <si>
    <t>rs12564460</t>
  </si>
  <si>
    <t>chr1:2524895</t>
  </si>
  <si>
    <t>C=0.239, G=0.761</t>
  </si>
  <si>
    <t>0.006-0.0103</t>
  </si>
  <si>
    <t>Eosinophil counts</t>
  </si>
  <si>
    <t>rs2227312</t>
  </si>
  <si>
    <t>chr1:2487663</t>
  </si>
  <si>
    <t>A=0.599, C=0.401</t>
  </si>
  <si>
    <t>Eosinophil percentage of white cells</t>
  </si>
  <si>
    <t>0.01-0.019</t>
  </si>
  <si>
    <t>ESAM/TNFRSF14 protein level ratio</t>
  </si>
  <si>
    <t>rs2257763</t>
  </si>
  <si>
    <t>chr1:2490898</t>
  </si>
  <si>
    <t>A=0.641, C=0.359</t>
  </si>
  <si>
    <t>0.13-0.16</t>
  </si>
  <si>
    <t>Graves' disease</t>
  </si>
  <si>
    <t>rs2843403</t>
  </si>
  <si>
    <t>chr1:2529097</t>
  </si>
  <si>
    <t>C=0.46, T=0.54</t>
  </si>
  <si>
    <t>1.11-1.27</t>
  </si>
  <si>
    <t>HVEM on CD4+ T cell</t>
  </si>
  <si>
    <t>chr1:2488608</t>
  </si>
  <si>
    <t>C=0.646, T=0.354</t>
  </si>
  <si>
    <t>0.22-0.37</t>
  </si>
  <si>
    <t>0.22-0.38</t>
  </si>
  <si>
    <t>HVEM on CD8+ T cell</t>
  </si>
  <si>
    <t>rs2227313</t>
  </si>
  <si>
    <t>chr1:2487766</t>
  </si>
  <si>
    <t>C=0.611, T=0.389</t>
  </si>
  <si>
    <t>0.18-0.33</t>
  </si>
  <si>
    <t>0.21-0.36</t>
  </si>
  <si>
    <t>HVEM on Central Memory CD8+ T cell</t>
  </si>
  <si>
    <t>0.23-0.38</t>
  </si>
  <si>
    <t>HVEM on Effector Memory CD8+ T cell</t>
  </si>
  <si>
    <t>HVEM on T cell</t>
  </si>
  <si>
    <t>rs10797432</t>
  </si>
  <si>
    <t>chr1:2501338</t>
  </si>
  <si>
    <t>C=0.42, T=0.58</t>
  </si>
  <si>
    <t>Insulin levels</t>
  </si>
  <si>
    <t>rs6667564</t>
  </si>
  <si>
    <t>chr1:2520302</t>
  </si>
  <si>
    <t>C=0.561, T=0.439</t>
  </si>
  <si>
    <t>Irritable mood</t>
  </si>
  <si>
    <t>LTBR/TNFRSF14 protein level ratio</t>
  </si>
  <si>
    <t>0.12-0.15</t>
  </si>
  <si>
    <t>Lung function (FEV1/FVC)</t>
  </si>
  <si>
    <t>Multiple sclerosis</t>
  </si>
  <si>
    <t>rs4648356</t>
  </si>
  <si>
    <t>chr1:2709164</t>
  </si>
  <si>
    <t>A=0.468, C=0.532</t>
  </si>
  <si>
    <t>1.12-1.16</t>
  </si>
  <si>
    <t>NECTIN2/TNFRSF14 protein level ratio</t>
  </si>
  <si>
    <t>rs4648664</t>
  </si>
  <si>
    <t>chr1:2584095</t>
  </si>
  <si>
    <t>A=0.644, C=0.356</t>
  </si>
  <si>
    <t>Primary biliary cholangitis</t>
  </si>
  <si>
    <t>rs867436</t>
  </si>
  <si>
    <t>chr1:2523723</t>
  </si>
  <si>
    <t>C=0.489, T=0.511</t>
  </si>
  <si>
    <t>0.09-0.178</t>
  </si>
  <si>
    <t>rs28568531</t>
  </si>
  <si>
    <t>chr1:2555640</t>
  </si>
  <si>
    <t>A=0.501, T=0.499</t>
  </si>
  <si>
    <t>0.07-0.148</t>
  </si>
  <si>
    <t>Primary sclerosing cholangitis</t>
  </si>
  <si>
    <t>1.14-1.26</t>
  </si>
  <si>
    <t>1.14-1.27</t>
  </si>
  <si>
    <t>Primary sclerosing cholangitis (MTAG)</t>
  </si>
  <si>
    <t>0.046-0.09</t>
  </si>
  <si>
    <t>Rheumatoid arthritis</t>
  </si>
  <si>
    <t>rs897628</t>
  </si>
  <si>
    <t>chr1:2716624</t>
  </si>
  <si>
    <t>C=0.533, T=0.467</t>
  </si>
  <si>
    <t>Rheumatoid arthritis (ACPA-positive)</t>
  </si>
  <si>
    <t>rs2843401</t>
  </si>
  <si>
    <t>chr1:2528133</t>
  </si>
  <si>
    <t>C=0.502, T=0.498</t>
  </si>
  <si>
    <t>1.09-1.16</t>
  </si>
  <si>
    <t>Rheumatoid arthritis (rheumatoid factor and/or anti-cyclic citrullinated peptide seropositive)</t>
  </si>
  <si>
    <t>1.01-1.09</t>
  </si>
  <si>
    <t>Myringotomy</t>
  </si>
  <si>
    <t>rs67969689</t>
  </si>
  <si>
    <t>chr2:19468507</t>
  </si>
  <si>
    <t>C=0.113, T=0.887</t>
  </si>
  <si>
    <t>0.08-0.182</t>
  </si>
  <si>
    <t>Anxiety</t>
  </si>
  <si>
    <t>rs325163</t>
  </si>
  <si>
    <t>chr1:44751710</t>
  </si>
  <si>
    <t>C=0.34, T=0.66</t>
  </si>
  <si>
    <t>0.0078-0.0191</t>
  </si>
  <si>
    <t>rs11808967</t>
  </si>
  <si>
    <t>chr1:44768249</t>
  </si>
  <si>
    <t>G=0.239, T=0.761</t>
  </si>
  <si>
    <t>0.005-0.0087</t>
  </si>
  <si>
    <t>Hippocampus volume change rate</t>
  </si>
  <si>
    <t>rs35491980</t>
  </si>
  <si>
    <t>chr1:44830102</t>
  </si>
  <si>
    <t>A=0.071, G=0.929</t>
  </si>
  <si>
    <t>5.15-12.953/</t>
  </si>
  <si>
    <t>Metabolite levels</t>
  </si>
  <si>
    <t>rs6662888</t>
  </si>
  <si>
    <t>chr1:44602159</t>
  </si>
  <si>
    <t>A=0.223, G=0.777</t>
  </si>
  <si>
    <t>0.11-0.27</t>
  </si>
  <si>
    <t>rs6700522</t>
  </si>
  <si>
    <t>chr1:44630318</t>
  </si>
  <si>
    <t>C=0.747, T=0.253</t>
  </si>
  <si>
    <t>Neuroticism conditioned on Townsend deprivation index (multi-trait conditioning and joint analysis)</t>
  </si>
  <si>
    <t>rs6664662</t>
  </si>
  <si>
    <t>chr1:44624260</t>
  </si>
  <si>
    <t>C=0.426, T=0.574</t>
  </si>
  <si>
    <t>Reaction time</t>
  </si>
  <si>
    <t>rs7525929</t>
  </si>
  <si>
    <t>chr1:44701277</t>
  </si>
  <si>
    <t>C=0.768, G=0.232</t>
  </si>
  <si>
    <t>0.0047-0.0115</t>
  </si>
  <si>
    <t>rs12078192</t>
  </si>
  <si>
    <t>chr1:44826511</t>
  </si>
  <si>
    <t>G=0.229, T=0.771</t>
  </si>
  <si>
    <t>rs11581177</t>
  </si>
  <si>
    <t>chr1:44602422</t>
  </si>
  <si>
    <t>A=0.091, G=0.909</t>
  </si>
  <si>
    <t>Breast area percent density</t>
  </si>
  <si>
    <t>rs11636029</t>
  </si>
  <si>
    <t>chr15:84092561</t>
  </si>
  <si>
    <t>C=0.737, T=0.263</t>
  </si>
  <si>
    <t>rs7359296</t>
  </si>
  <si>
    <t>chr15:84095982</t>
  </si>
  <si>
    <t>C=0.801, G=0.199</t>
  </si>
  <si>
    <t>0.015-0.031</t>
  </si>
  <si>
    <t>rs10520580</t>
  </si>
  <si>
    <t>chr15:84180207</t>
  </si>
  <si>
    <t>A=0.153, G=0.847</t>
  </si>
  <si>
    <t>rs2732151</t>
  </si>
  <si>
    <t>chr15:84203685</t>
  </si>
  <si>
    <t>C=0.336, T=0.664</t>
  </si>
  <si>
    <t>Blood protein levels</t>
  </si>
  <si>
    <t>rs111976570</t>
  </si>
  <si>
    <t>chr2:87014112</t>
  </si>
  <si>
    <t>A=0.914, C=0.086</t>
  </si>
  <si>
    <t>0.51-0.63</t>
  </si>
  <si>
    <t>CD28- CD4-CD8- T cell %T cell</t>
  </si>
  <si>
    <t>rs6755452</t>
  </si>
  <si>
    <t>chr2:87035076</t>
  </si>
  <si>
    <t>G=0.227, T=0.773</t>
  </si>
  <si>
    <t>0.15-0.28</t>
  </si>
  <si>
    <t>CD28- CD4-CD8- T cell Absolute Count</t>
  </si>
  <si>
    <t>rs6710361</t>
  </si>
  <si>
    <t>chr2:87047145</t>
  </si>
  <si>
    <t>A=0.241, G=0.759</t>
  </si>
  <si>
    <t>0.13-0.25</t>
  </si>
  <si>
    <t>CD28+ CD45RA+ CD8dim T cell %CD8dim T cell</t>
  </si>
  <si>
    <t>rs2367376</t>
  </si>
  <si>
    <t>chr2:87009742</t>
  </si>
  <si>
    <t>C=0.345, T=0.655</t>
  </si>
  <si>
    <t>0.12-0.23</t>
  </si>
  <si>
    <t>rs12623395</t>
  </si>
  <si>
    <t>chr2:87031214</t>
  </si>
  <si>
    <t>C=0.501, G=0.499</t>
  </si>
  <si>
    <t>CD4-CD8- Natural Killer T %lymphocyte</t>
  </si>
  <si>
    <t>rs7569868</t>
  </si>
  <si>
    <t>chr2:87019683</t>
  </si>
  <si>
    <t>C=0.87, T=0.13</t>
  </si>
  <si>
    <t>0.16-0.28</t>
  </si>
  <si>
    <t>CD4-CD8- Natural Killer T %T cell</t>
  </si>
  <si>
    <t>0.17-0.29</t>
  </si>
  <si>
    <t>CD4-CD8- Natural Killer T Absolute Count</t>
  </si>
  <si>
    <t>chr2:87022759</t>
  </si>
  <si>
    <t>A=0.879, T=0.121</t>
  </si>
  <si>
    <t>CD4-CD8- T cell %leukocyte</t>
  </si>
  <si>
    <t>CD4-CD8- T cell %T cell</t>
  </si>
  <si>
    <t>0.19-0.31</t>
  </si>
  <si>
    <t>CD4-CD8- T cell Absolute Count</t>
  </si>
  <si>
    <t>0.16-0.27</t>
  </si>
  <si>
    <t>CD8 on CD28+ CD45RA- CD8+ T cell</t>
  </si>
  <si>
    <t>rs13004867</t>
  </si>
  <si>
    <t>chr2:86982504</t>
  </si>
  <si>
    <t>C=0.904, G=0.096</t>
  </si>
  <si>
    <t>0.42-0.58</t>
  </si>
  <si>
    <t>CD8 on CD28+ CD45RA+ CD8+ T cell</t>
  </si>
  <si>
    <t>rs938487</t>
  </si>
  <si>
    <t>chr2:87009488</t>
  </si>
  <si>
    <t>A=0.6, G=0.4</t>
  </si>
  <si>
    <t>0.46-0.57</t>
  </si>
  <si>
    <t>chr2:87055981</t>
  </si>
  <si>
    <t>C=0.196, T=0.804</t>
  </si>
  <si>
    <t>0.19-0.32</t>
  </si>
  <si>
    <t>CD8 on CD8+ T cell</t>
  </si>
  <si>
    <t>chr2:87016506</t>
  </si>
  <si>
    <t>A=0.918, G=0.082</t>
  </si>
  <si>
    <t>0.45-0.59</t>
  </si>
  <si>
    <t>CD8 on Central Memory CD8+ T cell</t>
  </si>
  <si>
    <t>0.34-0.5</t>
  </si>
  <si>
    <t>CD8 on Effector Memory CD8+ T cell</t>
  </si>
  <si>
    <t>CD8 on HLA DR+ CD8+ T cell</t>
  </si>
  <si>
    <t>CD8 on naive CD8+ T cell</t>
  </si>
  <si>
    <t>rs35626322</t>
  </si>
  <si>
    <t>chr2:87030421</t>
  </si>
  <si>
    <t>A=0.788, T=0.212</t>
  </si>
  <si>
    <t>0.42-0.55</t>
  </si>
  <si>
    <t>CD8 on Natural Killer T</t>
  </si>
  <si>
    <t>0.17-0.3</t>
  </si>
  <si>
    <t>Effector Memory CD4-CD8- T cell %T cell</t>
  </si>
  <si>
    <t>rs34546581</t>
  </si>
  <si>
    <t>chr2:87021659</t>
  </si>
  <si>
    <t>A=0.121, G=0.879</t>
  </si>
  <si>
    <t>0.14-0.26</t>
  </si>
  <si>
    <t>Effector Memory CD4-CD8- T cell Absolute Count</t>
  </si>
  <si>
    <t>0.12-0.24</t>
  </si>
  <si>
    <t>interferon-related traits</t>
  </si>
  <si>
    <t>rs74767962</t>
  </si>
  <si>
    <t>chr2:87062483</t>
  </si>
  <si>
    <t>C=0.202, G=0.798</t>
  </si>
  <si>
    <t>rs2674826</t>
  </si>
  <si>
    <t>chr2:86948314</t>
  </si>
  <si>
    <t>C=0.133, T=0.867</t>
  </si>
  <si>
    <t>Schizophrenia</t>
  </si>
  <si>
    <t>rs12997796</t>
  </si>
  <si>
    <t>chr2:86974318</t>
  </si>
  <si>
    <t>A=0.906, G=0.094</t>
  </si>
  <si>
    <t>Serum levels of protein CD8A</t>
  </si>
  <si>
    <t>0.5-0.59</t>
  </si>
  <si>
    <t>T-cell surface glycoprotein CD8 alpha chain levels</t>
  </si>
  <si>
    <t>0.34-0.4</t>
  </si>
  <si>
    <t>rs36227194</t>
  </si>
  <si>
    <t>chr2:87017989</t>
  </si>
  <si>
    <t>G=0.963, T=0.037</t>
  </si>
  <si>
    <t>0.24-0.33</t>
  </si>
  <si>
    <t>Terminally Differentiated CD4-CD8- T cell %T cell</t>
  </si>
  <si>
    <t>chr7:92408370</t>
  </si>
  <si>
    <t>C=0.816, T=0.184</t>
  </si>
  <si>
    <t>Aspartate aminotransferase levels</t>
  </si>
  <si>
    <t>0.0013-0.0033</t>
  </si>
  <si>
    <t>Basophil count</t>
  </si>
  <si>
    <t>Basophil percentage of white cells</t>
  </si>
  <si>
    <t>0.052-0.067</t>
  </si>
  <si>
    <t>CCR2 on granulocyte</t>
  </si>
  <si>
    <t>CD127 on granulocyte</t>
  </si>
  <si>
    <t>0.25-0.38</t>
  </si>
  <si>
    <t>CD14- CD16- Absolute Count</t>
  </si>
  <si>
    <t>CD14+ CD16- monocyte Absolute Count</t>
  </si>
  <si>
    <t>CD39 on granulocyte</t>
  </si>
  <si>
    <t>0.14-0.28</t>
  </si>
  <si>
    <t>CD86 on granulocyte</t>
  </si>
  <si>
    <t>COL18A1/RETN protein level ratio</t>
  </si>
  <si>
    <t>0.11-0.16</t>
  </si>
  <si>
    <t>Eosinophil forward scatter</t>
  </si>
  <si>
    <t>0.16-0.21</t>
  </si>
  <si>
    <t>Eosinophil perturbation response (side scatter median of eosinophil 1 at baseline measured by WDF dye)</t>
  </si>
  <si>
    <t>Eosinophil side fluorescence</t>
  </si>
  <si>
    <t>0.31-0.36</t>
  </si>
  <si>
    <t>Eosinophil side scatter</t>
  </si>
  <si>
    <t>Eosinophil side scatter distribution width</t>
  </si>
  <si>
    <t>0.077-0.132</t>
  </si>
  <si>
    <t>FSC-A on granulocyte</t>
  </si>
  <si>
    <t>0.38-0.51</t>
  </si>
  <si>
    <t>Gamma glutamyl transferase levels</t>
  </si>
  <si>
    <t>0.019-0.035</t>
  </si>
  <si>
    <t>0.013-0.026</t>
  </si>
  <si>
    <t>Gamma glutamyl transpeptidase</t>
  </si>
  <si>
    <t>Granulocyte count</t>
  </si>
  <si>
    <t>0.092-0.116</t>
  </si>
  <si>
    <t>0.014-0.027</t>
  </si>
  <si>
    <t>0.018-0.027</t>
  </si>
  <si>
    <t>Liver enzyme levels (alanine transaminase)</t>
  </si>
  <si>
    <t>0.0056-0.0082</t>
  </si>
  <si>
    <t>Liver enzyme levels (gamma-glutamyl transferase)</t>
  </si>
  <si>
    <t>Lymphocyte percentage of white cells</t>
  </si>
  <si>
    <t>0.069-0.084</t>
  </si>
  <si>
    <t>0.054-0.077</t>
  </si>
  <si>
    <t>Lymphocyte-to-monocyte ratio</t>
  </si>
  <si>
    <t>Mitochondrial DNA copy number</t>
  </si>
  <si>
    <t>0.014-0.028</t>
  </si>
  <si>
    <t>Monocyte percentage of white cells</t>
  </si>
  <si>
    <t>rs6950425</t>
  </si>
  <si>
    <t>chr7:92506072</t>
  </si>
  <si>
    <t>A=0.883, C=0.117</t>
  </si>
  <si>
    <t>0.025-0.047</t>
  </si>
  <si>
    <t>Monocyte side fluorescence</t>
  </si>
  <si>
    <t>0.16-0.2</t>
  </si>
  <si>
    <t>Monocyte side scatter</t>
  </si>
  <si>
    <t>0.15-0.2</t>
  </si>
  <si>
    <t>Myeloid white cell count</t>
  </si>
  <si>
    <t>0.098-0.122</t>
  </si>
  <si>
    <t>Neutrophil count</t>
  </si>
  <si>
    <t>0.085-0.098</t>
  </si>
  <si>
    <t>Neutrophil forward scatter</t>
  </si>
  <si>
    <t>0.22-0.27</t>
  </si>
  <si>
    <t>Neutrophil granulocyte count</t>
  </si>
  <si>
    <t>10^9/</t>
  </si>
  <si>
    <t>Neutrophil percentage of white cells</t>
  </si>
  <si>
    <t>0.046-0.061</t>
  </si>
  <si>
    <t>0.031-0.054</t>
  </si>
  <si>
    <t>Neutrophil side fluorescence</t>
  </si>
  <si>
    <t>0.25-0.3</t>
  </si>
  <si>
    <t>Neutrophil side scatter</t>
  </si>
  <si>
    <t>0.26-0.3</t>
  </si>
  <si>
    <t>Neutrophil side scatter distribution width</t>
  </si>
  <si>
    <t>0.12-0.17</t>
  </si>
  <si>
    <t>Neutrophil-to-lymphocyte ratio</t>
  </si>
  <si>
    <t>Platelet-to-lymphocyte ratio</t>
  </si>
  <si>
    <t>Resistin levels</t>
  </si>
  <si>
    <t>Sex hormone-binding globulin levels adjusted for BMI</t>
  </si>
  <si>
    <t>0.0089-0.0145</t>
  </si>
  <si>
    <t>SSC-A on CD14+ monocyte</t>
  </si>
  <si>
    <t>0.16-0.29</t>
  </si>
  <si>
    <t>SSC-A on granulocyte</t>
  </si>
  <si>
    <t>0.37-0.5</t>
  </si>
  <si>
    <t>Sum basophil neutrophil counts</t>
  </si>
  <si>
    <t>0.087-0.111</t>
  </si>
  <si>
    <t>Sum eosinophil basophil counts</t>
  </si>
  <si>
    <t>0.057-0.081</t>
  </si>
  <si>
    <t>Sum neutrophil eosinophil counts</t>
  </si>
  <si>
    <t>0.091-0.115</t>
  </si>
  <si>
    <t>Total cholesterol levels</t>
  </si>
  <si>
    <t>0.01-0.021-1</t>
  </si>
  <si>
    <t>0.0075-0.0161</t>
  </si>
  <si>
    <t>0.02-0.042</t>
  </si>
  <si>
    <t>White blood cell count</t>
  </si>
  <si>
    <t>White blood cell types</t>
  </si>
  <si>
    <t>0.06-0.10</t>
  </si>
  <si>
    <t>rs11579633</t>
  </si>
  <si>
    <t>chr1:167600842</t>
  </si>
  <si>
    <t>C=0.763, T=0.237</t>
  </si>
  <si>
    <t>0.012-0.02</t>
  </si>
  <si>
    <t>0.013-0.02</t>
  </si>
  <si>
    <t>17-hydroxyprogesterone (17-OHP) levels</t>
  </si>
  <si>
    <t>rs6935999</t>
  </si>
  <si>
    <t>chr6:32392757</t>
  </si>
  <si>
    <t>A=0.06, G=0.94</t>
  </si>
  <si>
    <t>0.4-0.73</t>
  </si>
  <si>
    <t>4-methylcatechol sulfate levels in elite athletes</t>
  </si>
  <si>
    <t>rs144404284</t>
  </si>
  <si>
    <t>chr6:32553401</t>
  </si>
  <si>
    <t>A=0.038, G=0.962</t>
  </si>
  <si>
    <t>0.39-0.92</t>
  </si>
  <si>
    <t>A body shape index</t>
  </si>
  <si>
    <t>rs3129944</t>
  </si>
  <si>
    <t>chr6:32340872</t>
  </si>
  <si>
    <t>C=0.669, G=0.331</t>
  </si>
  <si>
    <t>0.015-0.029</t>
  </si>
  <si>
    <t>ACPA-positive rheumatoid arthritis (smoking interaction)</t>
  </si>
  <si>
    <t>rs9268557</t>
  </si>
  <si>
    <t>chr6:32389305</t>
  </si>
  <si>
    <t>1.92-3.7</t>
  </si>
  <si>
    <t>rs3129890</t>
  </si>
  <si>
    <t>chr6:32414273</t>
  </si>
  <si>
    <t>C=0.304, T=0.696</t>
  </si>
  <si>
    <t>1.89-3.57</t>
  </si>
  <si>
    <t>rs3129891</t>
  </si>
  <si>
    <t>chr6:32415080</t>
  </si>
  <si>
    <t>A=0.221, G=0.779</t>
  </si>
  <si>
    <t>1.89-3.7</t>
  </si>
  <si>
    <t>Alcohol dependence (allelic genetic model)</t>
  </si>
  <si>
    <t>rs7774573</t>
  </si>
  <si>
    <t>chr6:32657627</t>
  </si>
  <si>
    <t>C=0.072, T=0.928</t>
  </si>
  <si>
    <t>Arthritis (juvenile idiopathic)</t>
  </si>
  <si>
    <t>rs2395148</t>
  </si>
  <si>
    <t>chr6:32321554</t>
  </si>
  <si>
    <t>G=0.925, T=0.075</t>
  </si>
  <si>
    <t>3.02-9.56</t>
  </si>
  <si>
    <t>Asparaginase hypersensitivity in acute lymphoblastic leukemia</t>
  </si>
  <si>
    <t>rs9268670</t>
  </si>
  <si>
    <t>chr6:32414287</t>
  </si>
  <si>
    <t>C=0.573, T=0.427</t>
  </si>
  <si>
    <t>1.11-1.20</t>
  </si>
  <si>
    <t>Asthma (adult onset)</t>
  </si>
  <si>
    <t>rs4713555</t>
  </si>
  <si>
    <t>chr6:32575524</t>
  </si>
  <si>
    <t>G=0.701, T=0.299</t>
  </si>
  <si>
    <t>Atopic dermatitis</t>
  </si>
  <si>
    <t>rs9469099</t>
  </si>
  <si>
    <t>chr6:32308908</t>
  </si>
  <si>
    <t>A=0.075, G=0.925</t>
  </si>
  <si>
    <t>1.44-1.80</t>
  </si>
  <si>
    <t>Autoimmune hepatitis</t>
  </si>
  <si>
    <t>rs56036302</t>
  </si>
  <si>
    <t>chr6:32272156</t>
  </si>
  <si>
    <t>A=0.937, T=0.063</t>
  </si>
  <si>
    <t>0.82-1.66</t>
  </si>
  <si>
    <r>
      <rPr>
        <sz val="11"/>
        <color theme="1"/>
        <rFont val="Times New Roman"/>
        <charset val="134"/>
      </rPr>
      <t>Binding antibody response to interferon beta therapy in multiple sclerosis (antibody levels; IFN</t>
    </r>
    <r>
      <rPr>
        <sz val="11"/>
        <color theme="1"/>
        <rFont val="宋体"/>
        <charset val="134"/>
      </rPr>
      <t>尾</t>
    </r>
    <r>
      <rPr>
        <sz val="11"/>
        <color theme="1"/>
        <rFont val="Times New Roman"/>
        <charset val="134"/>
      </rPr>
      <t>-1a subcutaneous and intramuscular)</t>
    </r>
  </si>
  <si>
    <t>rs9271721</t>
  </si>
  <si>
    <t>chr6:32593519</t>
  </si>
  <si>
    <t>A=0.685, G=0.315</t>
  </si>
  <si>
    <t>0.26-0.4</t>
  </si>
  <si>
    <t>Bipolar disorder and schizophrenia</t>
  </si>
  <si>
    <t>rs3117099</t>
  </si>
  <si>
    <t>chr6:32358270</t>
  </si>
  <si>
    <t>A=0.318, G=0.682</t>
  </si>
  <si>
    <t>Blood protein levels in cardiovascular risk</t>
  </si>
  <si>
    <t>rs10947260</t>
  </si>
  <si>
    <t>chr6:32373185</t>
  </si>
  <si>
    <t>C=0.14, T=0.86</t>
  </si>
  <si>
    <t>C-C motif chemokine 19 levels (CCL19.4922.13.1)</t>
  </si>
  <si>
    <t>rs116763083</t>
  </si>
  <si>
    <t>chr6:32569932</t>
  </si>
  <si>
    <t>A=0.041, T=0.959</t>
  </si>
  <si>
    <t>0.47-0.79</t>
  </si>
  <si>
    <t>CD127 on CD45RA+ CD4+ T cell</t>
  </si>
  <si>
    <t>rs9271772</t>
  </si>
  <si>
    <t>chr6:32594275</t>
  </si>
  <si>
    <t>A=0.698, G=0.302</t>
  </si>
  <si>
    <t>0.19-0.33</t>
  </si>
  <si>
    <t>rs9461744</t>
  </si>
  <si>
    <t>chr6:32388317</t>
  </si>
  <si>
    <t>A=0.928, G=0.072</t>
  </si>
  <si>
    <t>0.24-0.37</t>
  </si>
  <si>
    <t>CD4+ CD8dim T cell Absolute Count</t>
  </si>
  <si>
    <t>0.17-0.31</t>
  </si>
  <si>
    <t>CD83/IL12A_IL12B protein level ratio</t>
  </si>
  <si>
    <t>rs3135392</t>
  </si>
  <si>
    <t>chr6:32409242</t>
  </si>
  <si>
    <t>A=0.357, C=0.643</t>
  </si>
  <si>
    <t>0.076-0.104</t>
  </si>
  <si>
    <t>Cholesterol esters in medium VLDL</t>
  </si>
  <si>
    <t>rs28533694</t>
  </si>
  <si>
    <t>chr6:32587235</t>
  </si>
  <si>
    <t>C=0.65, T=0.35</t>
  </si>
  <si>
    <t>0.036-0.054</t>
  </si>
  <si>
    <t>Cholesterol esters in small VLDL</t>
  </si>
  <si>
    <t>0.033-0.05</t>
  </si>
  <si>
    <t>Chronic sinusitis</t>
  </si>
  <si>
    <t>rs2395190</t>
  </si>
  <si>
    <t>chr6:32433318</t>
  </si>
  <si>
    <t>C=0.71, T=0.29</t>
  </si>
  <si>
    <t>0.22-0.31</t>
  </si>
  <si>
    <t>Colorectal cancer or advanced adenoma</t>
  </si>
  <si>
    <t>rs9271695</t>
  </si>
  <si>
    <t>chr6:32593080</t>
  </si>
  <si>
    <t>A=0.289, G=0.711</t>
  </si>
  <si>
    <t>1.07-1.12</t>
  </si>
  <si>
    <t>Complement C4 levels (C4A.C4B.4481.34.2)</t>
  </si>
  <si>
    <t>rs9268896</t>
  </si>
  <si>
    <t>chr6:32431965</t>
  </si>
  <si>
    <t>A=0.281, G=0.719</t>
  </si>
  <si>
    <t>rs9268786</t>
  </si>
  <si>
    <t>chr6:32420855</t>
  </si>
  <si>
    <t>C=0.564, T=0.436</t>
  </si>
  <si>
    <t>0.02-0.028</t>
  </si>
  <si>
    <t>rs10947261</t>
  </si>
  <si>
    <t>chr6:32373232</t>
  </si>
  <si>
    <t>G=0.817, T=0.183</t>
  </si>
  <si>
    <t>1.25-1.49</t>
  </si>
  <si>
    <t>CX3CL1/EPHB6 protein level ratio</t>
  </si>
  <si>
    <t>rs9268832</t>
  </si>
  <si>
    <t>chr6:32427789</t>
  </si>
  <si>
    <t>C=0.603, T=0.397</t>
  </si>
  <si>
    <t>0.078-0.106</t>
  </si>
  <si>
    <t>CXCL10/WARS protein level ratio</t>
  </si>
  <si>
    <t>rs3021302</t>
  </si>
  <si>
    <t>chr6:32623150</t>
  </si>
  <si>
    <t>C=0.145, T=0.855</t>
  </si>
  <si>
    <t>0.068-0.103</t>
  </si>
  <si>
    <t>CXCL3/MGLL protein level ratio</t>
  </si>
  <si>
    <t>rs9271683</t>
  </si>
  <si>
    <t>chr6:32592950</t>
  </si>
  <si>
    <t>C=0.311, T=0.689</t>
  </si>
  <si>
    <t>0.13-0.17</t>
  </si>
  <si>
    <t>CXCL3/PTPN6 protein level ratio</t>
  </si>
  <si>
    <t>Cystatin C levels</t>
  </si>
  <si>
    <t>rs9272080</t>
  </si>
  <si>
    <t>chr6:32599633</t>
  </si>
  <si>
    <t>A=0.677, G=0.323</t>
  </si>
  <si>
    <t>Effector Memory CD4+ T cell %CD4+ T cell</t>
  </si>
  <si>
    <t>chr6:32383138</t>
  </si>
  <si>
    <t>A=0.858, G=0.142</t>
  </si>
  <si>
    <t>Endothelin-2 levels</t>
  </si>
  <si>
    <t>rs2395199</t>
  </si>
  <si>
    <t>chr6:32451849</t>
  </si>
  <si>
    <t>C=0.873, G=0.127</t>
  </si>
  <si>
    <t>0.15-0.26</t>
  </si>
  <si>
    <t>rs1557550</t>
  </si>
  <si>
    <t>chr6:32452202</t>
  </si>
  <si>
    <t>C=0.875, T=0.125</t>
  </si>
  <si>
    <t>0.044-0.063</t>
  </si>
  <si>
    <t>Epstein Barr virus nuclear antigen 1 IgG levels</t>
  </si>
  <si>
    <t>rs4248166</t>
  </si>
  <si>
    <t>chr6:32366421</t>
  </si>
  <si>
    <t>C=0.178, T=0.822</t>
  </si>
  <si>
    <t>Epstein-Barr virus EA-D antibody levels</t>
  </si>
  <si>
    <t>rs2395192</t>
  </si>
  <si>
    <t>chr6:32447644</t>
  </si>
  <si>
    <t>C=0.583, T=0.417</t>
  </si>
  <si>
    <t>0.099-0.161</t>
  </si>
  <si>
    <t>Familial combined hyperlipidemia defined by Consensus criteria</t>
  </si>
  <si>
    <t>rs3763313</t>
  </si>
  <si>
    <t>chr6:32376471</t>
  </si>
  <si>
    <t>A=0.786, C=0.214</t>
  </si>
  <si>
    <t>0.044-0.082</t>
  </si>
  <si>
    <t>Familial combined hyperlipidemia defined by Dutch criteria</t>
  </si>
  <si>
    <t>0.059-0.113</t>
  </si>
  <si>
    <t>FOLR2/THY1 protein level ratio</t>
  </si>
  <si>
    <t>0.11-0.15</t>
  </si>
  <si>
    <t>Frontotemporal dementia</t>
  </si>
  <si>
    <t>rs9268856</t>
  </si>
  <si>
    <t>chr6:32429719</t>
  </si>
  <si>
    <t>A=0.292, C=0.708</t>
  </si>
  <si>
    <t>1.16-1.32</t>
  </si>
  <si>
    <t>FSC-A on CD4+ T cell</t>
  </si>
  <si>
    <t>rs3129765</t>
  </si>
  <si>
    <t>chr6:32591428</t>
  </si>
  <si>
    <t>A=0.285, G=0.715</t>
  </si>
  <si>
    <t>rs9269108</t>
  </si>
  <si>
    <t>chr6:32443223</t>
  </si>
  <si>
    <t>A=0.34, G=0.66</t>
  </si>
  <si>
    <t>Gestational duration</t>
  </si>
  <si>
    <t>rs3129768</t>
  </si>
  <si>
    <t>chr6:32595083</t>
  </si>
  <si>
    <t>G=0.291, T=0.709</t>
  </si>
  <si>
    <t>0.26-0.49</t>
  </si>
  <si>
    <t>Growth-regulated protein alpha levels</t>
  </si>
  <si>
    <t>rs114991247</t>
  </si>
  <si>
    <t>chr6:32583504</t>
  </si>
  <si>
    <t>C=0.069, T=0.931</t>
  </si>
  <si>
    <t>0.12-0.3</t>
  </si>
  <si>
    <t>rs28362680</t>
  </si>
  <si>
    <t>chr6:32370816</t>
  </si>
  <si>
    <t>A=0.189, G=0.811</t>
  </si>
  <si>
    <t>0.0046-0.009</t>
  </si>
  <si>
    <t>rs6457580</t>
  </si>
  <si>
    <t>chr6:32393141</t>
  </si>
  <si>
    <t>G=0.959, T=0.041</t>
  </si>
  <si>
    <t>0.01-0.023</t>
  </si>
  <si>
    <t>Hematological parameters</t>
  </si>
  <si>
    <t>rs2227139</t>
  </si>
  <si>
    <t>chr6:32413459</t>
  </si>
  <si>
    <t>A=0.659, G=0.341</t>
  </si>
  <si>
    <t>0.01-0.0310^9/</t>
  </si>
  <si>
    <t>Hepatitis B</t>
  </si>
  <si>
    <t>rs615672</t>
  </si>
  <si>
    <t>chr6:32574171</t>
  </si>
  <si>
    <t>C=0.467, G=0.533</t>
  </si>
  <si>
    <t>rs17209803</t>
  </si>
  <si>
    <t>chr6:32443061</t>
  </si>
  <si>
    <t>A=0.086, C=0.914</t>
  </si>
  <si>
    <t>0.03-0.044</t>
  </si>
  <si>
    <t>rs9268560</t>
  </si>
  <si>
    <t>chr6:32389512</t>
  </si>
  <si>
    <t>C=0.452, G=0.548</t>
  </si>
  <si>
    <t>HIV-1 control</t>
  </si>
  <si>
    <t>HLA class II histocompatibility antigen, DQ alpha 2 chain levels (HLA.DQA2.7757.5.3)</t>
  </si>
  <si>
    <t>rs139025277</t>
  </si>
  <si>
    <t>chr6:32646859</t>
  </si>
  <si>
    <t>A=0.94, G=0.06</t>
  </si>
  <si>
    <t>HLA DR on CD33+ HLA DR+ CD14-</t>
  </si>
  <si>
    <t>rs144934262</t>
  </si>
  <si>
    <t>chr6:32587279</t>
  </si>
  <si>
    <t>C=0.92, T=0.08</t>
  </si>
  <si>
    <t>0.37-0.69</t>
  </si>
  <si>
    <t>Hodgkin's lymphoma</t>
  </si>
  <si>
    <t>1.32-1.65</t>
  </si>
  <si>
    <t>IgA nephropathy</t>
  </si>
  <si>
    <t>Immunoglobulin A vasculitis</t>
  </si>
  <si>
    <t>rs7192</t>
  </si>
  <si>
    <t>chr6:32411646</t>
  </si>
  <si>
    <t>G=0.66, T=0.34</t>
  </si>
  <si>
    <t>Inflammatory bowel disease x smoking status (never vs ever smoking) interaction</t>
  </si>
  <si>
    <t>0.84-0.92</t>
  </si>
  <si>
    <t>Inflammatory bowel disease x smoking status (never vs former smoking) interaction</t>
  </si>
  <si>
    <t>rs7747521</t>
  </si>
  <si>
    <t>chr6:32431105</t>
  </si>
  <si>
    <t>A=0.707, G=0.293</t>
  </si>
  <si>
    <t>0.8-0.91</t>
  </si>
  <si>
    <t>Interleukin-5 receptor subunit alpha levels</t>
  </si>
  <si>
    <t>0.095-0.157</t>
  </si>
  <si>
    <t>Juvenile idiopathic arthritis (oligoarticular or rheumatoid factor-negative polyarticular)</t>
  </si>
  <si>
    <t>rs7775055</t>
  </si>
  <si>
    <t>chr6:32657916</t>
  </si>
  <si>
    <t>C=0.063, T=0.937</t>
  </si>
  <si>
    <t>5.30-6.81</t>
  </si>
  <si>
    <t>Knee osteoarthritis</t>
  </si>
  <si>
    <t>rs10947262</t>
  </si>
  <si>
    <t>chr6:32373312</t>
  </si>
  <si>
    <t>C=0.811, T=0.189</t>
  </si>
  <si>
    <t>1.20-1.44</t>
  </si>
  <si>
    <t>Lung cancer</t>
  </si>
  <si>
    <t>rs34102154</t>
  </si>
  <si>
    <t>chr6:32572106</t>
  </si>
  <si>
    <t>A=0.248, G=0.752</t>
  </si>
  <si>
    <t>0.011-0.089</t>
  </si>
  <si>
    <t>Lymphocyte Absolute Count</t>
  </si>
  <si>
    <t>rs9271629</t>
  </si>
  <si>
    <t>chr6:32591976</t>
  </si>
  <si>
    <t>A=0.712, C=0.288</t>
  </si>
  <si>
    <t>0.13-0.26</t>
  </si>
  <si>
    <t>Lymphocyte count</t>
  </si>
  <si>
    <t>rs33915496</t>
  </si>
  <si>
    <t>chr6:32583979</t>
  </si>
  <si>
    <t>A=0.676, G=0.324</t>
  </si>
  <si>
    <t>0.03-0.049</t>
  </si>
  <si>
    <t>rs33932178</t>
  </si>
  <si>
    <t>chr6:32584313</t>
  </si>
  <si>
    <t>C=0.68, G=0.32</t>
  </si>
  <si>
    <t>0.034-0.052</t>
  </si>
  <si>
    <t>Lymphocyte side fluorescence distribution width</t>
  </si>
  <si>
    <t>rs2157333</t>
  </si>
  <si>
    <t>chr6:32392591</t>
  </si>
  <si>
    <t>C=0.399, T=0.601</t>
  </si>
  <si>
    <t>0.03-0.06</t>
  </si>
  <si>
    <t>Matrix metalloproteinase-10 levels</t>
  </si>
  <si>
    <t>rs3129886</t>
  </si>
  <si>
    <t>chr6:32410576</t>
  </si>
  <si>
    <t>Mean reticulocyte volume</t>
  </si>
  <si>
    <t>rs7450706</t>
  </si>
  <si>
    <t>chr6:32568139</t>
  </si>
  <si>
    <t>C=0.914, T=0.086</t>
  </si>
  <si>
    <t>0.03-0.052</t>
  </si>
  <si>
    <t>rs1974459</t>
  </si>
  <si>
    <t>chr6:32452142</t>
  </si>
  <si>
    <t>C=0.816, G=0.184</t>
  </si>
  <si>
    <t>0.032-0.05</t>
  </si>
  <si>
    <t>rs607929</t>
  </si>
  <si>
    <t>chr6:32586998</t>
  </si>
  <si>
    <t>C=0.48, G=0.52</t>
  </si>
  <si>
    <t>Mouth ulcers</t>
  </si>
  <si>
    <t>1.05-1.08</t>
  </si>
  <si>
    <t>Multiple sclerosis (OCB status)</t>
  </si>
  <si>
    <t>rs9271640</t>
  </si>
  <si>
    <t>chr6:32592200</t>
  </si>
  <si>
    <t>C=0.712, T=0.288</t>
  </si>
  <si>
    <t>1.97-2.84</t>
  </si>
  <si>
    <t>Naive CD4+ T cell Absolute Count</t>
  </si>
  <si>
    <t>0.18-0.32</t>
  </si>
  <si>
    <t>Nasopharyngeal carcinoma</t>
  </si>
  <si>
    <t>rs28421666</t>
  </si>
  <si>
    <t>chr6:32592737</t>
  </si>
  <si>
    <t>A=0.91, G=0.09</t>
  </si>
  <si>
    <t>1.37-1.64</t>
  </si>
  <si>
    <t>1.43-1.92</t>
  </si>
  <si>
    <r>
      <rPr>
        <sz val="11"/>
        <color theme="1"/>
        <rFont val="Times New Roman"/>
        <charset val="134"/>
      </rPr>
      <t>Neutralising antibody response to interferon beta therapy in multiple sclerosis (presence of antibodies; IFN</t>
    </r>
    <r>
      <rPr>
        <sz val="11"/>
        <color theme="1"/>
        <rFont val="宋体"/>
        <charset val="134"/>
      </rPr>
      <t>尾</t>
    </r>
    <r>
      <rPr>
        <sz val="11"/>
        <color theme="1"/>
        <rFont val="Times New Roman"/>
        <charset val="134"/>
      </rPr>
      <t>-1a subcutaneous)</t>
    </r>
  </si>
  <si>
    <t>rs9271700</t>
  </si>
  <si>
    <t>chr6:32593198</t>
  </si>
  <si>
    <t>C=0.701, G=0.299</t>
  </si>
  <si>
    <t>1.01-1.49</t>
  </si>
  <si>
    <t>Non-Hodgkin's lymphoma</t>
  </si>
  <si>
    <t>Non-obstructive azoospermia</t>
  </si>
  <si>
    <t>Oligoclonal band status in multiple sclerosis</t>
  </si>
  <si>
    <t>1.38-1.77</t>
  </si>
  <si>
    <t>Osteoporosis</t>
  </si>
  <si>
    <t>rs2071805</t>
  </si>
  <si>
    <t>chr6:32441696</t>
  </si>
  <si>
    <t>C=0.913, T=0.087</t>
  </si>
  <si>
    <t>0.098-0.19</t>
  </si>
  <si>
    <t>Perceived unattractiveness to mosquitoes</t>
  </si>
  <si>
    <t>rs9268659</t>
  </si>
  <si>
    <t>chr6:32410941</t>
  </si>
  <si>
    <t>C=0.627, T=0.373</t>
  </si>
  <si>
    <t>0.094-0.186</t>
  </si>
  <si>
    <t>Persistent hepatitis B virus infection</t>
  </si>
  <si>
    <t>rs9270632</t>
  </si>
  <si>
    <t>chr6:32565533</t>
  </si>
  <si>
    <t>A=0.427, G=0.573</t>
  </si>
  <si>
    <t>Preterm delivery</t>
  </si>
  <si>
    <t>rs9271673</t>
  </si>
  <si>
    <t>chr6:32592833</t>
  </si>
  <si>
    <t>C=0.287, G=0.713</t>
  </si>
  <si>
    <t>0.054-0.108</t>
  </si>
  <si>
    <t>Primary biliary cirrhosis</t>
  </si>
  <si>
    <t>3.00-4.59</t>
  </si>
  <si>
    <t>Primary central nervous system lymphoma</t>
  </si>
  <si>
    <t>1.29-1.76</t>
  </si>
  <si>
    <t>Response to hepatitis B vaccine</t>
  </si>
  <si>
    <t>rs12525220</t>
  </si>
  <si>
    <t>chr6:32675470</t>
  </si>
  <si>
    <t>A=0.063, G=0.937</t>
  </si>
  <si>
    <t>Sarcoidosis</t>
  </si>
  <si>
    <t>rs28589559</t>
  </si>
  <si>
    <t>chr6:32587716</t>
  </si>
  <si>
    <t>0.52-0.74</t>
  </si>
  <si>
    <t>Seropositivity for streptococcus pyogenes peptide (agilent_235068)</t>
  </si>
  <si>
    <t>rs732162</t>
  </si>
  <si>
    <t>chr6:32394913</t>
  </si>
  <si>
    <t>A=0.401, G=0.599</t>
  </si>
  <si>
    <t>Serum levels of protein CCL19</t>
  </si>
  <si>
    <t>rs28362132</t>
  </si>
  <si>
    <t>chr6:32595276</t>
  </si>
  <si>
    <t>G=0.898, T=0.102</t>
  </si>
  <si>
    <t>0.46-0.63</t>
  </si>
  <si>
    <t>Shingles</t>
  </si>
  <si>
    <t>0.071-0.118</t>
  </si>
  <si>
    <t>Sjgren's syndrome</t>
  </si>
  <si>
    <t>0.46-0.88</t>
  </si>
  <si>
    <t>Sperm acrosome membrane-associated protein 3 levels</t>
  </si>
  <si>
    <t>rs9272293</t>
  </si>
  <si>
    <t>chr6:32603742</t>
  </si>
  <si>
    <t>A=0.481, G=0.519</t>
  </si>
  <si>
    <t>0.074-0.128</t>
  </si>
  <si>
    <t>Systemic lupus erythematosus</t>
  </si>
  <si>
    <t>rs9269029</t>
  </si>
  <si>
    <t>chr6:32437544</t>
  </si>
  <si>
    <t>A=0.253, C=0.747</t>
  </si>
  <si>
    <t>0.82-0.92</t>
  </si>
  <si>
    <t>0.48-0.77</t>
  </si>
  <si>
    <t>rs36030018</t>
  </si>
  <si>
    <t>chr6:32667964</t>
  </si>
  <si>
    <t>C=0.063, G=0.937</t>
  </si>
  <si>
    <t>1.51-1.66</t>
  </si>
  <si>
    <t>T cell Absolute Count</t>
  </si>
  <si>
    <t>rs9271622</t>
  </si>
  <si>
    <t>chr6:32591845</t>
  </si>
  <si>
    <t>A=0.717, G=0.283</t>
  </si>
  <si>
    <t>Thionamide-induced agranulocytosis in Graves' disease</t>
  </si>
  <si>
    <t>rs116869525</t>
  </si>
  <si>
    <t>chr6:32389143</t>
  </si>
  <si>
    <t>C=0.982, T=0.018</t>
  </si>
  <si>
    <t>2.50-6.90()</t>
  </si>
  <si>
    <t>Triacylglycerol (50:2) [NL-18:2] levels</t>
  </si>
  <si>
    <t>Triglyceride levels</t>
  </si>
  <si>
    <t>rs9461755</t>
  </si>
  <si>
    <t>chr6:32441046</t>
  </si>
  <si>
    <t>A=0.086, G=0.914</t>
  </si>
  <si>
    <t>0.069-0.082</t>
  </si>
  <si>
    <t>Triglycerides to total lipids ratio in medium HDL</t>
  </si>
  <si>
    <t>0.031-0.049</t>
  </si>
  <si>
    <t>rs9271774</t>
  </si>
  <si>
    <t>chr6:32594309</t>
  </si>
  <si>
    <t>A=0.318, C=0.682</t>
  </si>
  <si>
    <t>1.06-1.12</t>
  </si>
  <si>
    <t>rs2239802</t>
  </si>
  <si>
    <t>chr6:32411846</t>
  </si>
  <si>
    <t>C=0.221, G=0.779</t>
  </si>
  <si>
    <t>1.43-2.19</t>
  </si>
  <si>
    <t>Ulcerative colitis x smoking status (never vs ever smoking) interaction</t>
  </si>
  <si>
    <t>Varicella zoster virus glycoproteins E and I antibody levels</t>
  </si>
  <si>
    <t>rs1048381</t>
  </si>
  <si>
    <t>chr6:32610445</t>
  </si>
  <si>
    <t>A=0.165, G=0.835</t>
  </si>
  <si>
    <t>0.18-0.26</t>
  </si>
  <si>
    <t>Waist circumference adjusted for BMI in active individuals</t>
  </si>
  <si>
    <t>0.014-0.033</t>
  </si>
  <si>
    <t>0.016-0.034</t>
  </si>
  <si>
    <t>Waist-hip index</t>
  </si>
  <si>
    <t>rs9273325</t>
  </si>
  <si>
    <t>chr6:32623193</t>
  </si>
  <si>
    <t>A=0.144, G=0.856</t>
  </si>
  <si>
    <t>0.017-0.032</t>
  </si>
  <si>
    <t>Waist-to-hip ratio adjusted for body mass index</t>
  </si>
  <si>
    <t>rs7194</t>
  </si>
  <si>
    <t>chr6:32412480</t>
  </si>
  <si>
    <t>Yeast infection</t>
  </si>
  <si>
    <t>rs9469120</t>
  </si>
  <si>
    <t>chr6:32433057</t>
  </si>
  <si>
    <t>A=0.915, C=0.085</t>
  </si>
  <si>
    <t>0.054-0.116</t>
  </si>
  <si>
    <t>rs513365</t>
  </si>
  <si>
    <t>chr11:128105510</t>
  </si>
  <si>
    <t>A=0.729, G=0.271</t>
  </si>
  <si>
    <t>0.015-0.025</t>
  </si>
  <si>
    <t>Anxious temperament</t>
  </si>
  <si>
    <t>rs563811</t>
  </si>
  <si>
    <t>chr11:107772104</t>
  </si>
  <si>
    <t>A=0.293, G=0.707</t>
  </si>
  <si>
    <t>Breast cancer specific mortality in breast cancer</t>
  </si>
  <si>
    <t>rs2442690</t>
  </si>
  <si>
    <t>chr11:107804571</t>
  </si>
  <si>
    <t>A=0.23, G=0.77</t>
  </si>
  <si>
    <t>1.05-1.13</t>
  </si>
  <si>
    <t>rs4754257</t>
  </si>
  <si>
    <t>chr11:107653495</t>
  </si>
  <si>
    <t>A=0.177, G=0.823</t>
  </si>
  <si>
    <t>0.8-1.65</t>
  </si>
  <si>
    <t>0.86-1.72</t>
  </si>
  <si>
    <t>0.82-1.67</t>
  </si>
  <si>
    <t>0.79-1.66</t>
  </si>
  <si>
    <t>Appendicular lean mass</t>
  </si>
  <si>
    <t>rs1705001</t>
  </si>
  <si>
    <t>chr6:33192915</t>
  </si>
  <si>
    <t>A=0.213, G=0.787</t>
  </si>
  <si>
    <t>0.0094-0.0172</t>
  </si>
  <si>
    <t>Asthma (childhood onset)</t>
  </si>
  <si>
    <t>rs3117006</t>
  </si>
  <si>
    <t>chr6:33096708</t>
  </si>
  <si>
    <t>A=0.275, G=0.725</t>
  </si>
  <si>
    <t>0.044-0.109</t>
  </si>
  <si>
    <t>Asthma and attention deficit hyperactivity disorder</t>
  </si>
  <si>
    <t>Atopic asthma</t>
  </si>
  <si>
    <t>rs3130160</t>
  </si>
  <si>
    <t>chr6:33124972</t>
  </si>
  <si>
    <t>A=0.674, G=0.326</t>
  </si>
  <si>
    <t>Hashimoto thyroiditis</t>
  </si>
  <si>
    <t>rs9277768</t>
  </si>
  <si>
    <t>chr6:33098569</t>
  </si>
  <si>
    <t>C=0.759, T=0.241</t>
  </si>
  <si>
    <t>0.28-0.54</t>
  </si>
  <si>
    <t>rs2076311</t>
  </si>
  <si>
    <t>chr6:33145369</t>
  </si>
  <si>
    <t>A=0.322, C=0.678</t>
  </si>
  <si>
    <t>0.013-0.015</t>
  </si>
  <si>
    <t>Hemoglobin concentration</t>
  </si>
  <si>
    <t>rs3116971</t>
  </si>
  <si>
    <t>chr6:33115062</t>
  </si>
  <si>
    <t>C=0.51, T=0.49</t>
  </si>
  <si>
    <t>Hepatocellular carcinoma in hepatitis B infection</t>
  </si>
  <si>
    <t>rs2295119</t>
  </si>
  <si>
    <t>chr6:33060870</t>
  </si>
  <si>
    <t>G=0.826, T=0.174</t>
  </si>
  <si>
    <t>1.32-1.89</t>
  </si>
  <si>
    <t>rs9277914</t>
  </si>
  <si>
    <t>chr6:33124929</t>
  </si>
  <si>
    <t>A=0.162, G=0.838</t>
  </si>
  <si>
    <t>rs9277934</t>
  </si>
  <si>
    <t>chr6:33153528</t>
  </si>
  <si>
    <t>C=0.678, T=0.322</t>
  </si>
  <si>
    <t>0.013-0.025</t>
  </si>
  <si>
    <t>Idiopathic knee osteoarthritis</t>
  </si>
  <si>
    <t>rs9277861</t>
  </si>
  <si>
    <t>chr6:33105817</t>
  </si>
  <si>
    <t>C=0.844, T=0.156</t>
  </si>
  <si>
    <t>1.03-1.06</t>
  </si>
  <si>
    <t>1.25664462393162-1.47311444258073</t>
  </si>
  <si>
    <t>rs9277841</t>
  </si>
  <si>
    <t>chr6:33104672</t>
  </si>
  <si>
    <t>A=0.524, G=0.476</t>
  </si>
  <si>
    <t>Peak expiratory flow</t>
  </si>
  <si>
    <t>Pulmonary arterial hypertension</t>
  </si>
  <si>
    <t>rs2856830</t>
  </si>
  <si>
    <t>chr6:33041734</t>
  </si>
  <si>
    <t>C=0.138, T=0.862</t>
  </si>
  <si>
    <t>1.42-1.71</t>
  </si>
  <si>
    <t>RR interval (heart rate)</t>
  </si>
  <si>
    <t>rs3117035</t>
  </si>
  <si>
    <t>chr6:33086249</t>
  </si>
  <si>
    <t>C=0.648, T=0.352</t>
  </si>
  <si>
    <t>0.08-0.20</t>
  </si>
  <si>
    <t>Thyroid peroxidase antibody positivity</t>
  </si>
  <si>
    <t>rs733208</t>
  </si>
  <si>
    <t>chr6:33082308</t>
  </si>
  <si>
    <t>A=0.145, G=0.855</t>
  </si>
  <si>
    <t>1.30-1.57</t>
  </si>
  <si>
    <t>rs2854028</t>
  </si>
  <si>
    <t>chr6:33179689</t>
  </si>
  <si>
    <t>C=0.825, T=0.175</t>
  </si>
  <si>
    <t>Wheat-dependent exercise-induced anaphylaxis</t>
  </si>
  <si>
    <t>rs9277630</t>
  </si>
  <si>
    <t>chr6:33082267</t>
  </si>
  <si>
    <t>A=0.144, C=0.856</t>
  </si>
  <si>
    <t>2.45-5.09</t>
  </si>
  <si>
    <t>For immune cell traits , the MR results are presented in the table. Table shows effect size (β), standard error (se), p-values (p-value), odds ratio (OR) and 95% CI of OR for MR-Egger, Weighted median, IVW, Simple mode and Weighted mode. The table also shows results of global test of MR-PRESSO, heterogeneity test and pleiotropy test.</t>
  </si>
  <si>
    <t>Threshold</t>
  </si>
  <si>
    <t>Delete SNP</t>
  </si>
  <si>
    <t>MR-Egger</t>
  </si>
  <si>
    <t>Weighted median</t>
  </si>
  <si>
    <t>IVW</t>
  </si>
  <si>
    <t>Simple mode</t>
  </si>
  <si>
    <t>Weighted mode</t>
  </si>
  <si>
    <t>MR-PRESSO</t>
  </si>
  <si>
    <t>heterogeneity test</t>
  </si>
  <si>
    <t>pleiotropy test</t>
  </si>
  <si>
    <t>Global Test of Pleiotropy</t>
  </si>
  <si>
    <t>Inverse variance weighted</t>
  </si>
  <si>
    <t>Intercept</t>
  </si>
  <si>
    <t>β</t>
  </si>
  <si>
    <t>se</t>
  </si>
  <si>
    <t>p-value</t>
  </si>
  <si>
    <t>OR</t>
  </si>
  <si>
    <t>or_lci95</t>
  </si>
  <si>
    <t>or_uci95</t>
  </si>
  <si>
    <r>
      <rPr>
        <sz val="12"/>
        <rFont val="Times New Roman"/>
        <charset val="134"/>
      </rPr>
      <t>5</t>
    </r>
    <r>
      <rPr>
        <sz val="12"/>
        <rFont val="Wingdings 2"/>
        <charset val="2"/>
      </rPr>
      <t>Í</t>
    </r>
    <r>
      <rPr>
        <sz val="12"/>
        <rFont val="Times New Roman"/>
        <charset val="134"/>
      </rPr>
      <t>10</t>
    </r>
    <r>
      <rPr>
        <vertAlign val="superscript"/>
        <sz val="12"/>
        <rFont val="Times New Roman"/>
        <charset val="134"/>
      </rPr>
      <t>-6</t>
    </r>
  </si>
  <si>
    <r>
      <rPr>
        <b/>
        <sz val="12"/>
        <rFont val="Times New Roman"/>
        <charset val="134"/>
      </rPr>
      <t>For microbial features, the MR results are presented in the table. Table shows effect size (β), standard error (se), p-values (p-value), adjusted p: IVW method adjusted p-value using False Discovery Rate(FDR) method, odds ratio (OR) and 95% CI of OR for MR-Egger, Weighted median, IVW, Simple mode and Weighted mode. The table also shows results of global test of MR-PRESSO</t>
    </r>
    <r>
      <rPr>
        <b/>
        <sz val="12"/>
        <rFont val="微软雅黑"/>
        <charset val="134"/>
      </rPr>
      <t>,</t>
    </r>
    <r>
      <rPr>
        <b/>
        <sz val="12"/>
        <rFont val="Times New Roman"/>
        <charset val="134"/>
      </rPr>
      <t xml:space="preserve"> heterogeneity test and pleiotropy test.</t>
    </r>
  </si>
  <si>
    <t>Number of SNPs</t>
  </si>
  <si>
    <t>adjusted p</t>
  </si>
  <si>
    <t xml:space="preserve"> </t>
  </si>
  <si>
    <r>
      <rPr>
        <b/>
        <sz val="12"/>
        <rFont val="Times New Roman"/>
        <charset val="134"/>
      </rPr>
      <t>For myelodysplastic syndrome, the MR results are presented in the table.Table shows effect size (β), standard error (se), p-values (p-value), odds ratio (OR) and 95% CI of OR for MR-Egger, Weighted median, IVW, Simple mode and Weighted mode. The table also shows results of global test of MR-PRESSO</t>
    </r>
    <r>
      <rPr>
        <b/>
        <sz val="12"/>
        <rFont val="微软雅黑"/>
        <charset val="134"/>
      </rPr>
      <t>,</t>
    </r>
    <r>
      <rPr>
        <b/>
        <sz val="12"/>
        <rFont val="Times New Roman"/>
        <charset val="134"/>
      </rPr>
      <t xml:space="preserve"> heterogeneity test and pleiotropy test.</t>
    </r>
  </si>
  <si>
    <t>Heterogeneity test</t>
  </si>
  <si>
    <t>pleiotropy_test</t>
  </si>
  <si>
    <t>CI_u</t>
  </si>
  <si>
    <t>CI_l</t>
  </si>
  <si>
    <t>class.Erysipelotrichia.id.2147.summary</t>
  </si>
  <si>
    <r>
      <rPr>
        <sz val="12"/>
        <color indexed="8"/>
        <rFont val="Times New Roman"/>
        <charset val="134"/>
      </rPr>
      <t>5</t>
    </r>
    <r>
      <rPr>
        <sz val="12"/>
        <color indexed="8"/>
        <rFont val="Wingdings 2"/>
        <charset val="2"/>
      </rPr>
      <t>Í</t>
    </r>
    <r>
      <rPr>
        <sz val="12"/>
        <color indexed="8"/>
        <rFont val="Times New Roman"/>
        <charset val="134"/>
      </rPr>
      <t>10</t>
    </r>
    <r>
      <rPr>
        <vertAlign val="superscript"/>
        <sz val="12"/>
        <color indexed="8"/>
        <rFont val="Times New Roman"/>
        <charset val="134"/>
      </rPr>
      <t>-6</t>
    </r>
  </si>
  <si>
    <t>family.Erysipelotrichaceae.id.2149.summary</t>
  </si>
  <si>
    <t>family.Lachnospiraceae.id.1987.summary</t>
  </si>
  <si>
    <t>family.Prevotellaceae.id.960.summary</t>
  </si>
  <si>
    <t>genus..Ruminococcusgauvreauiigroup.id.11342.summary</t>
  </si>
  <si>
    <t>genus.Coprococcus2.id.11302.summary</t>
  </si>
  <si>
    <t>genus.Coprococcus3.id.11303.summary</t>
  </si>
  <si>
    <t>genus.Holdemanella.id.11393.summary</t>
  </si>
  <si>
    <t>genus.LachnospiraceaeFCS020group.id.11314.summary</t>
  </si>
  <si>
    <t>genus.LachnospiraceaeUCG010.id.11330.summary</t>
  </si>
  <si>
    <t>genus.Prevotella9.id.11183.summary</t>
  </si>
  <si>
    <t>order.Erysipelotrichales.id.2148.summary</t>
  </si>
  <si>
    <t>Detailed results of Mendelian randomization analyses for causal effects of  myelodysplastic syndrome on eight gut microbiota identified in the forward MR analyses</t>
  </si>
  <si>
    <t>Wald ratio</t>
  </si>
  <si>
    <r>
      <rPr>
        <b/>
        <sz val="12"/>
        <color indexed="8"/>
        <rFont val="Times New Roman"/>
        <charset val="134"/>
      </rPr>
      <t xml:space="preserve">Table S6. Positional mapped genes of instrumental variables for pairs of microbial features and myelodysplastic syndrome with significant </t>
    </r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 xml:space="preserve"> value in Mendelian randomization analyses</t>
    </r>
  </si>
  <si>
    <t>ensg : ensembl gene ID, entrez: NCBI gene ID, symbol : gene symbol.</t>
  </si>
  <si>
    <t>ensg</t>
  </si>
  <si>
    <t>entrez</t>
  </si>
  <si>
    <t>symbol</t>
  </si>
  <si>
    <t>ENSG00000162494</t>
  </si>
  <si>
    <t>LRRC38</t>
  </si>
  <si>
    <t>ENSG00000186094</t>
  </si>
  <si>
    <t>AGBL4</t>
  </si>
  <si>
    <t>ENSG00000227839</t>
  </si>
  <si>
    <t>AL645730.2</t>
  </si>
  <si>
    <t>ENSG00000203985</t>
  </si>
  <si>
    <t>LDLRAD1</t>
  </si>
  <si>
    <t>ENSG00000116209</t>
  </si>
  <si>
    <t>TMEM59</t>
  </si>
  <si>
    <t>ENSG00000116205</t>
  </si>
  <si>
    <t>TCEANC2</t>
  </si>
  <si>
    <t>ENSG00000212670</t>
  </si>
  <si>
    <t>AL161915.1</t>
  </si>
  <si>
    <t>ENSG00000157211</t>
  </si>
  <si>
    <t>CDCP2</t>
  </si>
  <si>
    <t>ENSG00000163171</t>
  </si>
  <si>
    <t>CDC42EP3</t>
  </si>
  <si>
    <t>ENSG00000168038</t>
  </si>
  <si>
    <t>ULK4</t>
  </si>
  <si>
    <t>ENSG00000182606</t>
  </si>
  <si>
    <t>TRAK1</t>
  </si>
  <si>
    <t>ENSG00000196083</t>
  </si>
  <si>
    <t>IL1RAP</t>
  </si>
  <si>
    <t>ENSG00000205835</t>
  </si>
  <si>
    <t>GMNC</t>
  </si>
  <si>
    <t>ENSG00000151834</t>
  </si>
  <si>
    <t>GABRA2</t>
  </si>
  <si>
    <t>ENSG00000198589</t>
  </si>
  <si>
    <t>LRBA</t>
  </si>
  <si>
    <t>ENSG00000145425</t>
  </si>
  <si>
    <t>RPS3A</t>
  </si>
  <si>
    <t>ENSG00000109686</t>
  </si>
  <si>
    <t>SH3D19</t>
  </si>
  <si>
    <t>ENSG00000053108</t>
  </si>
  <si>
    <t>FSTL4</t>
  </si>
  <si>
    <t>ENSG00000155846</t>
  </si>
  <si>
    <t>PPARGC1B</t>
  </si>
  <si>
    <t>ENSG00000135083</t>
  </si>
  <si>
    <t>CCNJL</t>
  </si>
  <si>
    <t>ENSG00000105877</t>
  </si>
  <si>
    <t>DNAH11</t>
  </si>
  <si>
    <t>ENSG00000183117</t>
  </si>
  <si>
    <t>CSMD1</t>
  </si>
  <si>
    <t>ENSG00000076641</t>
  </si>
  <si>
    <t>PAG1</t>
  </si>
  <si>
    <t>ENSG00000120242</t>
  </si>
  <si>
    <t>IFNA8</t>
  </si>
  <si>
    <t>ENSG00000197919</t>
  </si>
  <si>
    <t>IFNA1</t>
  </si>
  <si>
    <t>ENSG00000184995</t>
  </si>
  <si>
    <t>IFNE</t>
  </si>
  <si>
    <t>ENSG00000107263</t>
  </si>
  <si>
    <t>RAPGEF1</t>
  </si>
  <si>
    <t>ENSG00000110013</t>
  </si>
  <si>
    <t>SIAE</t>
  </si>
  <si>
    <t>ENSG00000064199</t>
  </si>
  <si>
    <t>SPA17</t>
  </si>
  <si>
    <t>ENSG00000134910</t>
  </si>
  <si>
    <t>STT3A</t>
  </si>
  <si>
    <t>ENSG00000149554</t>
  </si>
  <si>
    <t>CHEK1</t>
  </si>
  <si>
    <t>ENSG00000134940</t>
  </si>
  <si>
    <t>ACRV1</t>
  </si>
  <si>
    <t>ENSG00000171053</t>
  </si>
  <si>
    <t>PATE1</t>
  </si>
  <si>
    <t>ENSG00000196844</t>
  </si>
  <si>
    <t>PATE2</t>
  </si>
  <si>
    <t>ENSG00000236027</t>
  </si>
  <si>
    <t>PATE3</t>
  </si>
  <si>
    <t>ENSG00000237353</t>
  </si>
  <si>
    <t>PATE4</t>
  </si>
  <si>
    <t>ENSG00000198331</t>
  </si>
  <si>
    <t>HYLS1</t>
  </si>
  <si>
    <t>ENSG00000110060</t>
  </si>
  <si>
    <t>PUS3</t>
  </si>
  <si>
    <t>ENSG00000047617</t>
  </si>
  <si>
    <t>ANO2</t>
  </si>
  <si>
    <t>ENSG00000166006</t>
  </si>
  <si>
    <t>KCNC2</t>
  </si>
  <si>
    <t>ENSG00000133107</t>
  </si>
  <si>
    <t>TRPC4</t>
  </si>
  <si>
    <t>ENSG00000186469</t>
  </si>
  <si>
    <t>GNG2</t>
  </si>
  <si>
    <t>ENSG00000087302</t>
  </si>
  <si>
    <t>C14orf166</t>
  </si>
  <si>
    <t>ENSG00000087303</t>
  </si>
  <si>
    <t>NID2</t>
  </si>
  <si>
    <t>ENSG00000036530</t>
  </si>
  <si>
    <t>CYP46A1</t>
  </si>
  <si>
    <t>ENSG00000196663</t>
  </si>
  <si>
    <t>TECPR2</t>
  </si>
  <si>
    <t>ENSG00000159251</t>
  </si>
  <si>
    <t>ACTC1</t>
  </si>
  <si>
    <t>ENSG00000103740</t>
  </si>
  <si>
    <t>ACSBG1</t>
  </si>
  <si>
    <t>ENSG00000140403</t>
  </si>
  <si>
    <t>DNAJA4</t>
  </si>
  <si>
    <t>ENSG00000176463</t>
  </si>
  <si>
    <t>SLCO3A1</t>
  </si>
  <si>
    <t>ENSG00000103111</t>
  </si>
  <si>
    <t>MON1B</t>
  </si>
  <si>
    <t>ENSG00000205078</t>
  </si>
  <si>
    <t>SYCE1L</t>
  </si>
  <si>
    <t>ENSG00000158270</t>
  </si>
  <si>
    <t>COLEC12</t>
  </si>
  <si>
    <t>ENSG00000064666</t>
  </si>
  <si>
    <t>CNN2</t>
  </si>
  <si>
    <t>ENSG00000064687</t>
  </si>
  <si>
    <t>ABCA7</t>
  </si>
  <si>
    <t>ENSG00000141837</t>
  </si>
  <si>
    <t>CACNA1A</t>
  </si>
  <si>
    <t>ENSG00000142233</t>
  </si>
  <si>
    <t>NTN5</t>
  </si>
  <si>
    <t>ENSG00000176920</t>
  </si>
  <si>
    <t>FUT2</t>
  </si>
  <si>
    <t>ENSG00000176909</t>
  </si>
  <si>
    <t>MAMSTR</t>
  </si>
  <si>
    <t>ENSG00000105538</t>
  </si>
  <si>
    <t>RASIP1</t>
  </si>
  <si>
    <t>ENSG00000182264</t>
  </si>
  <si>
    <t>IZUMO1</t>
  </si>
  <si>
    <t>ENSG00000174951</t>
  </si>
  <si>
    <t>FUT1</t>
  </si>
  <si>
    <t>ENSG00000105550</t>
  </si>
  <si>
    <t>FGF21</t>
  </si>
  <si>
    <t>ENSG00000142511</t>
  </si>
  <si>
    <t>GPR32</t>
  </si>
  <si>
    <t>ENSG00000020256</t>
  </si>
  <si>
    <t>ZFP64</t>
  </si>
  <si>
    <t>ENSG00000185658</t>
  </si>
  <si>
    <t>BRWD1</t>
  </si>
  <si>
    <t>ENSG00000205581</t>
  </si>
  <si>
    <t>HMGN1</t>
  </si>
  <si>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</si>
  <si>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</si>
  <si>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</si>
  <si>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</si>
  <si>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</si>
  <si>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</si>
  <si>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</si>
  <si>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</si>
  <si>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</si>
  <si>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</si>
  <si>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</si>
  <si>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</si>
  <si>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</si>
  <si>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9606.ENSP00000263094</t>
  </si>
  <si>
    <t>9606.ENSP00000234831</t>
  </si>
  <si>
    <t>9606.ENSP00000258873</t>
  </si>
  <si>
    <t>9606.ENSP00000261835</t>
  </si>
  <si>
    <t>9606.ENSP00000406164</t>
  </si>
  <si>
    <t>9606.ENSP00000456436</t>
  </si>
  <si>
    <t>9606.ENSP00000489225</t>
  </si>
  <si>
    <t>9606.ENSP00000489829</t>
  </si>
  <si>
    <t>9606.ENSP00000432816</t>
  </si>
  <si>
    <t>9606.ENSP00000222145</t>
  </si>
  <si>
    <t>9606.ENSP00000307164</t>
  </si>
  <si>
    <t>9606.ENSP00000324175</t>
  </si>
  <si>
    <t>9606.ENSP00000327786</t>
  </si>
  <si>
    <t>9606.ENSP00000351325</t>
  </si>
  <si>
    <t>9606.ENSP00000395505</t>
  </si>
  <si>
    <t>9606.ENSP00000411439</t>
  </si>
  <si>
    <t>9606.ENSP00000432305</t>
  </si>
  <si>
    <t>9606.ENSP00000290378</t>
  </si>
  <si>
    <t>9606.ENSP00000475939</t>
  </si>
  <si>
    <t>9606.ENSP00000391090</t>
  </si>
  <si>
    <t>9606.ENSP00000346050</t>
  </si>
  <si>
    <t>9606.ENSP00000360905</t>
  </si>
  <si>
    <t>9606.ENSP00000348453</t>
  </si>
  <si>
    <t>9606.ENSP00000486109</t>
  </si>
  <si>
    <t>9606.ENSP00000330753</t>
  </si>
  <si>
    <t>9606.ENSP00000377547</t>
  </si>
  <si>
    <t>9606.ENSP00000370125</t>
  </si>
  <si>
    <t>9606.ENSP00000334448</t>
  </si>
  <si>
    <t>9606.ENSP00000427603</t>
  </si>
  <si>
    <t>9606.ENSP00000449253</t>
  </si>
  <si>
    <t>9606.ENSP00000480549</t>
  </si>
  <si>
    <t>9606.ENSP00000248248</t>
  </si>
  <si>
    <t>9606.ENSP00000328998</t>
  </si>
  <si>
    <t>9606.ENSP00000349629</t>
  </si>
  <si>
    <t>9606.ENSP00000276927</t>
  </si>
  <si>
    <t>9606.ENSP00000376472</t>
  </si>
  <si>
    <t>9606.ENSP00000360411</t>
  </si>
  <si>
    <t>9606.ENSP00000383115</t>
  </si>
  <si>
    <t>9606.ENSP00000216286</t>
  </si>
  <si>
    <t>9606.ENSP00000265342</t>
  </si>
  <si>
    <t>9606.ENSP00000301831</t>
  </si>
  <si>
    <t>9606.ENSP00000320634</t>
  </si>
  <si>
    <t>9606.ENSP00000378324</t>
  </si>
  <si>
    <t>RTRAF</t>
  </si>
  <si>
    <t>9606.ENSP00000261700</t>
  </si>
  <si>
    <t>9606.ENSP00000471477</t>
  </si>
  <si>
    <t>9606.ENSP00000312021</t>
  </si>
  <si>
    <t>9606.ENSP00000312649</t>
  </si>
  <si>
    <t>9606.ENSP00000270235</t>
  </si>
  <si>
    <t>9606.ENSP00000387498</t>
  </si>
  <si>
    <t>9606.ENSP00000414884</t>
  </si>
  <si>
    <t>9606.ENSP00000270590</t>
  </si>
  <si>
    <t>9606.ENSP00000369553</t>
  </si>
  <si>
    <t>9606.ENSP00000314807</t>
  </si>
  <si>
    <t>9606.ENSP00000418018</t>
  </si>
  <si>
    <t>9606.ENSP00000220597</t>
  </si>
  <si>
    <t>9606.ENSP00000234827</t>
  </si>
  <si>
    <t>9606.ENSP00000302913</t>
  </si>
  <si>
    <t>9606.ENSP00000365253</t>
  </si>
  <si>
    <t>9606.ENSP00000263593</t>
  </si>
  <si>
    <t>9606.ENSP00000352510</t>
  </si>
  <si>
    <t>9606.ENSP00000367911</t>
  </si>
  <si>
    <t>9606.ENSP00000361264</t>
  </si>
  <si>
    <t>Rank</t>
  </si>
  <si>
    <t>Name</t>
  </si>
  <si>
    <t>Score</t>
  </si>
  <si>
    <t>Name: gene name, Score: MCC score.</t>
  </si>
  <si>
    <r>
      <rPr>
        <b/>
        <u/>
        <sz val="12"/>
        <color indexed="8"/>
        <rFont val="Times New Roman"/>
        <charset val="134"/>
      </rPr>
      <t xml:space="preserve">Only phenotypes at </t>
    </r>
    <r>
      <rPr>
        <b/>
        <i/>
        <u/>
        <sz val="12"/>
        <rFont val="Times New Roman"/>
        <charset val="134"/>
      </rPr>
      <t>P</t>
    </r>
    <r>
      <rPr>
        <b/>
        <u/>
        <sz val="12"/>
        <rFont val="Times New Roman"/>
        <charset val="134"/>
      </rPr>
      <t xml:space="preserve"> &lt; 1.05</t>
    </r>
    <r>
      <rPr>
        <b/>
        <u/>
        <sz val="12"/>
        <rFont val="Wingdings 2"/>
        <charset val="2"/>
      </rPr>
      <t>Í</t>
    </r>
    <r>
      <rPr>
        <b/>
        <u/>
        <sz val="12"/>
        <color indexed="8"/>
        <rFont val="Times New Roman"/>
        <charset val="134"/>
      </rPr>
      <t>10</t>
    </r>
    <r>
      <rPr>
        <b/>
        <u/>
        <vertAlign val="superscript"/>
        <sz val="12"/>
        <color indexed="8"/>
        <rFont val="Times New Roman"/>
        <charset val="134"/>
      </rPr>
      <t>-5</t>
    </r>
    <r>
      <rPr>
        <b/>
        <u/>
        <sz val="12"/>
        <color indexed="8"/>
        <rFont val="Times New Roman"/>
        <charset val="134"/>
      </rPr>
      <t xml:space="preserve"> (0.05/4756) are shown. Atlas ID: u</t>
    </r>
    <r>
      <rPr>
        <b/>
        <u/>
        <sz val="12"/>
        <rFont val="Times New Roman"/>
        <charset val="134"/>
      </rPr>
      <t>nique ID in the PheWAS database, PMID: Pubmed ID of the original study, Year: The year of the original study is published, Domain: General domain of the trait, Trait: the trait name used in the original study (or as close as possible), P-value: p-value of PheWAS study, N: total number of sample size used for the analyses.</t>
    </r>
  </si>
  <si>
    <t>Gene</t>
  </si>
  <si>
    <t>Atlas ID</t>
  </si>
  <si>
    <t>Year</t>
  </si>
  <si>
    <t>Domain</t>
  </si>
  <si>
    <t>Trait</t>
  </si>
  <si>
    <t>N</t>
  </si>
  <si>
    <t>Immunological</t>
  </si>
  <si>
    <t>Monocyte percentage of white cells (three-way meta)</t>
  </si>
  <si>
    <t>Mean platelet volume (two-way meta)</t>
  </si>
  <si>
    <t>Skeletal</t>
  </si>
  <si>
    <t>Standing height</t>
  </si>
  <si>
    <t>Sitting height</t>
  </si>
  <si>
    <t>Mean platelet volume (three-way meta)</t>
  </si>
  <si>
    <t>Reproduction</t>
  </si>
  <si>
    <t>Age when periods started (menarche) (female)</t>
  </si>
  <si>
    <t>Environment</t>
  </si>
  <si>
    <t>Illnesses of father: Lung cancer</t>
  </si>
  <si>
    <t>Mean corpuscular hemoglobin concentration</t>
  </si>
  <si>
    <t>Psychiatric</t>
  </si>
  <si>
    <t>Cigarettes per day</t>
  </si>
  <si>
    <t>Mean corpuscular hemoglobin (two-way meta)</t>
  </si>
  <si>
    <t>Mean corpuscular hemoglobin (three-way meta)</t>
  </si>
  <si>
    <t>Platelet count (three-way meta)</t>
  </si>
  <si>
    <t>Hemoglobin concentration (two-way meta)</t>
  </si>
  <si>
    <t>Plateletcrit (two-way meta)</t>
  </si>
  <si>
    <t>Mean corpuscular hemoglobin concentration (two-way meta)</t>
  </si>
  <si>
    <t>Hemoglobin concentration (three-way meta)</t>
  </si>
  <si>
    <t>Plateletcrit (three-way meta)</t>
  </si>
  <si>
    <t>High light scatter reticulocyte count (three-way meta)</t>
  </si>
  <si>
    <t>Hematocrit</t>
  </si>
  <si>
    <t>High light scatter percentage of red cells (two-way meta)</t>
  </si>
  <si>
    <t>Hematocrit (two-way meta)</t>
  </si>
  <si>
    <t>Red blood cell count (two-way meta)</t>
  </si>
  <si>
    <t>High light scatter reticulocyte count (two-way meta)</t>
  </si>
  <si>
    <t>Red blood cell count (three-way meta)</t>
  </si>
  <si>
    <t>Hematocrit (three-way meta)</t>
  </si>
  <si>
    <t>Mean corpuscular hemoglobin concentration (three-way meta)</t>
  </si>
  <si>
    <t>Reticulocyte fraction of red cells (two-way meta)</t>
  </si>
  <si>
    <t>Reticulocyte fraction of red cells (three-way meta)</t>
  </si>
  <si>
    <t>Reticulocyte count (two-way meta)</t>
  </si>
  <si>
    <t>Red cell distribution width (two-way meta)</t>
  </si>
  <si>
    <t>Red cell distribution width (three-way meta)</t>
  </si>
  <si>
    <t>Reticulocyte count (three-way meta)</t>
  </si>
  <si>
    <t>Metabolic</t>
  </si>
  <si>
    <t>Body Mass Index</t>
  </si>
  <si>
    <t>Impedance measures - Body Mass Index (BMI)</t>
  </si>
  <si>
    <t>Cardiovascular</t>
  </si>
  <si>
    <t>Resting heart rate</t>
  </si>
  <si>
    <t>Activities</t>
  </si>
  <si>
    <t>Electronic device use - Plays computer games</t>
  </si>
  <si>
    <t>Illnesses of mother: Stroke</t>
  </si>
  <si>
    <t>Treatment/medication code: glucosamine product</t>
  </si>
  <si>
    <t>Impedance measures - Impedance of arm (right)</t>
  </si>
  <si>
    <t>Depression - Age at first episode of depression</t>
  </si>
  <si>
    <t>Osteoarthritis of hit or knee</t>
  </si>
  <si>
    <t>Cognitive</t>
  </si>
  <si>
    <t>Fluid intelligence test - Number of fluid intelligence questions attempted within time limit</t>
  </si>
  <si>
    <t>Platelet count (two-way meta)</t>
  </si>
  <si>
    <t>Osteoarthritis</t>
  </si>
  <si>
    <t>Daytime dozing / sleeping (narcolepsy)</t>
  </si>
  <si>
    <t>Respiratory</t>
  </si>
  <si>
    <t>FEV1/FVC ratio</t>
  </si>
  <si>
    <t>Age started wearing glasses or contact lenses</t>
  </si>
  <si>
    <t>Age at menarche</t>
  </si>
  <si>
    <t>Endocrine</t>
  </si>
  <si>
    <t>Free thyroxine (FT4, male)</t>
  </si>
  <si>
    <t>Free thyroxine (FT4, female)</t>
  </si>
  <si>
    <t>Free thyroxine (FT4)</t>
  </si>
  <si>
    <t>Treatment/medication code: atorvastatin</t>
  </si>
  <si>
    <t>Bipolar disorder</t>
  </si>
  <si>
    <t>Comparative body size at age 10</t>
  </si>
  <si>
    <t>Coronary artery disease and low-density lipoprotein cholesterol (bivariate)</t>
  </si>
  <si>
    <t>Environmental</t>
  </si>
  <si>
    <t>Thyroid preparations</t>
  </si>
  <si>
    <t>Granulocyte percentage of myeloid white cells (three-way meta)</t>
  </si>
  <si>
    <t>Diastolic Blood Pressure (automated reading)</t>
  </si>
  <si>
    <t>High light scatter percentage of red cells (three-way meta)</t>
  </si>
  <si>
    <t>BioRxiv: https://doi.org/10.1101/288653</t>
  </si>
  <si>
    <t>Neurological</t>
  </si>
  <si>
    <t>Genu of corpus callosum radial diusivities</t>
  </si>
  <si>
    <t>Morning/evening person (chronotype)</t>
  </si>
  <si>
    <t>PEF</t>
  </si>
  <si>
    <t>Impedance measures - Weight</t>
  </si>
  <si>
    <t>Low-density lipoprotein cholesterol</t>
  </si>
  <si>
    <t>Gastrointestinal</t>
  </si>
  <si>
    <t>Crohn's Disease</t>
  </si>
  <si>
    <t>Number of days/week of moderate physical activity 10+ minutes</t>
  </si>
  <si>
    <t>Impedance measures - Leg fat-free mass (left)</t>
  </si>
  <si>
    <t>Morningness</t>
  </si>
  <si>
    <t>Birth weight</t>
  </si>
  <si>
    <t>Peptide::Fibrinogen cleavage peptide::ADpSGEGDFXAEGGGVR*</t>
  </si>
  <si>
    <t>Impedance measures - Leg predicted mass (left)</t>
  </si>
  <si>
    <t>Alcohol intake versus 10 years previously</t>
  </si>
  <si>
    <t>Dermatological</t>
  </si>
  <si>
    <t>Ease of skin tanning</t>
  </si>
  <si>
    <t>Non-cancer illness code, self-reported: hypertension</t>
  </si>
  <si>
    <t>Mental health - Illness, injury, bereavement, stress in last 2 years: Serious illness, injury or assault of a close relative</t>
  </si>
  <si>
    <t>Impedance measures - Leg predicted mass (right)</t>
  </si>
  <si>
    <t>Estimated glomerular filtration rate based on serum creatinine (non-diabetic)</t>
  </si>
  <si>
    <t>Nutritional</t>
  </si>
  <si>
    <t>Coffee intake</t>
  </si>
  <si>
    <t>Impedance measures - Leg fat-free mass (right)</t>
  </si>
  <si>
    <t>Agents acting on the renin-angiotensin system</t>
  </si>
  <si>
    <t>Basophil count (three-way meta)</t>
  </si>
  <si>
    <t>Vascular/heart problems diagnosed by doctor: High blood pressure</t>
  </si>
  <si>
    <t>Estimated glomerular filtration rate based on serum creatinine</t>
  </si>
  <si>
    <t>Medication for cholesterol, blood pressure or diabetes: Cholesterol lowering medication</t>
  </si>
  <si>
    <t>Medication for cholesterol, blood pressure, diabetes, or take exogenous hormones: Cholesterol lowering medication</t>
  </si>
  <si>
    <t>Never eat eggs, dairy, wheat, sugar: Sugar or foods/drinks containing sugar</t>
  </si>
  <si>
    <t>Medication for cholesterol, blood pressure, diabetes, or take exogenous hormones: Blood pressure medication</t>
  </si>
  <si>
    <t>Waist-hip ratio (adjusted for BMI, female)</t>
  </si>
  <si>
    <t>Bread intake</t>
  </si>
  <si>
    <t>Lamb/mutton intake</t>
  </si>
  <si>
    <t>Pork intake</t>
  </si>
  <si>
    <t>Diagnoses - secondary ICD10: I10 Essential (primary) hypertension</t>
  </si>
  <si>
    <t>Impedance measures - Basal metabolic rate</t>
  </si>
  <si>
    <t>Diagnoses - secondary ICD10: E78 Disorders of lipoprotein metabolism and other lipidemias</t>
  </si>
  <si>
    <t>Coronary artery disease and total cholesterol (bivariate)</t>
  </si>
  <si>
    <t>Albuminuria</t>
  </si>
  <si>
    <t>Amount of alcohol drunk on a typical drinking day</t>
  </si>
  <si>
    <t>Impedance measures - Arm fat-free mass (left)</t>
  </si>
  <si>
    <t>Impedance measures - Arm predicted mass (left)</t>
  </si>
  <si>
    <t>Impedance measures - Whole body water mass</t>
  </si>
  <si>
    <t>Total cholesterol</t>
  </si>
  <si>
    <t>Hip circumference</t>
  </si>
  <si>
    <t>Impedance measures - Whole body fat-free mass</t>
  </si>
  <si>
    <t>Average weekly champagne plus white wine intake</t>
  </si>
  <si>
    <t>Frequency of consuming six or more units of alcohol</t>
  </si>
  <si>
    <t>Fresh fruit intake</t>
  </si>
  <si>
    <t>Impedance measures - Trunk predicted mass</t>
  </si>
  <si>
    <t>Impedance measures - Trunk fat-free mass</t>
  </si>
  <si>
    <t>Impedance measures - Arm predicted mass (right)</t>
  </si>
  <si>
    <t>Frequency of drinking alcohol</t>
  </si>
  <si>
    <t>Impedance measures - Arm fat-free mass (right)</t>
  </si>
  <si>
    <t>Cooked vegetable intake</t>
  </si>
  <si>
    <t>Waist-hip ratio (adjusted for BMI)</t>
  </si>
  <si>
    <t>Comparative height size at age 10</t>
  </si>
  <si>
    <t>BioRxiv: https://doi.org/10.1101/261081</t>
  </si>
  <si>
    <t>HMG CoA reductase inhibitors</t>
  </si>
  <si>
    <t>Body Structures</t>
  </si>
  <si>
    <t>Mouth/teeth dental problems: Dentures</t>
  </si>
  <si>
    <t>Processed meat intake</t>
  </si>
  <si>
    <t>Systolic Blood Pressure (automated reading)</t>
  </si>
  <si>
    <t>Diagnoses - main ICD10: K80 Cholelithiasis</t>
  </si>
  <si>
    <t>Non-cancer illness code, self-reported: high cholesterol</t>
  </si>
  <si>
    <t>Alcohol intake frequency</t>
  </si>
  <si>
    <t>Alkaline phosphatase</t>
  </si>
  <si>
    <t>Drinks per day</t>
  </si>
  <si>
    <t>Cereal intake</t>
  </si>
  <si>
    <t>Blood urea nitrogen</t>
  </si>
  <si>
    <t>Oily fish intake</t>
  </si>
  <si>
    <t>Non-oily fish intake</t>
  </si>
  <si>
    <t>Long sleep</t>
  </si>
  <si>
    <t>Hair colour (natural, before greying): Black</t>
  </si>
  <si>
    <r>
      <rPr>
        <b/>
        <sz val="12"/>
        <rFont val="Times New Roman"/>
        <charset val="134"/>
      </rPr>
      <t>For immune cell traits , the MR results are presented in the table. Table shows effect size (β), standard error (se), p-values (p-value), adjusted p:  IVW method adjusted p-value using False Discovery Rate(FDR) method, odds ratio (OR) and 95% CI of OR for MR-Egger, Weighted median, IVW, Simple mode and Weighted mode. The table also shows results of global test of MR-PRESSO</t>
    </r>
    <r>
      <rPr>
        <b/>
        <sz val="12"/>
        <rFont val="微软雅黑"/>
        <charset val="134"/>
      </rPr>
      <t>,</t>
    </r>
    <r>
      <rPr>
        <b/>
        <sz val="12"/>
        <rFont val="Times New Roman"/>
        <charset val="134"/>
      </rPr>
      <t xml:space="preserve"> heterogeneity test and pleiotropy test.</t>
    </r>
  </si>
  <si>
    <r>
      <rPr>
        <b/>
        <sz val="12"/>
        <rFont val="Times New Roman"/>
        <charset val="134"/>
      </rPr>
      <t>For microbial features, the MR results are presented in the table. Table shows effect size (β), standard error (se), p-values (p-value), odds ratio (OR) and 95% CI of OR for MR-Egger, Weighted median, IVW, Simple mode and Weighted mode. The table also shows results of global test of MR-PRESSO</t>
    </r>
    <r>
      <rPr>
        <b/>
        <sz val="12"/>
        <rFont val="微软雅黑"/>
        <charset val="134"/>
      </rPr>
      <t>,</t>
    </r>
    <r>
      <rPr>
        <b/>
        <sz val="12"/>
        <rFont val="Times New Roman"/>
        <charset val="134"/>
      </rPr>
      <t xml:space="preserve"> heterogeneity test and pleiotropy test.</t>
    </r>
  </si>
  <si>
    <t>genus.Blautia</t>
  </si>
  <si>
    <t xml:space="preserve"> immune cell traits</t>
  </si>
  <si>
    <t>genus.Coprococcus1</t>
  </si>
  <si>
    <t>genus.Intestinibacter</t>
  </si>
  <si>
    <t>genus.LachnospiraceaeNK4A136group</t>
  </si>
  <si>
    <t>Mediator</t>
  </si>
  <si>
    <t>The effect of exposure on outcome
β (95% CI)</t>
  </si>
  <si>
    <t>The effect of exposure on mediator
β1 (95% CI)</t>
  </si>
  <si>
    <t>The effect of mediator on outcome
β2 (95% CI)</t>
  </si>
  <si>
    <t>Mediation effect 
(95% CI)</t>
  </si>
  <si>
    <t>gut microbiota</t>
  </si>
  <si>
    <t>MDS</t>
  </si>
  <si>
    <t>Immune cell traits</t>
  </si>
  <si>
    <t>95%CI-lo_ci</t>
  </si>
  <si>
    <t>95%CI-up_ci</t>
  </si>
  <si>
    <t>β1</t>
  </si>
  <si>
    <t>β2</t>
  </si>
  <si>
    <t>β1*β2</t>
  </si>
  <si>
    <t xml:space="preserve">genus Blautia </t>
  </si>
  <si>
    <t xml:space="preserve">CD4+ T cell %leukocyte </t>
  </si>
  <si>
    <t xml:space="preserve">CD45 on CD33+ HLA DR+ </t>
  </si>
  <si>
    <t xml:space="preserve">genus Intestinibacter </t>
  </si>
  <si>
    <t xml:space="preserve">CD33 on basophil </t>
  </si>
  <si>
    <t xml:space="preserve">genus LachnospiraceaeNK4A136group </t>
  </si>
  <si>
    <t xml:space="preserve">genus Coprococcus1 </t>
  </si>
  <si>
    <t>CD127 on CD45RA− CD4 not regulatory T cell</t>
  </si>
  <si>
    <t>Details of GWASs analyzed in the present MR analyses</t>
  </si>
  <si>
    <t>Phenotype</t>
  </si>
  <si>
    <t>Source</t>
  </si>
  <si>
    <t>Pubmed ID</t>
  </si>
  <si>
    <t>Journal</t>
  </si>
  <si>
    <t xml:space="preserve"> Sample size</t>
  </si>
  <si>
    <t>Population distribution</t>
  </si>
  <si>
    <t>Myelodysplastic syndrome</t>
  </si>
  <si>
    <t>http://ftp.ebi.ac.uk/pub/databases/gwas/summary_statistics/GCST90042001-GCST90043000/GCST90042662/</t>
  </si>
  <si>
    <t>Nat Genet</t>
  </si>
  <si>
    <t>European ancestry</t>
  </si>
  <si>
    <t>Gut microbiota</t>
  </si>
  <si>
    <t>https://mibiogen.gcc.rug.nl</t>
  </si>
  <si>
    <t xml:space="preserve">European (16 cohorts, N=13,266), Middle-Eastern (1 cohort, N=481), 
East Asian (1 cohort, N=811), American Hispanic/Latin (1 cohort, N=1,097), and African American 
(1 cohort, N=114). </t>
  </si>
  <si>
    <t>Immune cells</t>
  </si>
  <si>
    <t>https://www.ebi.ac.uk/gwas/home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</si>
</sst>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54">
    <font>
      <sz val="11"/>
      <color theme="1"/>
      <name val="宋体"/>
      <charset val="134"/>
      <scheme val="minor"/>
    </font>
    <font>
      <b/>
      <u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等线"/>
      <charset val="134"/>
    </font>
    <font>
      <b/>
      <sz val="12"/>
      <color indexed="8"/>
      <name val="Times New Roman"/>
      <charset val="134"/>
    </font>
    <font>
      <i/>
      <sz val="12"/>
      <color theme="1"/>
      <name val="Times New Roman"/>
      <charset val="134"/>
    </font>
    <font>
      <sz val="11"/>
      <color indexed="8"/>
      <name val="宋体"/>
      <charset val="134"/>
    </font>
    <font>
      <b/>
      <u/>
      <sz val="12"/>
      <color indexed="8"/>
      <name val="Times New Roman"/>
      <charset val="134"/>
    </font>
    <font>
      <sz val="12"/>
      <color indexed="8"/>
      <name val="Times New Roman"/>
      <charset val="134"/>
    </font>
    <font>
      <u/>
      <sz val="12"/>
      <color indexed="8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i/>
      <sz val="12"/>
      <name val="Times New Roman"/>
      <charset val="134"/>
    </font>
    <font>
      <b/>
      <sz val="12"/>
      <color rgb="FF444444"/>
      <name val="Times New Roman"/>
      <charset val="134"/>
    </font>
    <font>
      <sz val="12"/>
      <color theme="1"/>
      <name val="宋体"/>
      <charset val="134"/>
      <scheme val="minor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微软雅黑"/>
      <charset val="134"/>
    </font>
    <font>
      <sz val="12"/>
      <name val="Wingdings 2"/>
      <charset val="2"/>
    </font>
    <font>
      <vertAlign val="superscript"/>
      <sz val="12"/>
      <name val="Times New Roman"/>
      <charset val="134"/>
    </font>
    <font>
      <b/>
      <i/>
      <u/>
      <sz val="12"/>
      <name val="Times New Roman"/>
      <charset val="134"/>
    </font>
    <font>
      <b/>
      <u/>
      <sz val="12"/>
      <name val="Times New Roman"/>
      <charset val="134"/>
    </font>
    <font>
      <b/>
      <u/>
      <sz val="12"/>
      <name val="Wingdings 2"/>
      <charset val="2"/>
    </font>
    <font>
      <b/>
      <u/>
      <vertAlign val="superscript"/>
      <sz val="12"/>
      <color indexed="8"/>
      <name val="Times New Roman"/>
      <charset val="134"/>
    </font>
    <font>
      <sz val="12"/>
      <color indexed="8"/>
      <name val="Wingdings 2"/>
      <charset val="2"/>
    </font>
    <font>
      <vertAlign val="superscript"/>
      <sz val="12"/>
      <color indexed="8"/>
      <name val="Times New Roman"/>
      <charset val="134"/>
    </font>
    <font>
      <sz val="11"/>
      <color theme="1"/>
      <name val="宋体"/>
      <charset val="134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9" applyNumberFormat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5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</cellStyleXfs>
  <cellXfs count="7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6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0" xfId="49" applyFont="1" applyAlignment="1">
      <alignment horizontal="left" vertical="center"/>
    </xf>
    <xf numFmtId="0" fontId="9" fillId="0" borderId="0" xfId="49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1" fontId="13" fillId="0" borderId="0" xfId="0" applyNumberFormat="1" applyFont="1">
      <alignment vertical="center"/>
    </xf>
    <xf numFmtId="0" fontId="10" fillId="0" borderId="0" xfId="0" applyFont="1" applyAlignme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8" fillId="0" borderId="1" xfId="0" applyFont="1" applyBorder="1" applyAlignment="1"/>
    <xf numFmtId="0" fontId="15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76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9" fillId="0" borderId="0" xfId="49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top"/>
    </xf>
    <xf numFmtId="0" fontId="2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gwas/home" TargetMode="External"/><Relationship Id="rId2" Type="http://schemas.openxmlformats.org/officeDocument/2006/relationships/hyperlink" Target="https://mibiogen.gcc.rug.nl" TargetMode="External"/><Relationship Id="rId1" Type="http://schemas.openxmlformats.org/officeDocument/2006/relationships/hyperlink" Target="http://ftp.ebi.ac.uk/pub/databases/gwas/summary_statistics/GCST90042001-GCST90043000/GCST900426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30" zoomScaleNormal="130" workbookViewId="0">
      <selection activeCell="A8" sqref="A8"/>
    </sheetView>
  </sheetViews>
  <sheetFormatPr defaultColWidth="9" defaultRowHeight="14" outlineLevelCol="7"/>
  <cols>
    <col min="1" max="1" width="178.727272727273" customWidth="1"/>
  </cols>
  <sheetData>
    <row r="1" ht="35" customHeight="1" spans="1:1">
      <c r="A1" s="11" t="s">
        <v>0</v>
      </c>
    </row>
    <row r="3" ht="15" spans="1:1">
      <c r="A3" s="11" t="s">
        <v>1</v>
      </c>
    </row>
    <row r="4" ht="15.5" spans="1:8">
      <c r="A4" s="45" t="s">
        <v>2</v>
      </c>
      <c r="B4" s="45"/>
      <c r="C4" s="45"/>
      <c r="D4" s="45"/>
      <c r="E4" s="45"/>
      <c r="F4" s="45"/>
      <c r="G4" s="69"/>
      <c r="H4" s="69"/>
    </row>
    <row r="5" ht="15.5" spans="1:8">
      <c r="A5" s="45" t="s">
        <v>3</v>
      </c>
      <c r="B5" s="45"/>
      <c r="C5" s="45"/>
      <c r="D5" s="45"/>
      <c r="E5" s="45"/>
      <c r="F5" s="45"/>
      <c r="G5" s="69"/>
      <c r="H5" s="69"/>
    </row>
    <row r="6" ht="15.5" spans="1:8">
      <c r="A6" s="45" t="s">
        <v>4</v>
      </c>
      <c r="B6" s="45"/>
      <c r="C6" s="45"/>
      <c r="D6" s="45"/>
      <c r="E6" s="45"/>
      <c r="F6" s="45"/>
      <c r="G6" s="69"/>
      <c r="H6" s="69"/>
    </row>
    <row r="7" ht="15.5" spans="1:8">
      <c r="A7" s="45" t="s">
        <v>5</v>
      </c>
      <c r="B7" s="45"/>
      <c r="C7" s="45"/>
      <c r="D7" s="45"/>
      <c r="E7" s="45"/>
      <c r="F7" s="45"/>
      <c r="G7" s="69"/>
      <c r="H7" s="69"/>
    </row>
    <row r="8" ht="15.5" spans="1:8">
      <c r="A8" s="45" t="s">
        <v>6</v>
      </c>
      <c r="B8" s="45"/>
      <c r="C8" s="45"/>
      <c r="D8" s="45"/>
      <c r="E8" s="45"/>
      <c r="F8" s="45"/>
      <c r="G8" s="69"/>
      <c r="H8" s="69"/>
    </row>
    <row r="9" ht="15.5" spans="1:8">
      <c r="A9" s="45" t="s">
        <v>7</v>
      </c>
      <c r="B9" s="45"/>
      <c r="C9" s="45"/>
      <c r="D9" s="45"/>
      <c r="E9" s="45"/>
      <c r="F9" s="45"/>
      <c r="G9" s="69"/>
      <c r="H9" s="69"/>
    </row>
    <row r="10" ht="15.5" spans="1:8">
      <c r="A10" s="45" t="s">
        <v>8</v>
      </c>
      <c r="B10" s="45"/>
      <c r="C10" s="45"/>
      <c r="D10" s="45"/>
      <c r="E10" s="45"/>
      <c r="F10" s="45"/>
      <c r="G10" s="69"/>
      <c r="H10" s="69"/>
    </row>
    <row r="11" ht="15.5" spans="1:8">
      <c r="A11" s="45" t="s">
        <v>9</v>
      </c>
      <c r="B11" s="45"/>
      <c r="C11" s="45"/>
      <c r="D11" s="45"/>
      <c r="E11" s="45"/>
      <c r="F11" s="45"/>
      <c r="G11" s="69"/>
      <c r="H11" s="69"/>
    </row>
    <row r="12" ht="15.5" spans="1:8">
      <c r="A12" s="45" t="s">
        <v>10</v>
      </c>
      <c r="B12" s="45"/>
      <c r="C12" s="45"/>
      <c r="D12" s="45"/>
      <c r="E12" s="45"/>
      <c r="F12" s="45"/>
      <c r="G12" s="69"/>
      <c r="H12" s="69"/>
    </row>
    <row r="13" ht="15.5" spans="1:8">
      <c r="A13" s="45" t="s">
        <v>11</v>
      </c>
      <c r="B13" s="45"/>
      <c r="C13" s="45"/>
      <c r="D13" s="45"/>
      <c r="E13" s="45"/>
      <c r="F13" s="45"/>
      <c r="G13" s="69"/>
      <c r="H13" s="69"/>
    </row>
    <row r="14" ht="15.5" spans="1:8">
      <c r="A14" s="45" t="s">
        <v>12</v>
      </c>
      <c r="B14" s="45"/>
      <c r="C14" s="45"/>
      <c r="D14" s="45"/>
      <c r="E14" s="45"/>
      <c r="F14" s="45"/>
      <c r="G14" s="69"/>
      <c r="H14" s="69"/>
    </row>
    <row r="15" ht="15.5" spans="1:8">
      <c r="A15" s="45" t="s">
        <v>13</v>
      </c>
      <c r="B15" s="45"/>
      <c r="C15" s="45"/>
      <c r="D15" s="45"/>
      <c r="E15" s="45"/>
      <c r="F15" s="45"/>
      <c r="G15" s="69"/>
      <c r="H15" s="69"/>
    </row>
    <row r="16" ht="15.5" spans="1:8">
      <c r="A16" s="45" t="s">
        <v>14</v>
      </c>
      <c r="B16" s="45"/>
      <c r="C16" s="45"/>
      <c r="D16" s="45"/>
      <c r="E16" s="45"/>
      <c r="F16" s="45"/>
      <c r="G16" s="69"/>
      <c r="H16" s="69"/>
    </row>
    <row r="17" ht="15.5" spans="1:8">
      <c r="A17" s="45" t="s">
        <v>15</v>
      </c>
      <c r="B17" s="45"/>
      <c r="C17" s="45"/>
      <c r="D17" s="45"/>
      <c r="E17" s="45"/>
      <c r="F17" s="45"/>
      <c r="G17" s="69"/>
      <c r="H17" s="69"/>
    </row>
    <row r="18" ht="15.5" spans="1:1">
      <c r="A18" s="45" t="s">
        <v>16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0"/>
  <sheetViews>
    <sheetView zoomScale="115" zoomScaleNormal="115" workbookViewId="0">
      <selection activeCell="O11" sqref="O11"/>
    </sheetView>
  </sheetViews>
  <sheetFormatPr defaultColWidth="9" defaultRowHeight="14"/>
  <sheetData>
    <row r="1" ht="15.5" spans="1:13">
      <c r="A1" s="32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="39" customFormat="1" ht="15" spans="1:13">
      <c r="A2" s="40" t="s">
        <v>2257</v>
      </c>
      <c r="B2" s="40" t="s">
        <v>2258</v>
      </c>
      <c r="C2" s="40" t="s">
        <v>2259</v>
      </c>
      <c r="D2" s="40" t="s">
        <v>2260</v>
      </c>
      <c r="E2" s="40" t="s">
        <v>2261</v>
      </c>
      <c r="F2" s="40" t="s">
        <v>2262</v>
      </c>
      <c r="G2" s="40" t="s">
        <v>2263</v>
      </c>
      <c r="H2" s="40" t="s">
        <v>2264</v>
      </c>
      <c r="I2" s="40" t="s">
        <v>2265</v>
      </c>
      <c r="J2" s="40" t="s">
        <v>2266</v>
      </c>
      <c r="K2" s="40" t="s">
        <v>2267</v>
      </c>
      <c r="L2" s="40" t="s">
        <v>2268</v>
      </c>
      <c r="M2" s="40" t="s">
        <v>2269</v>
      </c>
    </row>
    <row r="3" ht="15.5" spans="1:13">
      <c r="A3" s="41" t="s">
        <v>2232</v>
      </c>
      <c r="B3" s="41" t="s">
        <v>2132</v>
      </c>
      <c r="C3" s="41" t="s">
        <v>2270</v>
      </c>
      <c r="D3" s="41" t="s">
        <v>2271</v>
      </c>
      <c r="E3" s="41">
        <v>0</v>
      </c>
      <c r="F3" s="41">
        <v>0</v>
      </c>
      <c r="G3" s="41">
        <v>0</v>
      </c>
      <c r="H3" s="41">
        <v>0</v>
      </c>
      <c r="I3" s="41">
        <v>0.062</v>
      </c>
      <c r="J3" s="41">
        <v>0.057</v>
      </c>
      <c r="K3" s="41">
        <v>0</v>
      </c>
      <c r="L3" s="41">
        <v>0.193</v>
      </c>
      <c r="M3" s="41">
        <v>0.223</v>
      </c>
    </row>
    <row r="4" ht="15.5" spans="1:13">
      <c r="A4" s="41" t="s">
        <v>2232</v>
      </c>
      <c r="B4" s="41" t="s">
        <v>2218</v>
      </c>
      <c r="C4" s="41" t="s">
        <v>2270</v>
      </c>
      <c r="D4" s="41" t="s">
        <v>2272</v>
      </c>
      <c r="E4" s="41">
        <v>0</v>
      </c>
      <c r="F4" s="41">
        <v>0</v>
      </c>
      <c r="G4" s="41">
        <v>0</v>
      </c>
      <c r="H4" s="41">
        <v>0</v>
      </c>
      <c r="I4" s="41">
        <v>0.057</v>
      </c>
      <c r="J4" s="41">
        <v>0.094</v>
      </c>
      <c r="K4" s="41">
        <v>0</v>
      </c>
      <c r="L4" s="41">
        <v>0.091</v>
      </c>
      <c r="M4" s="41">
        <v>0.155</v>
      </c>
    </row>
    <row r="5" ht="15.5" spans="1:13">
      <c r="A5" s="41" t="s">
        <v>2232</v>
      </c>
      <c r="B5" s="41" t="s">
        <v>2212</v>
      </c>
      <c r="C5" s="41" t="s">
        <v>2270</v>
      </c>
      <c r="D5" s="41" t="s">
        <v>2273</v>
      </c>
      <c r="E5" s="41">
        <v>0</v>
      </c>
      <c r="F5" s="41">
        <v>0</v>
      </c>
      <c r="G5" s="41">
        <v>0</v>
      </c>
      <c r="H5" s="41">
        <v>0</v>
      </c>
      <c r="I5" s="41">
        <v>0.052</v>
      </c>
      <c r="J5" s="41">
        <v>0.066</v>
      </c>
      <c r="K5" s="41">
        <v>0</v>
      </c>
      <c r="L5" s="41">
        <v>0.34</v>
      </c>
      <c r="M5" s="41">
        <v>0.365</v>
      </c>
    </row>
    <row r="6" ht="15.5" spans="1:13">
      <c r="A6" s="41" t="s">
        <v>2232</v>
      </c>
      <c r="B6" s="41" t="s">
        <v>2148</v>
      </c>
      <c r="C6" s="41" t="s">
        <v>2270</v>
      </c>
      <c r="D6" s="41" t="s">
        <v>2274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0.189</v>
      </c>
      <c r="M6" s="41">
        <v>0.189</v>
      </c>
    </row>
    <row r="7" ht="15.5" spans="1:13">
      <c r="A7" s="41" t="s">
        <v>2232</v>
      </c>
      <c r="B7" s="41" t="s">
        <v>2230</v>
      </c>
      <c r="C7" s="41" t="s">
        <v>2270</v>
      </c>
      <c r="D7" s="41" t="s">
        <v>2275</v>
      </c>
      <c r="E7" s="41">
        <v>0</v>
      </c>
      <c r="F7" s="41">
        <v>0</v>
      </c>
      <c r="G7" s="41">
        <v>0</v>
      </c>
      <c r="H7" s="41">
        <v>0</v>
      </c>
      <c r="I7" s="41">
        <v>0.084</v>
      </c>
      <c r="J7" s="41">
        <v>0</v>
      </c>
      <c r="K7" s="41">
        <v>0</v>
      </c>
      <c r="L7" s="41">
        <v>0.203</v>
      </c>
      <c r="M7" s="41">
        <v>0.238</v>
      </c>
    </row>
    <row r="8" ht="15.5" spans="1:13">
      <c r="A8" s="41" t="s">
        <v>2232</v>
      </c>
      <c r="B8" s="41" t="s">
        <v>2166</v>
      </c>
      <c r="C8" s="41" t="s">
        <v>2270</v>
      </c>
      <c r="D8" s="41" t="s">
        <v>2276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0.045</v>
      </c>
      <c r="K8" s="41">
        <v>0</v>
      </c>
      <c r="L8" s="41">
        <v>0.252</v>
      </c>
      <c r="M8" s="41">
        <v>0.255</v>
      </c>
    </row>
    <row r="9" ht="15.5" spans="1:13">
      <c r="A9" s="41" t="s">
        <v>2232</v>
      </c>
      <c r="B9" s="41" t="s">
        <v>2234</v>
      </c>
      <c r="C9" s="41" t="s">
        <v>2270</v>
      </c>
      <c r="D9" s="41" t="s">
        <v>2277</v>
      </c>
      <c r="E9" s="41">
        <v>0</v>
      </c>
      <c r="F9" s="41">
        <v>0</v>
      </c>
      <c r="G9" s="41">
        <v>0</v>
      </c>
      <c r="H9" s="41">
        <v>0</v>
      </c>
      <c r="I9" s="41">
        <v>0.049</v>
      </c>
      <c r="J9" s="41">
        <v>0.061</v>
      </c>
      <c r="K9" s="41">
        <v>0</v>
      </c>
      <c r="L9" s="41">
        <v>0.367</v>
      </c>
      <c r="M9" s="41">
        <v>0.386</v>
      </c>
    </row>
    <row r="10" ht="15.5" spans="1:13">
      <c r="A10" s="41" t="s">
        <v>2186</v>
      </c>
      <c r="B10" s="41" t="s">
        <v>2242</v>
      </c>
      <c r="C10" s="41" t="s">
        <v>2278</v>
      </c>
      <c r="D10" s="41" t="s">
        <v>2279</v>
      </c>
      <c r="E10" s="41">
        <v>0</v>
      </c>
      <c r="F10" s="41">
        <v>0</v>
      </c>
      <c r="G10" s="41">
        <v>0</v>
      </c>
      <c r="H10" s="41">
        <v>0</v>
      </c>
      <c r="I10" s="41">
        <v>0.086</v>
      </c>
      <c r="J10" s="41">
        <v>0.107</v>
      </c>
      <c r="K10" s="41">
        <v>0</v>
      </c>
      <c r="L10" s="41">
        <v>0.05</v>
      </c>
      <c r="M10" s="41">
        <v>0.156</v>
      </c>
    </row>
    <row r="11" ht="15.5" spans="1:13">
      <c r="A11" s="41" t="s">
        <v>2186</v>
      </c>
      <c r="B11" s="41" t="s">
        <v>2188</v>
      </c>
      <c r="C11" s="41" t="s">
        <v>2278</v>
      </c>
      <c r="D11" s="41" t="s">
        <v>2280</v>
      </c>
      <c r="E11" s="41">
        <v>0</v>
      </c>
      <c r="F11" s="41">
        <v>0</v>
      </c>
      <c r="G11" s="41">
        <v>0</v>
      </c>
      <c r="H11" s="41">
        <v>0</v>
      </c>
      <c r="I11" s="41">
        <v>0.056</v>
      </c>
      <c r="J11" s="41">
        <v>0</v>
      </c>
      <c r="K11" s="41">
        <v>0</v>
      </c>
      <c r="L11" s="41">
        <v>0.447</v>
      </c>
      <c r="M11" s="41">
        <v>0.456</v>
      </c>
    </row>
    <row r="12" ht="15.5" spans="1:13">
      <c r="A12" s="41" t="s">
        <v>2186</v>
      </c>
      <c r="B12" s="41" t="s">
        <v>2240</v>
      </c>
      <c r="C12" s="41" t="s">
        <v>2278</v>
      </c>
      <c r="D12" s="41" t="s">
        <v>2281</v>
      </c>
      <c r="E12" s="41">
        <v>0</v>
      </c>
      <c r="F12" s="41">
        <v>0</v>
      </c>
      <c r="G12" s="41">
        <v>0</v>
      </c>
      <c r="H12" s="41">
        <v>0</v>
      </c>
      <c r="I12" s="41">
        <v>0.091</v>
      </c>
      <c r="J12" s="41">
        <v>0.107</v>
      </c>
      <c r="K12" s="41">
        <v>0</v>
      </c>
      <c r="L12" s="41">
        <v>0.05</v>
      </c>
      <c r="M12" s="41">
        <v>0.162</v>
      </c>
    </row>
    <row r="13" ht="15.5" spans="1:13">
      <c r="A13" s="41" t="s">
        <v>2186</v>
      </c>
      <c r="B13" s="41" t="s">
        <v>2244</v>
      </c>
      <c r="C13" s="41" t="s">
        <v>2278</v>
      </c>
      <c r="D13" s="41" t="s">
        <v>2282</v>
      </c>
      <c r="E13" s="41">
        <v>0</v>
      </c>
      <c r="F13" s="41">
        <v>0</v>
      </c>
      <c r="G13" s="41">
        <v>0</v>
      </c>
      <c r="H13" s="41">
        <v>0</v>
      </c>
      <c r="I13" s="41">
        <v>0.042</v>
      </c>
      <c r="J13" s="41">
        <v>0</v>
      </c>
      <c r="K13" s="41">
        <v>0</v>
      </c>
      <c r="L13" s="41">
        <v>0.199</v>
      </c>
      <c r="M13" s="41">
        <v>0.2</v>
      </c>
    </row>
    <row r="14" ht="15.5" spans="1:13">
      <c r="A14" s="41" t="s">
        <v>2186</v>
      </c>
      <c r="B14" s="41" t="s">
        <v>2190</v>
      </c>
      <c r="C14" s="41" t="s">
        <v>2278</v>
      </c>
      <c r="D14" s="41" t="s">
        <v>2283</v>
      </c>
      <c r="E14" s="41">
        <v>0</v>
      </c>
      <c r="F14" s="41">
        <v>0</v>
      </c>
      <c r="G14" s="41">
        <v>0</v>
      </c>
      <c r="H14" s="41">
        <v>0</v>
      </c>
      <c r="I14" s="41">
        <v>0.044</v>
      </c>
      <c r="J14" s="41">
        <v>0</v>
      </c>
      <c r="K14" s="41">
        <v>0</v>
      </c>
      <c r="L14" s="41">
        <v>0.507</v>
      </c>
      <c r="M14" s="41">
        <v>0.508</v>
      </c>
    </row>
    <row r="15" ht="15.5" spans="1:13">
      <c r="A15" s="41" t="s">
        <v>2186</v>
      </c>
      <c r="B15" s="41" t="s">
        <v>2192</v>
      </c>
      <c r="C15" s="41" t="s">
        <v>2278</v>
      </c>
      <c r="D15" s="41" t="s">
        <v>2284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0.532</v>
      </c>
      <c r="M15" s="41">
        <v>0.532</v>
      </c>
    </row>
    <row r="16" ht="15.5" spans="1:13">
      <c r="A16" s="41" t="s">
        <v>2186</v>
      </c>
      <c r="B16" s="41" t="s">
        <v>2194</v>
      </c>
      <c r="C16" s="41" t="s">
        <v>2278</v>
      </c>
      <c r="D16" s="41" t="s">
        <v>2285</v>
      </c>
      <c r="E16" s="41">
        <v>0</v>
      </c>
      <c r="F16" s="41">
        <v>0</v>
      </c>
      <c r="G16" s="41">
        <v>0</v>
      </c>
      <c r="H16" s="41">
        <v>0</v>
      </c>
      <c r="I16" s="41">
        <v>0.109</v>
      </c>
      <c r="J16" s="41">
        <v>0</v>
      </c>
      <c r="K16" s="41">
        <v>0</v>
      </c>
      <c r="L16" s="41">
        <v>0.526</v>
      </c>
      <c r="M16" s="41">
        <v>0.559</v>
      </c>
    </row>
    <row r="17" ht="15.5" spans="1:13">
      <c r="A17" s="41" t="s">
        <v>2186</v>
      </c>
      <c r="B17" s="41" t="s">
        <v>2180</v>
      </c>
      <c r="C17" s="41" t="s">
        <v>2278</v>
      </c>
      <c r="D17" s="41" t="s">
        <v>2286</v>
      </c>
      <c r="E17" s="41">
        <v>0</v>
      </c>
      <c r="F17" s="41">
        <v>0</v>
      </c>
      <c r="G17" s="41">
        <v>0</v>
      </c>
      <c r="H17" s="41">
        <v>0</v>
      </c>
      <c r="I17" s="41">
        <v>0.062</v>
      </c>
      <c r="J17" s="41">
        <v>0.105</v>
      </c>
      <c r="K17" s="41">
        <v>0</v>
      </c>
      <c r="L17" s="41">
        <v>0.211</v>
      </c>
      <c r="M17" s="41">
        <v>0.28</v>
      </c>
    </row>
    <row r="18" ht="15.5" spans="1:13">
      <c r="A18" s="41" t="s">
        <v>2186</v>
      </c>
      <c r="B18" s="41" t="s">
        <v>2230</v>
      </c>
      <c r="C18" s="41" t="s">
        <v>2278</v>
      </c>
      <c r="D18" s="41" t="s">
        <v>2275</v>
      </c>
      <c r="E18" s="41">
        <v>0</v>
      </c>
      <c r="F18" s="41">
        <v>0</v>
      </c>
      <c r="G18" s="41">
        <v>0</v>
      </c>
      <c r="H18" s="41">
        <v>0</v>
      </c>
      <c r="I18" s="41">
        <v>0.06</v>
      </c>
      <c r="J18" s="41">
        <v>0.125</v>
      </c>
      <c r="K18" s="41">
        <v>0</v>
      </c>
      <c r="L18" s="41">
        <v>0.051</v>
      </c>
      <c r="M18" s="41">
        <v>0.151</v>
      </c>
    </row>
    <row r="19" ht="15.5" spans="1:13">
      <c r="A19" s="41" t="s">
        <v>2218</v>
      </c>
      <c r="B19" s="41" t="s">
        <v>2212</v>
      </c>
      <c r="C19" s="41" t="s">
        <v>2272</v>
      </c>
      <c r="D19" s="41" t="s">
        <v>2273</v>
      </c>
      <c r="E19" s="41">
        <v>0</v>
      </c>
      <c r="F19" s="41">
        <v>0</v>
      </c>
      <c r="G19" s="41">
        <v>0</v>
      </c>
      <c r="H19" s="41">
        <v>0</v>
      </c>
      <c r="I19" s="41">
        <v>0.103</v>
      </c>
      <c r="J19" s="41">
        <v>0.052</v>
      </c>
      <c r="K19" s="41">
        <v>0.098</v>
      </c>
      <c r="L19" s="41">
        <v>0.074</v>
      </c>
      <c r="M19" s="41">
        <v>0.194</v>
      </c>
    </row>
    <row r="20" ht="15.5" spans="1:13">
      <c r="A20" s="41" t="s">
        <v>2216</v>
      </c>
      <c r="B20" s="41" t="s">
        <v>2242</v>
      </c>
      <c r="C20" s="41" t="s">
        <v>2287</v>
      </c>
      <c r="D20" s="41" t="s">
        <v>2279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0.182</v>
      </c>
      <c r="K20" s="41">
        <v>0</v>
      </c>
      <c r="L20" s="41">
        <v>0.081</v>
      </c>
      <c r="M20" s="41">
        <v>0.216</v>
      </c>
    </row>
    <row r="21" ht="15.5" spans="1:13">
      <c r="A21" s="41" t="s">
        <v>2216</v>
      </c>
      <c r="B21" s="41" t="s">
        <v>2164</v>
      </c>
      <c r="C21" s="41" t="s">
        <v>2287</v>
      </c>
      <c r="D21" s="41" t="s">
        <v>2288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0.099</v>
      </c>
      <c r="K21" s="41">
        <v>0</v>
      </c>
      <c r="L21" s="41">
        <v>0.109</v>
      </c>
      <c r="M21" s="41">
        <v>0.162</v>
      </c>
    </row>
    <row r="22" ht="15.5" spans="1:13">
      <c r="A22" s="41" t="s">
        <v>2216</v>
      </c>
      <c r="B22" s="41" t="s">
        <v>2184</v>
      </c>
      <c r="C22" s="41" t="s">
        <v>2287</v>
      </c>
      <c r="D22" s="41" t="s">
        <v>2289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0.071</v>
      </c>
      <c r="K22" s="41">
        <v>0</v>
      </c>
      <c r="L22" s="41">
        <v>0.137</v>
      </c>
      <c r="M22" s="41">
        <v>0.163</v>
      </c>
    </row>
    <row r="23" ht="15.5" spans="1:13">
      <c r="A23" s="41" t="s">
        <v>2216</v>
      </c>
      <c r="B23" s="41" t="s">
        <v>2154</v>
      </c>
      <c r="C23" s="41" t="s">
        <v>2287</v>
      </c>
      <c r="D23" s="41" t="s">
        <v>2290</v>
      </c>
      <c r="E23" s="41">
        <v>0</v>
      </c>
      <c r="F23" s="41">
        <v>0</v>
      </c>
      <c r="G23" s="41">
        <v>0</v>
      </c>
      <c r="H23" s="41">
        <v>0</v>
      </c>
      <c r="I23" s="41">
        <v>0.082</v>
      </c>
      <c r="J23" s="41">
        <v>0.075</v>
      </c>
      <c r="K23" s="41">
        <v>0</v>
      </c>
      <c r="L23" s="41">
        <v>0.133</v>
      </c>
      <c r="M23" s="41">
        <v>0.2</v>
      </c>
    </row>
    <row r="24" ht="15.5" spans="1:13">
      <c r="A24" s="41" t="s">
        <v>2216</v>
      </c>
      <c r="B24" s="41" t="s">
        <v>2240</v>
      </c>
      <c r="C24" s="41" t="s">
        <v>2287</v>
      </c>
      <c r="D24" s="41" t="s">
        <v>2281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0.182</v>
      </c>
      <c r="K24" s="41">
        <v>0</v>
      </c>
      <c r="L24" s="41">
        <v>0.081</v>
      </c>
      <c r="M24" s="41">
        <v>0.216</v>
      </c>
    </row>
    <row r="25" ht="15.5" spans="1:13">
      <c r="A25" s="41" t="s">
        <v>2216</v>
      </c>
      <c r="B25" s="41" t="s">
        <v>2230</v>
      </c>
      <c r="C25" s="41" t="s">
        <v>2287</v>
      </c>
      <c r="D25" s="41" t="s">
        <v>2275</v>
      </c>
      <c r="E25" s="41">
        <v>0</v>
      </c>
      <c r="F25" s="41">
        <v>0</v>
      </c>
      <c r="G25" s="41">
        <v>0</v>
      </c>
      <c r="H25" s="41">
        <v>0</v>
      </c>
      <c r="I25" s="41">
        <v>0.069</v>
      </c>
      <c r="J25" s="41">
        <v>0.114</v>
      </c>
      <c r="K25" s="41">
        <v>0</v>
      </c>
      <c r="L25" s="41">
        <v>0.165</v>
      </c>
      <c r="M25" s="41">
        <v>0.252</v>
      </c>
    </row>
    <row r="26" ht="15.5" spans="1:13">
      <c r="A26" s="41" t="s">
        <v>2126</v>
      </c>
      <c r="B26" s="41" t="s">
        <v>2166</v>
      </c>
      <c r="C26" s="41" t="s">
        <v>2291</v>
      </c>
      <c r="D26" s="41" t="s">
        <v>2276</v>
      </c>
      <c r="E26" s="41">
        <v>0</v>
      </c>
      <c r="F26" s="41">
        <v>0</v>
      </c>
      <c r="G26" s="41">
        <v>0</v>
      </c>
      <c r="H26" s="41">
        <v>0</v>
      </c>
      <c r="I26" s="41">
        <v>0.104</v>
      </c>
      <c r="J26" s="41">
        <v>0</v>
      </c>
      <c r="K26" s="41">
        <v>0</v>
      </c>
      <c r="L26" s="41">
        <v>0.192</v>
      </c>
      <c r="M26" s="41">
        <v>0.245</v>
      </c>
    </row>
    <row r="27" ht="15.5" spans="1:13">
      <c r="A27" s="41" t="s">
        <v>2200</v>
      </c>
      <c r="B27" s="41" t="s">
        <v>2204</v>
      </c>
      <c r="C27" s="41" t="s">
        <v>2292</v>
      </c>
      <c r="D27" s="41" t="s">
        <v>2293</v>
      </c>
      <c r="E27" s="41">
        <v>0</v>
      </c>
      <c r="F27" s="41">
        <v>0</v>
      </c>
      <c r="G27" s="41">
        <v>0</v>
      </c>
      <c r="H27" s="41">
        <v>0</v>
      </c>
      <c r="I27" s="41">
        <v>0.059</v>
      </c>
      <c r="J27" s="41">
        <v>0</v>
      </c>
      <c r="K27" s="41">
        <v>0</v>
      </c>
      <c r="L27" s="41">
        <v>0.163</v>
      </c>
      <c r="M27" s="41">
        <v>0.179</v>
      </c>
    </row>
    <row r="28" ht="15.5" spans="1:13">
      <c r="A28" s="41" t="s">
        <v>2254</v>
      </c>
      <c r="B28" s="41" t="s">
        <v>2244</v>
      </c>
      <c r="C28" s="41" t="s">
        <v>2294</v>
      </c>
      <c r="D28" s="41" t="s">
        <v>2282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0.187</v>
      </c>
      <c r="M28" s="41">
        <v>0.187</v>
      </c>
    </row>
    <row r="29" ht="15.5" spans="1:13">
      <c r="A29" s="41" t="s">
        <v>2254</v>
      </c>
      <c r="B29" s="41" t="s">
        <v>2164</v>
      </c>
      <c r="C29" s="41" t="s">
        <v>2294</v>
      </c>
      <c r="D29" s="41" t="s">
        <v>2288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0.162</v>
      </c>
      <c r="M29" s="41">
        <v>0.162</v>
      </c>
    </row>
    <row r="30" ht="15.5" spans="1:13">
      <c r="A30" s="41" t="s">
        <v>2254</v>
      </c>
      <c r="B30" s="41" t="s">
        <v>2234</v>
      </c>
      <c r="C30" s="41" t="s">
        <v>2294</v>
      </c>
      <c r="D30" s="41" t="s">
        <v>2277</v>
      </c>
      <c r="E30" s="41">
        <v>0</v>
      </c>
      <c r="F30" s="41">
        <v>0</v>
      </c>
      <c r="G30" s="41">
        <v>0</v>
      </c>
      <c r="H30" s="41">
        <v>0</v>
      </c>
      <c r="I30" s="41">
        <v>0.067</v>
      </c>
      <c r="J30" s="41">
        <v>0.143</v>
      </c>
      <c r="K30" s="41">
        <v>0</v>
      </c>
      <c r="L30" s="41">
        <v>0</v>
      </c>
      <c r="M30" s="41">
        <v>0.166</v>
      </c>
    </row>
    <row r="31" ht="15.5" spans="1:13">
      <c r="A31" s="41" t="s">
        <v>2254</v>
      </c>
      <c r="B31" s="41" t="s">
        <v>2162</v>
      </c>
      <c r="C31" s="41" t="s">
        <v>2294</v>
      </c>
      <c r="D31" s="41" t="s">
        <v>2295</v>
      </c>
      <c r="E31" s="41">
        <v>0</v>
      </c>
      <c r="F31" s="41">
        <v>0</v>
      </c>
      <c r="G31" s="41">
        <v>0</v>
      </c>
      <c r="H31" s="41">
        <v>0</v>
      </c>
      <c r="I31" s="41">
        <v>0.112</v>
      </c>
      <c r="J31" s="41">
        <v>0.097</v>
      </c>
      <c r="K31" s="41">
        <v>0</v>
      </c>
      <c r="L31" s="41">
        <v>0.077</v>
      </c>
      <c r="M31" s="41">
        <v>0.195</v>
      </c>
    </row>
    <row r="32" ht="15.5" spans="1:13">
      <c r="A32" s="41" t="s">
        <v>2254</v>
      </c>
      <c r="B32" s="41" t="s">
        <v>2256</v>
      </c>
      <c r="C32" s="41" t="s">
        <v>2294</v>
      </c>
      <c r="D32" s="41" t="s">
        <v>2296</v>
      </c>
      <c r="E32" s="41">
        <v>0</v>
      </c>
      <c r="F32" s="41">
        <v>0</v>
      </c>
      <c r="G32" s="41">
        <v>0</v>
      </c>
      <c r="H32" s="41">
        <v>0</v>
      </c>
      <c r="I32" s="41">
        <v>0.062</v>
      </c>
      <c r="J32" s="41">
        <v>0.102</v>
      </c>
      <c r="K32" s="41">
        <v>0</v>
      </c>
      <c r="L32" s="41">
        <v>0.474</v>
      </c>
      <c r="M32" s="41">
        <v>0.518</v>
      </c>
    </row>
    <row r="33" ht="15.5" spans="1:13">
      <c r="A33" s="41" t="s">
        <v>2234</v>
      </c>
      <c r="B33" s="41" t="s">
        <v>2212</v>
      </c>
      <c r="C33" s="41" t="s">
        <v>2277</v>
      </c>
      <c r="D33" s="41" t="s">
        <v>2273</v>
      </c>
      <c r="E33" s="41">
        <v>0</v>
      </c>
      <c r="F33" s="41">
        <v>0</v>
      </c>
      <c r="G33" s="41">
        <v>0</v>
      </c>
      <c r="H33" s="41">
        <v>0</v>
      </c>
      <c r="I33" s="41">
        <v>0.162</v>
      </c>
      <c r="J33" s="41">
        <v>0</v>
      </c>
      <c r="K33" s="41">
        <v>0</v>
      </c>
      <c r="L33" s="41">
        <v>0</v>
      </c>
      <c r="M33" s="41">
        <v>0.162</v>
      </c>
    </row>
    <row r="34" ht="15.5" spans="1:13">
      <c r="A34" s="41" t="s">
        <v>2234</v>
      </c>
      <c r="B34" s="41" t="s">
        <v>2206</v>
      </c>
      <c r="C34" s="41" t="s">
        <v>2277</v>
      </c>
      <c r="D34" s="41" t="s">
        <v>2297</v>
      </c>
      <c r="E34" s="41">
        <v>0</v>
      </c>
      <c r="F34" s="41">
        <v>0</v>
      </c>
      <c r="G34" s="41">
        <v>0</v>
      </c>
      <c r="H34" s="41">
        <v>0</v>
      </c>
      <c r="I34" s="41">
        <v>0.06</v>
      </c>
      <c r="J34" s="41">
        <v>0</v>
      </c>
      <c r="K34" s="41">
        <v>0.65</v>
      </c>
      <c r="L34" s="41">
        <v>0.131</v>
      </c>
      <c r="M34" s="41">
        <v>0.689</v>
      </c>
    </row>
    <row r="35" ht="15.5" spans="1:13">
      <c r="A35" s="41" t="s">
        <v>2234</v>
      </c>
      <c r="B35" s="41" t="s">
        <v>2150</v>
      </c>
      <c r="C35" s="41" t="s">
        <v>2277</v>
      </c>
      <c r="D35" s="41" t="s">
        <v>2298</v>
      </c>
      <c r="E35" s="41">
        <v>0</v>
      </c>
      <c r="F35" s="41">
        <v>0</v>
      </c>
      <c r="G35" s="41">
        <v>0</v>
      </c>
      <c r="H35" s="41">
        <v>0</v>
      </c>
      <c r="I35" s="41">
        <v>0.132</v>
      </c>
      <c r="J35" s="41">
        <v>0</v>
      </c>
      <c r="K35" s="41">
        <v>0</v>
      </c>
      <c r="L35" s="41">
        <v>0.185</v>
      </c>
      <c r="M35" s="41">
        <v>0.263</v>
      </c>
    </row>
    <row r="36" ht="15.5" spans="1:13">
      <c r="A36" s="41" t="s">
        <v>2234</v>
      </c>
      <c r="B36" s="41" t="s">
        <v>2202</v>
      </c>
      <c r="C36" s="41" t="s">
        <v>2277</v>
      </c>
      <c r="D36" s="41" t="s">
        <v>2299</v>
      </c>
      <c r="E36" s="41">
        <v>0</v>
      </c>
      <c r="F36" s="41">
        <v>0</v>
      </c>
      <c r="G36" s="41">
        <v>0</v>
      </c>
      <c r="H36" s="41">
        <v>0</v>
      </c>
      <c r="I36" s="41">
        <v>0.188</v>
      </c>
      <c r="J36" s="41">
        <v>0.07</v>
      </c>
      <c r="K36" s="41">
        <v>0</v>
      </c>
      <c r="L36" s="41">
        <v>0.268</v>
      </c>
      <c r="M36" s="41">
        <v>0.399</v>
      </c>
    </row>
    <row r="37" ht="15.5" spans="1:13">
      <c r="A37" s="41" t="s">
        <v>2234</v>
      </c>
      <c r="B37" s="41" t="s">
        <v>2204</v>
      </c>
      <c r="C37" s="41" t="s">
        <v>2277</v>
      </c>
      <c r="D37" s="41" t="s">
        <v>2293</v>
      </c>
      <c r="E37" s="41">
        <v>0</v>
      </c>
      <c r="F37" s="41">
        <v>0</v>
      </c>
      <c r="G37" s="41">
        <v>0</v>
      </c>
      <c r="H37" s="41">
        <v>0</v>
      </c>
      <c r="I37" s="41">
        <v>0.052</v>
      </c>
      <c r="J37" s="41">
        <v>0</v>
      </c>
      <c r="K37" s="41">
        <v>0</v>
      </c>
      <c r="L37" s="41">
        <v>0.277</v>
      </c>
      <c r="M37" s="41">
        <v>0.286</v>
      </c>
    </row>
    <row r="38" ht="15.5" spans="1:13">
      <c r="A38" s="41" t="s">
        <v>2162</v>
      </c>
      <c r="B38" s="41" t="s">
        <v>2184</v>
      </c>
      <c r="C38" s="41" t="s">
        <v>2295</v>
      </c>
      <c r="D38" s="41" t="s">
        <v>2289</v>
      </c>
      <c r="E38" s="41">
        <v>0</v>
      </c>
      <c r="F38" s="41">
        <v>0</v>
      </c>
      <c r="G38" s="41">
        <v>0</v>
      </c>
      <c r="H38" s="41">
        <v>0</v>
      </c>
      <c r="I38" s="41">
        <v>0.108</v>
      </c>
      <c r="J38" s="41">
        <v>0</v>
      </c>
      <c r="K38" s="41">
        <v>0</v>
      </c>
      <c r="L38" s="41">
        <v>0.09</v>
      </c>
      <c r="M38" s="41">
        <v>0.153</v>
      </c>
    </row>
    <row r="39" ht="15.5" spans="1:13">
      <c r="A39" s="41" t="s">
        <v>2140</v>
      </c>
      <c r="B39" s="41" t="s">
        <v>2224</v>
      </c>
      <c r="C39" s="41" t="s">
        <v>2300</v>
      </c>
      <c r="D39" s="41" t="s">
        <v>2301</v>
      </c>
      <c r="E39" s="41">
        <v>0</v>
      </c>
      <c r="F39" s="41">
        <v>0</v>
      </c>
      <c r="G39" s="41">
        <v>0</v>
      </c>
      <c r="H39" s="41">
        <v>0</v>
      </c>
      <c r="I39" s="41">
        <v>0.049</v>
      </c>
      <c r="J39" s="41">
        <v>0.32</v>
      </c>
      <c r="K39" s="41">
        <v>0</v>
      </c>
      <c r="L39" s="41">
        <v>0</v>
      </c>
      <c r="M39" s="41">
        <v>0.325</v>
      </c>
    </row>
    <row r="40" ht="15.5" spans="1:13">
      <c r="A40" s="41" t="s">
        <v>2140</v>
      </c>
      <c r="B40" s="41" t="s">
        <v>2144</v>
      </c>
      <c r="C40" s="41" t="s">
        <v>2300</v>
      </c>
      <c r="D40" s="41" t="s">
        <v>2302</v>
      </c>
      <c r="E40" s="41">
        <v>0</v>
      </c>
      <c r="F40" s="41">
        <v>0</v>
      </c>
      <c r="G40" s="41">
        <v>0</v>
      </c>
      <c r="H40" s="41">
        <v>0</v>
      </c>
      <c r="I40" s="41">
        <v>0.044</v>
      </c>
      <c r="J40" s="41">
        <v>0</v>
      </c>
      <c r="K40" s="41">
        <v>0</v>
      </c>
      <c r="L40" s="41">
        <v>0.186</v>
      </c>
      <c r="M40" s="41">
        <v>0.189</v>
      </c>
    </row>
    <row r="41" ht="15.5" spans="1:13">
      <c r="A41" s="41" t="s">
        <v>2140</v>
      </c>
      <c r="B41" s="41" t="s">
        <v>2152</v>
      </c>
      <c r="C41" s="41" t="s">
        <v>2300</v>
      </c>
      <c r="D41" s="41" t="s">
        <v>2303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0.156</v>
      </c>
      <c r="M41" s="41">
        <v>0.155</v>
      </c>
    </row>
    <row r="42" ht="15.5" spans="1:13">
      <c r="A42" s="41" t="s">
        <v>2184</v>
      </c>
      <c r="B42" s="41" t="s">
        <v>2172</v>
      </c>
      <c r="C42" s="41" t="s">
        <v>2289</v>
      </c>
      <c r="D42" s="41" t="s">
        <v>2304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0.167</v>
      </c>
      <c r="M42" s="41">
        <v>0.167</v>
      </c>
    </row>
    <row r="43" ht="15.5" spans="1:13">
      <c r="A43" s="41" t="s">
        <v>2184</v>
      </c>
      <c r="B43" s="41" t="s">
        <v>2256</v>
      </c>
      <c r="C43" s="41" t="s">
        <v>2289</v>
      </c>
      <c r="D43" s="41" t="s">
        <v>2296</v>
      </c>
      <c r="E43" s="41">
        <v>0</v>
      </c>
      <c r="F43" s="41">
        <v>0</v>
      </c>
      <c r="G43" s="41">
        <v>0</v>
      </c>
      <c r="H43" s="41">
        <v>0</v>
      </c>
      <c r="I43" s="41">
        <v>0.08</v>
      </c>
      <c r="J43" s="41">
        <v>0</v>
      </c>
      <c r="K43" s="41">
        <v>0</v>
      </c>
      <c r="L43" s="41">
        <v>0.183</v>
      </c>
      <c r="M43" s="41">
        <v>0.216</v>
      </c>
    </row>
    <row r="44" ht="15.5" spans="1:13">
      <c r="A44" s="41" t="s">
        <v>2184</v>
      </c>
      <c r="B44" s="41" t="s">
        <v>2182</v>
      </c>
      <c r="C44" s="41" t="s">
        <v>2289</v>
      </c>
      <c r="D44" s="41" t="s">
        <v>2305</v>
      </c>
      <c r="E44" s="41">
        <v>0</v>
      </c>
      <c r="F44" s="41">
        <v>0.595</v>
      </c>
      <c r="G44" s="41">
        <v>0</v>
      </c>
      <c r="H44" s="41">
        <v>0</v>
      </c>
      <c r="I44" s="41">
        <v>0.078</v>
      </c>
      <c r="J44" s="41">
        <v>0</v>
      </c>
      <c r="K44" s="41">
        <v>0</v>
      </c>
      <c r="L44" s="41">
        <v>0</v>
      </c>
      <c r="M44" s="41">
        <v>0.611</v>
      </c>
    </row>
    <row r="45" ht="15.5" spans="1:13">
      <c r="A45" s="41" t="s">
        <v>2230</v>
      </c>
      <c r="B45" s="41" t="s">
        <v>2132</v>
      </c>
      <c r="C45" s="41" t="s">
        <v>2275</v>
      </c>
      <c r="D45" s="41" t="s">
        <v>2271</v>
      </c>
      <c r="E45" s="41">
        <v>0</v>
      </c>
      <c r="F45" s="41">
        <v>0</v>
      </c>
      <c r="G45" s="41">
        <v>0</v>
      </c>
      <c r="H45" s="41">
        <v>0</v>
      </c>
      <c r="I45" s="41">
        <v>0.055</v>
      </c>
      <c r="J45" s="41">
        <v>0.128</v>
      </c>
      <c r="K45" s="41">
        <v>0</v>
      </c>
      <c r="L45" s="41">
        <v>0.055</v>
      </c>
      <c r="M45" s="41">
        <v>0.153</v>
      </c>
    </row>
    <row r="46" ht="15.5" spans="1:13">
      <c r="A46" s="41" t="s">
        <v>2230</v>
      </c>
      <c r="B46" s="41" t="s">
        <v>2130</v>
      </c>
      <c r="C46" s="41" t="s">
        <v>2275</v>
      </c>
      <c r="D46" s="41" t="s">
        <v>2306</v>
      </c>
      <c r="E46" s="41">
        <v>0</v>
      </c>
      <c r="F46" s="41">
        <v>0</v>
      </c>
      <c r="G46" s="41">
        <v>0</v>
      </c>
      <c r="H46" s="41">
        <v>0</v>
      </c>
      <c r="I46" s="41">
        <v>0.055</v>
      </c>
      <c r="J46" s="41">
        <v>0.128</v>
      </c>
      <c r="K46" s="41">
        <v>0</v>
      </c>
      <c r="L46" s="41">
        <v>0.054</v>
      </c>
      <c r="M46" s="41">
        <v>0.152</v>
      </c>
    </row>
    <row r="47" ht="15.5" spans="1:13">
      <c r="A47" s="41" t="s">
        <v>2230</v>
      </c>
      <c r="B47" s="41" t="s">
        <v>2228</v>
      </c>
      <c r="C47" s="41" t="s">
        <v>2275</v>
      </c>
      <c r="D47" s="41" t="s">
        <v>2307</v>
      </c>
      <c r="E47" s="41">
        <v>0</v>
      </c>
      <c r="F47" s="41">
        <v>0</v>
      </c>
      <c r="G47" s="41">
        <v>0</v>
      </c>
      <c r="H47" s="41">
        <v>0</v>
      </c>
      <c r="I47" s="41">
        <v>0.06</v>
      </c>
      <c r="J47" s="41">
        <v>0.127</v>
      </c>
      <c r="K47" s="41">
        <v>0</v>
      </c>
      <c r="L47" s="41">
        <v>0.053</v>
      </c>
      <c r="M47" s="41">
        <v>0.155</v>
      </c>
    </row>
    <row r="48" ht="15.5" spans="1:13">
      <c r="A48" s="41" t="s">
        <v>2228</v>
      </c>
      <c r="B48" s="41" t="s">
        <v>2210</v>
      </c>
      <c r="C48" s="41" t="s">
        <v>2307</v>
      </c>
      <c r="D48" s="41" t="s">
        <v>2308</v>
      </c>
      <c r="E48" s="41">
        <v>0</v>
      </c>
      <c r="F48" s="41">
        <v>0</v>
      </c>
      <c r="G48" s="41">
        <v>0</v>
      </c>
      <c r="H48" s="41">
        <v>0</v>
      </c>
      <c r="I48" s="41">
        <v>0.19</v>
      </c>
      <c r="J48" s="41">
        <v>0.057</v>
      </c>
      <c r="K48" s="41">
        <v>0</v>
      </c>
      <c r="L48" s="41">
        <v>0.077</v>
      </c>
      <c r="M48" s="41">
        <v>0.234</v>
      </c>
    </row>
    <row r="49" ht="15.5" spans="1:13">
      <c r="A49" s="41" t="s">
        <v>2228</v>
      </c>
      <c r="B49" s="41" t="s">
        <v>2242</v>
      </c>
      <c r="C49" s="41" t="s">
        <v>2307</v>
      </c>
      <c r="D49" s="41" t="s">
        <v>2279</v>
      </c>
      <c r="E49" s="41">
        <v>0</v>
      </c>
      <c r="F49" s="41">
        <v>0</v>
      </c>
      <c r="G49" s="41">
        <v>0</v>
      </c>
      <c r="H49" s="41">
        <v>0</v>
      </c>
      <c r="I49" s="41">
        <v>0.096</v>
      </c>
      <c r="J49" s="41">
        <v>0.114</v>
      </c>
      <c r="K49" s="41">
        <v>0</v>
      </c>
      <c r="L49" s="41">
        <v>0.047</v>
      </c>
      <c r="M49" s="41">
        <v>0.17</v>
      </c>
    </row>
    <row r="50" ht="15.5" spans="1:13">
      <c r="A50" s="41" t="s">
        <v>2228</v>
      </c>
      <c r="B50" s="41" t="s">
        <v>2132</v>
      </c>
      <c r="C50" s="41" t="s">
        <v>2307</v>
      </c>
      <c r="D50" s="41" t="s">
        <v>2271</v>
      </c>
      <c r="E50" s="41">
        <v>0</v>
      </c>
      <c r="F50" s="41">
        <v>0</v>
      </c>
      <c r="G50" s="41">
        <v>0</v>
      </c>
      <c r="H50" s="41">
        <v>0</v>
      </c>
      <c r="I50" s="41">
        <v>0.046</v>
      </c>
      <c r="J50" s="41">
        <v>0.136</v>
      </c>
      <c r="K50" s="41">
        <v>0</v>
      </c>
      <c r="L50" s="41">
        <v>0.129</v>
      </c>
      <c r="M50" s="41">
        <v>0.22</v>
      </c>
    </row>
    <row r="51" ht="15.5" spans="1:13">
      <c r="A51" s="41" t="s">
        <v>2166</v>
      </c>
      <c r="B51" s="41" t="s">
        <v>2158</v>
      </c>
      <c r="C51" s="41" t="s">
        <v>2276</v>
      </c>
      <c r="D51" s="41" t="s">
        <v>2309</v>
      </c>
      <c r="E51" s="41">
        <v>0</v>
      </c>
      <c r="F51" s="41">
        <v>0</v>
      </c>
      <c r="G51" s="41">
        <v>0</v>
      </c>
      <c r="H51" s="41">
        <v>0</v>
      </c>
      <c r="I51" s="41">
        <v>0.074</v>
      </c>
      <c r="J51" s="41">
        <v>0</v>
      </c>
      <c r="K51" s="41">
        <v>0</v>
      </c>
      <c r="L51" s="41">
        <v>0.244</v>
      </c>
      <c r="M51" s="41">
        <v>0.27</v>
      </c>
    </row>
    <row r="52" ht="15.5" spans="1:13">
      <c r="A52" s="41" t="s">
        <v>2166</v>
      </c>
      <c r="B52" s="41" t="s">
        <v>2142</v>
      </c>
      <c r="C52" s="41" t="s">
        <v>2276</v>
      </c>
      <c r="D52" s="41" t="s">
        <v>2310</v>
      </c>
      <c r="E52" s="41">
        <v>0</v>
      </c>
      <c r="F52" s="41">
        <v>0</v>
      </c>
      <c r="G52" s="41">
        <v>0</v>
      </c>
      <c r="H52" s="41">
        <v>0</v>
      </c>
      <c r="I52" s="41">
        <v>0.044</v>
      </c>
      <c r="J52" s="41">
        <v>0</v>
      </c>
      <c r="K52" s="41">
        <v>0</v>
      </c>
      <c r="L52" s="41">
        <v>0.231</v>
      </c>
      <c r="M52" s="41">
        <v>0.233</v>
      </c>
    </row>
    <row r="53" ht="15.5" spans="1:13">
      <c r="A53" s="41" t="s">
        <v>2166</v>
      </c>
      <c r="B53" s="41" t="s">
        <v>2222</v>
      </c>
      <c r="C53" s="41" t="s">
        <v>2276</v>
      </c>
      <c r="D53" s="41" t="s">
        <v>2311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0.365</v>
      </c>
      <c r="M53" s="41">
        <v>0.365</v>
      </c>
    </row>
    <row r="54" ht="15.5" spans="1:13">
      <c r="A54" s="41" t="s">
        <v>2166</v>
      </c>
      <c r="B54" s="41" t="s">
        <v>2150</v>
      </c>
      <c r="C54" s="41" t="s">
        <v>2276</v>
      </c>
      <c r="D54" s="41" t="s">
        <v>2298</v>
      </c>
      <c r="E54" s="41">
        <v>0</v>
      </c>
      <c r="F54" s="41">
        <v>0</v>
      </c>
      <c r="G54" s="41">
        <v>0</v>
      </c>
      <c r="H54" s="41">
        <v>0</v>
      </c>
      <c r="I54" s="41">
        <v>0.134</v>
      </c>
      <c r="J54" s="41">
        <v>0</v>
      </c>
      <c r="K54" s="41">
        <v>0</v>
      </c>
      <c r="L54" s="41">
        <v>0.174</v>
      </c>
      <c r="M54" s="41">
        <v>0.254</v>
      </c>
    </row>
    <row r="55" ht="15.5" spans="1:13">
      <c r="A55" s="41" t="s">
        <v>2166</v>
      </c>
      <c r="B55" s="41" t="s">
        <v>2164</v>
      </c>
      <c r="C55" s="41" t="s">
        <v>2276</v>
      </c>
      <c r="D55" s="41" t="s">
        <v>2288</v>
      </c>
      <c r="E55" s="41">
        <v>0</v>
      </c>
      <c r="F55" s="41">
        <v>0</v>
      </c>
      <c r="G55" s="41">
        <v>0</v>
      </c>
      <c r="H55" s="41">
        <v>0</v>
      </c>
      <c r="I55" s="41">
        <v>0.063</v>
      </c>
      <c r="J55" s="41">
        <v>0.093</v>
      </c>
      <c r="K55" s="41">
        <v>0</v>
      </c>
      <c r="L55" s="41">
        <v>0.176</v>
      </c>
      <c r="M55" s="41">
        <v>0.239</v>
      </c>
    </row>
    <row r="56" ht="15.5" spans="1:13">
      <c r="A56" s="41" t="s">
        <v>2212</v>
      </c>
      <c r="B56" s="41" t="s">
        <v>2202</v>
      </c>
      <c r="C56" s="41" t="s">
        <v>2273</v>
      </c>
      <c r="D56" s="41" t="s">
        <v>2299</v>
      </c>
      <c r="E56" s="41">
        <v>0</v>
      </c>
      <c r="F56" s="41">
        <v>0</v>
      </c>
      <c r="G56" s="41">
        <v>0</v>
      </c>
      <c r="H56" s="41">
        <v>0</v>
      </c>
      <c r="I56" s="41">
        <v>0.155</v>
      </c>
      <c r="J56" s="41">
        <v>0.109</v>
      </c>
      <c r="K56" s="41">
        <v>0</v>
      </c>
      <c r="L56" s="41">
        <v>0</v>
      </c>
      <c r="M56" s="41">
        <v>0.215</v>
      </c>
    </row>
    <row r="57" ht="15.5" spans="1:13">
      <c r="A57" s="41" t="s">
        <v>2212</v>
      </c>
      <c r="B57" s="41" t="s">
        <v>2154</v>
      </c>
      <c r="C57" s="41" t="s">
        <v>2273</v>
      </c>
      <c r="D57" s="41" t="s">
        <v>2290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0.307</v>
      </c>
      <c r="K57" s="41">
        <v>0</v>
      </c>
      <c r="L57" s="41">
        <v>0.044</v>
      </c>
      <c r="M57" s="41">
        <v>0.309</v>
      </c>
    </row>
    <row r="58" ht="15.5" spans="1:13">
      <c r="A58" s="41" t="s">
        <v>2164</v>
      </c>
      <c r="B58" s="41" t="s">
        <v>2142</v>
      </c>
      <c r="C58" s="41" t="s">
        <v>2288</v>
      </c>
      <c r="D58" s="41" t="s">
        <v>2310</v>
      </c>
      <c r="E58" s="41">
        <v>0</v>
      </c>
      <c r="F58" s="41">
        <v>0</v>
      </c>
      <c r="G58" s="41">
        <v>0</v>
      </c>
      <c r="H58" s="41">
        <v>0</v>
      </c>
      <c r="I58" s="41">
        <v>0.06</v>
      </c>
      <c r="J58" s="41">
        <v>0</v>
      </c>
      <c r="K58" s="41">
        <v>0</v>
      </c>
      <c r="L58" s="41">
        <v>0.361</v>
      </c>
      <c r="M58" s="41">
        <v>0.373</v>
      </c>
    </row>
    <row r="59" ht="15.5" spans="1:13">
      <c r="A59" s="41" t="s">
        <v>2164</v>
      </c>
      <c r="B59" s="41" t="s">
        <v>2144</v>
      </c>
      <c r="C59" s="41" t="s">
        <v>2288</v>
      </c>
      <c r="D59" s="41" t="s">
        <v>2302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0.201</v>
      </c>
      <c r="M59" s="41">
        <v>0.201</v>
      </c>
    </row>
    <row r="60" ht="15.5" spans="1:13">
      <c r="A60" s="41" t="s">
        <v>2164</v>
      </c>
      <c r="B60" s="41" t="s">
        <v>2148</v>
      </c>
      <c r="C60" s="41" t="s">
        <v>2288</v>
      </c>
      <c r="D60" s="41" t="s">
        <v>2274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0.22</v>
      </c>
      <c r="M60" s="41">
        <v>0.22</v>
      </c>
    </row>
    <row r="61" ht="15.5" spans="1:13">
      <c r="A61" s="41" t="s">
        <v>2220</v>
      </c>
      <c r="B61" s="41" t="s">
        <v>2132</v>
      </c>
      <c r="C61" s="41" t="s">
        <v>2312</v>
      </c>
      <c r="D61" s="41" t="s">
        <v>2271</v>
      </c>
      <c r="E61" s="41">
        <v>0.041</v>
      </c>
      <c r="F61" s="41">
        <v>0</v>
      </c>
      <c r="G61" s="41">
        <v>0</v>
      </c>
      <c r="H61" s="41">
        <v>0</v>
      </c>
      <c r="I61" s="41">
        <v>0.236</v>
      </c>
      <c r="J61" s="41">
        <v>0.274</v>
      </c>
      <c r="K61" s="41">
        <v>0.162</v>
      </c>
      <c r="L61" s="41">
        <v>0.137</v>
      </c>
      <c r="M61" s="41">
        <v>0.545</v>
      </c>
    </row>
    <row r="62" ht="15.5" spans="1:13">
      <c r="A62" s="41" t="s">
        <v>2220</v>
      </c>
      <c r="B62" s="41" t="s">
        <v>2313</v>
      </c>
      <c r="C62" s="41" t="s">
        <v>2312</v>
      </c>
      <c r="D62" s="41" t="s">
        <v>2314</v>
      </c>
      <c r="E62" s="41">
        <v>0</v>
      </c>
      <c r="F62" s="41">
        <v>0</v>
      </c>
      <c r="G62" s="41">
        <v>0</v>
      </c>
      <c r="H62" s="41">
        <v>0</v>
      </c>
      <c r="I62" s="41">
        <v>0.163</v>
      </c>
      <c r="J62" s="41">
        <v>0</v>
      </c>
      <c r="K62" s="41">
        <v>0</v>
      </c>
      <c r="L62" s="41">
        <v>0</v>
      </c>
      <c r="M62" s="41">
        <v>0.163</v>
      </c>
    </row>
    <row r="63" ht="15.5" spans="1:13">
      <c r="A63" s="41" t="s">
        <v>2220</v>
      </c>
      <c r="B63" s="41" t="s">
        <v>2154</v>
      </c>
      <c r="C63" s="41" t="s">
        <v>2312</v>
      </c>
      <c r="D63" s="41" t="s">
        <v>2290</v>
      </c>
      <c r="E63" s="41">
        <v>0</v>
      </c>
      <c r="F63" s="41">
        <v>0</v>
      </c>
      <c r="G63" s="41">
        <v>0</v>
      </c>
      <c r="H63" s="41">
        <v>0</v>
      </c>
      <c r="I63" s="41">
        <v>0.125</v>
      </c>
      <c r="J63" s="41">
        <v>0.091</v>
      </c>
      <c r="K63" s="41">
        <v>0</v>
      </c>
      <c r="L63" s="41">
        <v>0.052</v>
      </c>
      <c r="M63" s="41">
        <v>0.18</v>
      </c>
    </row>
    <row r="64" ht="15.5" spans="1:13">
      <c r="A64" s="41" t="s">
        <v>2220</v>
      </c>
      <c r="B64" s="41" t="s">
        <v>2130</v>
      </c>
      <c r="C64" s="41" t="s">
        <v>2312</v>
      </c>
      <c r="D64" s="41" t="s">
        <v>2306</v>
      </c>
      <c r="E64" s="41">
        <v>0.041</v>
      </c>
      <c r="F64" s="41">
        <v>0</v>
      </c>
      <c r="G64" s="41">
        <v>0</v>
      </c>
      <c r="H64" s="41">
        <v>0</v>
      </c>
      <c r="I64" s="41">
        <v>0.236</v>
      </c>
      <c r="J64" s="41">
        <v>0.142</v>
      </c>
      <c r="K64" s="41">
        <v>0.162</v>
      </c>
      <c r="L64" s="41">
        <v>0.115</v>
      </c>
      <c r="M64" s="41">
        <v>0.448</v>
      </c>
    </row>
    <row r="65" ht="15.5" spans="1:13">
      <c r="A65" s="41" t="s">
        <v>2220</v>
      </c>
      <c r="B65" s="41" t="s">
        <v>2256</v>
      </c>
      <c r="C65" s="41" t="s">
        <v>2312</v>
      </c>
      <c r="D65" s="41" t="s">
        <v>2296</v>
      </c>
      <c r="E65" s="41">
        <v>0</v>
      </c>
      <c r="F65" s="41">
        <v>0</v>
      </c>
      <c r="G65" s="41">
        <v>0</v>
      </c>
      <c r="H65" s="41">
        <v>0</v>
      </c>
      <c r="I65" s="41">
        <v>0.074</v>
      </c>
      <c r="J65" s="41">
        <v>0.242</v>
      </c>
      <c r="K65" s="41">
        <v>0</v>
      </c>
      <c r="L65" s="41">
        <v>0.08</v>
      </c>
      <c r="M65" s="41">
        <v>0.298</v>
      </c>
    </row>
    <row r="66" ht="15.5" spans="1:13">
      <c r="A66" s="41" t="s">
        <v>2220</v>
      </c>
      <c r="B66" s="41" t="s">
        <v>2182</v>
      </c>
      <c r="C66" s="41" t="s">
        <v>2312</v>
      </c>
      <c r="D66" s="41" t="s">
        <v>2305</v>
      </c>
      <c r="E66" s="41">
        <v>0</v>
      </c>
      <c r="F66" s="41">
        <v>0</v>
      </c>
      <c r="G66" s="41">
        <v>0</v>
      </c>
      <c r="H66" s="41">
        <v>0</v>
      </c>
      <c r="I66" s="41">
        <v>0.042</v>
      </c>
      <c r="J66" s="41">
        <v>0.092</v>
      </c>
      <c r="K66" s="41">
        <v>0</v>
      </c>
      <c r="L66" s="41">
        <v>0.107</v>
      </c>
      <c r="M66" s="41">
        <v>0.155</v>
      </c>
    </row>
    <row r="67" ht="15.5" spans="1:13">
      <c r="A67" s="41" t="s">
        <v>2248</v>
      </c>
      <c r="B67" s="41" t="s">
        <v>2246</v>
      </c>
      <c r="C67" s="41" t="s">
        <v>2315</v>
      </c>
      <c r="D67" s="41" t="s">
        <v>2316</v>
      </c>
      <c r="E67" s="41">
        <v>0</v>
      </c>
      <c r="F67" s="41">
        <v>0</v>
      </c>
      <c r="G67" s="41">
        <v>0</v>
      </c>
      <c r="H67" s="41">
        <v>0</v>
      </c>
      <c r="I67" s="41">
        <v>0.062</v>
      </c>
      <c r="J67" s="41">
        <v>0</v>
      </c>
      <c r="K67" s="41">
        <v>0</v>
      </c>
      <c r="L67" s="41">
        <v>0.681</v>
      </c>
      <c r="M67" s="41">
        <v>0.687</v>
      </c>
    </row>
    <row r="68" ht="15.5" spans="1:13">
      <c r="A68" s="41" t="s">
        <v>2248</v>
      </c>
      <c r="B68" s="41" t="s">
        <v>2160</v>
      </c>
      <c r="C68" s="41" t="s">
        <v>2315</v>
      </c>
      <c r="D68" s="41" t="s">
        <v>2317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0.4</v>
      </c>
      <c r="M68" s="41">
        <v>0.4</v>
      </c>
    </row>
    <row r="69" ht="15.5" spans="1:13">
      <c r="A69" s="41" t="s">
        <v>2248</v>
      </c>
      <c r="B69" s="41" t="s">
        <v>2244</v>
      </c>
      <c r="C69" s="41" t="s">
        <v>2315</v>
      </c>
      <c r="D69" s="41" t="s">
        <v>2282</v>
      </c>
      <c r="E69" s="41">
        <v>0</v>
      </c>
      <c r="F69" s="41">
        <v>0</v>
      </c>
      <c r="G69" s="41">
        <v>0</v>
      </c>
      <c r="H69" s="41">
        <v>0</v>
      </c>
      <c r="I69" s="41">
        <v>0.062</v>
      </c>
      <c r="J69" s="41">
        <v>0</v>
      </c>
      <c r="K69" s="41">
        <v>0</v>
      </c>
      <c r="L69" s="41">
        <v>0.272</v>
      </c>
      <c r="M69" s="41">
        <v>0.288</v>
      </c>
    </row>
    <row r="70" ht="15.5" spans="1:13">
      <c r="A70" s="41" t="s">
        <v>2246</v>
      </c>
      <c r="B70" s="41" t="s">
        <v>2242</v>
      </c>
      <c r="C70" s="41" t="s">
        <v>2316</v>
      </c>
      <c r="D70" s="41" t="s">
        <v>2279</v>
      </c>
      <c r="E70" s="41">
        <v>0</v>
      </c>
      <c r="F70" s="41">
        <v>0.072</v>
      </c>
      <c r="G70" s="41">
        <v>0</v>
      </c>
      <c r="H70" s="41">
        <v>0</v>
      </c>
      <c r="I70" s="41">
        <v>0.06</v>
      </c>
      <c r="J70" s="41">
        <v>0</v>
      </c>
      <c r="K70" s="41">
        <v>0</v>
      </c>
      <c r="L70" s="41">
        <v>0.278</v>
      </c>
      <c r="M70" s="41">
        <v>0.315</v>
      </c>
    </row>
    <row r="71" ht="15.5" spans="1:13">
      <c r="A71" s="41" t="s">
        <v>2246</v>
      </c>
      <c r="B71" s="41" t="s">
        <v>2236</v>
      </c>
      <c r="C71" s="41" t="s">
        <v>2316</v>
      </c>
      <c r="D71" s="41" t="s">
        <v>2318</v>
      </c>
      <c r="E71" s="41">
        <v>0</v>
      </c>
      <c r="F71" s="41">
        <v>0</v>
      </c>
      <c r="G71" s="41">
        <v>0</v>
      </c>
      <c r="H71" s="41">
        <v>0</v>
      </c>
      <c r="I71" s="41">
        <v>0.105</v>
      </c>
      <c r="J71" s="41">
        <v>0</v>
      </c>
      <c r="K71" s="41">
        <v>0</v>
      </c>
      <c r="L71" s="41">
        <v>0.137</v>
      </c>
      <c r="M71" s="41">
        <v>0.194</v>
      </c>
    </row>
    <row r="72" ht="15.5" spans="1:13">
      <c r="A72" s="41" t="s">
        <v>2246</v>
      </c>
      <c r="B72" s="41" t="s">
        <v>2244</v>
      </c>
      <c r="C72" s="41" t="s">
        <v>2316</v>
      </c>
      <c r="D72" s="41" t="s">
        <v>2282</v>
      </c>
      <c r="E72" s="41">
        <v>0</v>
      </c>
      <c r="F72" s="41">
        <v>0.05</v>
      </c>
      <c r="G72" s="41">
        <v>0</v>
      </c>
      <c r="H72" s="41">
        <v>0</v>
      </c>
      <c r="I72" s="41">
        <v>0.139</v>
      </c>
      <c r="J72" s="41">
        <v>0</v>
      </c>
      <c r="K72" s="41">
        <v>0</v>
      </c>
      <c r="L72" s="41">
        <v>0.267</v>
      </c>
      <c r="M72" s="41">
        <v>0.348</v>
      </c>
    </row>
    <row r="73" ht="15.5" spans="1:13">
      <c r="A73" s="41" t="s">
        <v>2246</v>
      </c>
      <c r="B73" s="41" t="s">
        <v>2238</v>
      </c>
      <c r="C73" s="41" t="s">
        <v>2316</v>
      </c>
      <c r="D73" s="41" t="s">
        <v>2319</v>
      </c>
      <c r="E73" s="41">
        <v>0</v>
      </c>
      <c r="F73" s="41">
        <v>0</v>
      </c>
      <c r="G73" s="41">
        <v>0.061</v>
      </c>
      <c r="H73" s="41">
        <v>0.959</v>
      </c>
      <c r="I73" s="41">
        <v>0.06</v>
      </c>
      <c r="J73" s="41">
        <v>0</v>
      </c>
      <c r="K73" s="41">
        <v>0.9</v>
      </c>
      <c r="L73" s="41">
        <v>0.08</v>
      </c>
      <c r="M73" s="41">
        <v>0.907</v>
      </c>
    </row>
    <row r="74" ht="15.5" spans="1:13">
      <c r="A74" s="41" t="s">
        <v>2238</v>
      </c>
      <c r="B74" s="41" t="s">
        <v>2242</v>
      </c>
      <c r="C74" s="41" t="s">
        <v>2319</v>
      </c>
      <c r="D74" s="41" t="s">
        <v>2279</v>
      </c>
      <c r="E74" s="41">
        <v>0</v>
      </c>
      <c r="F74" s="41">
        <v>0.05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0.256</v>
      </c>
      <c r="M74" s="41">
        <v>0.263</v>
      </c>
    </row>
    <row r="75" ht="15.5" spans="1:13">
      <c r="A75" s="41" t="s">
        <v>2238</v>
      </c>
      <c r="B75" s="41" t="s">
        <v>2236</v>
      </c>
      <c r="C75" s="41" t="s">
        <v>2319</v>
      </c>
      <c r="D75" s="41" t="s">
        <v>2318</v>
      </c>
      <c r="E75" s="41">
        <v>0</v>
      </c>
      <c r="F75" s="41">
        <v>0</v>
      </c>
      <c r="G75" s="41">
        <v>0</v>
      </c>
      <c r="H75" s="41">
        <v>0</v>
      </c>
      <c r="I75" s="41">
        <v>0.105</v>
      </c>
      <c r="J75" s="41">
        <v>0</v>
      </c>
      <c r="K75" s="41">
        <v>0</v>
      </c>
      <c r="L75" s="41">
        <v>0.22</v>
      </c>
      <c r="M75" s="41">
        <v>0.272</v>
      </c>
    </row>
    <row r="76" ht="15.5" spans="1:13">
      <c r="A76" s="41" t="s">
        <v>2238</v>
      </c>
      <c r="B76" s="41" t="s">
        <v>2172</v>
      </c>
      <c r="C76" s="41" t="s">
        <v>2319</v>
      </c>
      <c r="D76" s="41" t="s">
        <v>2304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0.189</v>
      </c>
      <c r="M76" s="41">
        <v>0.189</v>
      </c>
    </row>
    <row r="77" ht="15.5" spans="1:13">
      <c r="A77" s="41" t="s">
        <v>2238</v>
      </c>
      <c r="B77" s="41" t="s">
        <v>2240</v>
      </c>
      <c r="C77" s="41" t="s">
        <v>2319</v>
      </c>
      <c r="D77" s="41" t="s">
        <v>2281</v>
      </c>
      <c r="E77" s="41">
        <v>0</v>
      </c>
      <c r="F77" s="41">
        <v>0</v>
      </c>
      <c r="G77" s="41">
        <v>0</v>
      </c>
      <c r="H77" s="41">
        <v>0</v>
      </c>
      <c r="I77" s="41">
        <v>0.049</v>
      </c>
      <c r="J77" s="41">
        <v>0</v>
      </c>
      <c r="K77" s="41">
        <v>0</v>
      </c>
      <c r="L77" s="41">
        <v>0.176</v>
      </c>
      <c r="M77" s="41">
        <v>0.182</v>
      </c>
    </row>
    <row r="78" ht="15.5" spans="1:13">
      <c r="A78" s="41" t="s">
        <v>2150</v>
      </c>
      <c r="B78" s="41" t="s">
        <v>2206</v>
      </c>
      <c r="C78" s="41" t="s">
        <v>2298</v>
      </c>
      <c r="D78" s="41" t="s">
        <v>2297</v>
      </c>
      <c r="E78" s="41">
        <v>0</v>
      </c>
      <c r="F78" s="41">
        <v>0</v>
      </c>
      <c r="G78" s="41">
        <v>0</v>
      </c>
      <c r="H78" s="41">
        <v>0</v>
      </c>
      <c r="I78" s="41">
        <v>0.044</v>
      </c>
      <c r="J78" s="41">
        <v>0</v>
      </c>
      <c r="K78" s="41">
        <v>0</v>
      </c>
      <c r="L78" s="41">
        <v>0.161</v>
      </c>
      <c r="M78" s="41">
        <v>0.163</v>
      </c>
    </row>
    <row r="79" ht="15.5" spans="1:13">
      <c r="A79" s="41" t="s">
        <v>2150</v>
      </c>
      <c r="B79" s="41" t="s">
        <v>2202</v>
      </c>
      <c r="C79" s="41" t="s">
        <v>2298</v>
      </c>
      <c r="D79" s="41" t="s">
        <v>2299</v>
      </c>
      <c r="E79" s="41">
        <v>0</v>
      </c>
      <c r="F79" s="41">
        <v>0</v>
      </c>
      <c r="G79" s="41">
        <v>0</v>
      </c>
      <c r="H79" s="41">
        <v>0</v>
      </c>
      <c r="I79" s="41">
        <v>0.15</v>
      </c>
      <c r="J79" s="41">
        <v>0</v>
      </c>
      <c r="K79" s="41">
        <v>0</v>
      </c>
      <c r="L79" s="41">
        <v>0.191</v>
      </c>
      <c r="M79" s="41">
        <v>0.284</v>
      </c>
    </row>
    <row r="80" ht="15.5" spans="1:13">
      <c r="A80" s="41" t="s">
        <v>2148</v>
      </c>
      <c r="B80" s="41" t="s">
        <v>2142</v>
      </c>
      <c r="C80" s="41" t="s">
        <v>2274</v>
      </c>
      <c r="D80" s="41" t="s">
        <v>2310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0.29</v>
      </c>
      <c r="M80" s="41">
        <v>0.29</v>
      </c>
    </row>
    <row r="81" ht="15.5" spans="1:13">
      <c r="A81" s="41" t="s">
        <v>2148</v>
      </c>
      <c r="B81" s="41" t="s">
        <v>2196</v>
      </c>
      <c r="C81" s="41" t="s">
        <v>2274</v>
      </c>
      <c r="D81" s="41" t="s">
        <v>2320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0.216</v>
      </c>
      <c r="M81" s="41">
        <v>0.216</v>
      </c>
    </row>
    <row r="82" ht="15.5" spans="1:13">
      <c r="A82" s="41" t="s">
        <v>2206</v>
      </c>
      <c r="B82" s="41" t="s">
        <v>2210</v>
      </c>
      <c r="C82" s="41" t="s">
        <v>2297</v>
      </c>
      <c r="D82" s="41" t="s">
        <v>2308</v>
      </c>
      <c r="E82" s="41">
        <v>0</v>
      </c>
      <c r="F82" s="41">
        <v>0</v>
      </c>
      <c r="G82" s="41">
        <v>0</v>
      </c>
      <c r="H82" s="41">
        <v>0</v>
      </c>
      <c r="I82" s="41">
        <v>0.06</v>
      </c>
      <c r="J82" s="41">
        <v>0</v>
      </c>
      <c r="K82" s="41">
        <v>0</v>
      </c>
      <c r="L82" s="41">
        <v>0.169</v>
      </c>
      <c r="M82" s="41">
        <v>0.185</v>
      </c>
    </row>
    <row r="83" ht="15.5" spans="1:13">
      <c r="A83" s="41" t="s">
        <v>2206</v>
      </c>
      <c r="B83" s="41" t="s">
        <v>2313</v>
      </c>
      <c r="C83" s="41" t="s">
        <v>2297</v>
      </c>
      <c r="D83" s="41" t="s">
        <v>2314</v>
      </c>
      <c r="E83" s="41">
        <v>0</v>
      </c>
      <c r="F83" s="41">
        <v>0</v>
      </c>
      <c r="G83" s="41">
        <v>0</v>
      </c>
      <c r="H83" s="41">
        <v>0</v>
      </c>
      <c r="I83" s="41">
        <v>0.042</v>
      </c>
      <c r="J83" s="41">
        <v>0</v>
      </c>
      <c r="K83" s="41">
        <v>0</v>
      </c>
      <c r="L83" s="41">
        <v>0.193</v>
      </c>
      <c r="M83" s="41">
        <v>0.194</v>
      </c>
    </row>
    <row r="84" ht="15.5" spans="1:13">
      <c r="A84" s="41" t="s">
        <v>2206</v>
      </c>
      <c r="B84" s="41" t="s">
        <v>2142</v>
      </c>
      <c r="C84" s="41" t="s">
        <v>2297</v>
      </c>
      <c r="D84" s="41" t="s">
        <v>2310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0.169</v>
      </c>
      <c r="M84" s="41">
        <v>0.169</v>
      </c>
    </row>
    <row r="85" ht="15.5" spans="1:13">
      <c r="A85" s="41" t="s">
        <v>2250</v>
      </c>
      <c r="B85" s="41" t="s">
        <v>2172</v>
      </c>
      <c r="C85" s="41" t="s">
        <v>2321</v>
      </c>
      <c r="D85" s="41" t="s">
        <v>2304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0.163</v>
      </c>
      <c r="M85" s="41">
        <v>0.163</v>
      </c>
    </row>
    <row r="86" ht="15.5" spans="1:13">
      <c r="A86" s="41" t="s">
        <v>2250</v>
      </c>
      <c r="B86" s="41" t="s">
        <v>2170</v>
      </c>
      <c r="C86" s="41" t="s">
        <v>2321</v>
      </c>
      <c r="D86" s="41" t="s">
        <v>2322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0.193</v>
      </c>
      <c r="M86" s="41">
        <v>0.193</v>
      </c>
    </row>
    <row r="87" ht="15.5" spans="1:13">
      <c r="A87" s="41" t="s">
        <v>2256</v>
      </c>
      <c r="B87" s="41" t="s">
        <v>2132</v>
      </c>
      <c r="C87" s="41" t="s">
        <v>2296</v>
      </c>
      <c r="D87" s="41" t="s">
        <v>2271</v>
      </c>
      <c r="E87" s="41">
        <v>0</v>
      </c>
      <c r="F87" s="41">
        <v>0</v>
      </c>
      <c r="G87" s="41">
        <v>0</v>
      </c>
      <c r="H87" s="41">
        <v>0</v>
      </c>
      <c r="I87" s="41">
        <v>0.119</v>
      </c>
      <c r="J87" s="41">
        <v>0.143</v>
      </c>
      <c r="K87" s="41">
        <v>0</v>
      </c>
      <c r="L87" s="41">
        <v>0.145</v>
      </c>
      <c r="M87" s="41">
        <v>0.298</v>
      </c>
    </row>
    <row r="88" ht="15.5" spans="1:13">
      <c r="A88" s="41" t="s">
        <v>2256</v>
      </c>
      <c r="B88" s="41" t="s">
        <v>2313</v>
      </c>
      <c r="C88" s="41" t="s">
        <v>2296</v>
      </c>
      <c r="D88" s="41" t="s">
        <v>2314</v>
      </c>
      <c r="E88" s="41">
        <v>0</v>
      </c>
      <c r="F88" s="41">
        <v>0</v>
      </c>
      <c r="G88" s="41">
        <v>0</v>
      </c>
      <c r="H88" s="41">
        <v>0</v>
      </c>
      <c r="I88" s="41">
        <v>0.182</v>
      </c>
      <c r="J88" s="41">
        <v>0</v>
      </c>
      <c r="K88" s="41">
        <v>0</v>
      </c>
      <c r="L88" s="41">
        <v>0</v>
      </c>
      <c r="M88" s="41">
        <v>0.181</v>
      </c>
    </row>
    <row r="89" ht="15.5" spans="1:13">
      <c r="A89" s="41" t="s">
        <v>2256</v>
      </c>
      <c r="B89" s="41" t="s">
        <v>2154</v>
      </c>
      <c r="C89" s="41" t="s">
        <v>2296</v>
      </c>
      <c r="D89" s="41" t="s">
        <v>2290</v>
      </c>
      <c r="E89" s="41">
        <v>0</v>
      </c>
      <c r="F89" s="41">
        <v>0</v>
      </c>
      <c r="G89" s="41">
        <v>0</v>
      </c>
      <c r="H89" s="41">
        <v>0</v>
      </c>
      <c r="I89" s="41">
        <v>0.704</v>
      </c>
      <c r="J89" s="41">
        <v>0.707</v>
      </c>
      <c r="K89" s="41">
        <v>0</v>
      </c>
      <c r="L89" s="41">
        <v>0.183</v>
      </c>
      <c r="M89" s="41">
        <v>0.923</v>
      </c>
    </row>
    <row r="90" ht="15.5" spans="1:13">
      <c r="A90" s="41" t="s">
        <v>2256</v>
      </c>
      <c r="B90" s="41" t="s">
        <v>2130</v>
      </c>
      <c r="C90" s="41" t="s">
        <v>2296</v>
      </c>
      <c r="D90" s="41" t="s">
        <v>2306</v>
      </c>
      <c r="E90" s="41">
        <v>0</v>
      </c>
      <c r="F90" s="41">
        <v>0</v>
      </c>
      <c r="G90" s="41">
        <v>0</v>
      </c>
      <c r="H90" s="41">
        <v>0</v>
      </c>
      <c r="I90" s="41">
        <v>0.095</v>
      </c>
      <c r="J90" s="41">
        <v>0.143</v>
      </c>
      <c r="K90" s="41">
        <v>0</v>
      </c>
      <c r="L90" s="41">
        <v>0.102</v>
      </c>
      <c r="M90" s="41">
        <v>0.242</v>
      </c>
    </row>
    <row r="91" ht="15.5" spans="1:13">
      <c r="A91" s="41" t="s">
        <v>2256</v>
      </c>
      <c r="B91" s="41" t="s">
        <v>2202</v>
      </c>
      <c r="C91" s="41" t="s">
        <v>2296</v>
      </c>
      <c r="D91" s="41" t="s">
        <v>2299</v>
      </c>
      <c r="E91" s="41">
        <v>0</v>
      </c>
      <c r="F91" s="41">
        <v>0</v>
      </c>
      <c r="G91" s="41">
        <v>0</v>
      </c>
      <c r="H91" s="41">
        <v>0</v>
      </c>
      <c r="I91" s="41">
        <v>0.292</v>
      </c>
      <c r="J91" s="41">
        <v>0.255</v>
      </c>
      <c r="K91" s="41">
        <v>0</v>
      </c>
      <c r="L91" s="41">
        <v>0.091</v>
      </c>
      <c r="M91" s="41">
        <v>0.478</v>
      </c>
    </row>
    <row r="92" ht="15.5" spans="1:13">
      <c r="A92" s="41" t="s">
        <v>2256</v>
      </c>
      <c r="B92" s="41" t="s">
        <v>2182</v>
      </c>
      <c r="C92" s="41" t="s">
        <v>2296</v>
      </c>
      <c r="D92" s="41" t="s">
        <v>2305</v>
      </c>
      <c r="E92" s="41">
        <v>0</v>
      </c>
      <c r="F92" s="41">
        <v>0</v>
      </c>
      <c r="G92" s="41">
        <v>0</v>
      </c>
      <c r="H92" s="41">
        <v>0</v>
      </c>
      <c r="I92" s="41">
        <v>0.087</v>
      </c>
      <c r="J92" s="41">
        <v>0.479</v>
      </c>
      <c r="K92" s="41">
        <v>0</v>
      </c>
      <c r="L92" s="41">
        <v>0</v>
      </c>
      <c r="M92" s="41">
        <v>0.504</v>
      </c>
    </row>
    <row r="93" ht="15.5" spans="1:13">
      <c r="A93" s="41" t="s">
        <v>2172</v>
      </c>
      <c r="B93" s="41" t="s">
        <v>2146</v>
      </c>
      <c r="C93" s="41" t="s">
        <v>2304</v>
      </c>
      <c r="D93" s="41" t="s">
        <v>2323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0.203</v>
      </c>
      <c r="M93" s="41">
        <v>0.203</v>
      </c>
    </row>
    <row r="94" ht="15.5" spans="1:13">
      <c r="A94" s="41" t="s">
        <v>2172</v>
      </c>
      <c r="B94" s="41" t="s">
        <v>2170</v>
      </c>
      <c r="C94" s="41" t="s">
        <v>2304</v>
      </c>
      <c r="D94" s="41" t="s">
        <v>2322</v>
      </c>
      <c r="E94" s="41">
        <v>0</v>
      </c>
      <c r="F94" s="41">
        <v>0</v>
      </c>
      <c r="G94" s="41">
        <v>0.054</v>
      </c>
      <c r="H94" s="41">
        <v>0.973</v>
      </c>
      <c r="I94" s="41">
        <v>0.467</v>
      </c>
      <c r="J94" s="41">
        <v>0.573</v>
      </c>
      <c r="K94" s="41">
        <v>0.4</v>
      </c>
      <c r="L94" s="41">
        <v>0.051</v>
      </c>
      <c r="M94" s="41">
        <v>0.855</v>
      </c>
    </row>
    <row r="95" ht="15.5" spans="1:13">
      <c r="A95" s="41" t="s">
        <v>2172</v>
      </c>
      <c r="B95" s="41" t="s">
        <v>2174</v>
      </c>
      <c r="C95" s="41" t="s">
        <v>2304</v>
      </c>
      <c r="D95" s="41" t="s">
        <v>2324</v>
      </c>
      <c r="E95" s="41">
        <v>0</v>
      </c>
      <c r="F95" s="41">
        <v>0</v>
      </c>
      <c r="G95" s="41">
        <v>0</v>
      </c>
      <c r="H95" s="41">
        <v>0.831</v>
      </c>
      <c r="I95" s="41">
        <v>0.099</v>
      </c>
      <c r="J95" s="41">
        <v>0</v>
      </c>
      <c r="K95" s="41">
        <v>0</v>
      </c>
      <c r="L95" s="41">
        <v>0.887</v>
      </c>
      <c r="M95" s="41">
        <v>0.893</v>
      </c>
    </row>
    <row r="96" ht="15.5" spans="1:13">
      <c r="A96" s="41" t="s">
        <v>2146</v>
      </c>
      <c r="B96" s="41" t="s">
        <v>2168</v>
      </c>
      <c r="C96" s="41" t="s">
        <v>2323</v>
      </c>
      <c r="D96" s="41" t="s">
        <v>2325</v>
      </c>
      <c r="E96" s="41">
        <v>0</v>
      </c>
      <c r="F96" s="41">
        <v>0</v>
      </c>
      <c r="G96" s="41">
        <v>0</v>
      </c>
      <c r="H96" s="41">
        <v>0</v>
      </c>
      <c r="I96" s="41">
        <v>0.049</v>
      </c>
      <c r="J96" s="41">
        <v>0</v>
      </c>
      <c r="K96" s="41">
        <v>0</v>
      </c>
      <c r="L96" s="41">
        <v>0.303</v>
      </c>
      <c r="M96" s="41">
        <v>0.308</v>
      </c>
    </row>
    <row r="97" ht="15.5" spans="1:13">
      <c r="A97" s="41" t="s">
        <v>2244</v>
      </c>
      <c r="B97" s="41" t="s">
        <v>2242</v>
      </c>
      <c r="C97" s="41" t="s">
        <v>2282</v>
      </c>
      <c r="D97" s="41" t="s">
        <v>2279</v>
      </c>
      <c r="E97" s="41">
        <v>0</v>
      </c>
      <c r="F97" s="41">
        <v>0.045</v>
      </c>
      <c r="G97" s="41">
        <v>0</v>
      </c>
      <c r="H97" s="41">
        <v>0</v>
      </c>
      <c r="I97" s="41">
        <v>0.056</v>
      </c>
      <c r="J97" s="41">
        <v>0</v>
      </c>
      <c r="K97" s="41">
        <v>0</v>
      </c>
      <c r="L97" s="41">
        <v>0.526</v>
      </c>
      <c r="M97" s="41">
        <v>0.535</v>
      </c>
    </row>
    <row r="98" ht="15.5" spans="1:13">
      <c r="A98" s="41" t="s">
        <v>2244</v>
      </c>
      <c r="B98" s="41" t="s">
        <v>2240</v>
      </c>
      <c r="C98" s="41" t="s">
        <v>2282</v>
      </c>
      <c r="D98" s="41" t="s">
        <v>2281</v>
      </c>
      <c r="E98" s="41">
        <v>0</v>
      </c>
      <c r="F98" s="41">
        <v>0</v>
      </c>
      <c r="G98" s="41">
        <v>0</v>
      </c>
      <c r="H98" s="41">
        <v>0</v>
      </c>
      <c r="I98" s="41">
        <v>0.058</v>
      </c>
      <c r="J98" s="41">
        <v>0</v>
      </c>
      <c r="K98" s="41">
        <v>0</v>
      </c>
      <c r="L98" s="41">
        <v>0.204</v>
      </c>
      <c r="M98" s="41">
        <v>0.218</v>
      </c>
    </row>
    <row r="99" ht="15.5" spans="1:13">
      <c r="A99" s="41" t="s">
        <v>2244</v>
      </c>
      <c r="B99" s="41" t="s">
        <v>2194</v>
      </c>
      <c r="C99" s="41" t="s">
        <v>2282</v>
      </c>
      <c r="D99" s="41" t="s">
        <v>2285</v>
      </c>
      <c r="E99" s="41">
        <v>0</v>
      </c>
      <c r="F99" s="41">
        <v>0</v>
      </c>
      <c r="G99" s="41">
        <v>0</v>
      </c>
      <c r="H99" s="41">
        <v>0</v>
      </c>
      <c r="I99" s="41">
        <v>0.06</v>
      </c>
      <c r="J99" s="41">
        <v>0</v>
      </c>
      <c r="K99" s="41">
        <v>0</v>
      </c>
      <c r="L99" s="41">
        <v>0.151</v>
      </c>
      <c r="M99" s="41">
        <v>0.167</v>
      </c>
    </row>
    <row r="100" ht="15.5" spans="1:13">
      <c r="A100" s="41" t="s">
        <v>2244</v>
      </c>
      <c r="B100" s="41" t="s">
        <v>2180</v>
      </c>
      <c r="C100" s="41" t="s">
        <v>2282</v>
      </c>
      <c r="D100" s="41" t="s">
        <v>2286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0.189</v>
      </c>
      <c r="M100" s="41">
        <v>0.189</v>
      </c>
    </row>
    <row r="101" ht="15.5" spans="1:13">
      <c r="A101" s="41" t="s">
        <v>2202</v>
      </c>
      <c r="B101" s="41" t="s">
        <v>2154</v>
      </c>
      <c r="C101" s="41" t="s">
        <v>2299</v>
      </c>
      <c r="D101" s="41" t="s">
        <v>2290</v>
      </c>
      <c r="E101" s="41">
        <v>0</v>
      </c>
      <c r="F101" s="41">
        <v>0</v>
      </c>
      <c r="G101" s="41">
        <v>0</v>
      </c>
      <c r="H101" s="41">
        <v>0</v>
      </c>
      <c r="I101" s="41">
        <v>0.311</v>
      </c>
      <c r="J101" s="41">
        <v>0.324</v>
      </c>
      <c r="K101" s="41">
        <v>0</v>
      </c>
      <c r="L101" s="41">
        <v>0</v>
      </c>
      <c r="M101" s="41">
        <v>0.514</v>
      </c>
    </row>
    <row r="102" ht="15.5" spans="1:13">
      <c r="A102" s="41" t="s">
        <v>2202</v>
      </c>
      <c r="B102" s="41" t="s">
        <v>2182</v>
      </c>
      <c r="C102" s="41" t="s">
        <v>2299</v>
      </c>
      <c r="D102" s="41" t="s">
        <v>2305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0.289</v>
      </c>
      <c r="K102" s="41">
        <v>0</v>
      </c>
      <c r="L102" s="41">
        <v>0</v>
      </c>
      <c r="M102" s="41">
        <v>0.288</v>
      </c>
    </row>
    <row r="103" ht="15.5" spans="1:13">
      <c r="A103" s="41" t="s">
        <v>2130</v>
      </c>
      <c r="B103" s="41" t="s">
        <v>2134</v>
      </c>
      <c r="C103" s="41" t="s">
        <v>2306</v>
      </c>
      <c r="D103" s="41" t="s">
        <v>2326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0.045</v>
      </c>
      <c r="K103" s="41">
        <v>0</v>
      </c>
      <c r="L103" s="41">
        <v>0.407</v>
      </c>
      <c r="M103" s="41">
        <v>0.409</v>
      </c>
    </row>
    <row r="104" ht="15.5" spans="1:13">
      <c r="A104" s="41" t="s">
        <v>2130</v>
      </c>
      <c r="B104" s="41" t="s">
        <v>2132</v>
      </c>
      <c r="C104" s="41" t="s">
        <v>2306</v>
      </c>
      <c r="D104" s="41" t="s">
        <v>2271</v>
      </c>
      <c r="E104" s="41">
        <v>0</v>
      </c>
      <c r="F104" s="41">
        <v>0.276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0.257</v>
      </c>
      <c r="M104" s="41">
        <v>0.439</v>
      </c>
    </row>
    <row r="105" ht="15.5" spans="1:13">
      <c r="A105" s="41" t="s">
        <v>2130</v>
      </c>
      <c r="B105" s="41" t="s">
        <v>2154</v>
      </c>
      <c r="C105" s="41" t="s">
        <v>2306</v>
      </c>
      <c r="D105" s="41" t="s">
        <v>2290</v>
      </c>
      <c r="E105" s="41">
        <v>0</v>
      </c>
      <c r="F105" s="41">
        <v>0</v>
      </c>
      <c r="G105" s="41">
        <v>0</v>
      </c>
      <c r="H105" s="41">
        <v>0</v>
      </c>
      <c r="I105" s="41">
        <v>0.107</v>
      </c>
      <c r="J105" s="41">
        <v>0.278</v>
      </c>
      <c r="K105" s="41">
        <v>0</v>
      </c>
      <c r="L105" s="41">
        <v>0.132</v>
      </c>
      <c r="M105" s="41">
        <v>0.391</v>
      </c>
    </row>
    <row r="106" ht="15.5" spans="1:13">
      <c r="A106" s="41" t="s">
        <v>2130</v>
      </c>
      <c r="B106" s="41" t="s">
        <v>2182</v>
      </c>
      <c r="C106" s="41" t="s">
        <v>2306</v>
      </c>
      <c r="D106" s="41" t="s">
        <v>2305</v>
      </c>
      <c r="E106" s="41">
        <v>0</v>
      </c>
      <c r="F106" s="41">
        <v>0</v>
      </c>
      <c r="G106" s="41">
        <v>0</v>
      </c>
      <c r="H106" s="41">
        <v>0</v>
      </c>
      <c r="I106" s="41">
        <v>0.062</v>
      </c>
      <c r="J106" s="41">
        <v>0.18</v>
      </c>
      <c r="K106" s="41">
        <v>0</v>
      </c>
      <c r="L106" s="41">
        <v>0.056</v>
      </c>
      <c r="M106" s="41">
        <v>0.21</v>
      </c>
    </row>
    <row r="107" ht="15.5" spans="1:13">
      <c r="A107" s="41" t="s">
        <v>2152</v>
      </c>
      <c r="B107" s="41" t="s">
        <v>2224</v>
      </c>
      <c r="C107" s="41" t="s">
        <v>2303</v>
      </c>
      <c r="D107" s="41" t="s">
        <v>2301</v>
      </c>
      <c r="E107" s="41">
        <v>0</v>
      </c>
      <c r="F107" s="41">
        <v>0</v>
      </c>
      <c r="G107" s="41">
        <v>0</v>
      </c>
      <c r="H107" s="41">
        <v>0</v>
      </c>
      <c r="I107" s="41">
        <v>0.042</v>
      </c>
      <c r="J107" s="41">
        <v>0</v>
      </c>
      <c r="K107" s="41">
        <v>0</v>
      </c>
      <c r="L107" s="41">
        <v>0.178</v>
      </c>
      <c r="M107" s="41">
        <v>0.179</v>
      </c>
    </row>
    <row r="108" ht="15.5" spans="1:13">
      <c r="A108" s="41" t="s">
        <v>2152</v>
      </c>
      <c r="B108" s="41" t="s">
        <v>2142</v>
      </c>
      <c r="C108" s="41" t="s">
        <v>2303</v>
      </c>
      <c r="D108" s="41" t="s">
        <v>2310</v>
      </c>
      <c r="E108" s="41">
        <v>0</v>
      </c>
      <c r="F108" s="41">
        <v>0</v>
      </c>
      <c r="G108" s="41">
        <v>0</v>
      </c>
      <c r="H108" s="41">
        <v>0</v>
      </c>
      <c r="I108" s="41">
        <v>0.049</v>
      </c>
      <c r="J108" s="41">
        <v>0</v>
      </c>
      <c r="K108" s="41">
        <v>0</v>
      </c>
      <c r="L108" s="41">
        <v>0.152</v>
      </c>
      <c r="M108" s="41">
        <v>0.159</v>
      </c>
    </row>
    <row r="109" ht="15.5" spans="1:13">
      <c r="A109" s="41" t="s">
        <v>2152</v>
      </c>
      <c r="B109" s="41" t="s">
        <v>2156</v>
      </c>
      <c r="C109" s="41" t="s">
        <v>2303</v>
      </c>
      <c r="D109" s="41" t="s">
        <v>2327</v>
      </c>
      <c r="E109" s="41">
        <v>0</v>
      </c>
      <c r="F109" s="41">
        <v>0</v>
      </c>
      <c r="G109" s="41">
        <v>0</v>
      </c>
      <c r="H109" s="41">
        <v>0</v>
      </c>
      <c r="I109" s="41">
        <v>0.049</v>
      </c>
      <c r="J109" s="41">
        <v>0</v>
      </c>
      <c r="K109" s="41">
        <v>0</v>
      </c>
      <c r="L109" s="41">
        <v>0.35</v>
      </c>
      <c r="M109" s="41">
        <v>0.355</v>
      </c>
    </row>
    <row r="110" ht="15.5" spans="1:13">
      <c r="A110" s="41" t="s">
        <v>2124</v>
      </c>
      <c r="B110" s="41" t="s">
        <v>2134</v>
      </c>
      <c r="C110" s="41" t="s">
        <v>2328</v>
      </c>
      <c r="D110" s="41" t="s">
        <v>2326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0.522</v>
      </c>
      <c r="M110" s="41">
        <v>0.522</v>
      </c>
    </row>
    <row r="111" ht="15.5" spans="1:13">
      <c r="A111" s="41" t="s">
        <v>2240</v>
      </c>
      <c r="B111" s="41" t="s">
        <v>2242</v>
      </c>
      <c r="C111" s="41" t="s">
        <v>2281</v>
      </c>
      <c r="D111" s="41" t="s">
        <v>2279</v>
      </c>
      <c r="E111" s="41">
        <v>0</v>
      </c>
      <c r="F111" s="41">
        <v>0</v>
      </c>
      <c r="G111" s="41">
        <v>0</v>
      </c>
      <c r="H111" s="41">
        <v>0</v>
      </c>
      <c r="I111" s="41">
        <v>0.062</v>
      </c>
      <c r="J111" s="41">
        <v>0</v>
      </c>
      <c r="K111" s="41">
        <v>0</v>
      </c>
      <c r="L111" s="41">
        <v>0.391</v>
      </c>
      <c r="M111" s="41">
        <v>0.404</v>
      </c>
    </row>
    <row r="112" ht="15.5" spans="1:13">
      <c r="A112" s="41" t="s">
        <v>2240</v>
      </c>
      <c r="B112" s="41" t="s">
        <v>2178</v>
      </c>
      <c r="C112" s="41" t="s">
        <v>2281</v>
      </c>
      <c r="D112" s="41" t="s">
        <v>2329</v>
      </c>
      <c r="E112" s="41">
        <v>0</v>
      </c>
      <c r="F112" s="41">
        <v>0</v>
      </c>
      <c r="G112" s="41">
        <v>0</v>
      </c>
      <c r="H112" s="41">
        <v>0</v>
      </c>
      <c r="I112" s="41">
        <v>0.047</v>
      </c>
      <c r="J112" s="41">
        <v>0</v>
      </c>
      <c r="K112" s="41">
        <v>0</v>
      </c>
      <c r="L112" s="41">
        <v>0.177</v>
      </c>
      <c r="M112" s="41">
        <v>0.183</v>
      </c>
    </row>
    <row r="113" ht="15.5" spans="1:13">
      <c r="A113" s="41" t="s">
        <v>2240</v>
      </c>
      <c r="B113" s="41" t="s">
        <v>2236</v>
      </c>
      <c r="C113" s="41" t="s">
        <v>2281</v>
      </c>
      <c r="D113" s="41" t="s">
        <v>2318</v>
      </c>
      <c r="E113" s="41">
        <v>0</v>
      </c>
      <c r="F113" s="41">
        <v>0</v>
      </c>
      <c r="G113" s="41">
        <v>0</v>
      </c>
      <c r="H113" s="41">
        <v>0</v>
      </c>
      <c r="I113" s="41">
        <v>0.063</v>
      </c>
      <c r="J113" s="41">
        <v>0</v>
      </c>
      <c r="K113" s="41">
        <v>0</v>
      </c>
      <c r="L113" s="41">
        <v>0.201</v>
      </c>
      <c r="M113" s="41">
        <v>0.22</v>
      </c>
    </row>
    <row r="114" ht="15.5" spans="1:13">
      <c r="A114" s="41" t="s">
        <v>2240</v>
      </c>
      <c r="B114" s="41" t="s">
        <v>2160</v>
      </c>
      <c r="C114" s="41" t="s">
        <v>2281</v>
      </c>
      <c r="D114" s="41" t="s">
        <v>2317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0.153</v>
      </c>
      <c r="M114" s="41">
        <v>0.153</v>
      </c>
    </row>
    <row r="115" ht="15.5" spans="1:13">
      <c r="A115" s="41" t="s">
        <v>2240</v>
      </c>
      <c r="B115" s="41" t="s">
        <v>2214</v>
      </c>
      <c r="C115" s="41" t="s">
        <v>2281</v>
      </c>
      <c r="D115" s="41" t="s">
        <v>2330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0.178</v>
      </c>
      <c r="M115" s="41">
        <v>0.178</v>
      </c>
    </row>
    <row r="116" ht="15.5" spans="1:13">
      <c r="A116" s="41" t="s">
        <v>2224</v>
      </c>
      <c r="B116" s="41" t="s">
        <v>2242</v>
      </c>
      <c r="C116" s="41" t="s">
        <v>2301</v>
      </c>
      <c r="D116" s="41" t="s">
        <v>2279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0.296</v>
      </c>
      <c r="M116" s="41">
        <v>0.296</v>
      </c>
    </row>
    <row r="117" ht="15.5" spans="1:13">
      <c r="A117" s="41" t="s">
        <v>2224</v>
      </c>
      <c r="B117" s="41" t="s">
        <v>2214</v>
      </c>
      <c r="C117" s="41" t="s">
        <v>2301</v>
      </c>
      <c r="D117" s="41" t="s">
        <v>2330</v>
      </c>
      <c r="E117" s="41">
        <v>0</v>
      </c>
      <c r="F117" s="41">
        <v>0</v>
      </c>
      <c r="G117" s="41">
        <v>0</v>
      </c>
      <c r="H117" s="41">
        <v>0</v>
      </c>
      <c r="I117" s="41">
        <v>0.131</v>
      </c>
      <c r="J117" s="41">
        <v>0</v>
      </c>
      <c r="K117" s="41">
        <v>0</v>
      </c>
      <c r="L117" s="41">
        <v>0.083</v>
      </c>
      <c r="M117" s="41">
        <v>0.17</v>
      </c>
    </row>
    <row r="118" ht="15.5" spans="1:13">
      <c r="A118" s="41" t="s">
        <v>2224</v>
      </c>
      <c r="B118" s="41" t="s">
        <v>2226</v>
      </c>
      <c r="C118" s="41" t="s">
        <v>2301</v>
      </c>
      <c r="D118" s="41" t="s">
        <v>2331</v>
      </c>
      <c r="E118" s="41">
        <v>0</v>
      </c>
      <c r="F118" s="41">
        <v>0.157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41">
        <v>0.48</v>
      </c>
      <c r="M118" s="41">
        <v>0.543</v>
      </c>
    </row>
    <row r="119" ht="15.5" spans="1:13">
      <c r="A119" s="41" t="s">
        <v>2210</v>
      </c>
      <c r="B119" s="41" t="s">
        <v>2313</v>
      </c>
      <c r="C119" s="41" t="s">
        <v>2308</v>
      </c>
      <c r="D119" s="41" t="s">
        <v>2314</v>
      </c>
      <c r="E119" s="41">
        <v>0</v>
      </c>
      <c r="F119" s="41">
        <v>0</v>
      </c>
      <c r="G119" s="41">
        <v>0</v>
      </c>
      <c r="H119" s="41">
        <v>0</v>
      </c>
      <c r="I119" s="41">
        <v>0.045</v>
      </c>
      <c r="J119" s="41">
        <v>0</v>
      </c>
      <c r="K119" s="41">
        <v>0</v>
      </c>
      <c r="L119" s="41">
        <v>0.148</v>
      </c>
      <c r="M119" s="41">
        <v>0.152</v>
      </c>
    </row>
    <row r="120" ht="15.5" spans="1:13">
      <c r="A120" s="41" t="s">
        <v>2236</v>
      </c>
      <c r="B120" s="41" t="s">
        <v>2242</v>
      </c>
      <c r="C120" s="41" t="s">
        <v>2318</v>
      </c>
      <c r="D120" s="41" t="s">
        <v>2279</v>
      </c>
      <c r="E120" s="41">
        <v>0</v>
      </c>
      <c r="F120" s="41">
        <v>0</v>
      </c>
      <c r="G120" s="41">
        <v>0</v>
      </c>
      <c r="H120" s="41">
        <v>0</v>
      </c>
      <c r="I120" s="41">
        <v>0.055</v>
      </c>
      <c r="J120" s="41">
        <v>0</v>
      </c>
      <c r="K120" s="41">
        <v>0</v>
      </c>
      <c r="L120" s="41">
        <v>0.177</v>
      </c>
      <c r="M120" s="41">
        <v>0.189</v>
      </c>
    </row>
    <row r="121" ht="15.5" spans="1:13">
      <c r="A121" s="41" t="s">
        <v>2188</v>
      </c>
      <c r="B121" s="41" t="s">
        <v>2242</v>
      </c>
      <c r="C121" s="41" t="s">
        <v>2280</v>
      </c>
      <c r="D121" s="41" t="s">
        <v>2279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0.184</v>
      </c>
      <c r="M121" s="41">
        <v>0.183</v>
      </c>
    </row>
    <row r="122" ht="15.5" spans="1:13">
      <c r="A122" s="41" t="s">
        <v>2188</v>
      </c>
      <c r="B122" s="41" t="s">
        <v>2178</v>
      </c>
      <c r="C122" s="41" t="s">
        <v>2280</v>
      </c>
      <c r="D122" s="41" t="s">
        <v>2329</v>
      </c>
      <c r="E122" s="41">
        <v>0</v>
      </c>
      <c r="F122" s="41">
        <v>0</v>
      </c>
      <c r="G122" s="41">
        <v>0</v>
      </c>
      <c r="H122" s="41">
        <v>0</v>
      </c>
      <c r="I122" s="41">
        <v>0.042</v>
      </c>
      <c r="J122" s="41">
        <v>0</v>
      </c>
      <c r="K122" s="41">
        <v>0</v>
      </c>
      <c r="L122" s="41">
        <v>0.379</v>
      </c>
      <c r="M122" s="41">
        <v>0.38</v>
      </c>
    </row>
    <row r="123" ht="15.5" spans="1:13">
      <c r="A123" s="41" t="s">
        <v>2188</v>
      </c>
      <c r="B123" s="41" t="s">
        <v>2194</v>
      </c>
      <c r="C123" s="41" t="s">
        <v>2280</v>
      </c>
      <c r="D123" s="41" t="s">
        <v>2285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0.696</v>
      </c>
      <c r="M123" s="41">
        <v>0.696</v>
      </c>
    </row>
    <row r="124" ht="15.5" spans="1:13">
      <c r="A124" s="41" t="s">
        <v>2188</v>
      </c>
      <c r="B124" s="41" t="s">
        <v>2190</v>
      </c>
      <c r="C124" s="41" t="s">
        <v>2280</v>
      </c>
      <c r="D124" s="41" t="s">
        <v>2283</v>
      </c>
      <c r="E124" s="41">
        <v>0</v>
      </c>
      <c r="F124" s="41">
        <v>0</v>
      </c>
      <c r="G124" s="41">
        <v>0</v>
      </c>
      <c r="H124" s="41">
        <v>0</v>
      </c>
      <c r="I124" s="41">
        <v>0.086</v>
      </c>
      <c r="J124" s="41">
        <v>0</v>
      </c>
      <c r="K124" s="41">
        <v>0</v>
      </c>
      <c r="L124" s="41">
        <v>0.757</v>
      </c>
      <c r="M124" s="41">
        <v>0.769</v>
      </c>
    </row>
    <row r="125" ht="15.5" spans="1:13">
      <c r="A125" s="41" t="s">
        <v>2188</v>
      </c>
      <c r="B125" s="41" t="s">
        <v>2192</v>
      </c>
      <c r="C125" s="41" t="s">
        <v>2280</v>
      </c>
      <c r="D125" s="41" t="s">
        <v>2284</v>
      </c>
      <c r="E125" s="41">
        <v>0</v>
      </c>
      <c r="F125" s="41">
        <v>0</v>
      </c>
      <c r="G125" s="41">
        <v>0</v>
      </c>
      <c r="H125" s="41">
        <v>0</v>
      </c>
      <c r="I125" s="41">
        <v>0.623</v>
      </c>
      <c r="J125" s="41">
        <v>0</v>
      </c>
      <c r="K125" s="41">
        <v>0</v>
      </c>
      <c r="L125" s="41">
        <v>0.797</v>
      </c>
      <c r="M125" s="41">
        <v>0.92</v>
      </c>
    </row>
    <row r="126" ht="15.5" spans="1:13">
      <c r="A126" s="41" t="s">
        <v>2190</v>
      </c>
      <c r="B126" s="41" t="s">
        <v>2194</v>
      </c>
      <c r="C126" s="41" t="s">
        <v>2283</v>
      </c>
      <c r="D126" s="41" t="s">
        <v>2285</v>
      </c>
      <c r="E126" s="41">
        <v>0</v>
      </c>
      <c r="F126" s="41">
        <v>0</v>
      </c>
      <c r="G126" s="41">
        <v>0</v>
      </c>
      <c r="H126" s="41">
        <v>0</v>
      </c>
      <c r="I126" s="41">
        <v>0.095</v>
      </c>
      <c r="J126" s="41">
        <v>0</v>
      </c>
      <c r="K126" s="41">
        <v>0</v>
      </c>
      <c r="L126" s="41">
        <v>0.816</v>
      </c>
      <c r="M126" s="41">
        <v>0.826</v>
      </c>
    </row>
    <row r="127" ht="15.5" spans="1:13">
      <c r="A127" s="41" t="s">
        <v>2190</v>
      </c>
      <c r="B127" s="41" t="s">
        <v>2192</v>
      </c>
      <c r="C127" s="41" t="s">
        <v>2283</v>
      </c>
      <c r="D127" s="41" t="s">
        <v>2284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0.847</v>
      </c>
      <c r="M127" s="41">
        <v>0.847</v>
      </c>
    </row>
    <row r="128" ht="15.5" spans="1:13">
      <c r="A128" s="41" t="s">
        <v>2192</v>
      </c>
      <c r="B128" s="41" t="s">
        <v>2194</v>
      </c>
      <c r="C128" s="41" t="s">
        <v>2284</v>
      </c>
      <c r="D128" s="41" t="s">
        <v>2285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41">
        <v>0.822</v>
      </c>
      <c r="M128" s="41">
        <v>0.822</v>
      </c>
    </row>
    <row r="129" ht="15.5" spans="1:13">
      <c r="A129" s="41" t="s">
        <v>2194</v>
      </c>
      <c r="B129" s="41" t="s">
        <v>2180</v>
      </c>
      <c r="C129" s="41" t="s">
        <v>2285</v>
      </c>
      <c r="D129" s="41" t="s">
        <v>2286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0.23</v>
      </c>
      <c r="M129" s="41">
        <v>0.229</v>
      </c>
    </row>
    <row r="130" ht="15.5" spans="1:13">
      <c r="A130" s="41" t="s">
        <v>2176</v>
      </c>
      <c r="B130" s="41" t="s">
        <v>2242</v>
      </c>
      <c r="C130" s="41" t="s">
        <v>2332</v>
      </c>
      <c r="D130" s="41" t="s">
        <v>2279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0.045</v>
      </c>
      <c r="K130" s="41">
        <v>0</v>
      </c>
      <c r="L130" s="41">
        <v>0.167</v>
      </c>
      <c r="M130" s="41">
        <v>0.171</v>
      </c>
    </row>
    <row r="131" ht="15.5" spans="1:13">
      <c r="A131" s="41" t="s">
        <v>2176</v>
      </c>
      <c r="B131" s="41" t="s">
        <v>2154</v>
      </c>
      <c r="C131" s="41" t="s">
        <v>2332</v>
      </c>
      <c r="D131" s="41" t="s">
        <v>2290</v>
      </c>
      <c r="E131" s="41">
        <v>0</v>
      </c>
      <c r="F131" s="41">
        <v>0</v>
      </c>
      <c r="G131" s="41">
        <v>0</v>
      </c>
      <c r="H131" s="41">
        <v>0</v>
      </c>
      <c r="I131" s="41">
        <v>0.054</v>
      </c>
      <c r="J131" s="41">
        <v>0</v>
      </c>
      <c r="K131" s="41">
        <v>0</v>
      </c>
      <c r="L131" s="41">
        <v>0.303</v>
      </c>
      <c r="M131" s="41">
        <v>0.312</v>
      </c>
    </row>
    <row r="132" ht="15.5" spans="1:13">
      <c r="A132" s="41" t="s">
        <v>2242</v>
      </c>
      <c r="B132" s="41" t="s">
        <v>2180</v>
      </c>
      <c r="C132" s="41" t="s">
        <v>2279</v>
      </c>
      <c r="D132" s="41" t="s">
        <v>2286</v>
      </c>
      <c r="E132" s="41">
        <v>0</v>
      </c>
      <c r="F132" s="41">
        <v>0</v>
      </c>
      <c r="G132" s="41">
        <v>0</v>
      </c>
      <c r="H132" s="41">
        <v>0</v>
      </c>
      <c r="I132" s="41">
        <v>0.061</v>
      </c>
      <c r="J132" s="41">
        <v>0.045</v>
      </c>
      <c r="K132" s="41">
        <v>0</v>
      </c>
      <c r="L132" s="41">
        <v>0.157</v>
      </c>
      <c r="M132" s="41">
        <v>0.178</v>
      </c>
    </row>
    <row r="133" ht="15.5" spans="1:13">
      <c r="A133" s="41" t="s">
        <v>2154</v>
      </c>
      <c r="B133" s="41" t="s">
        <v>2132</v>
      </c>
      <c r="C133" s="41" t="s">
        <v>2290</v>
      </c>
      <c r="D133" s="41" t="s">
        <v>2271</v>
      </c>
      <c r="E133" s="41">
        <v>0</v>
      </c>
      <c r="F133" s="41">
        <v>0</v>
      </c>
      <c r="G133" s="41">
        <v>0</v>
      </c>
      <c r="H133" s="41">
        <v>0</v>
      </c>
      <c r="I133" s="41">
        <v>0.201</v>
      </c>
      <c r="J133" s="41">
        <v>0.306</v>
      </c>
      <c r="K133" s="41">
        <v>0</v>
      </c>
      <c r="L133" s="41">
        <v>0.132</v>
      </c>
      <c r="M133" s="41">
        <v>0.476</v>
      </c>
    </row>
    <row r="134" ht="15.5" spans="1:13">
      <c r="A134" s="41" t="s">
        <v>2154</v>
      </c>
      <c r="B134" s="41" t="s">
        <v>2313</v>
      </c>
      <c r="C134" s="41" t="s">
        <v>2290</v>
      </c>
      <c r="D134" s="41" t="s">
        <v>2314</v>
      </c>
      <c r="E134" s="41">
        <v>0</v>
      </c>
      <c r="F134" s="41">
        <v>0</v>
      </c>
      <c r="G134" s="41">
        <v>0</v>
      </c>
      <c r="H134" s="41">
        <v>0</v>
      </c>
      <c r="I134" s="41">
        <v>0.314</v>
      </c>
      <c r="J134" s="41">
        <v>0</v>
      </c>
      <c r="K134" s="41">
        <v>0</v>
      </c>
      <c r="L134" s="41">
        <v>0.104</v>
      </c>
      <c r="M134" s="41">
        <v>0.359</v>
      </c>
    </row>
    <row r="135" ht="15.5" spans="1:13">
      <c r="A135" s="41" t="s">
        <v>2154</v>
      </c>
      <c r="B135" s="41" t="s">
        <v>2156</v>
      </c>
      <c r="C135" s="41" t="s">
        <v>2290</v>
      </c>
      <c r="D135" s="41" t="s">
        <v>2327</v>
      </c>
      <c r="E135" s="41">
        <v>0</v>
      </c>
      <c r="F135" s="41">
        <v>0</v>
      </c>
      <c r="G135" s="41">
        <v>0</v>
      </c>
      <c r="H135" s="41">
        <v>0</v>
      </c>
      <c r="I135" s="41">
        <v>0.044</v>
      </c>
      <c r="J135" s="41">
        <v>0</v>
      </c>
      <c r="K135" s="41">
        <v>0</v>
      </c>
      <c r="L135" s="41">
        <v>0.234</v>
      </c>
      <c r="M135" s="41">
        <v>0.236</v>
      </c>
    </row>
    <row r="136" ht="15.5" spans="1:13">
      <c r="A136" s="41" t="s">
        <v>2154</v>
      </c>
      <c r="B136" s="41" t="s">
        <v>2182</v>
      </c>
      <c r="C136" s="41" t="s">
        <v>2290</v>
      </c>
      <c r="D136" s="41" t="s">
        <v>2305</v>
      </c>
      <c r="E136" s="41">
        <v>0</v>
      </c>
      <c r="F136" s="41">
        <v>0</v>
      </c>
      <c r="G136" s="41">
        <v>0</v>
      </c>
      <c r="H136" s="41">
        <v>0</v>
      </c>
      <c r="I136" s="41">
        <v>0.116</v>
      </c>
      <c r="J136" s="41">
        <v>0.429</v>
      </c>
      <c r="K136" s="41">
        <v>0</v>
      </c>
      <c r="L136" s="41">
        <v>0.078</v>
      </c>
      <c r="M136" s="41">
        <v>0.494</v>
      </c>
    </row>
    <row r="137" ht="15.5" spans="1:13">
      <c r="A137" s="41" t="s">
        <v>2178</v>
      </c>
      <c r="B137" s="41" t="s">
        <v>2180</v>
      </c>
      <c r="C137" s="41" t="s">
        <v>2329</v>
      </c>
      <c r="D137" s="41" t="s">
        <v>2286</v>
      </c>
      <c r="E137" s="41">
        <v>0</v>
      </c>
      <c r="F137" s="41">
        <v>0</v>
      </c>
      <c r="G137" s="41">
        <v>0</v>
      </c>
      <c r="H137" s="41">
        <v>0</v>
      </c>
      <c r="I137" s="41">
        <v>0.056</v>
      </c>
      <c r="J137" s="41">
        <v>0</v>
      </c>
      <c r="K137" s="41">
        <v>0</v>
      </c>
      <c r="L137" s="41">
        <v>0.149</v>
      </c>
      <c r="M137" s="41">
        <v>0.162</v>
      </c>
    </row>
    <row r="138" ht="15.5" spans="1:13">
      <c r="A138" s="41" t="s">
        <v>2182</v>
      </c>
      <c r="B138" s="41" t="s">
        <v>2132</v>
      </c>
      <c r="C138" s="41" t="s">
        <v>2305</v>
      </c>
      <c r="D138" s="41" t="s">
        <v>2271</v>
      </c>
      <c r="E138" s="41">
        <v>0</v>
      </c>
      <c r="F138" s="41">
        <v>0</v>
      </c>
      <c r="G138" s="41">
        <v>0</v>
      </c>
      <c r="H138" s="41">
        <v>0</v>
      </c>
      <c r="I138" s="41">
        <v>0.08</v>
      </c>
      <c r="J138" s="41">
        <v>0.247</v>
      </c>
      <c r="K138" s="41">
        <v>0</v>
      </c>
      <c r="L138" s="41">
        <v>0.117</v>
      </c>
      <c r="M138" s="41">
        <v>0.335</v>
      </c>
    </row>
    <row r="139" ht="15.5" spans="1:13">
      <c r="A139" s="41" t="s">
        <v>2134</v>
      </c>
      <c r="B139" s="41" t="s">
        <v>2132</v>
      </c>
      <c r="C139" s="41" t="s">
        <v>2326</v>
      </c>
      <c r="D139" s="41" t="s">
        <v>2271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0.045</v>
      </c>
      <c r="K139" s="41">
        <v>0</v>
      </c>
      <c r="L139" s="41">
        <v>0.241</v>
      </c>
      <c r="M139" s="41">
        <v>0.244</v>
      </c>
    </row>
    <row r="140" ht="15.5" spans="1:13">
      <c r="A140" s="41" t="s">
        <v>2144</v>
      </c>
      <c r="B140" s="41" t="s">
        <v>2142</v>
      </c>
      <c r="C140" s="41" t="s">
        <v>2302</v>
      </c>
      <c r="D140" s="41" t="s">
        <v>2310</v>
      </c>
      <c r="E140" s="41">
        <v>0</v>
      </c>
      <c r="F140" s="41">
        <v>0</v>
      </c>
      <c r="G140" s="41">
        <v>0</v>
      </c>
      <c r="H140" s="41">
        <v>0</v>
      </c>
      <c r="I140" s="41">
        <v>0.049</v>
      </c>
      <c r="J140" s="41">
        <v>0</v>
      </c>
      <c r="K140" s="41">
        <v>0</v>
      </c>
      <c r="L140" s="41">
        <v>0.567</v>
      </c>
      <c r="M140" s="41">
        <v>0.57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zoomScale="115" zoomScaleNormal="115" workbookViewId="0">
      <selection activeCell="F10" sqref="F10"/>
    </sheetView>
  </sheetViews>
  <sheetFormatPr defaultColWidth="9" defaultRowHeight="14" outlineLevelCol="2"/>
  <sheetData>
    <row r="1" ht="15" spans="1:1">
      <c r="A1" s="35" t="s">
        <v>11</v>
      </c>
    </row>
    <row r="2" ht="15" spans="1:3">
      <c r="A2" s="35" t="s">
        <v>2333</v>
      </c>
      <c r="B2" s="35" t="s">
        <v>2334</v>
      </c>
      <c r="C2" s="35" t="s">
        <v>2335</v>
      </c>
    </row>
    <row r="3" ht="15.5" spans="1:3">
      <c r="A3" s="36">
        <v>1</v>
      </c>
      <c r="B3" s="36" t="s">
        <v>2154</v>
      </c>
      <c r="C3" s="36">
        <v>137</v>
      </c>
    </row>
    <row r="4" ht="15.5" spans="1:3">
      <c r="A4" s="36">
        <v>2</v>
      </c>
      <c r="B4" s="36" t="s">
        <v>2256</v>
      </c>
      <c r="C4" s="36">
        <v>135</v>
      </c>
    </row>
    <row r="5" ht="15.5" spans="1:3">
      <c r="A5" s="36">
        <v>3</v>
      </c>
      <c r="B5" s="36" t="s">
        <v>2182</v>
      </c>
      <c r="C5" s="36">
        <v>128</v>
      </c>
    </row>
    <row r="6" ht="15.5" spans="1:3">
      <c r="A6" s="36">
        <v>4</v>
      </c>
      <c r="B6" s="36" t="s">
        <v>2132</v>
      </c>
      <c r="C6" s="36">
        <v>128</v>
      </c>
    </row>
    <row r="7" ht="15.5" spans="1:3">
      <c r="A7" s="36">
        <v>5</v>
      </c>
      <c r="B7" s="36" t="s">
        <v>2220</v>
      </c>
      <c r="C7" s="36">
        <v>126</v>
      </c>
    </row>
    <row r="8" ht="15.5" spans="1:3">
      <c r="A8" s="36">
        <v>6</v>
      </c>
      <c r="B8" s="36" t="s">
        <v>2130</v>
      </c>
      <c r="C8" s="36">
        <v>124</v>
      </c>
    </row>
    <row r="9" ht="15.5" spans="1:3">
      <c r="A9" s="36">
        <v>7</v>
      </c>
      <c r="B9" s="36" t="s">
        <v>2186</v>
      </c>
      <c r="C9" s="36">
        <v>45</v>
      </c>
    </row>
    <row r="10" ht="15.5" spans="1:3">
      <c r="A10" s="36">
        <v>8</v>
      </c>
      <c r="B10" s="36" t="s">
        <v>2242</v>
      </c>
      <c r="C10" s="36">
        <v>33</v>
      </c>
    </row>
    <row r="11" ht="15.5" spans="1:3">
      <c r="A11" s="36">
        <v>9</v>
      </c>
      <c r="B11" s="36" t="s">
        <v>2194</v>
      </c>
      <c r="C11" s="36">
        <v>30</v>
      </c>
    </row>
    <row r="12" ht="16.25" spans="1:3">
      <c r="A12" s="37">
        <v>10</v>
      </c>
      <c r="B12" s="37" t="s">
        <v>2188</v>
      </c>
      <c r="C12" s="37">
        <v>27</v>
      </c>
    </row>
    <row r="13" ht="15.5" spans="1:1">
      <c r="A13" s="38" t="s">
        <v>2336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"/>
  <sheetViews>
    <sheetView zoomScale="115" zoomScaleNormal="115" topLeftCell="A47" workbookViewId="0">
      <selection activeCell="A1" sqref="A1"/>
    </sheetView>
  </sheetViews>
  <sheetFormatPr defaultColWidth="9" defaultRowHeight="14" outlineLevelCol="7"/>
  <sheetData>
    <row r="1" ht="15.5" spans="1:8">
      <c r="A1" s="32" t="s">
        <v>12</v>
      </c>
      <c r="B1" s="33"/>
      <c r="C1" s="33"/>
      <c r="D1" s="33"/>
      <c r="E1" s="33"/>
      <c r="F1" s="33"/>
      <c r="G1" s="33"/>
      <c r="H1" s="33"/>
    </row>
    <row r="2" ht="16" spans="1:8">
      <c r="A2" s="32" t="s">
        <v>2337</v>
      </c>
      <c r="B2" s="33"/>
      <c r="C2" s="33"/>
      <c r="D2" s="33"/>
      <c r="E2" s="33"/>
      <c r="F2" s="33"/>
      <c r="G2" s="33"/>
      <c r="H2" s="33"/>
    </row>
    <row r="3" ht="15.5" spans="1:8">
      <c r="A3" s="33" t="s">
        <v>2338</v>
      </c>
      <c r="B3" s="33" t="s">
        <v>2339</v>
      </c>
      <c r="C3" s="33" t="s">
        <v>581</v>
      </c>
      <c r="D3" s="33" t="s">
        <v>2340</v>
      </c>
      <c r="E3" s="33" t="s">
        <v>2341</v>
      </c>
      <c r="F3" s="33" t="s">
        <v>2342</v>
      </c>
      <c r="G3" s="33" t="s">
        <v>590</v>
      </c>
      <c r="H3" s="33" t="s">
        <v>2343</v>
      </c>
    </row>
    <row r="4" ht="15.5" spans="1:8">
      <c r="A4" s="33" t="s">
        <v>2186</v>
      </c>
      <c r="B4" s="33">
        <v>3890</v>
      </c>
      <c r="C4" s="33">
        <v>27863252</v>
      </c>
      <c r="D4" s="33">
        <v>2016</v>
      </c>
      <c r="E4" s="33" t="s">
        <v>2344</v>
      </c>
      <c r="F4" s="33" t="s">
        <v>2345</v>
      </c>
      <c r="G4" s="33">
        <v>9.8262e-6</v>
      </c>
      <c r="H4" s="33">
        <v>170494</v>
      </c>
    </row>
    <row r="5" ht="15.5" spans="1:8">
      <c r="A5" s="33" t="s">
        <v>2186</v>
      </c>
      <c r="B5" s="33">
        <v>3855</v>
      </c>
      <c r="C5" s="33">
        <v>27863252</v>
      </c>
      <c r="D5" s="33">
        <v>2016</v>
      </c>
      <c r="E5" s="33" t="s">
        <v>2344</v>
      </c>
      <c r="F5" s="33" t="s">
        <v>2346</v>
      </c>
      <c r="G5" s="33">
        <v>1.7421e-6</v>
      </c>
      <c r="H5" s="33">
        <v>127230</v>
      </c>
    </row>
    <row r="6" ht="15.5" spans="1:8">
      <c r="A6" s="33" t="s">
        <v>2186</v>
      </c>
      <c r="B6" s="33">
        <v>3187</v>
      </c>
      <c r="C6" s="33">
        <v>31427789</v>
      </c>
      <c r="D6" s="33">
        <v>2019</v>
      </c>
      <c r="E6" s="33" t="s">
        <v>2347</v>
      </c>
      <c r="F6" s="33" t="s">
        <v>2348</v>
      </c>
      <c r="G6" s="33">
        <v>1.457e-6</v>
      </c>
      <c r="H6" s="33">
        <v>385748</v>
      </c>
    </row>
    <row r="7" ht="15.5" spans="1:8">
      <c r="A7" s="33" t="s">
        <v>2186</v>
      </c>
      <c r="B7" s="33">
        <v>3412</v>
      </c>
      <c r="C7" s="33">
        <v>31427789</v>
      </c>
      <c r="D7" s="33">
        <v>2019</v>
      </c>
      <c r="E7" s="33" t="s">
        <v>2347</v>
      </c>
      <c r="F7" s="33" t="s">
        <v>2349</v>
      </c>
      <c r="G7" s="33">
        <v>9.8252e-7</v>
      </c>
      <c r="H7" s="33">
        <v>385393</v>
      </c>
    </row>
    <row r="8" ht="15.5" spans="1:8">
      <c r="A8" s="33" t="s">
        <v>2186</v>
      </c>
      <c r="B8" s="33">
        <v>3891</v>
      </c>
      <c r="C8" s="33">
        <v>27863252</v>
      </c>
      <c r="D8" s="33">
        <v>2016</v>
      </c>
      <c r="E8" s="33" t="s">
        <v>2344</v>
      </c>
      <c r="F8" s="33" t="s">
        <v>2350</v>
      </c>
      <c r="G8" s="33">
        <v>8.714e-7</v>
      </c>
      <c r="H8" s="33">
        <v>164454</v>
      </c>
    </row>
    <row r="9" ht="15.5" spans="1:8">
      <c r="A9" s="33" t="s">
        <v>2220</v>
      </c>
      <c r="B9" s="33">
        <v>3339</v>
      </c>
      <c r="C9" s="33">
        <v>31427789</v>
      </c>
      <c r="D9" s="33">
        <v>2019</v>
      </c>
      <c r="E9" s="33" t="s">
        <v>2351</v>
      </c>
      <c r="F9" s="33" t="s">
        <v>2352</v>
      </c>
      <c r="G9" s="33">
        <v>9.4759e-6</v>
      </c>
      <c r="H9" s="33">
        <v>202636</v>
      </c>
    </row>
    <row r="10" ht="15.5" spans="1:8">
      <c r="A10" s="33" t="s">
        <v>2220</v>
      </c>
      <c r="B10" s="33">
        <v>3630</v>
      </c>
      <c r="C10" s="33">
        <v>31427789</v>
      </c>
      <c r="D10" s="33">
        <v>2019</v>
      </c>
      <c r="E10" s="33" t="s">
        <v>2353</v>
      </c>
      <c r="F10" s="33" t="s">
        <v>2354</v>
      </c>
      <c r="G10" s="33">
        <v>7.7941e-6</v>
      </c>
      <c r="H10" s="33">
        <v>355137</v>
      </c>
    </row>
    <row r="11" ht="15.5" spans="1:8">
      <c r="A11" s="33" t="s">
        <v>2220</v>
      </c>
      <c r="B11" s="33">
        <v>4140</v>
      </c>
      <c r="C11" s="33">
        <v>29403010</v>
      </c>
      <c r="D11" s="33">
        <v>2018</v>
      </c>
      <c r="E11" s="33" t="s">
        <v>2344</v>
      </c>
      <c r="F11" s="33" t="s">
        <v>2355</v>
      </c>
      <c r="G11" s="33">
        <v>4.2954e-6</v>
      </c>
      <c r="H11" s="33">
        <v>108728</v>
      </c>
    </row>
    <row r="12" ht="15.5" spans="1:8">
      <c r="A12" s="33" t="s">
        <v>2220</v>
      </c>
      <c r="B12" s="33">
        <v>4315</v>
      </c>
      <c r="C12" s="33">
        <v>30643251</v>
      </c>
      <c r="D12" s="33">
        <v>2019</v>
      </c>
      <c r="E12" s="33" t="s">
        <v>2356</v>
      </c>
      <c r="F12" s="33" t="s">
        <v>2357</v>
      </c>
      <c r="G12" s="33">
        <v>3.5198e-6</v>
      </c>
      <c r="H12" s="33">
        <v>263954</v>
      </c>
    </row>
    <row r="13" ht="15.5" spans="1:8">
      <c r="A13" s="33" t="s">
        <v>2220</v>
      </c>
      <c r="B13" s="33">
        <v>3851</v>
      </c>
      <c r="C13" s="33">
        <v>27863252</v>
      </c>
      <c r="D13" s="33">
        <v>2016</v>
      </c>
      <c r="E13" s="33" t="s">
        <v>2344</v>
      </c>
      <c r="F13" s="33" t="s">
        <v>2358</v>
      </c>
      <c r="G13" s="33">
        <v>1.7772e-6</v>
      </c>
      <c r="H13" s="33">
        <v>132224</v>
      </c>
    </row>
    <row r="14" ht="15.5" spans="1:8">
      <c r="A14" s="33" t="s">
        <v>2220</v>
      </c>
      <c r="B14" s="33">
        <v>3887</v>
      </c>
      <c r="C14" s="33">
        <v>27863252</v>
      </c>
      <c r="D14" s="33">
        <v>2016</v>
      </c>
      <c r="E14" s="33" t="s">
        <v>2344</v>
      </c>
      <c r="F14" s="33" t="s">
        <v>2359</v>
      </c>
      <c r="G14" s="33">
        <v>1.1543e-6</v>
      </c>
      <c r="H14" s="33">
        <v>172332</v>
      </c>
    </row>
    <row r="15" ht="15.5" spans="1:8">
      <c r="A15" s="33" t="s">
        <v>2220</v>
      </c>
      <c r="B15" s="33">
        <v>3899</v>
      </c>
      <c r="C15" s="33">
        <v>27863252</v>
      </c>
      <c r="D15" s="33">
        <v>2016</v>
      </c>
      <c r="E15" s="33" t="s">
        <v>2344</v>
      </c>
      <c r="F15" s="33" t="s">
        <v>2360</v>
      </c>
      <c r="G15" s="33">
        <v>9.947e-7</v>
      </c>
      <c r="H15" s="33">
        <v>166066</v>
      </c>
    </row>
    <row r="16" ht="15.5" spans="1:8">
      <c r="A16" s="33" t="s">
        <v>2220</v>
      </c>
      <c r="B16" s="33">
        <v>3844</v>
      </c>
      <c r="C16" s="33">
        <v>27863252</v>
      </c>
      <c r="D16" s="33">
        <v>2016</v>
      </c>
      <c r="E16" s="33" t="s">
        <v>2344</v>
      </c>
      <c r="F16" s="33" t="s">
        <v>2361</v>
      </c>
      <c r="G16" s="33">
        <v>9.1654e-7</v>
      </c>
      <c r="H16" s="33">
        <v>132596</v>
      </c>
    </row>
    <row r="17" ht="15.5" spans="1:8">
      <c r="A17" s="33" t="s">
        <v>2220</v>
      </c>
      <c r="B17" s="33">
        <v>3861</v>
      </c>
      <c r="C17" s="33">
        <v>27863252</v>
      </c>
      <c r="D17" s="33">
        <v>2016</v>
      </c>
      <c r="E17" s="33" t="s">
        <v>2344</v>
      </c>
      <c r="F17" s="33" t="s">
        <v>2362</v>
      </c>
      <c r="G17" s="33">
        <v>5.4902e-7</v>
      </c>
      <c r="H17" s="33">
        <v>127033</v>
      </c>
    </row>
    <row r="18" ht="15.5" spans="1:8">
      <c r="A18" s="33" t="s">
        <v>2220</v>
      </c>
      <c r="B18" s="33">
        <v>3850</v>
      </c>
      <c r="C18" s="33">
        <v>27863252</v>
      </c>
      <c r="D18" s="33">
        <v>2016</v>
      </c>
      <c r="E18" s="33" t="s">
        <v>2344</v>
      </c>
      <c r="F18" s="33" t="s">
        <v>2363</v>
      </c>
      <c r="G18" s="33">
        <v>3.8437e-7</v>
      </c>
      <c r="H18" s="33">
        <v>132586</v>
      </c>
    </row>
    <row r="19" ht="15.5" spans="1:8">
      <c r="A19" s="33" t="s">
        <v>2220</v>
      </c>
      <c r="B19" s="33">
        <v>4135</v>
      </c>
      <c r="C19" s="33">
        <v>29403010</v>
      </c>
      <c r="D19" s="33">
        <v>2018</v>
      </c>
      <c r="E19" s="33" t="s">
        <v>2344</v>
      </c>
      <c r="F19" s="33" t="s">
        <v>1061</v>
      </c>
      <c r="G19" s="33">
        <v>3.4591e-7</v>
      </c>
      <c r="H19" s="33">
        <v>108794</v>
      </c>
    </row>
    <row r="20" ht="15.5" spans="1:8">
      <c r="A20" s="33" t="s">
        <v>2220</v>
      </c>
      <c r="B20" s="33">
        <v>3880</v>
      </c>
      <c r="C20" s="33">
        <v>27863252</v>
      </c>
      <c r="D20" s="33">
        <v>2016</v>
      </c>
      <c r="E20" s="33" t="s">
        <v>2344</v>
      </c>
      <c r="F20" s="33" t="s">
        <v>2364</v>
      </c>
      <c r="G20" s="33">
        <v>2.4805e-7</v>
      </c>
      <c r="H20" s="33">
        <v>172925</v>
      </c>
    </row>
    <row r="21" ht="15.5" spans="1:8">
      <c r="A21" s="33" t="s">
        <v>2220</v>
      </c>
      <c r="B21" s="33">
        <v>3897</v>
      </c>
      <c r="C21" s="33">
        <v>27863252</v>
      </c>
      <c r="D21" s="33">
        <v>2016</v>
      </c>
      <c r="E21" s="33" t="s">
        <v>2344</v>
      </c>
      <c r="F21" s="33" t="s">
        <v>2365</v>
      </c>
      <c r="G21" s="33">
        <v>7.695e-8</v>
      </c>
      <c r="H21" s="33">
        <v>164339</v>
      </c>
    </row>
    <row r="22" ht="15.5" spans="1:8">
      <c r="A22" s="33" t="s">
        <v>2220</v>
      </c>
      <c r="B22" s="33">
        <v>3882</v>
      </c>
      <c r="C22" s="33">
        <v>27863252</v>
      </c>
      <c r="D22" s="33">
        <v>2016</v>
      </c>
      <c r="E22" s="33" t="s">
        <v>2344</v>
      </c>
      <c r="F22" s="33" t="s">
        <v>2366</v>
      </c>
      <c r="G22" s="33">
        <v>4.4497e-8</v>
      </c>
      <c r="H22" s="33">
        <v>170761</v>
      </c>
    </row>
    <row r="23" ht="15.5" spans="1:8">
      <c r="A23" s="33" t="s">
        <v>2220</v>
      </c>
      <c r="B23" s="33">
        <v>4137</v>
      </c>
      <c r="C23" s="33">
        <v>29403010</v>
      </c>
      <c r="D23" s="33">
        <v>2018</v>
      </c>
      <c r="E23" s="33" t="s">
        <v>2344</v>
      </c>
      <c r="F23" s="33" t="s">
        <v>2367</v>
      </c>
      <c r="G23" s="33">
        <v>2.6173e-8</v>
      </c>
      <c r="H23" s="33">
        <v>108757</v>
      </c>
    </row>
    <row r="24" ht="15.5" spans="1:8">
      <c r="A24" s="33" t="s">
        <v>2220</v>
      </c>
      <c r="B24" s="33">
        <v>3845</v>
      </c>
      <c r="C24" s="33">
        <v>27863252</v>
      </c>
      <c r="D24" s="33">
        <v>2016</v>
      </c>
      <c r="E24" s="33" t="s">
        <v>2344</v>
      </c>
      <c r="F24" s="33" t="s">
        <v>2368</v>
      </c>
      <c r="G24" s="33">
        <v>3.0685e-10</v>
      </c>
      <c r="H24" s="33">
        <v>130538</v>
      </c>
    </row>
    <row r="25" ht="15.5" spans="1:8">
      <c r="A25" s="33" t="s">
        <v>2220</v>
      </c>
      <c r="B25" s="33">
        <v>3843</v>
      </c>
      <c r="C25" s="33">
        <v>27863252</v>
      </c>
      <c r="D25" s="33">
        <v>2016</v>
      </c>
      <c r="E25" s="33" t="s">
        <v>2344</v>
      </c>
      <c r="F25" s="33" t="s">
        <v>2369</v>
      </c>
      <c r="G25" s="33">
        <v>4.8343e-11</v>
      </c>
      <c r="H25" s="33">
        <v>132699</v>
      </c>
    </row>
    <row r="26" ht="15.5" spans="1:8">
      <c r="A26" s="33" t="s">
        <v>2220</v>
      </c>
      <c r="B26" s="33">
        <v>3864</v>
      </c>
      <c r="C26" s="33">
        <v>27863252</v>
      </c>
      <c r="D26" s="33">
        <v>2016</v>
      </c>
      <c r="E26" s="33" t="s">
        <v>2344</v>
      </c>
      <c r="F26" s="33" t="s">
        <v>2370</v>
      </c>
      <c r="G26" s="33">
        <v>4.1463e-12</v>
      </c>
      <c r="H26" s="33">
        <v>132690</v>
      </c>
    </row>
    <row r="27" ht="15.5" spans="1:8">
      <c r="A27" s="33" t="s">
        <v>2220</v>
      </c>
      <c r="B27" s="33">
        <v>3846</v>
      </c>
      <c r="C27" s="33">
        <v>27863252</v>
      </c>
      <c r="D27" s="33">
        <v>2016</v>
      </c>
      <c r="E27" s="33" t="s">
        <v>2344</v>
      </c>
      <c r="F27" s="33" t="s">
        <v>2371</v>
      </c>
      <c r="G27" s="33">
        <v>1.518e-12</v>
      </c>
      <c r="H27" s="33">
        <v>130517</v>
      </c>
    </row>
    <row r="28" ht="15.5" spans="1:8">
      <c r="A28" s="33" t="s">
        <v>2220</v>
      </c>
      <c r="B28" s="33">
        <v>3900</v>
      </c>
      <c r="C28" s="33">
        <v>27863252</v>
      </c>
      <c r="D28" s="33">
        <v>2016</v>
      </c>
      <c r="E28" s="33" t="s">
        <v>2344</v>
      </c>
      <c r="F28" s="33" t="s">
        <v>2372</v>
      </c>
      <c r="G28" s="33">
        <v>1.1325e-12</v>
      </c>
      <c r="H28" s="33">
        <v>172952</v>
      </c>
    </row>
    <row r="29" ht="15.5" spans="1:8">
      <c r="A29" s="33" t="s">
        <v>2220</v>
      </c>
      <c r="B29" s="33">
        <v>3879</v>
      </c>
      <c r="C29" s="33">
        <v>27863252</v>
      </c>
      <c r="D29" s="33">
        <v>2016</v>
      </c>
      <c r="E29" s="33" t="s">
        <v>2344</v>
      </c>
      <c r="F29" s="33" t="s">
        <v>2373</v>
      </c>
      <c r="G29" s="33">
        <v>1.2269e-14</v>
      </c>
      <c r="H29" s="33">
        <v>173039</v>
      </c>
    </row>
    <row r="30" ht="15.5" spans="1:8">
      <c r="A30" s="33" t="s">
        <v>2220</v>
      </c>
      <c r="B30" s="33">
        <v>3886</v>
      </c>
      <c r="C30" s="33">
        <v>27863252</v>
      </c>
      <c r="D30" s="33">
        <v>2016</v>
      </c>
      <c r="E30" s="33" t="s">
        <v>2344</v>
      </c>
      <c r="F30" s="33" t="s">
        <v>2374</v>
      </c>
      <c r="G30" s="33">
        <v>5.51e-15</v>
      </c>
      <c r="H30" s="33">
        <v>172851</v>
      </c>
    </row>
    <row r="31" ht="15.5" spans="1:8">
      <c r="A31" s="33" t="s">
        <v>2220</v>
      </c>
      <c r="B31" s="33">
        <v>3867</v>
      </c>
      <c r="C31" s="33">
        <v>27863252</v>
      </c>
      <c r="D31" s="33">
        <v>2016</v>
      </c>
      <c r="E31" s="33" t="s">
        <v>2344</v>
      </c>
      <c r="F31" s="33" t="s">
        <v>2375</v>
      </c>
      <c r="G31" s="33">
        <v>1.6436e-15</v>
      </c>
      <c r="H31" s="33">
        <v>130404</v>
      </c>
    </row>
    <row r="32" ht="15.5" spans="1:8">
      <c r="A32" s="33" t="s">
        <v>2220</v>
      </c>
      <c r="B32" s="33">
        <v>3903</v>
      </c>
      <c r="C32" s="33">
        <v>27863252</v>
      </c>
      <c r="D32" s="33">
        <v>2016</v>
      </c>
      <c r="E32" s="33" t="s">
        <v>2344</v>
      </c>
      <c r="F32" s="33" t="s">
        <v>2376</v>
      </c>
      <c r="G32" s="33">
        <v>1.6204e-16</v>
      </c>
      <c r="H32" s="33">
        <v>170690</v>
      </c>
    </row>
    <row r="33" ht="15.5" spans="1:8">
      <c r="A33" s="33" t="s">
        <v>2220</v>
      </c>
      <c r="B33" s="33">
        <v>3866</v>
      </c>
      <c r="C33" s="33">
        <v>27863252</v>
      </c>
      <c r="D33" s="33">
        <v>2016</v>
      </c>
      <c r="E33" s="33" t="s">
        <v>2344</v>
      </c>
      <c r="F33" s="33" t="s">
        <v>2377</v>
      </c>
      <c r="G33" s="33">
        <v>1.0441e-20</v>
      </c>
      <c r="H33" s="33">
        <v>130388</v>
      </c>
    </row>
    <row r="34" ht="15.5" spans="1:8">
      <c r="A34" s="33" t="s">
        <v>2220</v>
      </c>
      <c r="B34" s="33">
        <v>3865</v>
      </c>
      <c r="C34" s="33">
        <v>27863252</v>
      </c>
      <c r="D34" s="33">
        <v>2016</v>
      </c>
      <c r="E34" s="33" t="s">
        <v>2344</v>
      </c>
      <c r="F34" s="33" t="s">
        <v>2378</v>
      </c>
      <c r="G34" s="33">
        <v>5.6112e-56</v>
      </c>
      <c r="H34" s="33">
        <v>131520</v>
      </c>
    </row>
    <row r="35" ht="15.5" spans="1:8">
      <c r="A35" s="33" t="s">
        <v>2220</v>
      </c>
      <c r="B35" s="33">
        <v>3901</v>
      </c>
      <c r="C35" s="33">
        <v>27863252</v>
      </c>
      <c r="D35" s="33">
        <v>2016</v>
      </c>
      <c r="E35" s="33" t="s">
        <v>2344</v>
      </c>
      <c r="F35" s="33" t="s">
        <v>2379</v>
      </c>
      <c r="G35" s="33">
        <v>6.4279e-77</v>
      </c>
      <c r="H35" s="33">
        <v>171529</v>
      </c>
    </row>
    <row r="36" ht="15.5" spans="1:8">
      <c r="A36" s="33" t="s">
        <v>2220</v>
      </c>
      <c r="B36" s="33">
        <v>3902</v>
      </c>
      <c r="C36" s="33">
        <v>27863252</v>
      </c>
      <c r="D36" s="33">
        <v>2016</v>
      </c>
      <c r="E36" s="33" t="s">
        <v>2344</v>
      </c>
      <c r="F36" s="33" t="s">
        <v>2380</v>
      </c>
      <c r="G36" s="33">
        <v>1.3315e-22</v>
      </c>
      <c r="H36" s="33">
        <v>170641</v>
      </c>
    </row>
    <row r="37" ht="15.5" spans="1:8">
      <c r="A37" s="33" t="s">
        <v>2256</v>
      </c>
      <c r="B37" s="33">
        <v>3435</v>
      </c>
      <c r="C37" s="33">
        <v>31427789</v>
      </c>
      <c r="D37" s="33">
        <v>2019</v>
      </c>
      <c r="E37" s="33" t="s">
        <v>2381</v>
      </c>
      <c r="F37" s="33" t="s">
        <v>2382</v>
      </c>
      <c r="G37" s="33">
        <v>5.4992e-6</v>
      </c>
      <c r="H37" s="33">
        <v>385336</v>
      </c>
    </row>
    <row r="38" ht="15.5" spans="1:8">
      <c r="A38" s="33" t="s">
        <v>2256</v>
      </c>
      <c r="B38" s="33">
        <v>3445</v>
      </c>
      <c r="C38" s="33">
        <v>31427789</v>
      </c>
      <c r="D38" s="33">
        <v>2019</v>
      </c>
      <c r="E38" s="33" t="s">
        <v>2381</v>
      </c>
      <c r="F38" s="33" t="s">
        <v>2383</v>
      </c>
      <c r="G38" s="33">
        <v>5.1964e-6</v>
      </c>
      <c r="H38" s="33">
        <v>379831</v>
      </c>
    </row>
    <row r="39" ht="15.5" spans="1:8">
      <c r="A39" s="33" t="s">
        <v>2256</v>
      </c>
      <c r="B39" s="33">
        <v>4377</v>
      </c>
      <c r="C39" s="33">
        <v>30940143</v>
      </c>
      <c r="D39" s="33">
        <v>2019</v>
      </c>
      <c r="E39" s="33" t="s">
        <v>2384</v>
      </c>
      <c r="F39" s="33" t="s">
        <v>2385</v>
      </c>
      <c r="G39" s="33">
        <v>5.0135e-6</v>
      </c>
      <c r="H39" s="33">
        <v>458969</v>
      </c>
    </row>
    <row r="40" ht="15.5" spans="1:8">
      <c r="A40" s="33" t="s">
        <v>2256</v>
      </c>
      <c r="B40" s="33">
        <v>3312</v>
      </c>
      <c r="C40" s="33">
        <v>31427789</v>
      </c>
      <c r="D40" s="33">
        <v>2019</v>
      </c>
      <c r="E40" s="33" t="s">
        <v>2386</v>
      </c>
      <c r="F40" s="33" t="s">
        <v>2387</v>
      </c>
      <c r="G40" s="33">
        <v>4.8386e-6</v>
      </c>
      <c r="H40" s="33">
        <v>386152</v>
      </c>
    </row>
    <row r="41" ht="15.5" spans="1:8">
      <c r="A41" s="33" t="s">
        <v>2256</v>
      </c>
      <c r="B41" s="33">
        <v>3639</v>
      </c>
      <c r="C41" s="33">
        <v>31427789</v>
      </c>
      <c r="D41" s="33">
        <v>2019</v>
      </c>
      <c r="E41" s="33" t="s">
        <v>2353</v>
      </c>
      <c r="F41" s="33" t="s">
        <v>2388</v>
      </c>
      <c r="G41" s="33">
        <v>4.5341e-6</v>
      </c>
      <c r="H41" s="33">
        <v>367939</v>
      </c>
    </row>
    <row r="42" ht="15.5" spans="1:8">
      <c r="A42" s="33" t="s">
        <v>2256</v>
      </c>
      <c r="B42" s="33">
        <v>3624</v>
      </c>
      <c r="C42" s="33">
        <v>31427789</v>
      </c>
      <c r="D42" s="33">
        <v>2019</v>
      </c>
      <c r="E42" s="33" t="s">
        <v>2386</v>
      </c>
      <c r="F42" s="33" t="s">
        <v>2389</v>
      </c>
      <c r="G42" s="33">
        <v>4.5115e-6</v>
      </c>
      <c r="H42" s="33">
        <v>280443</v>
      </c>
    </row>
    <row r="43" ht="15.5" spans="1:8">
      <c r="A43" s="33" t="s">
        <v>2256</v>
      </c>
      <c r="B43" s="33">
        <v>3450</v>
      </c>
      <c r="C43" s="33">
        <v>31427789</v>
      </c>
      <c r="D43" s="33">
        <v>2019</v>
      </c>
      <c r="E43" s="33" t="s">
        <v>2381</v>
      </c>
      <c r="F43" s="33" t="s">
        <v>2390</v>
      </c>
      <c r="G43" s="33">
        <v>2.3679e-6</v>
      </c>
      <c r="H43" s="33">
        <v>379786</v>
      </c>
    </row>
    <row r="44" ht="15.5" spans="1:8">
      <c r="A44" s="33" t="s">
        <v>2256</v>
      </c>
      <c r="B44" s="33">
        <v>3729</v>
      </c>
      <c r="C44" s="33">
        <v>31427789</v>
      </c>
      <c r="D44" s="33">
        <v>2019</v>
      </c>
      <c r="E44" s="33" t="s">
        <v>2356</v>
      </c>
      <c r="F44" s="33" t="s">
        <v>2391</v>
      </c>
      <c r="G44" s="33">
        <v>8.7425e-7</v>
      </c>
      <c r="H44" s="33">
        <v>65776</v>
      </c>
    </row>
    <row r="45" ht="15.5" spans="1:8">
      <c r="A45" s="33" t="s">
        <v>2256</v>
      </c>
      <c r="B45" s="33">
        <v>4308</v>
      </c>
      <c r="C45" s="33">
        <v>30664745</v>
      </c>
      <c r="D45" s="33">
        <v>2019</v>
      </c>
      <c r="E45" s="33" t="s">
        <v>2347</v>
      </c>
      <c r="F45" s="33" t="s">
        <v>2392</v>
      </c>
      <c r="G45" s="33">
        <v>6.2932e-7</v>
      </c>
      <c r="H45" s="33">
        <v>417596</v>
      </c>
    </row>
    <row r="46" ht="15.5" spans="1:8">
      <c r="A46" s="33" t="s">
        <v>2256</v>
      </c>
      <c r="B46" s="33">
        <v>3418</v>
      </c>
      <c r="C46" s="33">
        <v>31427789</v>
      </c>
      <c r="D46" s="33">
        <v>2019</v>
      </c>
      <c r="E46" s="33" t="s">
        <v>2393</v>
      </c>
      <c r="F46" s="33" t="s">
        <v>2394</v>
      </c>
      <c r="G46" s="33">
        <v>3.1863e-7</v>
      </c>
      <c r="H46" s="33">
        <v>125935</v>
      </c>
    </row>
    <row r="47" ht="15.5" spans="1:8">
      <c r="A47" s="33" t="s">
        <v>2256</v>
      </c>
      <c r="B47" s="33">
        <v>3861</v>
      </c>
      <c r="C47" s="33">
        <v>27863252</v>
      </c>
      <c r="D47" s="33">
        <v>2016</v>
      </c>
      <c r="E47" s="33" t="s">
        <v>2344</v>
      </c>
      <c r="F47" s="33" t="s">
        <v>2362</v>
      </c>
      <c r="G47" s="33">
        <v>1.6479e-7</v>
      </c>
      <c r="H47" s="33">
        <v>127033</v>
      </c>
    </row>
    <row r="48" ht="15.5" spans="1:8">
      <c r="A48" s="33" t="s">
        <v>2256</v>
      </c>
      <c r="B48" s="33">
        <v>3785</v>
      </c>
      <c r="C48" s="33">
        <v>29942086</v>
      </c>
      <c r="D48" s="33">
        <v>2018</v>
      </c>
      <c r="E48" s="33" t="s">
        <v>2393</v>
      </c>
      <c r="F48" s="33" t="s">
        <v>927</v>
      </c>
      <c r="G48" s="33">
        <v>5.2657e-8</v>
      </c>
      <c r="H48" s="33">
        <v>269867</v>
      </c>
    </row>
    <row r="49" ht="15.5" spans="1:8">
      <c r="A49" s="33" t="s">
        <v>2256</v>
      </c>
      <c r="B49" s="33">
        <v>3863</v>
      </c>
      <c r="C49" s="33">
        <v>27863252</v>
      </c>
      <c r="D49" s="33">
        <v>2016</v>
      </c>
      <c r="E49" s="33" t="s">
        <v>2344</v>
      </c>
      <c r="F49" s="33" t="s">
        <v>2395</v>
      </c>
      <c r="G49" s="33">
        <v>5.0729e-8</v>
      </c>
      <c r="H49" s="33">
        <v>127127</v>
      </c>
    </row>
    <row r="50" ht="15.5" spans="1:8">
      <c r="A50" s="33" t="s">
        <v>2256</v>
      </c>
      <c r="B50" s="33">
        <v>4307</v>
      </c>
      <c r="C50" s="33">
        <v>30664745</v>
      </c>
      <c r="D50" s="33">
        <v>2019</v>
      </c>
      <c r="E50" s="33" t="s">
        <v>2347</v>
      </c>
      <c r="F50" s="33" t="s">
        <v>2396</v>
      </c>
      <c r="G50" s="33">
        <v>4.8353e-8</v>
      </c>
      <c r="H50" s="33">
        <v>455221</v>
      </c>
    </row>
    <row r="51" ht="15.5" spans="1:8">
      <c r="A51" s="33" t="s">
        <v>2256</v>
      </c>
      <c r="B51" s="33">
        <v>3234</v>
      </c>
      <c r="C51" s="33">
        <v>31427789</v>
      </c>
      <c r="D51" s="33">
        <v>2019</v>
      </c>
      <c r="E51" s="33" t="s">
        <v>2356</v>
      </c>
      <c r="F51" s="33" t="s">
        <v>2397</v>
      </c>
      <c r="G51" s="33">
        <v>2.4565e-8</v>
      </c>
      <c r="H51" s="33">
        <v>384879</v>
      </c>
    </row>
    <row r="52" ht="15.5" spans="1:8">
      <c r="A52" s="33" t="s">
        <v>2256</v>
      </c>
      <c r="B52" s="33">
        <v>4043</v>
      </c>
      <c r="C52" s="33">
        <v>30124842</v>
      </c>
      <c r="D52" s="33">
        <v>2018</v>
      </c>
      <c r="E52" s="33" t="s">
        <v>2347</v>
      </c>
      <c r="F52" s="33" t="s">
        <v>875</v>
      </c>
      <c r="G52" s="33">
        <v>2.3529e-8</v>
      </c>
      <c r="H52" s="33">
        <v>693529</v>
      </c>
    </row>
    <row r="53" ht="15.5" spans="1:8">
      <c r="A53" s="33" t="s">
        <v>2256</v>
      </c>
      <c r="B53" s="33">
        <v>4044</v>
      </c>
      <c r="C53" s="33">
        <v>30124842</v>
      </c>
      <c r="D53" s="33">
        <v>2018</v>
      </c>
      <c r="E53" s="33" t="s">
        <v>2381</v>
      </c>
      <c r="F53" s="33" t="s">
        <v>2382</v>
      </c>
      <c r="G53" s="33">
        <v>2.1821e-8</v>
      </c>
      <c r="H53" s="33">
        <v>681275</v>
      </c>
    </row>
    <row r="54" ht="15.5" spans="1:8">
      <c r="A54" s="33" t="s">
        <v>2256</v>
      </c>
      <c r="B54" s="33">
        <v>4074</v>
      </c>
      <c r="C54" s="33">
        <v>30239722</v>
      </c>
      <c r="D54" s="33">
        <v>2018</v>
      </c>
      <c r="E54" s="33" t="s">
        <v>2381</v>
      </c>
      <c r="F54" s="33" t="s">
        <v>2382</v>
      </c>
      <c r="G54" s="33">
        <v>1.2613e-8</v>
      </c>
      <c r="H54" s="33">
        <v>806834</v>
      </c>
    </row>
    <row r="55" ht="15.5" spans="1:8">
      <c r="A55" s="33" t="s">
        <v>2256</v>
      </c>
      <c r="B55" s="33">
        <v>4284</v>
      </c>
      <c r="C55" s="33">
        <v>30804560</v>
      </c>
      <c r="D55" s="33">
        <v>2019</v>
      </c>
      <c r="E55" s="33" t="s">
        <v>2398</v>
      </c>
      <c r="F55" s="33" t="s">
        <v>2399</v>
      </c>
      <c r="G55" s="33">
        <v>1.0662e-8</v>
      </c>
      <c r="H55" s="33">
        <v>321047</v>
      </c>
    </row>
    <row r="56" ht="15.5" spans="1:8">
      <c r="A56" s="33" t="s">
        <v>2256</v>
      </c>
      <c r="B56" s="33">
        <v>4280</v>
      </c>
      <c r="C56" s="33">
        <v>30804560</v>
      </c>
      <c r="D56" s="33">
        <v>2019</v>
      </c>
      <c r="E56" s="33" t="s">
        <v>2398</v>
      </c>
      <c r="F56" s="33" t="s">
        <v>2399</v>
      </c>
      <c r="G56" s="33">
        <v>8.1003e-9</v>
      </c>
      <c r="H56" s="33">
        <v>400102</v>
      </c>
    </row>
    <row r="57" ht="15.5" spans="1:8">
      <c r="A57" s="33" t="s">
        <v>2256</v>
      </c>
      <c r="B57" s="33">
        <v>3897</v>
      </c>
      <c r="C57" s="33">
        <v>27863252</v>
      </c>
      <c r="D57" s="33">
        <v>2016</v>
      </c>
      <c r="E57" s="33" t="s">
        <v>2344</v>
      </c>
      <c r="F57" s="33" t="s">
        <v>2365</v>
      </c>
      <c r="G57" s="33">
        <v>5.3665e-9</v>
      </c>
      <c r="H57" s="33">
        <v>164339</v>
      </c>
    </row>
    <row r="58" ht="15.5" spans="1:8">
      <c r="A58" s="33" t="s">
        <v>2256</v>
      </c>
      <c r="B58" s="33">
        <v>3899</v>
      </c>
      <c r="C58" s="33">
        <v>27863252</v>
      </c>
      <c r="D58" s="33">
        <v>2016</v>
      </c>
      <c r="E58" s="33" t="s">
        <v>2344</v>
      </c>
      <c r="F58" s="33" t="s">
        <v>2360</v>
      </c>
      <c r="G58" s="33">
        <v>4.5675e-10</v>
      </c>
      <c r="H58" s="33">
        <v>166066</v>
      </c>
    </row>
    <row r="59" ht="15.5" spans="1:8">
      <c r="A59" s="33" t="s">
        <v>2256</v>
      </c>
      <c r="B59" s="33">
        <v>3310</v>
      </c>
      <c r="C59" s="33">
        <v>31427789</v>
      </c>
      <c r="D59" s="33">
        <v>2019</v>
      </c>
      <c r="E59" s="33" t="s">
        <v>2386</v>
      </c>
      <c r="F59" s="33" t="s">
        <v>2400</v>
      </c>
      <c r="G59" s="33">
        <v>4.2375e-10</v>
      </c>
      <c r="H59" s="33">
        <v>332074</v>
      </c>
    </row>
    <row r="60" ht="15.5" spans="1:8">
      <c r="A60" s="33" t="s">
        <v>2256</v>
      </c>
      <c r="B60" s="33">
        <v>63</v>
      </c>
      <c r="C60" s="33">
        <v>28436984</v>
      </c>
      <c r="D60" s="33">
        <v>2017</v>
      </c>
      <c r="E60" s="33" t="s">
        <v>2351</v>
      </c>
      <c r="F60" s="33" t="s">
        <v>2401</v>
      </c>
      <c r="G60" s="33">
        <v>8.8927e-11</v>
      </c>
      <c r="H60" s="33">
        <v>252514</v>
      </c>
    </row>
    <row r="61" ht="15.5" spans="1:8">
      <c r="A61" s="33" t="s">
        <v>2256</v>
      </c>
      <c r="B61" s="33">
        <v>3339</v>
      </c>
      <c r="C61" s="33">
        <v>31427789</v>
      </c>
      <c r="D61" s="33">
        <v>2019</v>
      </c>
      <c r="E61" s="33" t="s">
        <v>2351</v>
      </c>
      <c r="F61" s="33" t="s">
        <v>2352</v>
      </c>
      <c r="G61" s="33">
        <v>2.7511e-13</v>
      </c>
      <c r="H61" s="33">
        <v>202636</v>
      </c>
    </row>
    <row r="62" ht="15.5" spans="1:8">
      <c r="A62" s="33" t="s">
        <v>2130</v>
      </c>
      <c r="B62" s="33">
        <v>3864</v>
      </c>
      <c r="C62" s="33">
        <v>27863252</v>
      </c>
      <c r="D62" s="33">
        <v>2016</v>
      </c>
      <c r="E62" s="33" t="s">
        <v>2344</v>
      </c>
      <c r="F62" s="33" t="s">
        <v>2370</v>
      </c>
      <c r="G62" s="33">
        <v>5.8189e-7</v>
      </c>
      <c r="H62" s="33">
        <v>132690</v>
      </c>
    </row>
    <row r="63" ht="15.5" spans="1:8">
      <c r="A63" s="33" t="s">
        <v>2130</v>
      </c>
      <c r="B63" s="33">
        <v>4373</v>
      </c>
      <c r="C63" s="33">
        <v>30367059</v>
      </c>
      <c r="D63" s="33">
        <v>2018</v>
      </c>
      <c r="E63" s="33" t="s">
        <v>2402</v>
      </c>
      <c r="F63" s="33" t="s">
        <v>2403</v>
      </c>
      <c r="G63" s="33">
        <v>9.0527e-18</v>
      </c>
      <c r="H63" s="33">
        <v>22455</v>
      </c>
    </row>
    <row r="64" ht="15.5" spans="1:8">
      <c r="A64" s="33" t="s">
        <v>2130</v>
      </c>
      <c r="B64" s="33">
        <v>4374</v>
      </c>
      <c r="C64" s="33">
        <v>30367059</v>
      </c>
      <c r="D64" s="33">
        <v>2018</v>
      </c>
      <c r="E64" s="33" t="s">
        <v>2402</v>
      </c>
      <c r="F64" s="33" t="s">
        <v>2404</v>
      </c>
      <c r="G64" s="33">
        <v>1.2551e-21</v>
      </c>
      <c r="H64" s="33">
        <v>27380</v>
      </c>
    </row>
    <row r="65" ht="15.5" spans="1:8">
      <c r="A65" s="33" t="s">
        <v>2130</v>
      </c>
      <c r="B65" s="33">
        <v>4372</v>
      </c>
      <c r="C65" s="33">
        <v>30367059</v>
      </c>
      <c r="D65" s="33">
        <v>2018</v>
      </c>
      <c r="E65" s="33" t="s">
        <v>2402</v>
      </c>
      <c r="F65" s="33" t="s">
        <v>2405</v>
      </c>
      <c r="G65" s="33">
        <v>3.9554e-39</v>
      </c>
      <c r="H65" s="33">
        <v>49269</v>
      </c>
    </row>
    <row r="66" ht="15.5" spans="1:8">
      <c r="A66" s="33" t="s">
        <v>2194</v>
      </c>
      <c r="B66" s="33">
        <v>4043</v>
      </c>
      <c r="C66" s="33">
        <v>30124842</v>
      </c>
      <c r="D66" s="33">
        <v>2018</v>
      </c>
      <c r="E66" s="33" t="s">
        <v>2347</v>
      </c>
      <c r="F66" s="33" t="s">
        <v>875</v>
      </c>
      <c r="G66" s="33">
        <v>2.5772e-7</v>
      </c>
      <c r="H66" s="33">
        <v>693529</v>
      </c>
    </row>
    <row r="67" ht="15.5" spans="1:8">
      <c r="A67" s="33" t="s">
        <v>2194</v>
      </c>
      <c r="B67" s="33">
        <v>3891</v>
      </c>
      <c r="C67" s="33">
        <v>27863252</v>
      </c>
      <c r="D67" s="33">
        <v>2016</v>
      </c>
      <c r="E67" s="33" t="s">
        <v>2344</v>
      </c>
      <c r="F67" s="33" t="s">
        <v>2350</v>
      </c>
      <c r="G67" s="33">
        <v>3.5939e-8</v>
      </c>
      <c r="H67" s="33">
        <v>164454</v>
      </c>
    </row>
    <row r="68" ht="15.5" spans="1:8">
      <c r="A68" s="33" t="s">
        <v>2194</v>
      </c>
      <c r="B68" s="33">
        <v>3855</v>
      </c>
      <c r="C68" s="33">
        <v>27863252</v>
      </c>
      <c r="D68" s="33">
        <v>2016</v>
      </c>
      <c r="E68" s="33" t="s">
        <v>2344</v>
      </c>
      <c r="F68" s="33" t="s">
        <v>2346</v>
      </c>
      <c r="G68" s="33">
        <v>2.7039e-8</v>
      </c>
      <c r="H68" s="33">
        <v>127230</v>
      </c>
    </row>
    <row r="69" ht="15.5" spans="1:8">
      <c r="A69" s="33" t="s">
        <v>2194</v>
      </c>
      <c r="B69" s="33">
        <v>3187</v>
      </c>
      <c r="C69" s="33">
        <v>31427789</v>
      </c>
      <c r="D69" s="33">
        <v>2019</v>
      </c>
      <c r="E69" s="33" t="s">
        <v>2347</v>
      </c>
      <c r="F69" s="33" t="s">
        <v>2348</v>
      </c>
      <c r="G69" s="33">
        <v>1.5942e-8</v>
      </c>
      <c r="H69" s="33">
        <v>385748</v>
      </c>
    </row>
    <row r="70" ht="15.5" spans="1:8">
      <c r="A70" s="33" t="s">
        <v>2194</v>
      </c>
      <c r="B70" s="33">
        <v>3412</v>
      </c>
      <c r="C70" s="33">
        <v>31427789</v>
      </c>
      <c r="D70" s="33">
        <v>2019</v>
      </c>
      <c r="E70" s="33" t="s">
        <v>2347</v>
      </c>
      <c r="F70" s="33" t="s">
        <v>2349</v>
      </c>
      <c r="G70" s="33">
        <v>3.5207e-11</v>
      </c>
      <c r="H70" s="33">
        <v>385393</v>
      </c>
    </row>
    <row r="71" ht="15.5" spans="1:8">
      <c r="A71" s="33" t="s">
        <v>2242</v>
      </c>
      <c r="B71" s="33">
        <v>3623</v>
      </c>
      <c r="C71" s="33">
        <v>31427789</v>
      </c>
      <c r="D71" s="33">
        <v>2019</v>
      </c>
      <c r="E71" s="33" t="s">
        <v>2386</v>
      </c>
      <c r="F71" s="33" t="s">
        <v>2406</v>
      </c>
      <c r="G71" s="33">
        <v>8.9209e-6</v>
      </c>
      <c r="H71" s="33">
        <v>280443</v>
      </c>
    </row>
    <row r="72" ht="15.5" spans="1:8">
      <c r="A72" s="33" t="s">
        <v>2242</v>
      </c>
      <c r="B72" s="33">
        <v>5</v>
      </c>
      <c r="C72" s="33">
        <v>21926972</v>
      </c>
      <c r="D72" s="33">
        <v>2011</v>
      </c>
      <c r="E72" s="33" t="s">
        <v>2356</v>
      </c>
      <c r="F72" s="33" t="s">
        <v>2407</v>
      </c>
      <c r="G72" s="33">
        <v>7.9548e-6</v>
      </c>
      <c r="H72" s="33">
        <v>16731</v>
      </c>
    </row>
    <row r="73" ht="15.5" spans="1:8">
      <c r="A73" s="33" t="s">
        <v>2242</v>
      </c>
      <c r="B73" s="33">
        <v>4280</v>
      </c>
      <c r="C73" s="33">
        <v>30804560</v>
      </c>
      <c r="D73" s="33">
        <v>2019</v>
      </c>
      <c r="E73" s="33" t="s">
        <v>2398</v>
      </c>
      <c r="F73" s="33" t="s">
        <v>2399</v>
      </c>
      <c r="G73" s="33">
        <v>7.8861e-6</v>
      </c>
      <c r="H73" s="33">
        <v>400102</v>
      </c>
    </row>
    <row r="74" ht="15.5" spans="1:8">
      <c r="A74" s="33" t="s">
        <v>2242</v>
      </c>
      <c r="B74" s="33">
        <v>3270</v>
      </c>
      <c r="C74" s="33">
        <v>31427789</v>
      </c>
      <c r="D74" s="33">
        <v>2019</v>
      </c>
      <c r="E74" s="33" t="s">
        <v>2381</v>
      </c>
      <c r="F74" s="33" t="s">
        <v>2408</v>
      </c>
      <c r="G74" s="33">
        <v>7.6884e-6</v>
      </c>
      <c r="H74" s="33">
        <v>379749</v>
      </c>
    </row>
    <row r="75" ht="15.5" spans="1:8">
      <c r="A75" s="33" t="s">
        <v>2242</v>
      </c>
      <c r="B75" s="33">
        <v>4215</v>
      </c>
      <c r="C75" s="33">
        <v>31015462</v>
      </c>
      <c r="D75" s="33">
        <v>2019</v>
      </c>
      <c r="E75" s="33" t="s">
        <v>2381</v>
      </c>
      <c r="F75" s="33" t="s">
        <v>811</v>
      </c>
      <c r="G75" s="33">
        <v>7.4205e-6</v>
      </c>
      <c r="H75" s="33">
        <v>350504</v>
      </c>
    </row>
    <row r="76" ht="15.5" spans="1:8">
      <c r="A76" s="33" t="s">
        <v>2242</v>
      </c>
      <c r="B76" s="33">
        <v>4347</v>
      </c>
      <c r="C76" s="33">
        <v>30525989</v>
      </c>
      <c r="D76" s="33">
        <v>2018</v>
      </c>
      <c r="E76" s="33" t="s">
        <v>2384</v>
      </c>
      <c r="F76" s="33" t="s">
        <v>2409</v>
      </c>
      <c r="G76" s="33">
        <v>7.2467e-6</v>
      </c>
      <c r="H76" s="33">
        <v>735838</v>
      </c>
    </row>
    <row r="77" ht="15.5" spans="1:8">
      <c r="A77" s="33" t="s">
        <v>2242</v>
      </c>
      <c r="B77" s="33">
        <v>4226</v>
      </c>
      <c r="C77" s="33">
        <v>31015401</v>
      </c>
      <c r="D77" s="33">
        <v>2019</v>
      </c>
      <c r="E77" s="33" t="s">
        <v>2410</v>
      </c>
      <c r="F77" s="33" t="s">
        <v>2411</v>
      </c>
      <c r="G77" s="33">
        <v>6.2081e-6</v>
      </c>
      <c r="H77" s="33">
        <v>305582</v>
      </c>
    </row>
    <row r="78" ht="15.5" spans="1:8">
      <c r="A78" s="33" t="s">
        <v>2242</v>
      </c>
      <c r="B78" s="33">
        <v>3878</v>
      </c>
      <c r="C78" s="33">
        <v>27863252</v>
      </c>
      <c r="D78" s="33">
        <v>2016</v>
      </c>
      <c r="E78" s="33" t="s">
        <v>2344</v>
      </c>
      <c r="F78" s="33" t="s">
        <v>2412</v>
      </c>
      <c r="G78" s="33">
        <v>5.3326e-6</v>
      </c>
      <c r="H78" s="33">
        <v>169545</v>
      </c>
    </row>
    <row r="79" ht="15.5" spans="1:8">
      <c r="A79" s="33" t="s">
        <v>2242</v>
      </c>
      <c r="B79" s="33">
        <v>3379</v>
      </c>
      <c r="C79" s="33">
        <v>31427789</v>
      </c>
      <c r="D79" s="33">
        <v>2019</v>
      </c>
      <c r="E79" s="33" t="s">
        <v>2384</v>
      </c>
      <c r="F79" s="33" t="s">
        <v>2413</v>
      </c>
      <c r="G79" s="33">
        <v>5.2522e-6</v>
      </c>
      <c r="H79" s="33">
        <v>361411</v>
      </c>
    </row>
    <row r="80" ht="15.5" spans="1:8">
      <c r="A80" s="33" t="s">
        <v>2242</v>
      </c>
      <c r="B80" s="33">
        <v>3881</v>
      </c>
      <c r="C80" s="33">
        <v>27863252</v>
      </c>
      <c r="D80" s="33">
        <v>2016</v>
      </c>
      <c r="E80" s="33" t="s">
        <v>2344</v>
      </c>
      <c r="F80" s="33" t="s">
        <v>2414</v>
      </c>
      <c r="G80" s="33">
        <v>5.0509e-6</v>
      </c>
      <c r="H80" s="33">
        <v>170763</v>
      </c>
    </row>
    <row r="81" ht="15.5" spans="1:8">
      <c r="A81" s="33" t="s">
        <v>2242</v>
      </c>
      <c r="B81" s="33">
        <v>4745</v>
      </c>
      <c r="C81" s="33" t="s">
        <v>2415</v>
      </c>
      <c r="D81" s="33">
        <v>2019</v>
      </c>
      <c r="E81" s="33" t="s">
        <v>2416</v>
      </c>
      <c r="F81" s="33" t="s">
        <v>2417</v>
      </c>
      <c r="G81" s="33">
        <v>4.699e-6</v>
      </c>
      <c r="H81" s="33">
        <v>17706</v>
      </c>
    </row>
    <row r="82" ht="15.5" spans="1:8">
      <c r="A82" s="33" t="s">
        <v>2242</v>
      </c>
      <c r="B82" s="33">
        <v>3230</v>
      </c>
      <c r="C82" s="33">
        <v>31427789</v>
      </c>
      <c r="D82" s="33">
        <v>2019</v>
      </c>
      <c r="E82" s="33" t="s">
        <v>2356</v>
      </c>
      <c r="F82" s="33" t="s">
        <v>2418</v>
      </c>
      <c r="G82" s="33">
        <v>4.47e-6</v>
      </c>
      <c r="H82" s="33">
        <v>345148</v>
      </c>
    </row>
    <row r="83" ht="15.5" spans="1:8">
      <c r="A83" s="33" t="s">
        <v>2242</v>
      </c>
      <c r="B83" s="33">
        <v>4281</v>
      </c>
      <c r="C83" s="33">
        <v>30804560</v>
      </c>
      <c r="D83" s="33">
        <v>2019</v>
      </c>
      <c r="E83" s="33" t="s">
        <v>2398</v>
      </c>
      <c r="F83" s="33" t="s">
        <v>2419</v>
      </c>
      <c r="G83" s="33">
        <v>3.9763e-6</v>
      </c>
      <c r="H83" s="33">
        <v>345265</v>
      </c>
    </row>
    <row r="84" ht="15.5" spans="1:8">
      <c r="A84" s="33" t="s">
        <v>2242</v>
      </c>
      <c r="B84" s="33">
        <v>3846</v>
      </c>
      <c r="C84" s="33">
        <v>27863252</v>
      </c>
      <c r="D84" s="33">
        <v>2016</v>
      </c>
      <c r="E84" s="33" t="s">
        <v>2344</v>
      </c>
      <c r="F84" s="33" t="s">
        <v>2371</v>
      </c>
      <c r="G84" s="33">
        <v>3.8204e-6</v>
      </c>
      <c r="H84" s="33">
        <v>130517</v>
      </c>
    </row>
    <row r="85" ht="15.5" spans="1:8">
      <c r="A85" s="33" t="s">
        <v>2242</v>
      </c>
      <c r="B85" s="33">
        <v>4285</v>
      </c>
      <c r="C85" s="33">
        <v>30804560</v>
      </c>
      <c r="D85" s="33">
        <v>2019</v>
      </c>
      <c r="E85" s="33" t="s">
        <v>2398</v>
      </c>
      <c r="F85" s="33" t="s">
        <v>2419</v>
      </c>
      <c r="G85" s="33">
        <v>3.751e-6</v>
      </c>
      <c r="H85" s="33">
        <v>321047</v>
      </c>
    </row>
    <row r="86" ht="15.5" spans="1:8">
      <c r="A86" s="33" t="s">
        <v>2242</v>
      </c>
      <c r="B86" s="33">
        <v>3436</v>
      </c>
      <c r="C86" s="33">
        <v>31427789</v>
      </c>
      <c r="D86" s="33">
        <v>2019</v>
      </c>
      <c r="E86" s="33" t="s">
        <v>2381</v>
      </c>
      <c r="F86" s="33" t="s">
        <v>1166</v>
      </c>
      <c r="G86" s="33">
        <v>3.6065e-6</v>
      </c>
      <c r="H86" s="33">
        <v>385473</v>
      </c>
    </row>
    <row r="87" ht="15.5" spans="1:8">
      <c r="A87" s="33" t="s">
        <v>2242</v>
      </c>
      <c r="B87" s="33">
        <v>3440</v>
      </c>
      <c r="C87" s="33">
        <v>31427789</v>
      </c>
      <c r="D87" s="33">
        <v>2019</v>
      </c>
      <c r="E87" s="33" t="s">
        <v>2381</v>
      </c>
      <c r="F87" s="33" t="s">
        <v>2420</v>
      </c>
      <c r="G87" s="33">
        <v>3.5834e-6</v>
      </c>
      <c r="H87" s="33">
        <v>379840</v>
      </c>
    </row>
    <row r="88" ht="15.5" spans="1:8">
      <c r="A88" s="33" t="s">
        <v>2242</v>
      </c>
      <c r="B88" s="33">
        <v>70</v>
      </c>
      <c r="C88" s="33">
        <v>24097068</v>
      </c>
      <c r="D88" s="33">
        <v>2013</v>
      </c>
      <c r="E88" s="33" t="s">
        <v>2381</v>
      </c>
      <c r="F88" s="33" t="s">
        <v>2421</v>
      </c>
      <c r="G88" s="33">
        <v>3.5285e-6</v>
      </c>
      <c r="H88" s="33">
        <v>188577</v>
      </c>
    </row>
    <row r="89" ht="15.5" spans="1:8">
      <c r="A89" s="33" t="s">
        <v>2242</v>
      </c>
      <c r="B89" s="33">
        <v>2029</v>
      </c>
      <c r="C89" s="33">
        <v>28067908</v>
      </c>
      <c r="D89" s="33">
        <v>2017</v>
      </c>
      <c r="E89" s="33" t="s">
        <v>2422</v>
      </c>
      <c r="F89" s="33" t="s">
        <v>2423</v>
      </c>
      <c r="G89" s="33">
        <v>2.7847e-6</v>
      </c>
      <c r="H89" s="33">
        <v>40266</v>
      </c>
    </row>
    <row r="90" ht="15.5" spans="1:8">
      <c r="A90" s="33" t="s">
        <v>2242</v>
      </c>
      <c r="B90" s="33">
        <v>3206</v>
      </c>
      <c r="C90" s="33">
        <v>31427789</v>
      </c>
      <c r="D90" s="33">
        <v>2019</v>
      </c>
      <c r="E90" s="33" t="s">
        <v>2386</v>
      </c>
      <c r="F90" s="33" t="s">
        <v>2424</v>
      </c>
      <c r="G90" s="33">
        <v>2.6583e-6</v>
      </c>
      <c r="H90" s="33">
        <v>367908</v>
      </c>
    </row>
    <row r="91" ht="15.5" spans="1:8">
      <c r="A91" s="33" t="s">
        <v>2242</v>
      </c>
      <c r="B91" s="33">
        <v>3458</v>
      </c>
      <c r="C91" s="33">
        <v>31427789</v>
      </c>
      <c r="D91" s="33">
        <v>2019</v>
      </c>
      <c r="E91" s="33" t="s">
        <v>2381</v>
      </c>
      <c r="F91" s="33" t="s">
        <v>2425</v>
      </c>
      <c r="G91" s="33">
        <v>2.5626e-6</v>
      </c>
      <c r="H91" s="33">
        <v>379766</v>
      </c>
    </row>
    <row r="92" ht="15.5" spans="1:8">
      <c r="A92" s="33" t="s">
        <v>2242</v>
      </c>
      <c r="B92" s="33">
        <v>3789</v>
      </c>
      <c r="C92" s="33">
        <v>30804565</v>
      </c>
      <c r="D92" s="33">
        <v>2019</v>
      </c>
      <c r="E92" s="33" t="s">
        <v>2356</v>
      </c>
      <c r="F92" s="33" t="s">
        <v>2426</v>
      </c>
      <c r="G92" s="33">
        <v>2.5549e-6</v>
      </c>
      <c r="H92" s="33">
        <v>345552</v>
      </c>
    </row>
    <row r="93" ht="15.5" spans="1:8">
      <c r="A93" s="33" t="s">
        <v>2242</v>
      </c>
      <c r="B93" s="33">
        <v>95</v>
      </c>
      <c r="C93" s="33">
        <v>27680694</v>
      </c>
      <c r="D93" s="33">
        <v>2016</v>
      </c>
      <c r="E93" s="33" t="s">
        <v>2381</v>
      </c>
      <c r="F93" s="33" t="s">
        <v>2427</v>
      </c>
      <c r="G93" s="33">
        <v>2.5042e-6</v>
      </c>
      <c r="H93" s="33">
        <v>153781</v>
      </c>
    </row>
    <row r="94" ht="15.5" spans="1:8">
      <c r="A94" s="33" t="s">
        <v>2242</v>
      </c>
      <c r="B94" s="33">
        <v>598</v>
      </c>
      <c r="C94" s="33">
        <v>24816252</v>
      </c>
      <c r="D94" s="33">
        <v>2014</v>
      </c>
      <c r="E94" s="33" t="s">
        <v>2381</v>
      </c>
      <c r="F94" s="33" t="s">
        <v>2428</v>
      </c>
      <c r="G94" s="33">
        <v>2.4255e-6</v>
      </c>
      <c r="H94" s="33">
        <v>3939</v>
      </c>
    </row>
    <row r="95" ht="15.5" spans="1:8">
      <c r="A95" s="33" t="s">
        <v>2242</v>
      </c>
      <c r="B95" s="33">
        <v>3459</v>
      </c>
      <c r="C95" s="33">
        <v>31427789</v>
      </c>
      <c r="D95" s="33">
        <v>2019</v>
      </c>
      <c r="E95" s="33" t="s">
        <v>2381</v>
      </c>
      <c r="F95" s="33" t="s">
        <v>2429</v>
      </c>
      <c r="G95" s="33">
        <v>2.1703e-6</v>
      </c>
      <c r="H95" s="33">
        <v>379761</v>
      </c>
    </row>
    <row r="96" ht="15.5" spans="1:8">
      <c r="A96" s="33" t="s">
        <v>2242</v>
      </c>
      <c r="B96" s="33">
        <v>3982</v>
      </c>
      <c r="C96" s="33">
        <v>29483656</v>
      </c>
      <c r="D96" s="33">
        <v>2018</v>
      </c>
      <c r="E96" s="33" t="s">
        <v>2356</v>
      </c>
      <c r="F96" s="33" t="s">
        <v>1451</v>
      </c>
      <c r="G96" s="33">
        <v>1.848e-6</v>
      </c>
      <c r="H96" s="33">
        <v>105318</v>
      </c>
    </row>
    <row r="97" ht="15.5" spans="1:8">
      <c r="A97" s="33" t="s">
        <v>2242</v>
      </c>
      <c r="B97" s="33">
        <v>3268</v>
      </c>
      <c r="C97" s="33">
        <v>31427789</v>
      </c>
      <c r="D97" s="33">
        <v>2019</v>
      </c>
      <c r="E97" s="33" t="s">
        <v>2356</v>
      </c>
      <c r="F97" s="33" t="s">
        <v>2430</v>
      </c>
      <c r="G97" s="33">
        <v>1.5338e-6</v>
      </c>
      <c r="H97" s="33">
        <v>357907</v>
      </c>
    </row>
    <row r="98" ht="15.5" spans="1:8">
      <c r="A98" s="33" t="s">
        <v>2242</v>
      </c>
      <c r="B98" s="33">
        <v>3274</v>
      </c>
      <c r="C98" s="33">
        <v>31427789</v>
      </c>
      <c r="D98" s="33">
        <v>2019</v>
      </c>
      <c r="E98" s="33" t="s">
        <v>2431</v>
      </c>
      <c r="F98" s="33" t="s">
        <v>2432</v>
      </c>
      <c r="G98" s="33">
        <v>1.5132e-6</v>
      </c>
      <c r="H98" s="33">
        <v>378364</v>
      </c>
    </row>
    <row r="99" ht="15.5" spans="1:8">
      <c r="A99" s="33" t="s">
        <v>2242</v>
      </c>
      <c r="B99" s="33">
        <v>94</v>
      </c>
      <c r="C99" s="33">
        <v>27680694</v>
      </c>
      <c r="D99" s="33">
        <v>2016</v>
      </c>
      <c r="E99" s="33" t="s">
        <v>2381</v>
      </c>
      <c r="F99" s="33" t="s">
        <v>2427</v>
      </c>
      <c r="G99" s="33">
        <v>1.5017e-6</v>
      </c>
      <c r="H99" s="33">
        <v>143677</v>
      </c>
    </row>
    <row r="100" ht="15.5" spans="1:8">
      <c r="A100" s="33" t="s">
        <v>2242</v>
      </c>
      <c r="B100" s="33">
        <v>3597</v>
      </c>
      <c r="C100" s="33">
        <v>31427789</v>
      </c>
      <c r="D100" s="33">
        <v>2019</v>
      </c>
      <c r="E100" s="33" t="s">
        <v>2384</v>
      </c>
      <c r="F100" s="33" t="s">
        <v>2433</v>
      </c>
      <c r="G100" s="33">
        <v>1.4564e-6</v>
      </c>
      <c r="H100" s="33">
        <v>289307</v>
      </c>
    </row>
    <row r="101" ht="15.5" spans="1:8">
      <c r="A101" s="33" t="s">
        <v>2242</v>
      </c>
      <c r="B101" s="33">
        <v>3903</v>
      </c>
      <c r="C101" s="33">
        <v>27863252</v>
      </c>
      <c r="D101" s="33">
        <v>2016</v>
      </c>
      <c r="E101" s="33" t="s">
        <v>2344</v>
      </c>
      <c r="F101" s="33" t="s">
        <v>2376</v>
      </c>
      <c r="G101" s="33">
        <v>1.447e-6</v>
      </c>
      <c r="H101" s="33">
        <v>170690</v>
      </c>
    </row>
    <row r="102" ht="15.5" spans="1:8">
      <c r="A102" s="33" t="s">
        <v>2242</v>
      </c>
      <c r="B102" s="33">
        <v>4206</v>
      </c>
      <c r="C102" s="33">
        <v>31152163</v>
      </c>
      <c r="D102" s="33">
        <v>2019</v>
      </c>
      <c r="E102" s="33" t="s">
        <v>2381</v>
      </c>
      <c r="F102" s="33" t="s">
        <v>811</v>
      </c>
      <c r="G102" s="33">
        <v>1.4333e-6</v>
      </c>
      <c r="H102" s="33">
        <v>567460</v>
      </c>
    </row>
    <row r="103" ht="15.5" spans="1:8">
      <c r="A103" s="33" t="s">
        <v>2242</v>
      </c>
      <c r="B103" s="33">
        <v>4284</v>
      </c>
      <c r="C103" s="33">
        <v>30804560</v>
      </c>
      <c r="D103" s="33">
        <v>2019</v>
      </c>
      <c r="E103" s="33" t="s">
        <v>2398</v>
      </c>
      <c r="F103" s="33" t="s">
        <v>2399</v>
      </c>
      <c r="G103" s="33">
        <v>1.4265e-6</v>
      </c>
      <c r="H103" s="33">
        <v>321047</v>
      </c>
    </row>
    <row r="104" ht="15.5" spans="1:8">
      <c r="A104" s="33" t="s">
        <v>2242</v>
      </c>
      <c r="B104" s="33">
        <v>3845</v>
      </c>
      <c r="C104" s="33">
        <v>27863252</v>
      </c>
      <c r="D104" s="33">
        <v>2016</v>
      </c>
      <c r="E104" s="33" t="s">
        <v>2344</v>
      </c>
      <c r="F104" s="33" t="s">
        <v>2368</v>
      </c>
      <c r="G104" s="33">
        <v>1.404e-6</v>
      </c>
      <c r="H104" s="33">
        <v>130538</v>
      </c>
    </row>
    <row r="105" ht="15.5" spans="1:8">
      <c r="A105" s="33" t="s">
        <v>2242</v>
      </c>
      <c r="B105" s="33">
        <v>3533</v>
      </c>
      <c r="C105" s="33">
        <v>31427789</v>
      </c>
      <c r="D105" s="33">
        <v>2019</v>
      </c>
      <c r="E105" s="33" t="s">
        <v>2353</v>
      </c>
      <c r="F105" s="33" t="s">
        <v>2434</v>
      </c>
      <c r="G105" s="33">
        <v>1.1532e-6</v>
      </c>
      <c r="H105" s="33">
        <v>383913</v>
      </c>
    </row>
    <row r="106" ht="15.5" spans="1:8">
      <c r="A106" s="33" t="s">
        <v>2242</v>
      </c>
      <c r="B106" s="33">
        <v>3455</v>
      </c>
      <c r="C106" s="33">
        <v>31427789</v>
      </c>
      <c r="D106" s="33">
        <v>2019</v>
      </c>
      <c r="E106" s="33" t="s">
        <v>2381</v>
      </c>
      <c r="F106" s="33" t="s">
        <v>2435</v>
      </c>
      <c r="G106" s="33">
        <v>1.0081e-6</v>
      </c>
      <c r="H106" s="33">
        <v>379793</v>
      </c>
    </row>
    <row r="107" ht="15.5" spans="1:8">
      <c r="A107" s="33" t="s">
        <v>2242</v>
      </c>
      <c r="B107" s="33">
        <v>193</v>
      </c>
      <c r="C107" s="33">
        <v>26831199</v>
      </c>
      <c r="D107" s="33">
        <v>2016</v>
      </c>
      <c r="E107" s="33" t="s">
        <v>2381</v>
      </c>
      <c r="F107" s="33" t="s">
        <v>2436</v>
      </c>
      <c r="G107" s="33">
        <v>8.7202e-7</v>
      </c>
      <c r="H107" s="33">
        <v>118460</v>
      </c>
    </row>
    <row r="108" ht="15.5" spans="1:8">
      <c r="A108" s="33" t="s">
        <v>2242</v>
      </c>
      <c r="B108" s="33">
        <v>3256</v>
      </c>
      <c r="C108" s="33">
        <v>31427789</v>
      </c>
      <c r="D108" s="33">
        <v>2019</v>
      </c>
      <c r="E108" s="33" t="s">
        <v>2437</v>
      </c>
      <c r="F108" s="33" t="s">
        <v>2438</v>
      </c>
      <c r="G108" s="33">
        <v>7.9124e-7</v>
      </c>
      <c r="H108" s="33">
        <v>358093</v>
      </c>
    </row>
    <row r="109" ht="15.5" spans="1:8">
      <c r="A109" s="33" t="s">
        <v>2242</v>
      </c>
      <c r="B109" s="33">
        <v>3454</v>
      </c>
      <c r="C109" s="33">
        <v>31427789</v>
      </c>
      <c r="D109" s="33">
        <v>2019</v>
      </c>
      <c r="E109" s="33" t="s">
        <v>2381</v>
      </c>
      <c r="F109" s="33" t="s">
        <v>2439</v>
      </c>
      <c r="G109" s="33">
        <v>7.7574e-7</v>
      </c>
      <c r="H109" s="33">
        <v>379793</v>
      </c>
    </row>
    <row r="110" ht="15.5" spans="1:8">
      <c r="A110" s="33" t="s">
        <v>2242</v>
      </c>
      <c r="B110" s="33">
        <v>4224</v>
      </c>
      <c r="C110" s="33">
        <v>31015401</v>
      </c>
      <c r="D110" s="33">
        <v>2019</v>
      </c>
      <c r="E110" s="33" t="s">
        <v>2410</v>
      </c>
      <c r="F110" s="33" t="s">
        <v>2440</v>
      </c>
      <c r="G110" s="33">
        <v>6.8495e-7</v>
      </c>
      <c r="H110" s="33">
        <v>237530</v>
      </c>
    </row>
    <row r="111" ht="15.5" spans="1:8">
      <c r="A111" s="33" t="s">
        <v>2242</v>
      </c>
      <c r="B111" s="33">
        <v>3869</v>
      </c>
      <c r="C111" s="33">
        <v>27863252</v>
      </c>
      <c r="D111" s="33">
        <v>2016</v>
      </c>
      <c r="E111" s="33" t="s">
        <v>2344</v>
      </c>
      <c r="F111" s="33" t="s">
        <v>2441</v>
      </c>
      <c r="G111" s="33">
        <v>6.2144e-7</v>
      </c>
      <c r="H111" s="33">
        <v>171846</v>
      </c>
    </row>
    <row r="112" ht="15.5" spans="1:8">
      <c r="A112" s="33" t="s">
        <v>2242</v>
      </c>
      <c r="B112" s="33">
        <v>3551</v>
      </c>
      <c r="C112" s="33">
        <v>31427789</v>
      </c>
      <c r="D112" s="33">
        <v>2019</v>
      </c>
      <c r="E112" s="33" t="s">
        <v>2384</v>
      </c>
      <c r="F112" s="33" t="s">
        <v>2442</v>
      </c>
      <c r="G112" s="33">
        <v>5.8988e-7</v>
      </c>
      <c r="H112" s="33">
        <v>385699</v>
      </c>
    </row>
    <row r="113" ht="15.5" spans="1:8">
      <c r="A113" s="33" t="s">
        <v>2242</v>
      </c>
      <c r="B113" s="33">
        <v>4205</v>
      </c>
      <c r="C113" s="33">
        <v>31152163</v>
      </c>
      <c r="D113" s="33">
        <v>2019</v>
      </c>
      <c r="E113" s="33" t="s">
        <v>2381</v>
      </c>
      <c r="F113" s="33" t="s">
        <v>811</v>
      </c>
      <c r="G113" s="33">
        <v>5.8004e-7</v>
      </c>
      <c r="H113" s="33">
        <v>765348</v>
      </c>
    </row>
    <row r="114" ht="15.5" spans="1:8">
      <c r="A114" s="33" t="s">
        <v>2242</v>
      </c>
      <c r="B114" s="33">
        <v>191</v>
      </c>
      <c r="C114" s="33">
        <v>26831199</v>
      </c>
      <c r="D114" s="33">
        <v>2016</v>
      </c>
      <c r="E114" s="33" t="s">
        <v>2381</v>
      </c>
      <c r="F114" s="33" t="s">
        <v>2443</v>
      </c>
      <c r="G114" s="33">
        <v>3.9372e-7</v>
      </c>
      <c r="H114" s="33">
        <v>113814</v>
      </c>
    </row>
    <row r="115" ht="15.5" spans="1:8">
      <c r="A115" s="33" t="s">
        <v>2242</v>
      </c>
      <c r="B115" s="33">
        <v>3590</v>
      </c>
      <c r="C115" s="33">
        <v>31427789</v>
      </c>
      <c r="D115" s="33">
        <v>2019</v>
      </c>
      <c r="E115" s="33" t="s">
        <v>2386</v>
      </c>
      <c r="F115" s="33" t="s">
        <v>2444</v>
      </c>
      <c r="G115" s="33">
        <v>3.8424e-7</v>
      </c>
      <c r="H115" s="33">
        <v>176050</v>
      </c>
    </row>
    <row r="116" ht="15.5" spans="1:8">
      <c r="A116" s="33" t="s">
        <v>2242</v>
      </c>
      <c r="B116" s="33">
        <v>3863</v>
      </c>
      <c r="C116" s="33">
        <v>27863252</v>
      </c>
      <c r="D116" s="33">
        <v>2016</v>
      </c>
      <c r="E116" s="33" t="s">
        <v>2344</v>
      </c>
      <c r="F116" s="33" t="s">
        <v>2395</v>
      </c>
      <c r="G116" s="33">
        <v>2.7097e-7</v>
      </c>
      <c r="H116" s="33">
        <v>127127</v>
      </c>
    </row>
    <row r="117" ht="15.5" spans="1:8">
      <c r="A117" s="33" t="s">
        <v>2242</v>
      </c>
      <c r="B117" s="33">
        <v>3866</v>
      </c>
      <c r="C117" s="33">
        <v>27863252</v>
      </c>
      <c r="D117" s="33">
        <v>2016</v>
      </c>
      <c r="E117" s="33" t="s">
        <v>2344</v>
      </c>
      <c r="F117" s="33" t="s">
        <v>2377</v>
      </c>
      <c r="G117" s="33">
        <v>2.6832e-7</v>
      </c>
      <c r="H117" s="33">
        <v>130388</v>
      </c>
    </row>
    <row r="118" ht="15.5" spans="1:8">
      <c r="A118" s="33" t="s">
        <v>2242</v>
      </c>
      <c r="B118" s="33">
        <v>3554</v>
      </c>
      <c r="C118" s="33">
        <v>31427789</v>
      </c>
      <c r="D118" s="33">
        <v>2019</v>
      </c>
      <c r="E118" s="33" t="s">
        <v>2386</v>
      </c>
      <c r="F118" s="33" t="s">
        <v>2445</v>
      </c>
      <c r="G118" s="33">
        <v>1.7484e-7</v>
      </c>
      <c r="H118" s="33">
        <v>207533</v>
      </c>
    </row>
    <row r="119" ht="15.5" spans="1:8">
      <c r="A119" s="33" t="s">
        <v>2242</v>
      </c>
      <c r="B119" s="33">
        <v>3530</v>
      </c>
      <c r="C119" s="33">
        <v>31427789</v>
      </c>
      <c r="D119" s="33">
        <v>2019</v>
      </c>
      <c r="E119" s="33" t="s">
        <v>2437</v>
      </c>
      <c r="F119" s="33" t="s">
        <v>2446</v>
      </c>
      <c r="G119" s="33">
        <v>1.3937e-7</v>
      </c>
      <c r="H119" s="33">
        <v>384986</v>
      </c>
    </row>
    <row r="120" ht="15.5" spans="1:8">
      <c r="A120" s="33" t="s">
        <v>2242</v>
      </c>
      <c r="B120" s="33">
        <v>3555</v>
      </c>
      <c r="C120" s="33">
        <v>31427789</v>
      </c>
      <c r="D120" s="33">
        <v>2019</v>
      </c>
      <c r="E120" s="33" t="s">
        <v>2386</v>
      </c>
      <c r="F120" s="33" t="s">
        <v>2447</v>
      </c>
      <c r="G120" s="33">
        <v>7.9884e-8</v>
      </c>
      <c r="H120" s="33">
        <v>207533</v>
      </c>
    </row>
    <row r="121" ht="15.5" spans="1:8">
      <c r="A121" s="33" t="s">
        <v>2242</v>
      </c>
      <c r="B121" s="33">
        <v>4082</v>
      </c>
      <c r="C121" s="33">
        <v>30239722</v>
      </c>
      <c r="D121" s="33">
        <v>2018</v>
      </c>
      <c r="E121" s="33" t="s">
        <v>2381</v>
      </c>
      <c r="F121" s="33" t="s">
        <v>2448</v>
      </c>
      <c r="G121" s="33">
        <v>6.5769e-8</v>
      </c>
      <c r="H121" s="33">
        <v>379501</v>
      </c>
    </row>
    <row r="122" ht="15.5" spans="1:8">
      <c r="A122" s="33" t="s">
        <v>2242</v>
      </c>
      <c r="B122" s="33">
        <v>3252</v>
      </c>
      <c r="C122" s="33">
        <v>31427789</v>
      </c>
      <c r="D122" s="33">
        <v>2019</v>
      </c>
      <c r="E122" s="33" t="s">
        <v>2437</v>
      </c>
      <c r="F122" s="33" t="s">
        <v>2449</v>
      </c>
      <c r="G122" s="33">
        <v>3.9254e-8</v>
      </c>
      <c r="H122" s="33">
        <v>377627</v>
      </c>
    </row>
    <row r="123" ht="15.5" spans="1:8">
      <c r="A123" s="33" t="s">
        <v>2242</v>
      </c>
      <c r="B123" s="33">
        <v>3867</v>
      </c>
      <c r="C123" s="33">
        <v>27863252</v>
      </c>
      <c r="D123" s="33">
        <v>2016</v>
      </c>
      <c r="E123" s="33" t="s">
        <v>2344</v>
      </c>
      <c r="F123" s="33" t="s">
        <v>2375</v>
      </c>
      <c r="G123" s="33">
        <v>3.3701e-8</v>
      </c>
      <c r="H123" s="33">
        <v>130404</v>
      </c>
    </row>
    <row r="124" ht="15.5" spans="1:8">
      <c r="A124" s="33" t="s">
        <v>2242</v>
      </c>
      <c r="B124" s="33">
        <v>3249</v>
      </c>
      <c r="C124" s="33">
        <v>31427789</v>
      </c>
      <c r="D124" s="33">
        <v>2019</v>
      </c>
      <c r="E124" s="33" t="s">
        <v>2437</v>
      </c>
      <c r="F124" s="33" t="s">
        <v>2450</v>
      </c>
      <c r="G124" s="33">
        <v>3.2648e-8</v>
      </c>
      <c r="H124" s="33">
        <v>384188</v>
      </c>
    </row>
    <row r="125" ht="15.5" spans="1:8">
      <c r="A125" s="33" t="s">
        <v>2242</v>
      </c>
      <c r="B125" s="33">
        <v>3250</v>
      </c>
      <c r="C125" s="33">
        <v>31427789</v>
      </c>
      <c r="D125" s="33">
        <v>2019</v>
      </c>
      <c r="E125" s="33" t="s">
        <v>2437</v>
      </c>
      <c r="F125" s="33" t="s">
        <v>2451</v>
      </c>
      <c r="G125" s="33">
        <v>3.159e-8</v>
      </c>
      <c r="H125" s="33">
        <v>384328</v>
      </c>
    </row>
    <row r="126" ht="15.5" spans="1:8">
      <c r="A126" s="33" t="s">
        <v>2242</v>
      </c>
      <c r="B126" s="33">
        <v>3691</v>
      </c>
      <c r="C126" s="33">
        <v>31427789</v>
      </c>
      <c r="D126" s="33">
        <v>2019</v>
      </c>
      <c r="E126" s="33" t="s">
        <v>2384</v>
      </c>
      <c r="F126" s="33" t="s">
        <v>2452</v>
      </c>
      <c r="G126" s="33">
        <v>2.8967e-8</v>
      </c>
      <c r="H126" s="33">
        <v>244890</v>
      </c>
    </row>
    <row r="127" ht="15.5" spans="1:8">
      <c r="A127" s="33" t="s">
        <v>2242</v>
      </c>
      <c r="B127" s="33">
        <v>3446</v>
      </c>
      <c r="C127" s="33">
        <v>31427789</v>
      </c>
      <c r="D127" s="33">
        <v>2019</v>
      </c>
      <c r="E127" s="33" t="s">
        <v>2381</v>
      </c>
      <c r="F127" s="33" t="s">
        <v>2453</v>
      </c>
      <c r="G127" s="33">
        <v>2.1628e-8</v>
      </c>
      <c r="H127" s="33">
        <v>379821</v>
      </c>
    </row>
    <row r="128" ht="15.5" spans="1:8">
      <c r="A128" s="33" t="s">
        <v>2242</v>
      </c>
      <c r="B128" s="33">
        <v>3688</v>
      </c>
      <c r="C128" s="33">
        <v>31427789</v>
      </c>
      <c r="D128" s="33">
        <v>2019</v>
      </c>
      <c r="E128" s="33" t="s">
        <v>2381</v>
      </c>
      <c r="F128" s="33" t="s">
        <v>2454</v>
      </c>
      <c r="G128" s="33">
        <v>1.9612e-8</v>
      </c>
      <c r="H128" s="33">
        <v>244890</v>
      </c>
    </row>
    <row r="129" ht="15.5" spans="1:8">
      <c r="A129" s="33" t="s">
        <v>2242</v>
      </c>
      <c r="B129" s="33">
        <v>4345</v>
      </c>
      <c r="C129" s="33">
        <v>30525989</v>
      </c>
      <c r="D129" s="33">
        <v>2018</v>
      </c>
      <c r="E129" s="33" t="s">
        <v>2384</v>
      </c>
      <c r="F129" s="33" t="s">
        <v>2455</v>
      </c>
      <c r="G129" s="33">
        <v>1.6101e-8</v>
      </c>
      <c r="H129" s="33">
        <v>735838</v>
      </c>
    </row>
    <row r="130" ht="15.5" spans="1:8">
      <c r="A130" s="33" t="s">
        <v>2242</v>
      </c>
      <c r="B130" s="33">
        <v>4357</v>
      </c>
      <c r="C130" s="33">
        <v>30220432</v>
      </c>
      <c r="D130" s="33">
        <v>2018</v>
      </c>
      <c r="E130" s="33" t="s">
        <v>2381</v>
      </c>
      <c r="F130" s="33" t="s">
        <v>2456</v>
      </c>
      <c r="G130" s="33">
        <v>1.2199e-8</v>
      </c>
      <c r="H130" s="33">
        <v>382500</v>
      </c>
    </row>
    <row r="131" ht="15.5" spans="1:8">
      <c r="A131" s="33" t="s">
        <v>2242</v>
      </c>
      <c r="B131" s="33">
        <v>3718</v>
      </c>
      <c r="C131" s="33">
        <v>31427789</v>
      </c>
      <c r="D131" s="33">
        <v>2019</v>
      </c>
      <c r="E131" s="33" t="s">
        <v>2356</v>
      </c>
      <c r="F131" s="33" t="s">
        <v>2457</v>
      </c>
      <c r="G131" s="33">
        <v>1.212e-8</v>
      </c>
      <c r="H131" s="33">
        <v>116163</v>
      </c>
    </row>
    <row r="132" ht="15.5" spans="1:8">
      <c r="A132" s="33" t="s">
        <v>2242</v>
      </c>
      <c r="B132" s="33">
        <v>3466</v>
      </c>
      <c r="C132" s="33">
        <v>31427789</v>
      </c>
      <c r="D132" s="33">
        <v>2019</v>
      </c>
      <c r="E132" s="33" t="s">
        <v>2381</v>
      </c>
      <c r="F132" s="33" t="s">
        <v>2458</v>
      </c>
      <c r="G132" s="33">
        <v>1.1557e-8</v>
      </c>
      <c r="H132" s="33">
        <v>379653</v>
      </c>
    </row>
    <row r="133" ht="15.5" spans="1:8">
      <c r="A133" s="33" t="s">
        <v>2242</v>
      </c>
      <c r="B133" s="33">
        <v>3467</v>
      </c>
      <c r="C133" s="33">
        <v>31427789</v>
      </c>
      <c r="D133" s="33">
        <v>2019</v>
      </c>
      <c r="E133" s="33" t="s">
        <v>2381</v>
      </c>
      <c r="F133" s="33" t="s">
        <v>2459</v>
      </c>
      <c r="G133" s="33">
        <v>9.3991e-9</v>
      </c>
      <c r="H133" s="33">
        <v>379638</v>
      </c>
    </row>
    <row r="134" ht="15.5" spans="1:8">
      <c r="A134" s="33" t="s">
        <v>2242</v>
      </c>
      <c r="B134" s="33">
        <v>3899</v>
      </c>
      <c r="C134" s="33">
        <v>27863252</v>
      </c>
      <c r="D134" s="33">
        <v>2016</v>
      </c>
      <c r="E134" s="33" t="s">
        <v>2344</v>
      </c>
      <c r="F134" s="33" t="s">
        <v>2360</v>
      </c>
      <c r="G134" s="33">
        <v>9.3671e-9</v>
      </c>
      <c r="H134" s="33">
        <v>166066</v>
      </c>
    </row>
    <row r="135" ht="15.5" spans="1:8">
      <c r="A135" s="33" t="s">
        <v>2242</v>
      </c>
      <c r="B135" s="33">
        <v>3444</v>
      </c>
      <c r="C135" s="33">
        <v>31427789</v>
      </c>
      <c r="D135" s="33">
        <v>2019</v>
      </c>
      <c r="E135" s="33" t="s">
        <v>2381</v>
      </c>
      <c r="F135" s="33" t="s">
        <v>2460</v>
      </c>
      <c r="G135" s="33">
        <v>7.7059e-9</v>
      </c>
      <c r="H135" s="33">
        <v>379835</v>
      </c>
    </row>
    <row r="136" ht="15.5" spans="1:8">
      <c r="A136" s="33" t="s">
        <v>2242</v>
      </c>
      <c r="B136" s="33">
        <v>73</v>
      </c>
      <c r="C136" s="33">
        <v>24097068</v>
      </c>
      <c r="D136" s="33">
        <v>2013</v>
      </c>
      <c r="E136" s="33" t="s">
        <v>2381</v>
      </c>
      <c r="F136" s="33" t="s">
        <v>2461</v>
      </c>
      <c r="G136" s="33">
        <v>6.0826e-9</v>
      </c>
      <c r="H136" s="33">
        <v>188577</v>
      </c>
    </row>
    <row r="137" ht="15.5" spans="1:8">
      <c r="A137" s="33" t="s">
        <v>2242</v>
      </c>
      <c r="B137" s="33">
        <v>3186</v>
      </c>
      <c r="C137" s="33">
        <v>31427789</v>
      </c>
      <c r="D137" s="33">
        <v>2019</v>
      </c>
      <c r="E137" s="33" t="s">
        <v>2381</v>
      </c>
      <c r="F137" s="33" t="s">
        <v>2462</v>
      </c>
      <c r="G137" s="33">
        <v>4.846e-9</v>
      </c>
      <c r="H137" s="33">
        <v>385887</v>
      </c>
    </row>
    <row r="138" ht="15.5" spans="1:8">
      <c r="A138" s="33" t="s">
        <v>2242</v>
      </c>
      <c r="B138" s="33">
        <v>3443</v>
      </c>
      <c r="C138" s="33">
        <v>31427789</v>
      </c>
      <c r="D138" s="33">
        <v>2019</v>
      </c>
      <c r="E138" s="33" t="s">
        <v>2381</v>
      </c>
      <c r="F138" s="33" t="s">
        <v>2463</v>
      </c>
      <c r="G138" s="33">
        <v>4.6374e-9</v>
      </c>
      <c r="H138" s="33">
        <v>379804</v>
      </c>
    </row>
    <row r="139" ht="15.5" spans="1:8">
      <c r="A139" s="33" t="s">
        <v>2242</v>
      </c>
      <c r="B139" s="33">
        <v>3263</v>
      </c>
      <c r="C139" s="33">
        <v>31427789</v>
      </c>
      <c r="D139" s="33">
        <v>2019</v>
      </c>
      <c r="E139" s="33" t="s">
        <v>2356</v>
      </c>
      <c r="F139" s="33" t="s">
        <v>2464</v>
      </c>
      <c r="G139" s="33">
        <v>3.9676e-9</v>
      </c>
      <c r="H139" s="33">
        <v>273869</v>
      </c>
    </row>
    <row r="140" ht="15.5" spans="1:8">
      <c r="A140" s="33" t="s">
        <v>2242</v>
      </c>
      <c r="B140" s="33">
        <v>3726</v>
      </c>
      <c r="C140" s="33">
        <v>31427789</v>
      </c>
      <c r="D140" s="33">
        <v>2019</v>
      </c>
      <c r="E140" s="33" t="s">
        <v>2356</v>
      </c>
      <c r="F140" s="33" t="s">
        <v>2465</v>
      </c>
      <c r="G140" s="33">
        <v>3.7488e-9</v>
      </c>
      <c r="H140" s="33">
        <v>116394</v>
      </c>
    </row>
    <row r="141" ht="15.5" spans="1:8">
      <c r="A141" s="33" t="s">
        <v>2242</v>
      </c>
      <c r="B141" s="33">
        <v>3242</v>
      </c>
      <c r="C141" s="33">
        <v>31427789</v>
      </c>
      <c r="D141" s="33">
        <v>2019</v>
      </c>
      <c r="E141" s="33" t="s">
        <v>2437</v>
      </c>
      <c r="F141" s="33" t="s">
        <v>2466</v>
      </c>
      <c r="G141" s="33">
        <v>2.8874e-9</v>
      </c>
      <c r="H141" s="33">
        <v>372901</v>
      </c>
    </row>
    <row r="142" ht="15.5" spans="1:8">
      <c r="A142" s="33" t="s">
        <v>2242</v>
      </c>
      <c r="B142" s="33">
        <v>3471</v>
      </c>
      <c r="C142" s="33">
        <v>31427789</v>
      </c>
      <c r="D142" s="33">
        <v>2019</v>
      </c>
      <c r="E142" s="33" t="s">
        <v>2381</v>
      </c>
      <c r="F142" s="33" t="s">
        <v>2467</v>
      </c>
      <c r="G142" s="33">
        <v>2.1508e-9</v>
      </c>
      <c r="H142" s="33">
        <v>379469</v>
      </c>
    </row>
    <row r="143" ht="15.5" spans="1:8">
      <c r="A143" s="33" t="s">
        <v>2242</v>
      </c>
      <c r="B143" s="33">
        <v>3470</v>
      </c>
      <c r="C143" s="33">
        <v>31427789</v>
      </c>
      <c r="D143" s="33">
        <v>2019</v>
      </c>
      <c r="E143" s="33" t="s">
        <v>2381</v>
      </c>
      <c r="F143" s="33" t="s">
        <v>2468</v>
      </c>
      <c r="G143" s="33">
        <v>1.8977e-9</v>
      </c>
      <c r="H143" s="33">
        <v>379507</v>
      </c>
    </row>
    <row r="144" ht="15.5" spans="1:8">
      <c r="A144" s="33" t="s">
        <v>2242</v>
      </c>
      <c r="B144" s="33">
        <v>3463</v>
      </c>
      <c r="C144" s="33">
        <v>31427789</v>
      </c>
      <c r="D144" s="33">
        <v>2019</v>
      </c>
      <c r="E144" s="33" t="s">
        <v>2381</v>
      </c>
      <c r="F144" s="33" t="s">
        <v>2469</v>
      </c>
      <c r="G144" s="33">
        <v>1.0862e-9</v>
      </c>
      <c r="H144" s="33">
        <v>379716</v>
      </c>
    </row>
    <row r="145" ht="15.5" spans="1:8">
      <c r="A145" s="33" t="s">
        <v>2242</v>
      </c>
      <c r="B145" s="33">
        <v>3725</v>
      </c>
      <c r="C145" s="33">
        <v>31427789</v>
      </c>
      <c r="D145" s="33">
        <v>2019</v>
      </c>
      <c r="E145" s="33" t="s">
        <v>2356</v>
      </c>
      <c r="F145" s="33" t="s">
        <v>2470</v>
      </c>
      <c r="G145" s="33">
        <v>1.0599e-9</v>
      </c>
      <c r="H145" s="33">
        <v>126656</v>
      </c>
    </row>
    <row r="146" ht="15.5" spans="1:8">
      <c r="A146" s="33" t="s">
        <v>2242</v>
      </c>
      <c r="B146" s="33">
        <v>3462</v>
      </c>
      <c r="C146" s="33">
        <v>31427789</v>
      </c>
      <c r="D146" s="33">
        <v>2019</v>
      </c>
      <c r="E146" s="33" t="s">
        <v>2381</v>
      </c>
      <c r="F146" s="33" t="s">
        <v>2471</v>
      </c>
      <c r="G146" s="33">
        <v>1.0281e-9</v>
      </c>
      <c r="H146" s="33">
        <v>379723</v>
      </c>
    </row>
    <row r="147" ht="15.5" spans="1:8">
      <c r="A147" s="33" t="s">
        <v>2242</v>
      </c>
      <c r="B147" s="33">
        <v>3240</v>
      </c>
      <c r="C147" s="33">
        <v>31427789</v>
      </c>
      <c r="D147" s="33">
        <v>2019</v>
      </c>
      <c r="E147" s="33" t="s">
        <v>2437</v>
      </c>
      <c r="F147" s="33" t="s">
        <v>2472</v>
      </c>
      <c r="G147" s="33">
        <v>6.9513e-10</v>
      </c>
      <c r="H147" s="33">
        <v>374858</v>
      </c>
    </row>
    <row r="148" ht="15.5" spans="1:8">
      <c r="A148" s="33" t="s">
        <v>2242</v>
      </c>
      <c r="B148" s="33">
        <v>4080</v>
      </c>
      <c r="C148" s="33">
        <v>30239722</v>
      </c>
      <c r="D148" s="33">
        <v>2018</v>
      </c>
      <c r="E148" s="33" t="s">
        <v>2381</v>
      </c>
      <c r="F148" s="33" t="s">
        <v>2473</v>
      </c>
      <c r="G148" s="33">
        <v>4.3079e-10</v>
      </c>
      <c r="H148" s="33">
        <v>694649</v>
      </c>
    </row>
    <row r="149" ht="15.5" spans="1:8">
      <c r="A149" s="33" t="s">
        <v>2242</v>
      </c>
      <c r="B149" s="33">
        <v>4043</v>
      </c>
      <c r="C149" s="33">
        <v>30124842</v>
      </c>
      <c r="D149" s="33">
        <v>2018</v>
      </c>
      <c r="E149" s="33" t="s">
        <v>2347</v>
      </c>
      <c r="F149" s="33" t="s">
        <v>875</v>
      </c>
      <c r="G149" s="33">
        <v>2.5301e-10</v>
      </c>
      <c r="H149" s="33">
        <v>693529</v>
      </c>
    </row>
    <row r="150" ht="15.5" spans="1:8">
      <c r="A150" s="33" t="s">
        <v>2242</v>
      </c>
      <c r="B150" s="33">
        <v>3271</v>
      </c>
      <c r="C150" s="33">
        <v>31427789</v>
      </c>
      <c r="D150" s="33">
        <v>2019</v>
      </c>
      <c r="E150" s="33" t="s">
        <v>2347</v>
      </c>
      <c r="F150" s="33" t="s">
        <v>2474</v>
      </c>
      <c r="G150" s="33">
        <v>1.1926e-10</v>
      </c>
      <c r="H150" s="33">
        <v>380167</v>
      </c>
    </row>
    <row r="151" ht="15.5" spans="1:8">
      <c r="A151" s="33" t="s">
        <v>2242</v>
      </c>
      <c r="B151" s="33">
        <v>4069</v>
      </c>
      <c r="C151" s="33" t="s">
        <v>2475</v>
      </c>
      <c r="D151" s="33">
        <v>2018</v>
      </c>
      <c r="E151" s="33" t="s">
        <v>2356</v>
      </c>
      <c r="F151" s="33" t="s">
        <v>794</v>
      </c>
      <c r="G151" s="33">
        <v>1.1286e-10</v>
      </c>
      <c r="H151" s="33">
        <v>414343</v>
      </c>
    </row>
    <row r="152" ht="15.5" spans="1:8">
      <c r="A152" s="33" t="s">
        <v>2242</v>
      </c>
      <c r="B152" s="33">
        <v>4225</v>
      </c>
      <c r="C152" s="33">
        <v>31015401</v>
      </c>
      <c r="D152" s="33">
        <v>2019</v>
      </c>
      <c r="E152" s="33" t="s">
        <v>2410</v>
      </c>
      <c r="F152" s="33" t="s">
        <v>2476</v>
      </c>
      <c r="G152" s="33">
        <v>5.64e-11</v>
      </c>
      <c r="H152" s="33">
        <v>290385</v>
      </c>
    </row>
    <row r="153" ht="15.5" spans="1:8">
      <c r="A153" s="33" t="s">
        <v>2242</v>
      </c>
      <c r="B153" s="33">
        <v>3549</v>
      </c>
      <c r="C153" s="33">
        <v>31427789</v>
      </c>
      <c r="D153" s="33">
        <v>2019</v>
      </c>
      <c r="E153" s="33" t="s">
        <v>2477</v>
      </c>
      <c r="F153" s="33" t="s">
        <v>2478</v>
      </c>
      <c r="G153" s="33">
        <v>4.5939e-11</v>
      </c>
      <c r="H153" s="33">
        <v>385026</v>
      </c>
    </row>
    <row r="154" ht="15.5" spans="1:8">
      <c r="A154" s="33" t="s">
        <v>2242</v>
      </c>
      <c r="B154" s="33">
        <v>3246</v>
      </c>
      <c r="C154" s="33">
        <v>31427789</v>
      </c>
      <c r="D154" s="33">
        <v>2019</v>
      </c>
      <c r="E154" s="33" t="s">
        <v>2437</v>
      </c>
      <c r="F154" s="33" t="s">
        <v>2479</v>
      </c>
      <c r="G154" s="33">
        <v>2.981e-11</v>
      </c>
      <c r="H154" s="33">
        <v>385801</v>
      </c>
    </row>
    <row r="155" ht="15.5" spans="1:8">
      <c r="A155" s="33" t="s">
        <v>2242</v>
      </c>
      <c r="B155" s="33">
        <v>3380</v>
      </c>
      <c r="C155" s="33">
        <v>31427789</v>
      </c>
      <c r="D155" s="33">
        <v>2019</v>
      </c>
      <c r="E155" s="33" t="s">
        <v>2384</v>
      </c>
      <c r="F155" s="33" t="s">
        <v>2480</v>
      </c>
      <c r="G155" s="33">
        <v>1.2798e-11</v>
      </c>
      <c r="H155" s="33">
        <v>361402</v>
      </c>
    </row>
    <row r="156" ht="15.5" spans="1:8">
      <c r="A156" s="33" t="s">
        <v>2242</v>
      </c>
      <c r="B156" s="33">
        <v>3675</v>
      </c>
      <c r="C156" s="33">
        <v>31427789</v>
      </c>
      <c r="D156" s="33">
        <v>2019</v>
      </c>
      <c r="E156" s="33" t="s">
        <v>2422</v>
      </c>
      <c r="F156" s="33" t="s">
        <v>2481</v>
      </c>
      <c r="G156" s="33">
        <v>6.3762e-12</v>
      </c>
      <c r="H156" s="33">
        <v>300791</v>
      </c>
    </row>
    <row r="157" ht="15.5" spans="1:8">
      <c r="A157" s="33" t="s">
        <v>2242</v>
      </c>
      <c r="B157" s="33">
        <v>3608</v>
      </c>
      <c r="C157" s="33">
        <v>31427789</v>
      </c>
      <c r="D157" s="33">
        <v>2019</v>
      </c>
      <c r="E157" s="33" t="s">
        <v>2381</v>
      </c>
      <c r="F157" s="33" t="s">
        <v>2482</v>
      </c>
      <c r="G157" s="33">
        <v>4.1755e-12</v>
      </c>
      <c r="H157" s="33">
        <v>289307</v>
      </c>
    </row>
    <row r="158" ht="15.5" spans="1:8">
      <c r="A158" s="33" t="s">
        <v>2242</v>
      </c>
      <c r="B158" s="33">
        <v>3855</v>
      </c>
      <c r="C158" s="33">
        <v>27863252</v>
      </c>
      <c r="D158" s="33">
        <v>2016</v>
      </c>
      <c r="E158" s="33" t="s">
        <v>2344</v>
      </c>
      <c r="F158" s="33" t="s">
        <v>2346</v>
      </c>
      <c r="G158" s="33">
        <v>2.2282e-12</v>
      </c>
      <c r="H158" s="33">
        <v>127230</v>
      </c>
    </row>
    <row r="159" ht="15.5" spans="1:8">
      <c r="A159" s="33" t="s">
        <v>2242</v>
      </c>
      <c r="B159" s="33">
        <v>3261</v>
      </c>
      <c r="C159" s="33">
        <v>31427789</v>
      </c>
      <c r="D159" s="33">
        <v>2019</v>
      </c>
      <c r="E159" s="33" t="s">
        <v>2356</v>
      </c>
      <c r="F159" s="33" t="s">
        <v>2483</v>
      </c>
      <c r="G159" s="33">
        <v>1.6971e-12</v>
      </c>
      <c r="H159" s="33">
        <v>386082</v>
      </c>
    </row>
    <row r="160" ht="15.5" spans="1:8">
      <c r="A160" s="33" t="s">
        <v>2242</v>
      </c>
      <c r="B160" s="33">
        <v>3187</v>
      </c>
      <c r="C160" s="33">
        <v>31427789</v>
      </c>
      <c r="D160" s="33">
        <v>2019</v>
      </c>
      <c r="E160" s="33" t="s">
        <v>2347</v>
      </c>
      <c r="F160" s="33" t="s">
        <v>2348</v>
      </c>
      <c r="G160" s="33">
        <v>1.1178e-12</v>
      </c>
      <c r="H160" s="33">
        <v>385748</v>
      </c>
    </row>
    <row r="161" ht="15.5" spans="1:8">
      <c r="A161" s="33" t="s">
        <v>2242</v>
      </c>
      <c r="B161" s="33">
        <v>4121</v>
      </c>
      <c r="C161" s="33">
        <v>29403010</v>
      </c>
      <c r="D161" s="33">
        <v>2018</v>
      </c>
      <c r="E161" s="33" t="s">
        <v>2381</v>
      </c>
      <c r="F161" s="33" t="s">
        <v>2484</v>
      </c>
      <c r="G161" s="33">
        <v>8.7566e-13</v>
      </c>
      <c r="H161" s="33">
        <v>105030</v>
      </c>
    </row>
    <row r="162" ht="15.5" spans="1:8">
      <c r="A162" s="33" t="s">
        <v>2242</v>
      </c>
      <c r="B162" s="33">
        <v>3412</v>
      </c>
      <c r="C162" s="33">
        <v>31427789</v>
      </c>
      <c r="D162" s="33">
        <v>2019</v>
      </c>
      <c r="E162" s="33" t="s">
        <v>2347</v>
      </c>
      <c r="F162" s="33" t="s">
        <v>2349</v>
      </c>
      <c r="G162" s="33">
        <v>8.1065e-13</v>
      </c>
      <c r="H162" s="33">
        <v>385393</v>
      </c>
    </row>
    <row r="163" ht="15.5" spans="1:8">
      <c r="A163" s="33" t="s">
        <v>2242</v>
      </c>
      <c r="B163" s="33">
        <v>3891</v>
      </c>
      <c r="C163" s="33">
        <v>27863252</v>
      </c>
      <c r="D163" s="33">
        <v>2016</v>
      </c>
      <c r="E163" s="33" t="s">
        <v>2344</v>
      </c>
      <c r="F163" s="33" t="s">
        <v>2350</v>
      </c>
      <c r="G163" s="33">
        <v>5.2518e-13</v>
      </c>
      <c r="H163" s="33">
        <v>164454</v>
      </c>
    </row>
    <row r="164" ht="15.5" spans="1:8">
      <c r="A164" s="33" t="s">
        <v>2242</v>
      </c>
      <c r="B164" s="33">
        <v>4317</v>
      </c>
      <c r="C164" s="33">
        <v>30643251</v>
      </c>
      <c r="D164" s="33">
        <v>2019</v>
      </c>
      <c r="E164" s="33" t="s">
        <v>2356</v>
      </c>
      <c r="F164" s="33" t="s">
        <v>2485</v>
      </c>
      <c r="G164" s="33">
        <v>8.7816e-14</v>
      </c>
      <c r="H164" s="33">
        <v>537349</v>
      </c>
    </row>
    <row r="165" ht="15.5" spans="1:8">
      <c r="A165" s="33" t="s">
        <v>2242</v>
      </c>
      <c r="B165" s="33">
        <v>3253</v>
      </c>
      <c r="C165" s="33">
        <v>31427789</v>
      </c>
      <c r="D165" s="33">
        <v>2019</v>
      </c>
      <c r="E165" s="33" t="s">
        <v>2437</v>
      </c>
      <c r="F165" s="33" t="s">
        <v>2486</v>
      </c>
      <c r="G165" s="33">
        <v>6.5597e-14</v>
      </c>
      <c r="H165" s="33">
        <v>368775</v>
      </c>
    </row>
    <row r="166" ht="15.5" spans="1:8">
      <c r="A166" s="33" t="s">
        <v>2242</v>
      </c>
      <c r="B166" s="33">
        <v>4207</v>
      </c>
      <c r="C166" s="33">
        <v>31152163</v>
      </c>
      <c r="D166" s="33">
        <v>2019</v>
      </c>
      <c r="E166" s="33" t="s">
        <v>2381</v>
      </c>
      <c r="F166" s="33" t="s">
        <v>2487</v>
      </c>
      <c r="G166" s="33">
        <v>2.4351e-14</v>
      </c>
      <c r="H166" s="33">
        <v>416178</v>
      </c>
    </row>
    <row r="167" ht="15.5" spans="1:8">
      <c r="A167" s="33" t="s">
        <v>2242</v>
      </c>
      <c r="B167" s="33">
        <v>4208</v>
      </c>
      <c r="C167" s="33">
        <v>31152163</v>
      </c>
      <c r="D167" s="33">
        <v>2019</v>
      </c>
      <c r="E167" s="33" t="s">
        <v>2381</v>
      </c>
      <c r="F167" s="33" t="s">
        <v>2487</v>
      </c>
      <c r="G167" s="33">
        <v>8.4235e-17</v>
      </c>
      <c r="H167" s="33">
        <v>243031</v>
      </c>
    </row>
    <row r="168" ht="15.5" spans="1:8">
      <c r="A168" s="33" t="s">
        <v>2242</v>
      </c>
      <c r="B168" s="33">
        <v>3244</v>
      </c>
      <c r="C168" s="33">
        <v>31427789</v>
      </c>
      <c r="D168" s="33">
        <v>2019</v>
      </c>
      <c r="E168" s="33" t="s">
        <v>2437</v>
      </c>
      <c r="F168" s="33" t="s">
        <v>2488</v>
      </c>
      <c r="G168" s="33">
        <v>8.5095e-23</v>
      </c>
      <c r="H168" s="33">
        <v>384554</v>
      </c>
    </row>
    <row r="169" ht="15.5" spans="1:8">
      <c r="A169" s="33" t="s">
        <v>2242</v>
      </c>
      <c r="B169" s="33">
        <v>3245</v>
      </c>
      <c r="C169" s="33">
        <v>31427789</v>
      </c>
      <c r="D169" s="33">
        <v>2019</v>
      </c>
      <c r="E169" s="33" t="s">
        <v>2437</v>
      </c>
      <c r="F169" s="33" t="s">
        <v>2489</v>
      </c>
      <c r="G169" s="33">
        <v>8.6637e-23</v>
      </c>
      <c r="H169" s="33">
        <v>384907</v>
      </c>
    </row>
    <row r="170" ht="15.5" spans="1:8">
      <c r="A170" s="33" t="s">
        <v>2182</v>
      </c>
      <c r="B170" s="33">
        <v>3891</v>
      </c>
      <c r="C170" s="33">
        <v>27863252</v>
      </c>
      <c r="D170" s="33">
        <v>2016</v>
      </c>
      <c r="E170" s="33" t="s">
        <v>2344</v>
      </c>
      <c r="F170" s="33" t="s">
        <v>2350</v>
      </c>
      <c r="G170" s="33">
        <v>4.1497e-6</v>
      </c>
      <c r="H170" s="33">
        <v>164454</v>
      </c>
    </row>
    <row r="171" ht="15.5" spans="1:8">
      <c r="A171" s="33" t="s">
        <v>2182</v>
      </c>
      <c r="B171" s="33">
        <v>3187</v>
      </c>
      <c r="C171" s="33">
        <v>31427789</v>
      </c>
      <c r="D171" s="33">
        <v>2019</v>
      </c>
      <c r="E171" s="33" t="s">
        <v>2347</v>
      </c>
      <c r="F171" s="33" t="s">
        <v>2348</v>
      </c>
      <c r="G171" s="33">
        <v>2.7961e-6</v>
      </c>
      <c r="H171" s="33">
        <v>385748</v>
      </c>
    </row>
    <row r="172" ht="15.5" spans="1:8">
      <c r="A172" s="33" t="s">
        <v>2182</v>
      </c>
      <c r="B172" s="33">
        <v>3412</v>
      </c>
      <c r="C172" s="33">
        <v>31427789</v>
      </c>
      <c r="D172" s="33">
        <v>2019</v>
      </c>
      <c r="E172" s="33" t="s">
        <v>2347</v>
      </c>
      <c r="F172" s="33" t="s">
        <v>2349</v>
      </c>
      <c r="G172" s="33">
        <v>3.0773e-8</v>
      </c>
      <c r="H172" s="33">
        <v>385393</v>
      </c>
    </row>
    <row r="173" ht="15.5" spans="1:8">
      <c r="A173" s="33" t="s">
        <v>2132</v>
      </c>
      <c r="B173" s="33">
        <v>4273</v>
      </c>
      <c r="C173" s="33">
        <v>30846698</v>
      </c>
      <c r="D173" s="33">
        <v>2019</v>
      </c>
      <c r="E173" s="33" t="s">
        <v>2356</v>
      </c>
      <c r="F173" s="33" t="s">
        <v>2490</v>
      </c>
      <c r="G173" s="33">
        <v>5.1628e-6</v>
      </c>
      <c r="H173" s="33">
        <v>339926</v>
      </c>
    </row>
    <row r="174" ht="15.5" spans="1:8">
      <c r="A174" s="33" t="s">
        <v>2132</v>
      </c>
      <c r="B174" s="33">
        <v>3499</v>
      </c>
      <c r="C174" s="33">
        <v>31427789</v>
      </c>
      <c r="D174" s="33">
        <v>2019</v>
      </c>
      <c r="E174" s="33" t="s">
        <v>2431</v>
      </c>
      <c r="F174" s="33" t="s">
        <v>2491</v>
      </c>
      <c r="G174" s="33">
        <v>2.1979e-6</v>
      </c>
      <c r="H174" s="33">
        <v>385603</v>
      </c>
    </row>
    <row r="175" ht="15.5" spans="1:8">
      <c r="A175" s="33" t="s">
        <v>2132</v>
      </c>
      <c r="B175" s="33">
        <v>4373</v>
      </c>
      <c r="C175" s="33">
        <v>30367059</v>
      </c>
      <c r="D175" s="33">
        <v>2018</v>
      </c>
      <c r="E175" s="33" t="s">
        <v>2402</v>
      </c>
      <c r="F175" s="33" t="s">
        <v>2403</v>
      </c>
      <c r="G175" s="33">
        <v>3.2489e-9</v>
      </c>
      <c r="H175" s="33">
        <v>22455</v>
      </c>
    </row>
    <row r="176" ht="15.5" spans="1:8">
      <c r="A176" s="33" t="s">
        <v>2132</v>
      </c>
      <c r="B176" s="33">
        <v>4374</v>
      </c>
      <c r="C176" s="33">
        <v>30367059</v>
      </c>
      <c r="D176" s="33">
        <v>2018</v>
      </c>
      <c r="E176" s="33" t="s">
        <v>2402</v>
      </c>
      <c r="F176" s="33" t="s">
        <v>2404</v>
      </c>
      <c r="G176" s="33">
        <v>6.0953e-11</v>
      </c>
      <c r="H176" s="33">
        <v>27380</v>
      </c>
    </row>
    <row r="177" ht="15.5" spans="1:8">
      <c r="A177" s="33" t="s">
        <v>2132</v>
      </c>
      <c r="B177" s="33">
        <v>4372</v>
      </c>
      <c r="C177" s="33">
        <v>30367059</v>
      </c>
      <c r="D177" s="33">
        <v>2018</v>
      </c>
      <c r="E177" s="33" t="s">
        <v>2402</v>
      </c>
      <c r="F177" s="33" t="s">
        <v>2405</v>
      </c>
      <c r="G177" s="33">
        <v>1.1672e-14</v>
      </c>
      <c r="H177" s="33">
        <v>49269</v>
      </c>
    </row>
    <row r="178" ht="15.5" spans="2:8">
      <c r="B178" s="34"/>
      <c r="C178" s="34"/>
      <c r="D178" s="34"/>
      <c r="E178" s="34"/>
      <c r="F178" s="34"/>
      <c r="G178" s="34"/>
      <c r="H178" s="34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8"/>
  <sheetViews>
    <sheetView zoomScale="85" zoomScaleNormal="85" workbookViewId="0">
      <selection activeCell="U23" sqref="U23"/>
    </sheetView>
  </sheetViews>
  <sheetFormatPr defaultColWidth="9" defaultRowHeight="14"/>
  <cols>
    <col min="1" max="1" width="22.7272727272727" customWidth="1"/>
    <col min="2" max="2" width="16" customWidth="1"/>
    <col min="3" max="3" width="17.3636363636364" customWidth="1"/>
    <col min="5" max="5" width="8.54545454545454" customWidth="1"/>
    <col min="21" max="21" width="10.1909090909091" customWidth="1"/>
    <col min="37" max="37" width="7.36363636363636" customWidth="1"/>
    <col min="38" max="38" width="7.18181818181818" customWidth="1"/>
    <col min="39" max="39" width="7.09090909090909" customWidth="1"/>
  </cols>
  <sheetData>
    <row r="1" ht="16.25" spans="1:39">
      <c r="A1" s="18" t="s">
        <v>13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31"/>
      <c r="AM1" s="31"/>
    </row>
    <row r="2" ht="17.25" spans="1:39">
      <c r="A2" s="18" t="s">
        <v>2492</v>
      </c>
      <c r="B2" s="18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31"/>
      <c r="AM2" s="31"/>
    </row>
    <row r="3" ht="15" spans="1:39">
      <c r="A3" s="21" t="s">
        <v>118</v>
      </c>
      <c r="B3" s="21" t="s">
        <v>19</v>
      </c>
      <c r="C3" s="22" t="s">
        <v>20</v>
      </c>
      <c r="D3" s="22" t="s">
        <v>2074</v>
      </c>
      <c r="E3" s="22" t="s">
        <v>2095</v>
      </c>
      <c r="F3" s="22" t="s">
        <v>2076</v>
      </c>
      <c r="G3" s="22"/>
      <c r="H3" s="22"/>
      <c r="I3" s="22"/>
      <c r="J3" s="22"/>
      <c r="K3" s="22"/>
      <c r="L3" s="22" t="s">
        <v>2077</v>
      </c>
      <c r="M3" s="22"/>
      <c r="N3" s="22"/>
      <c r="O3" s="22"/>
      <c r="P3" s="22"/>
      <c r="Q3" s="22"/>
      <c r="R3" s="22" t="s">
        <v>2078</v>
      </c>
      <c r="S3" s="22"/>
      <c r="T3" s="22"/>
      <c r="U3" s="22"/>
      <c r="V3" s="22"/>
      <c r="W3" s="22"/>
      <c r="X3" s="22"/>
      <c r="Y3" s="22" t="s">
        <v>2079</v>
      </c>
      <c r="Z3" s="22"/>
      <c r="AA3" s="22"/>
      <c r="AB3" s="22"/>
      <c r="AC3" s="22"/>
      <c r="AD3" s="22"/>
      <c r="AE3" s="22" t="s">
        <v>2080</v>
      </c>
      <c r="AF3" s="22"/>
      <c r="AG3" s="22"/>
      <c r="AH3" s="22"/>
      <c r="AI3" s="22"/>
      <c r="AJ3" s="22"/>
      <c r="AK3" s="11" t="s">
        <v>2081</v>
      </c>
      <c r="AL3" s="11" t="s">
        <v>2082</v>
      </c>
      <c r="AM3" s="23" t="s">
        <v>2083</v>
      </c>
    </row>
    <row r="4" ht="15" spans="1:39">
      <c r="A4" s="21"/>
      <c r="B4" s="21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 t="s">
        <v>2084</v>
      </c>
      <c r="AL4" s="23" t="s">
        <v>2085</v>
      </c>
      <c r="AM4" s="23" t="s">
        <v>2086</v>
      </c>
    </row>
    <row r="5" ht="15" spans="1:39">
      <c r="A5" s="24"/>
      <c r="B5" s="24"/>
      <c r="C5" s="23"/>
      <c r="D5" s="23"/>
      <c r="E5" s="23"/>
      <c r="F5" s="25" t="s">
        <v>2087</v>
      </c>
      <c r="G5" s="25" t="s">
        <v>2088</v>
      </c>
      <c r="H5" s="25" t="s">
        <v>2089</v>
      </c>
      <c r="I5" s="25" t="s">
        <v>2090</v>
      </c>
      <c r="J5" s="25" t="s">
        <v>2091</v>
      </c>
      <c r="K5" s="25" t="s">
        <v>2092</v>
      </c>
      <c r="L5" s="25" t="s">
        <v>2087</v>
      </c>
      <c r="M5" s="25" t="s">
        <v>2088</v>
      </c>
      <c r="N5" s="25" t="s">
        <v>2089</v>
      </c>
      <c r="O5" s="25" t="s">
        <v>2090</v>
      </c>
      <c r="P5" s="25" t="s">
        <v>2091</v>
      </c>
      <c r="Q5" s="25" t="s">
        <v>2092</v>
      </c>
      <c r="R5" s="25" t="s">
        <v>2087</v>
      </c>
      <c r="S5" s="25" t="s">
        <v>2088</v>
      </c>
      <c r="T5" s="25" t="s">
        <v>2089</v>
      </c>
      <c r="U5" s="25" t="s">
        <v>2096</v>
      </c>
      <c r="V5" s="25" t="s">
        <v>2090</v>
      </c>
      <c r="W5" s="25" t="s">
        <v>2091</v>
      </c>
      <c r="X5" s="25" t="s">
        <v>2092</v>
      </c>
      <c r="Y5" s="25" t="s">
        <v>2087</v>
      </c>
      <c r="Z5" s="25" t="s">
        <v>2088</v>
      </c>
      <c r="AA5" s="25" t="s">
        <v>2089</v>
      </c>
      <c r="AB5" s="25" t="s">
        <v>2090</v>
      </c>
      <c r="AC5" s="25" t="s">
        <v>2091</v>
      </c>
      <c r="AD5" s="25" t="s">
        <v>2092</v>
      </c>
      <c r="AE5" s="25" t="s">
        <v>2087</v>
      </c>
      <c r="AF5" s="25" t="s">
        <v>2088</v>
      </c>
      <c r="AG5" s="25" t="s">
        <v>2089</v>
      </c>
      <c r="AH5" s="25" t="s">
        <v>2090</v>
      </c>
      <c r="AI5" s="25" t="s">
        <v>2091</v>
      </c>
      <c r="AJ5" s="25" t="s">
        <v>2092</v>
      </c>
      <c r="AK5" s="23" t="s">
        <v>2089</v>
      </c>
      <c r="AL5" s="25" t="s">
        <v>2089</v>
      </c>
      <c r="AM5" s="23" t="s">
        <v>2089</v>
      </c>
    </row>
    <row r="6" ht="16.5" spans="1:40">
      <c r="A6" s="27" t="s">
        <v>121</v>
      </c>
      <c r="B6" s="27" t="s">
        <v>122</v>
      </c>
      <c r="C6" s="27" t="s">
        <v>37</v>
      </c>
      <c r="D6" s="27" t="s">
        <v>2093</v>
      </c>
      <c r="E6" s="27">
        <v>20</v>
      </c>
      <c r="F6" s="27">
        <v>0.0871461349053644</v>
      </c>
      <c r="G6" s="27">
        <v>0.230262182186016</v>
      </c>
      <c r="H6" s="27">
        <v>0.709512041162567</v>
      </c>
      <c r="I6" s="27">
        <v>1.09105610945017</v>
      </c>
      <c r="J6" s="27">
        <v>0.694774641955262</v>
      </c>
      <c r="K6" s="27">
        <v>1.71336626595707</v>
      </c>
      <c r="L6" s="27">
        <v>-0.171674849079394</v>
      </c>
      <c r="M6" s="27">
        <v>0.189563929536955</v>
      </c>
      <c r="N6" s="27">
        <v>0.365131535674717</v>
      </c>
      <c r="O6" s="27">
        <v>0.842252987984944</v>
      </c>
      <c r="P6" s="27">
        <v>0.580874733149089</v>
      </c>
      <c r="Q6" s="27">
        <v>1.22124453911734</v>
      </c>
      <c r="R6" s="27">
        <v>-0.275589480442455</v>
      </c>
      <c r="S6" s="27">
        <v>0.116652407407479</v>
      </c>
      <c r="T6" s="27">
        <v>0.0181529105822183</v>
      </c>
      <c r="U6" s="27">
        <v>0.972171544469565</v>
      </c>
      <c r="V6" s="27">
        <v>0.759124502258558</v>
      </c>
      <c r="W6" s="27">
        <v>0.603971541450529</v>
      </c>
      <c r="X6" s="27">
        <v>0.954134376174916</v>
      </c>
      <c r="Y6" s="27">
        <v>-0.486333257104053</v>
      </c>
      <c r="Z6" s="27">
        <v>0.298687312608723</v>
      </c>
      <c r="AA6" s="27">
        <v>0.119943877296571</v>
      </c>
      <c r="AB6" s="27">
        <v>0.614876861083458</v>
      </c>
      <c r="AC6" s="27">
        <v>0.342405219892658</v>
      </c>
      <c r="AD6" s="27">
        <v>1.10416994932019</v>
      </c>
      <c r="AE6" s="27">
        <v>-0.264018230831617</v>
      </c>
      <c r="AF6" s="27">
        <v>0.206910457703574</v>
      </c>
      <c r="AG6" s="27">
        <v>0.217333489047225</v>
      </c>
      <c r="AH6" s="27">
        <v>0.767959538988041</v>
      </c>
      <c r="AI6" s="27">
        <v>0.511932382583497</v>
      </c>
      <c r="AJ6" s="27">
        <v>1.15203076341148</v>
      </c>
      <c r="AK6" s="27">
        <v>0.532</v>
      </c>
      <c r="AL6" s="27">
        <v>0.514011007520383</v>
      </c>
      <c r="AM6" s="27">
        <v>0.084308173</v>
      </c>
      <c r="AN6" s="27"/>
    </row>
    <row r="7" ht="16.5" spans="1:40">
      <c r="A7" s="27" t="s">
        <v>143</v>
      </c>
      <c r="B7" s="27" t="s">
        <v>144</v>
      </c>
      <c r="C7" s="27" t="s">
        <v>37</v>
      </c>
      <c r="D7" s="27" t="s">
        <v>2093</v>
      </c>
      <c r="E7" s="27">
        <v>18</v>
      </c>
      <c r="F7" s="27">
        <v>-0.173976031926882</v>
      </c>
      <c r="G7" s="27">
        <v>0.169076519206073</v>
      </c>
      <c r="H7" s="27">
        <v>0.318795076935477</v>
      </c>
      <c r="I7" s="27">
        <v>0.840317038197279</v>
      </c>
      <c r="J7" s="27">
        <v>0.60328472702919</v>
      </c>
      <c r="K7" s="27">
        <v>1.17048002882805</v>
      </c>
      <c r="L7" s="27">
        <v>-0.228862975261368</v>
      </c>
      <c r="M7" s="27">
        <v>0.158860667711834</v>
      </c>
      <c r="N7" s="27">
        <v>0.149682956732021</v>
      </c>
      <c r="O7" s="27">
        <v>0.795437520656322</v>
      </c>
      <c r="P7" s="27">
        <v>0.582614303285363</v>
      </c>
      <c r="Q7" s="27">
        <v>1.0860029451731</v>
      </c>
      <c r="R7" s="27">
        <v>-0.248328578333249</v>
      </c>
      <c r="S7" s="27">
        <v>0.104828737864684</v>
      </c>
      <c r="T7" s="27">
        <v>0.0178411772354109</v>
      </c>
      <c r="U7" s="27">
        <v>0.972171544469565</v>
      </c>
      <c r="V7" s="27">
        <v>0.780103576029206</v>
      </c>
      <c r="W7" s="27">
        <v>0.63521426961143</v>
      </c>
      <c r="X7" s="27">
        <v>0.958041433335277</v>
      </c>
      <c r="Y7" s="27">
        <v>-0.262722911757656</v>
      </c>
      <c r="Z7" s="27">
        <v>0.261926442055019</v>
      </c>
      <c r="AA7" s="27">
        <v>0.329905597725465</v>
      </c>
      <c r="AB7" s="27">
        <v>0.768954936166221</v>
      </c>
      <c r="AC7" s="27">
        <v>0.46019786614746</v>
      </c>
      <c r="AD7" s="27">
        <v>1.28486404946721</v>
      </c>
      <c r="AE7" s="27">
        <v>-0.226162526800198</v>
      </c>
      <c r="AF7" s="27">
        <v>0.230348162778968</v>
      </c>
      <c r="AG7" s="27">
        <v>0.339951662389215</v>
      </c>
      <c r="AH7" s="27">
        <v>0.797588461630426</v>
      </c>
      <c r="AI7" s="27">
        <v>0.507811518997083</v>
      </c>
      <c r="AJ7" s="27">
        <v>1.25272336354711</v>
      </c>
      <c r="AK7" s="27">
        <v>0.823</v>
      </c>
      <c r="AL7" s="27">
        <v>0.837792280997085</v>
      </c>
      <c r="AM7" s="27">
        <v>0.582910360807296</v>
      </c>
      <c r="AN7" s="27"/>
    </row>
    <row r="8" ht="16.5" spans="1:40">
      <c r="A8" s="27" t="s">
        <v>163</v>
      </c>
      <c r="B8" s="27" t="s">
        <v>164</v>
      </c>
      <c r="C8" s="27" t="s">
        <v>37</v>
      </c>
      <c r="D8" s="27" t="s">
        <v>2093</v>
      </c>
      <c r="E8" s="27">
        <v>20</v>
      </c>
      <c r="F8" s="27">
        <v>0.0727076408778767</v>
      </c>
      <c r="G8" s="27">
        <v>0.0802319984301301</v>
      </c>
      <c r="H8" s="27">
        <v>0.376792313764083</v>
      </c>
      <c r="I8" s="27">
        <v>1.07541608324823</v>
      </c>
      <c r="J8" s="27">
        <v>0.918928394843941</v>
      </c>
      <c r="K8" s="27">
        <v>1.25855263434902</v>
      </c>
      <c r="L8" s="27">
        <v>0.118881665122708</v>
      </c>
      <c r="M8" s="27">
        <v>0.0890497413168333</v>
      </c>
      <c r="N8" s="27">
        <v>0.181875389145697</v>
      </c>
      <c r="O8" s="27">
        <v>1.12623663732833</v>
      </c>
      <c r="P8" s="27">
        <v>0.945864620127961</v>
      </c>
      <c r="Q8" s="27">
        <v>1.34100476565985</v>
      </c>
      <c r="R8" s="27">
        <v>0.123979040783624</v>
      </c>
      <c r="S8" s="27">
        <v>0.0605873511335818</v>
      </c>
      <c r="T8" s="27">
        <v>0.0407282526650017</v>
      </c>
      <c r="U8" s="27">
        <v>0.972171544469565</v>
      </c>
      <c r="V8" s="27">
        <v>1.13199214508223</v>
      </c>
      <c r="W8" s="27">
        <v>1.00524152152259</v>
      </c>
      <c r="X8" s="27">
        <v>1.27472471947537</v>
      </c>
      <c r="Y8" s="27">
        <v>0.181766170087935</v>
      </c>
      <c r="Z8" s="27">
        <v>0.158810547363241</v>
      </c>
      <c r="AA8" s="27">
        <v>0.266611084730593</v>
      </c>
      <c r="AB8" s="27">
        <v>1.19933372099115</v>
      </c>
      <c r="AC8" s="27">
        <v>0.878532389671813</v>
      </c>
      <c r="AD8" s="27">
        <v>1.63727756792646</v>
      </c>
      <c r="AE8" s="27">
        <v>0.118243162756381</v>
      </c>
      <c r="AF8" s="27">
        <v>0.0772408987937151</v>
      </c>
      <c r="AG8" s="27">
        <v>0.142290233969041</v>
      </c>
      <c r="AH8" s="27">
        <v>1.12551776209655</v>
      </c>
      <c r="AI8" s="27">
        <v>0.96739440816744</v>
      </c>
      <c r="AJ8" s="27">
        <v>1.30948682574518</v>
      </c>
      <c r="AK8" s="27">
        <v>0.738</v>
      </c>
      <c r="AL8" s="27">
        <v>0.663814538821482</v>
      </c>
      <c r="AM8" s="27">
        <v>0.34257191698177</v>
      </c>
      <c r="AN8" s="27"/>
    </row>
    <row r="9" ht="16.5" spans="1:40">
      <c r="A9" s="27" t="s">
        <v>186</v>
      </c>
      <c r="B9" s="27" t="s">
        <v>187</v>
      </c>
      <c r="C9" s="27" t="s">
        <v>37</v>
      </c>
      <c r="D9" s="27" t="s">
        <v>2093</v>
      </c>
      <c r="E9" s="27">
        <v>27</v>
      </c>
      <c r="F9" s="27">
        <v>0.208160076452111</v>
      </c>
      <c r="G9" s="27">
        <v>0.0724446740782028</v>
      </c>
      <c r="H9" s="27">
        <v>0.00816775842439241</v>
      </c>
      <c r="I9" s="27">
        <v>1.23141027356028</v>
      </c>
      <c r="J9" s="27">
        <v>1.06840674483601</v>
      </c>
      <c r="K9" s="27">
        <v>1.4192827489708</v>
      </c>
      <c r="L9" s="27">
        <v>0.141465939452293</v>
      </c>
      <c r="M9" s="27">
        <v>0.0846140402260595</v>
      </c>
      <c r="N9" s="27">
        <v>0.0945446823990437</v>
      </c>
      <c r="O9" s="27">
        <v>1.1519612671609</v>
      </c>
      <c r="P9" s="27">
        <v>0.9759171539783</v>
      </c>
      <c r="Q9" s="27">
        <v>1.35976169250576</v>
      </c>
      <c r="R9" s="27">
        <v>0.160710975226464</v>
      </c>
      <c r="S9" s="27">
        <v>0.0589929599392937</v>
      </c>
      <c r="T9" s="27">
        <v>0.00644496730744093</v>
      </c>
      <c r="U9" s="27">
        <v>0.940965182</v>
      </c>
      <c r="V9" s="27">
        <v>1.1743455048159</v>
      </c>
      <c r="W9" s="27">
        <v>1.04611653936704</v>
      </c>
      <c r="X9" s="27">
        <v>1.31829228655131</v>
      </c>
      <c r="Y9" s="27">
        <v>0.0741037536310407</v>
      </c>
      <c r="Z9" s="27">
        <v>0.160406688918894</v>
      </c>
      <c r="AA9" s="27">
        <v>0.647942212945621</v>
      </c>
      <c r="AB9" s="27">
        <v>1.07691853390823</v>
      </c>
      <c r="AC9" s="27">
        <v>0.786397132396991</v>
      </c>
      <c r="AD9" s="27">
        <v>1.47476825753427</v>
      </c>
      <c r="AE9" s="27">
        <v>0.144508265082788</v>
      </c>
      <c r="AF9" s="27">
        <v>0.0766945245664176</v>
      </c>
      <c r="AG9" s="27">
        <v>0.0707651637169705</v>
      </c>
      <c r="AH9" s="27">
        <v>1.15547124498979</v>
      </c>
      <c r="AI9" s="27">
        <v>0.994203859744592</v>
      </c>
      <c r="AJ9" s="27">
        <v>1.34289741979199</v>
      </c>
      <c r="AK9" s="27">
        <v>0.767</v>
      </c>
      <c r="AL9" s="27">
        <v>0.705996750296096</v>
      </c>
      <c r="AM9" s="27">
        <v>0.269846279161586</v>
      </c>
      <c r="AN9" s="27"/>
    </row>
    <row r="10" ht="16.5" spans="1:40">
      <c r="A10" s="27" t="s">
        <v>215</v>
      </c>
      <c r="B10" s="27" t="s">
        <v>216</v>
      </c>
      <c r="C10" s="27" t="s">
        <v>37</v>
      </c>
      <c r="D10" s="27" t="s">
        <v>2093</v>
      </c>
      <c r="E10" s="27">
        <v>15</v>
      </c>
      <c r="F10" s="27">
        <v>0.30406365288814</v>
      </c>
      <c r="G10" s="27">
        <v>0.19112139010291</v>
      </c>
      <c r="H10" s="27">
        <v>0.135636231359196</v>
      </c>
      <c r="I10" s="27">
        <v>1.35535532562492</v>
      </c>
      <c r="J10" s="27">
        <v>0.931895801312541</v>
      </c>
      <c r="K10" s="27">
        <v>1.97123761703026</v>
      </c>
      <c r="L10" s="27">
        <v>0.249083226190354</v>
      </c>
      <c r="M10" s="27">
        <v>0.162969953709719</v>
      </c>
      <c r="N10" s="27">
        <v>0.126413332576457</v>
      </c>
      <c r="O10" s="27">
        <v>1.28284879524507</v>
      </c>
      <c r="P10" s="27">
        <v>0.932078833027022</v>
      </c>
      <c r="Q10" s="27">
        <v>1.76562429394213</v>
      </c>
      <c r="R10" s="27">
        <v>0.274054502731049</v>
      </c>
      <c r="S10" s="27">
        <v>0.113652921108461</v>
      </c>
      <c r="T10" s="27">
        <v>0.015894534726051</v>
      </c>
      <c r="U10" s="27">
        <v>0.972171544469565</v>
      </c>
      <c r="V10" s="27">
        <v>1.31528648699085</v>
      </c>
      <c r="W10" s="27">
        <v>1.05263313997054</v>
      </c>
      <c r="X10" s="27">
        <v>1.64347717848704</v>
      </c>
      <c r="Y10" s="27">
        <v>0.327341000865869</v>
      </c>
      <c r="Z10" s="27">
        <v>0.260362322956079</v>
      </c>
      <c r="AA10" s="27">
        <v>0.229232299876239</v>
      </c>
      <c r="AB10" s="27">
        <v>1.38727445832372</v>
      </c>
      <c r="AC10" s="27">
        <v>0.832793845258759</v>
      </c>
      <c r="AD10" s="27">
        <v>2.31093257193728</v>
      </c>
      <c r="AE10" s="27">
        <v>0.289792618514645</v>
      </c>
      <c r="AF10" s="27">
        <v>0.209499203708033</v>
      </c>
      <c r="AG10" s="27">
        <v>0.188246718679601</v>
      </c>
      <c r="AH10" s="27">
        <v>1.33615036644387</v>
      </c>
      <c r="AI10" s="27">
        <v>0.886188301761897</v>
      </c>
      <c r="AJ10" s="27">
        <v>2.01458064634639</v>
      </c>
      <c r="AK10" s="27">
        <v>0.814</v>
      </c>
      <c r="AL10" s="27">
        <v>0.793794557808431</v>
      </c>
      <c r="AM10" s="27">
        <v>0.848177550378183</v>
      </c>
      <c r="AN10" s="27"/>
    </row>
    <row r="11" ht="16.5" spans="1:40">
      <c r="A11" s="27" t="s">
        <v>232</v>
      </c>
      <c r="B11" s="27" t="s">
        <v>233</v>
      </c>
      <c r="C11" s="27" t="s">
        <v>37</v>
      </c>
      <c r="D11" s="27" t="s">
        <v>2093</v>
      </c>
      <c r="E11" s="27">
        <v>21</v>
      </c>
      <c r="F11" s="27">
        <v>0.0916823349579311</v>
      </c>
      <c r="G11" s="27">
        <v>0.19920520337567</v>
      </c>
      <c r="H11" s="27">
        <v>0.650567083423217</v>
      </c>
      <c r="I11" s="27">
        <v>1.09601660061531</v>
      </c>
      <c r="J11" s="27">
        <v>0.741737506181579</v>
      </c>
      <c r="K11" s="27">
        <v>1.61951145629444</v>
      </c>
      <c r="L11" s="27">
        <v>-0.200307846910356</v>
      </c>
      <c r="M11" s="27">
        <v>0.149115144021104</v>
      </c>
      <c r="N11" s="27">
        <v>0.179171652740791</v>
      </c>
      <c r="O11" s="27">
        <v>0.818478748136695</v>
      </c>
      <c r="P11" s="27">
        <v>0.611051809264539</v>
      </c>
      <c r="Q11" s="27">
        <v>1.09631859523943</v>
      </c>
      <c r="R11" s="27">
        <v>-0.252783508183142</v>
      </c>
      <c r="S11" s="27">
        <v>0.101051541346054</v>
      </c>
      <c r="T11" s="27">
        <v>0.012365780638874</v>
      </c>
      <c r="U11" s="27">
        <v>0.972171544469565</v>
      </c>
      <c r="V11" s="27">
        <v>0.776635998963542</v>
      </c>
      <c r="W11" s="27">
        <v>0.637089883338976</v>
      </c>
      <c r="X11" s="27">
        <v>0.94674784619861</v>
      </c>
      <c r="Y11" s="27">
        <v>-0.116469414779178</v>
      </c>
      <c r="Z11" s="27">
        <v>0.228878239498821</v>
      </c>
      <c r="AA11" s="27">
        <v>0.616410928094044</v>
      </c>
      <c r="AB11" s="27">
        <v>0.890057319160028</v>
      </c>
      <c r="AC11" s="27">
        <v>0.568319928631242</v>
      </c>
      <c r="AD11" s="27">
        <v>1.39393674492164</v>
      </c>
      <c r="AE11" s="27">
        <v>-0.180521593878846</v>
      </c>
      <c r="AF11" s="27">
        <v>0.154522103466002</v>
      </c>
      <c r="AG11" s="27">
        <v>0.256440942611219</v>
      </c>
      <c r="AH11" s="27">
        <v>0.834834653183945</v>
      </c>
      <c r="AI11" s="27">
        <v>0.616692402495506</v>
      </c>
      <c r="AJ11" s="27">
        <v>1.13014023739629</v>
      </c>
      <c r="AK11" s="27">
        <v>0.606</v>
      </c>
      <c r="AL11" s="27">
        <v>0.553172195095458</v>
      </c>
      <c r="AM11" s="27">
        <v>0.0592448573663744</v>
      </c>
      <c r="AN11" s="27"/>
    </row>
    <row r="12" ht="16.5" spans="1:40">
      <c r="A12" s="27" t="s">
        <v>255</v>
      </c>
      <c r="B12" s="27" t="s">
        <v>256</v>
      </c>
      <c r="C12" s="27" t="s">
        <v>37</v>
      </c>
      <c r="D12" s="27" t="s">
        <v>2093</v>
      </c>
      <c r="E12" s="27">
        <v>16</v>
      </c>
      <c r="F12" s="27">
        <v>0.171272509234866</v>
      </c>
      <c r="G12" s="27">
        <v>0.265595248444371</v>
      </c>
      <c r="H12" s="27">
        <v>0.529442188450441</v>
      </c>
      <c r="I12" s="27">
        <v>1.18681412276707</v>
      </c>
      <c r="J12" s="27">
        <v>0.705185649849492</v>
      </c>
      <c r="K12" s="27">
        <v>1.99738574132923</v>
      </c>
      <c r="L12" s="27">
        <v>-0.206168643057953</v>
      </c>
      <c r="M12" s="27">
        <v>0.161129923516204</v>
      </c>
      <c r="N12" s="27">
        <v>0.200714692940842</v>
      </c>
      <c r="O12" s="27">
        <v>0.813695840556524</v>
      </c>
      <c r="P12" s="27">
        <v>0.593342607926365</v>
      </c>
      <c r="Q12" s="27">
        <v>1.11588298580633</v>
      </c>
      <c r="R12" s="27">
        <v>-0.259496241235708</v>
      </c>
      <c r="S12" s="27">
        <v>0.118898976862793</v>
      </c>
      <c r="T12" s="27">
        <v>0.029073132273004</v>
      </c>
      <c r="U12" s="27">
        <v>0.972171544469565</v>
      </c>
      <c r="V12" s="27">
        <v>0.771440107650062</v>
      </c>
      <c r="W12" s="27">
        <v>0.611073375682949</v>
      </c>
      <c r="X12" s="27">
        <v>0.973892601728918</v>
      </c>
      <c r="Y12" s="27">
        <v>-0.190687028075312</v>
      </c>
      <c r="Z12" s="27">
        <v>0.264800253765054</v>
      </c>
      <c r="AA12" s="27">
        <v>0.4825245806033</v>
      </c>
      <c r="AB12" s="27">
        <v>0.826391184922008</v>
      </c>
      <c r="AC12" s="27">
        <v>0.491793913395568</v>
      </c>
      <c r="AD12" s="27">
        <v>1.38863530416958</v>
      </c>
      <c r="AE12" s="27">
        <v>-0.229388442326004</v>
      </c>
      <c r="AF12" s="27">
        <v>0.166870291755425</v>
      </c>
      <c r="AG12" s="27">
        <v>0.189428671585386</v>
      </c>
      <c r="AH12" s="27">
        <v>0.795019654234377</v>
      </c>
      <c r="AI12" s="27">
        <v>0.573238043893854</v>
      </c>
      <c r="AJ12" s="27">
        <v>1.10260694898329</v>
      </c>
      <c r="AK12" s="27">
        <v>0.439</v>
      </c>
      <c r="AL12" s="27">
        <v>0.391890050958172</v>
      </c>
      <c r="AM12" s="27">
        <v>0.0931621048925635</v>
      </c>
      <c r="AN12" s="27"/>
    </row>
    <row r="13" ht="16.5" spans="1:40">
      <c r="A13" s="27" t="s">
        <v>259</v>
      </c>
      <c r="B13" s="27" t="s">
        <v>260</v>
      </c>
      <c r="C13" s="27" t="s">
        <v>37</v>
      </c>
      <c r="D13" s="27" t="s">
        <v>2093</v>
      </c>
      <c r="E13" s="27">
        <v>10</v>
      </c>
      <c r="F13" s="27">
        <v>0.392334004034376</v>
      </c>
      <c r="G13" s="27">
        <v>0.678981754841773</v>
      </c>
      <c r="H13" s="27">
        <v>0.579277203437053</v>
      </c>
      <c r="I13" s="27">
        <v>1.48043209912767</v>
      </c>
      <c r="J13" s="27">
        <v>0.391225861273944</v>
      </c>
      <c r="K13" s="27">
        <v>5.60208160317119</v>
      </c>
      <c r="L13" s="27">
        <v>0.43584416040526</v>
      </c>
      <c r="M13" s="27">
        <v>0.21322914141077</v>
      </c>
      <c r="N13" s="27">
        <v>0.0409517887737881</v>
      </c>
      <c r="O13" s="27">
        <v>1.54626780622381</v>
      </c>
      <c r="P13" s="27">
        <v>1.01807648023659</v>
      </c>
      <c r="Q13" s="27">
        <v>2.34849166538899</v>
      </c>
      <c r="R13" s="27">
        <v>0.393231475833829</v>
      </c>
      <c r="S13" s="27">
        <v>0.160769767062973</v>
      </c>
      <c r="T13" s="27">
        <v>0.0144479348874099</v>
      </c>
      <c r="U13" s="27">
        <v>0.972171544469565</v>
      </c>
      <c r="V13" s="27">
        <v>1.48176134157723</v>
      </c>
      <c r="W13" s="27">
        <v>1.08125535558124</v>
      </c>
      <c r="X13" s="27">
        <v>2.03061807930883</v>
      </c>
      <c r="Y13" s="27">
        <v>0.591936898415338</v>
      </c>
      <c r="Z13" s="27">
        <v>0.335947896296659</v>
      </c>
      <c r="AA13" s="27">
        <v>0.11191078352493</v>
      </c>
      <c r="AB13" s="27">
        <v>1.80748594378609</v>
      </c>
      <c r="AC13" s="27">
        <v>0.935643287420436</v>
      </c>
      <c r="AD13" s="27">
        <v>3.4917211301664</v>
      </c>
      <c r="AE13" s="27">
        <v>0.519830259527741</v>
      </c>
      <c r="AF13" s="27">
        <v>0.27446710767772</v>
      </c>
      <c r="AG13" s="27">
        <v>0.0907598762204093</v>
      </c>
      <c r="AH13" s="27">
        <v>1.68174216576105</v>
      </c>
      <c r="AI13" s="27">
        <v>0.982038003258496</v>
      </c>
      <c r="AJ13" s="27">
        <v>2.87998702974247</v>
      </c>
      <c r="AK13" s="27">
        <v>0.538</v>
      </c>
      <c r="AL13" s="27">
        <v>0.453422135251796</v>
      </c>
      <c r="AM13" s="27">
        <v>0.998944564959395</v>
      </c>
      <c r="AN13" s="27"/>
    </row>
    <row r="14" ht="16.5" spans="1:40">
      <c r="A14" s="27" t="s">
        <v>271</v>
      </c>
      <c r="B14" s="27" t="s">
        <v>272</v>
      </c>
      <c r="C14" s="27" t="s">
        <v>37</v>
      </c>
      <c r="D14" s="27" t="s">
        <v>2093</v>
      </c>
      <c r="E14" s="27">
        <v>20</v>
      </c>
      <c r="F14" s="27">
        <v>-0.16940833916633</v>
      </c>
      <c r="G14" s="27">
        <v>0.0952837239966071</v>
      </c>
      <c r="H14" s="27">
        <v>0.0923123893939101</v>
      </c>
      <c r="I14" s="27">
        <v>0.844164127721962</v>
      </c>
      <c r="J14" s="27">
        <v>0.700357445248499</v>
      </c>
      <c r="K14" s="27">
        <v>1.01749910615962</v>
      </c>
      <c r="L14" s="27">
        <v>-0.147297682533673</v>
      </c>
      <c r="M14" s="27">
        <v>0.0934656338835505</v>
      </c>
      <c r="N14" s="27">
        <v>0.115036052236932</v>
      </c>
      <c r="O14" s="27">
        <v>0.863037028124373</v>
      </c>
      <c r="P14" s="27">
        <v>0.71857131359874</v>
      </c>
      <c r="Q14" s="27">
        <v>1.03654696175316</v>
      </c>
      <c r="R14" s="27">
        <v>-0.163374903864401</v>
      </c>
      <c r="S14" s="27">
        <v>0.0661570786382167</v>
      </c>
      <c r="T14" s="27">
        <v>0.0135302029045026</v>
      </c>
      <c r="U14" s="27">
        <v>0.972171544469565</v>
      </c>
      <c r="V14" s="27">
        <v>0.849272733093688</v>
      </c>
      <c r="W14" s="27">
        <v>0.745990228048173</v>
      </c>
      <c r="X14" s="27">
        <v>0.966854722834045</v>
      </c>
      <c r="Y14" s="27">
        <v>-0.151494316989144</v>
      </c>
      <c r="Z14" s="27">
        <v>0.144948016595979</v>
      </c>
      <c r="AA14" s="27">
        <v>0.309063212290041</v>
      </c>
      <c r="AB14" s="27">
        <v>0.85942276636796</v>
      </c>
      <c r="AC14" s="27">
        <v>0.646881321947473</v>
      </c>
      <c r="AD14" s="27">
        <v>1.14179752342816</v>
      </c>
      <c r="AE14" s="27">
        <v>-0.136819765879825</v>
      </c>
      <c r="AF14" s="27">
        <v>0.0846927882388626</v>
      </c>
      <c r="AG14" s="27">
        <v>0.122689920697115</v>
      </c>
      <c r="AH14" s="27">
        <v>0.872127399082174</v>
      </c>
      <c r="AI14" s="27">
        <v>0.738733806359232</v>
      </c>
      <c r="AJ14" s="27">
        <v>1.02960795036361</v>
      </c>
      <c r="AK14" s="27">
        <v>0.968</v>
      </c>
      <c r="AL14" s="27">
        <v>0.953549071991944</v>
      </c>
      <c r="AM14" s="27">
        <v>0.930859426755396</v>
      </c>
      <c r="AN14" s="27"/>
    </row>
    <row r="15" ht="16.5" spans="1:40">
      <c r="A15" s="27" t="s">
        <v>293</v>
      </c>
      <c r="B15" s="27" t="s">
        <v>294</v>
      </c>
      <c r="C15" s="27" t="s">
        <v>37</v>
      </c>
      <c r="D15" s="27" t="s">
        <v>2093</v>
      </c>
      <c r="E15" s="27">
        <v>20</v>
      </c>
      <c r="F15" s="27">
        <v>-0.135931765824901</v>
      </c>
      <c r="G15" s="27">
        <v>0.0571877099190909</v>
      </c>
      <c r="H15" s="27">
        <v>0.0287540916922819</v>
      </c>
      <c r="I15" s="27">
        <v>0.87290219221772</v>
      </c>
      <c r="J15" s="27">
        <v>0.78034458807868</v>
      </c>
      <c r="K15" s="27">
        <v>0.976438164394209</v>
      </c>
      <c r="L15" s="27">
        <v>-0.148090343788512</v>
      </c>
      <c r="M15" s="27">
        <v>0.0586789734816024</v>
      </c>
      <c r="N15" s="27">
        <v>0.011611449587966</v>
      </c>
      <c r="O15" s="27">
        <v>0.862353203167266</v>
      </c>
      <c r="P15" s="27">
        <v>0.768664156980853</v>
      </c>
      <c r="Q15" s="27">
        <v>0.967461589380924</v>
      </c>
      <c r="R15" s="27">
        <v>-0.0915364601042664</v>
      </c>
      <c r="S15" s="27">
        <v>0.0390578069905689</v>
      </c>
      <c r="T15" s="27">
        <v>0.0190978766122398</v>
      </c>
      <c r="U15" s="27">
        <v>0.972171544469565</v>
      </c>
      <c r="V15" s="27">
        <v>0.912528044677819</v>
      </c>
      <c r="W15" s="27">
        <v>0.845277957603416</v>
      </c>
      <c r="X15" s="27">
        <v>0.985128530601303</v>
      </c>
      <c r="Y15" s="27">
        <v>-0.10474679379082</v>
      </c>
      <c r="Z15" s="27">
        <v>0.121424780581986</v>
      </c>
      <c r="AA15" s="27">
        <v>0.399089268808399</v>
      </c>
      <c r="AB15" s="27">
        <v>0.900552519209524</v>
      </c>
      <c r="AC15" s="27">
        <v>0.70982319312105</v>
      </c>
      <c r="AD15" s="27">
        <v>1.14253077063983</v>
      </c>
      <c r="AE15" s="27">
        <v>-0.14400862826079</v>
      </c>
      <c r="AF15" s="27">
        <v>0.0591898928474359</v>
      </c>
      <c r="AG15" s="27">
        <v>0.0250233429281208</v>
      </c>
      <c r="AH15" s="27">
        <v>0.865880276986131</v>
      </c>
      <c r="AI15" s="27">
        <v>0.771035534032326</v>
      </c>
      <c r="AJ15" s="27">
        <v>0.972391830182688</v>
      </c>
      <c r="AK15" s="27">
        <v>0.57</v>
      </c>
      <c r="AL15" s="27">
        <v>0.684425220638479</v>
      </c>
      <c r="AM15" s="27">
        <v>0.301926830223052</v>
      </c>
      <c r="AN15" s="27"/>
    </row>
    <row r="16" ht="16.5" spans="1:40">
      <c r="A16" s="27" t="s">
        <v>316</v>
      </c>
      <c r="B16" s="27" t="s">
        <v>317</v>
      </c>
      <c r="C16" s="27" t="s">
        <v>37</v>
      </c>
      <c r="D16" s="27" t="s">
        <v>2093</v>
      </c>
      <c r="E16" s="27">
        <v>17</v>
      </c>
      <c r="F16" s="27">
        <v>-0.139657577540933</v>
      </c>
      <c r="G16" s="27">
        <v>0.0544934259203029</v>
      </c>
      <c r="H16" s="27">
        <v>0.0216400256975439</v>
      </c>
      <c r="I16" s="27">
        <v>0.869655974156891</v>
      </c>
      <c r="J16" s="27">
        <v>0.781558956064049</v>
      </c>
      <c r="K16" s="27">
        <v>0.967683253475239</v>
      </c>
      <c r="L16" s="27">
        <v>-0.140741606390458</v>
      </c>
      <c r="M16" s="27">
        <v>0.0545029352941248</v>
      </c>
      <c r="N16" s="27">
        <v>0.00981511353741206</v>
      </c>
      <c r="O16" s="27">
        <v>0.868713752781588</v>
      </c>
      <c r="P16" s="27">
        <v>0.780697631585375</v>
      </c>
      <c r="Q16" s="27">
        <v>0.966652841945175</v>
      </c>
      <c r="R16" s="27">
        <v>-0.105924791339835</v>
      </c>
      <c r="S16" s="27">
        <v>0.0375693993631795</v>
      </c>
      <c r="T16" s="27">
        <v>0.00481070291327586</v>
      </c>
      <c r="U16" s="27">
        <v>0.940965182</v>
      </c>
      <c r="V16" s="27">
        <v>0.899492295142416</v>
      </c>
      <c r="W16" s="27">
        <v>0.835637130884808</v>
      </c>
      <c r="X16" s="27">
        <v>0.968226948177706</v>
      </c>
      <c r="Y16" s="27">
        <v>0.0973736657635674</v>
      </c>
      <c r="Z16" s="27">
        <v>0.104684189801406</v>
      </c>
      <c r="AA16" s="27">
        <v>0.366107789549966</v>
      </c>
      <c r="AB16" s="27">
        <v>1.10227217805268</v>
      </c>
      <c r="AC16" s="27">
        <v>0.897800544414519</v>
      </c>
      <c r="AD16" s="27">
        <v>1.35331167046835</v>
      </c>
      <c r="AE16" s="27">
        <v>-0.132256633411315</v>
      </c>
      <c r="AF16" s="27">
        <v>0.0505216023383106</v>
      </c>
      <c r="AG16" s="27">
        <v>0.0186526260840108</v>
      </c>
      <c r="AH16" s="27">
        <v>0.876116125556082</v>
      </c>
      <c r="AI16" s="27">
        <v>0.793518064249993</v>
      </c>
      <c r="AJ16" s="27">
        <v>0.967311898797024</v>
      </c>
      <c r="AK16" s="27">
        <v>0.773</v>
      </c>
      <c r="AL16" s="27">
        <v>0.785058477070151</v>
      </c>
      <c r="AM16" s="27">
        <v>0.406220279865514</v>
      </c>
      <c r="AN16" s="27"/>
    </row>
    <row r="17" ht="16.5" spans="1:40">
      <c r="A17" s="27" t="s">
        <v>334</v>
      </c>
      <c r="B17" s="27" t="s">
        <v>335</v>
      </c>
      <c r="C17" s="27" t="s">
        <v>37</v>
      </c>
      <c r="D17" s="27" t="s">
        <v>2093</v>
      </c>
      <c r="E17" s="27">
        <v>22</v>
      </c>
      <c r="F17" s="27">
        <v>-0.168733925555114</v>
      </c>
      <c r="G17" s="27">
        <v>0.0659248154366111</v>
      </c>
      <c r="H17" s="27">
        <v>0.0186912043051102</v>
      </c>
      <c r="I17" s="27">
        <v>0.844733635520117</v>
      </c>
      <c r="J17" s="27">
        <v>0.742341006562367</v>
      </c>
      <c r="K17" s="27">
        <v>0.961249491367123</v>
      </c>
      <c r="L17" s="27">
        <v>-0.144878641540488</v>
      </c>
      <c r="M17" s="27">
        <v>0.062120371688505</v>
      </c>
      <c r="N17" s="27">
        <v>0.0196888934776752</v>
      </c>
      <c r="O17" s="27">
        <v>0.865127277253905</v>
      </c>
      <c r="P17" s="27">
        <v>0.765952922467483</v>
      </c>
      <c r="Q17" s="27">
        <v>0.97714256828954</v>
      </c>
      <c r="R17" s="27">
        <v>-0.151657871929953</v>
      </c>
      <c r="S17" s="27">
        <v>0.0414557636753736</v>
      </c>
      <c r="T17" s="27">
        <v>0.00025388774180716</v>
      </c>
      <c r="U17" s="27">
        <v>0.18533824</v>
      </c>
      <c r="V17" s="27">
        <v>0.859282215022523</v>
      </c>
      <c r="W17" s="27">
        <v>0.792223944654898</v>
      </c>
      <c r="X17" s="27">
        <v>0.932016672855874</v>
      </c>
      <c r="Y17" s="27">
        <v>-0.18500552459258</v>
      </c>
      <c r="Z17" s="27">
        <v>0.136533396439715</v>
      </c>
      <c r="AA17" s="27">
        <v>0.189809127887676</v>
      </c>
      <c r="AB17" s="27">
        <v>0.831099692352249</v>
      </c>
      <c r="AC17" s="27">
        <v>0.635965487777977</v>
      </c>
      <c r="AD17" s="27">
        <v>1.08610720534751</v>
      </c>
      <c r="AE17" s="27">
        <v>-0.141043652919248</v>
      </c>
      <c r="AF17" s="27">
        <v>0.0572832637789816</v>
      </c>
      <c r="AG17" s="27">
        <v>0.0225406593885372</v>
      </c>
      <c r="AH17" s="27">
        <v>0.868451400431351</v>
      </c>
      <c r="AI17" s="27">
        <v>0.776220344562752</v>
      </c>
      <c r="AJ17" s="27">
        <v>0.971641416247628</v>
      </c>
      <c r="AK17" s="27">
        <v>0.572</v>
      </c>
      <c r="AL17" s="27">
        <v>0.433330764348605</v>
      </c>
      <c r="AM17" s="27">
        <v>0.738859025451904</v>
      </c>
      <c r="AN17" s="27"/>
    </row>
    <row r="18" ht="16.5" spans="1:40">
      <c r="A18" s="27" t="s">
        <v>357</v>
      </c>
      <c r="B18" s="27" t="s">
        <v>358</v>
      </c>
      <c r="C18" s="27" t="s">
        <v>37</v>
      </c>
      <c r="D18" s="27" t="s">
        <v>2093</v>
      </c>
      <c r="E18" s="27">
        <v>18</v>
      </c>
      <c r="F18" s="27">
        <v>-0.149760735216831</v>
      </c>
      <c r="G18" s="27">
        <v>0.0581910929968667</v>
      </c>
      <c r="H18" s="27">
        <v>0.0204048120718547</v>
      </c>
      <c r="I18" s="27">
        <v>0.860913938171123</v>
      </c>
      <c r="J18" s="27">
        <v>0.768115414759395</v>
      </c>
      <c r="K18" s="27">
        <v>0.964923753248043</v>
      </c>
      <c r="L18" s="27">
        <v>-0.139637865060268</v>
      </c>
      <c r="M18" s="27">
        <v>0.0579668531408739</v>
      </c>
      <c r="N18" s="27">
        <v>0.0159995376263556</v>
      </c>
      <c r="O18" s="27">
        <v>0.869673117402434</v>
      </c>
      <c r="P18" s="27">
        <v>0.776271540086001</v>
      </c>
      <c r="Q18" s="27">
        <v>0.974312842963012</v>
      </c>
      <c r="R18" s="27">
        <v>-0.129906400876499</v>
      </c>
      <c r="S18" s="27">
        <v>0.0396946494292227</v>
      </c>
      <c r="T18" s="27">
        <v>0.00106547109341222</v>
      </c>
      <c r="U18" s="27">
        <v>0.388896915</v>
      </c>
      <c r="V18" s="27">
        <v>0.878177623729773</v>
      </c>
      <c r="W18" s="27">
        <v>0.812444305863041</v>
      </c>
      <c r="X18" s="27">
        <v>0.949229298863074</v>
      </c>
      <c r="Y18" s="27">
        <v>-0.156921811041842</v>
      </c>
      <c r="Z18" s="27">
        <v>0.106994648324854</v>
      </c>
      <c r="AA18" s="27">
        <v>0.160730900690704</v>
      </c>
      <c r="AB18" s="27">
        <v>0.854770889850268</v>
      </c>
      <c r="AC18" s="27">
        <v>0.693065115976376</v>
      </c>
      <c r="AD18" s="27">
        <v>1.05420581312351</v>
      </c>
      <c r="AE18" s="27">
        <v>-0.136666311120379</v>
      </c>
      <c r="AF18" s="27">
        <v>0.0554095829604955</v>
      </c>
      <c r="AG18" s="27">
        <v>0.0245744999679373</v>
      </c>
      <c r="AH18" s="27">
        <v>0.872261241451518</v>
      </c>
      <c r="AI18" s="27">
        <v>0.782493945699539</v>
      </c>
      <c r="AJ18" s="27">
        <v>0.972326594371747</v>
      </c>
      <c r="AK18" s="27">
        <v>0.952</v>
      </c>
      <c r="AL18" s="27">
        <v>0.925294434421608</v>
      </c>
      <c r="AM18" s="27">
        <v>0.647071139767191</v>
      </c>
      <c r="AN18" s="27"/>
    </row>
    <row r="19" ht="16.5" spans="1:40">
      <c r="A19" s="27" t="s">
        <v>369</v>
      </c>
      <c r="B19" s="27" t="s">
        <v>370</v>
      </c>
      <c r="C19" s="27" t="s">
        <v>37</v>
      </c>
      <c r="D19" s="27" t="s">
        <v>2093</v>
      </c>
      <c r="E19" s="27">
        <v>24</v>
      </c>
      <c r="F19" s="27">
        <v>-0.0742976359208603</v>
      </c>
      <c r="G19" s="27">
        <v>0.0356072030956011</v>
      </c>
      <c r="H19" s="27">
        <v>0.0487277427631944</v>
      </c>
      <c r="I19" s="27">
        <v>0.928395328916618</v>
      </c>
      <c r="J19" s="27">
        <v>0.865811766289846</v>
      </c>
      <c r="K19" s="27">
        <v>0.995502625758557</v>
      </c>
      <c r="L19" s="27">
        <v>-0.0830674659219217</v>
      </c>
      <c r="M19" s="27">
        <v>0.0455741368112399</v>
      </c>
      <c r="N19" s="27">
        <v>0.0683505469279113</v>
      </c>
      <c r="O19" s="27">
        <v>0.920289056975997</v>
      </c>
      <c r="P19" s="27">
        <v>0.841648530518337</v>
      </c>
      <c r="Q19" s="27">
        <v>1.00627746343023</v>
      </c>
      <c r="R19" s="27">
        <v>-0.0887327196788462</v>
      </c>
      <c r="S19" s="27">
        <v>0.032492591637334</v>
      </c>
      <c r="T19" s="27">
        <v>0.00631692944712907</v>
      </c>
      <c r="U19" s="27">
        <v>0.940965182</v>
      </c>
      <c r="V19" s="27">
        <v>0.915090126473796</v>
      </c>
      <c r="W19" s="27">
        <v>0.858629127557736</v>
      </c>
      <c r="X19" s="27">
        <v>0.975263839408383</v>
      </c>
      <c r="Y19" s="27">
        <v>-0.13743252570633</v>
      </c>
      <c r="Z19" s="27">
        <v>0.0885486662668414</v>
      </c>
      <c r="AA19" s="27">
        <v>0.13430141638194</v>
      </c>
      <c r="AB19" s="27">
        <v>0.871593158145829</v>
      </c>
      <c r="AC19" s="27">
        <v>0.732722733269096</v>
      </c>
      <c r="AD19" s="27">
        <v>1.03678321803566</v>
      </c>
      <c r="AE19" s="27">
        <v>-0.0929165761514772</v>
      </c>
      <c r="AF19" s="27">
        <v>0.0403709453763734</v>
      </c>
      <c r="AG19" s="27">
        <v>0.0307564956327429</v>
      </c>
      <c r="AH19" s="27">
        <v>0.911269518735516</v>
      </c>
      <c r="AI19" s="27">
        <v>0.841942439185416</v>
      </c>
      <c r="AJ19" s="27">
        <v>0.986305116748701</v>
      </c>
      <c r="AK19" s="27">
        <v>0.89</v>
      </c>
      <c r="AL19" s="27">
        <v>0.867076384852162</v>
      </c>
      <c r="AM19" s="27">
        <v>0.332383620882933</v>
      </c>
      <c r="AN19" s="27"/>
    </row>
    <row r="20" ht="16.5" spans="1:40">
      <c r="A20" s="27" t="s">
        <v>397</v>
      </c>
      <c r="B20" s="27" t="s">
        <v>398</v>
      </c>
      <c r="C20" s="27" t="s">
        <v>37</v>
      </c>
      <c r="D20" s="27" t="s">
        <v>2093</v>
      </c>
      <c r="E20" s="27">
        <v>16</v>
      </c>
      <c r="F20" s="27">
        <v>0.301115508292564</v>
      </c>
      <c r="G20" s="27">
        <v>0.16376966051592</v>
      </c>
      <c r="H20" s="27">
        <v>0.0872720238507712</v>
      </c>
      <c r="I20" s="27">
        <v>1.35136542643633</v>
      </c>
      <c r="J20" s="27">
        <v>0.98032314064264</v>
      </c>
      <c r="K20" s="27">
        <v>1.86284342382279</v>
      </c>
      <c r="L20" s="27">
        <v>0.161439343008925</v>
      </c>
      <c r="M20" s="27">
        <v>0.135900800764284</v>
      </c>
      <c r="N20" s="27">
        <v>0.234864744463013</v>
      </c>
      <c r="O20" s="27">
        <v>1.1752011718294</v>
      </c>
      <c r="P20" s="27">
        <v>0.900390945137354</v>
      </c>
      <c r="Q20" s="27">
        <v>1.53388680964412</v>
      </c>
      <c r="R20" s="27">
        <v>0.211753293299651</v>
      </c>
      <c r="S20" s="27">
        <v>0.0986709663757563</v>
      </c>
      <c r="T20" s="27">
        <v>0.0318686130988616</v>
      </c>
      <c r="U20" s="27">
        <v>0.972171544469565</v>
      </c>
      <c r="V20" s="27">
        <v>1.23584295672811</v>
      </c>
      <c r="W20" s="27">
        <v>1.01852774688298</v>
      </c>
      <c r="X20" s="27">
        <v>1.49952499415802</v>
      </c>
      <c r="Y20" s="27">
        <v>0.119431726700193</v>
      </c>
      <c r="Z20" s="27">
        <v>0.200932001093059</v>
      </c>
      <c r="AA20" s="27">
        <v>0.561111019587774</v>
      </c>
      <c r="AB20" s="27">
        <v>1.12685630724237</v>
      </c>
      <c r="AC20" s="27">
        <v>0.760031806862822</v>
      </c>
      <c r="AD20" s="27">
        <v>1.67072631132803</v>
      </c>
      <c r="AE20" s="27">
        <v>0.13391166095744</v>
      </c>
      <c r="AF20" s="27">
        <v>0.167855423891659</v>
      </c>
      <c r="AG20" s="27">
        <v>0.437446288373815</v>
      </c>
      <c r="AH20" s="27">
        <v>1.14329181787895</v>
      </c>
      <c r="AI20" s="27">
        <v>0.822764744872216</v>
      </c>
      <c r="AJ20" s="27">
        <v>1.58868764002762</v>
      </c>
      <c r="AK20" s="27">
        <v>0.992</v>
      </c>
      <c r="AL20" s="27">
        <v>0.988378497128749</v>
      </c>
      <c r="AM20" s="27">
        <v>0.505336837192733</v>
      </c>
      <c r="AN20" s="27"/>
    </row>
    <row r="21" ht="16.5" spans="1:40">
      <c r="A21" s="27" t="s">
        <v>416</v>
      </c>
      <c r="B21" s="27" t="s">
        <v>417</v>
      </c>
      <c r="C21" s="27" t="s">
        <v>37</v>
      </c>
      <c r="D21" s="27" t="s">
        <v>2093</v>
      </c>
      <c r="E21" s="27">
        <v>17</v>
      </c>
      <c r="F21" s="27">
        <v>0.148290662190639</v>
      </c>
      <c r="G21" s="27">
        <v>0.094002792079643</v>
      </c>
      <c r="H21" s="27">
        <v>0.135529884950703</v>
      </c>
      <c r="I21" s="27">
        <v>1.15984997190669</v>
      </c>
      <c r="J21" s="27">
        <v>0.964683886287584</v>
      </c>
      <c r="K21" s="27">
        <v>1.3945002880777</v>
      </c>
      <c r="L21" s="27">
        <v>0.159081633356949</v>
      </c>
      <c r="M21" s="27">
        <v>0.0956524052517573</v>
      </c>
      <c r="N21" s="27">
        <v>0.0962879879916323</v>
      </c>
      <c r="O21" s="27">
        <v>1.17243365246912</v>
      </c>
      <c r="P21" s="27">
        <v>0.972002326567601</v>
      </c>
      <c r="Q21" s="27">
        <v>1.41419483459074</v>
      </c>
      <c r="R21" s="27">
        <v>0.154643042058684</v>
      </c>
      <c r="S21" s="27">
        <v>0.0697546445596116</v>
      </c>
      <c r="T21" s="27">
        <v>0.02662603543752</v>
      </c>
      <c r="U21" s="27">
        <v>0.972171544469565</v>
      </c>
      <c r="V21" s="27">
        <v>1.16724123070521</v>
      </c>
      <c r="W21" s="27">
        <v>1.01808553655756</v>
      </c>
      <c r="X21" s="27">
        <v>1.33824913696843</v>
      </c>
      <c r="Y21" s="27">
        <v>0.317534925327969</v>
      </c>
      <c r="Z21" s="27">
        <v>0.209542989112412</v>
      </c>
      <c r="AA21" s="27">
        <v>0.149184461532184</v>
      </c>
      <c r="AB21" s="27">
        <v>1.37373722225056</v>
      </c>
      <c r="AC21" s="27">
        <v>0.911039217927255</v>
      </c>
      <c r="AD21" s="27">
        <v>2.07142998749301</v>
      </c>
      <c r="AE21" s="27">
        <v>0.166706847539296</v>
      </c>
      <c r="AF21" s="27">
        <v>0.0864698521385031</v>
      </c>
      <c r="AG21" s="27">
        <v>0.0718069214082129</v>
      </c>
      <c r="AH21" s="27">
        <v>1.18140788191159</v>
      </c>
      <c r="AI21" s="27">
        <v>0.997229781504164</v>
      </c>
      <c r="AJ21" s="27">
        <v>1.39960178619776</v>
      </c>
      <c r="AK21" s="27">
        <v>0.512</v>
      </c>
      <c r="AL21" s="27">
        <v>0.427818637972632</v>
      </c>
      <c r="AM21" s="27">
        <v>0.917656504887853</v>
      </c>
      <c r="AN21" s="27"/>
    </row>
    <row r="22" ht="16.5" spans="1:40">
      <c r="A22" s="27" t="s">
        <v>435</v>
      </c>
      <c r="B22" s="27" t="s">
        <v>436</v>
      </c>
      <c r="C22" s="27" t="s">
        <v>37</v>
      </c>
      <c r="D22" s="27" t="s">
        <v>2093</v>
      </c>
      <c r="E22" s="27">
        <v>19</v>
      </c>
      <c r="F22" s="27">
        <v>-0.174181163214969</v>
      </c>
      <c r="G22" s="27">
        <v>0.101797065952554</v>
      </c>
      <c r="H22" s="27">
        <v>0.105253024308909</v>
      </c>
      <c r="I22" s="27">
        <v>0.840144680559409</v>
      </c>
      <c r="J22" s="27">
        <v>0.688180987455364</v>
      </c>
      <c r="K22" s="27">
        <v>1.02566490086019</v>
      </c>
      <c r="L22" s="27">
        <v>-0.189240002364788</v>
      </c>
      <c r="M22" s="27">
        <v>0.11383034682886</v>
      </c>
      <c r="N22" s="27">
        <v>0.0964177540628928</v>
      </c>
      <c r="O22" s="27">
        <v>0.827587859814402</v>
      </c>
      <c r="P22" s="27">
        <v>0.662094170170269</v>
      </c>
      <c r="Q22" s="27">
        <v>1.03444750999098</v>
      </c>
      <c r="R22" s="27">
        <v>-0.160873157597493</v>
      </c>
      <c r="S22" s="27">
        <v>0.0789138311692648</v>
      </c>
      <c r="T22" s="27">
        <v>0.0414906976397805</v>
      </c>
      <c r="U22" s="27">
        <v>0.972171544469565</v>
      </c>
      <c r="V22" s="27">
        <v>0.851400057887192</v>
      </c>
      <c r="W22" s="27">
        <v>0.729391782566301</v>
      </c>
      <c r="X22" s="27">
        <v>0.993817144497954</v>
      </c>
      <c r="Y22" s="27">
        <v>-0.235949790690258</v>
      </c>
      <c r="Z22" s="27">
        <v>0.231012542064146</v>
      </c>
      <c r="AA22" s="27">
        <v>0.320610228663208</v>
      </c>
      <c r="AB22" s="27">
        <v>0.789820329270814</v>
      </c>
      <c r="AC22" s="27">
        <v>0.502211279098063</v>
      </c>
      <c r="AD22" s="27">
        <v>1.24213887360274</v>
      </c>
      <c r="AE22" s="27">
        <v>-0.196061905869193</v>
      </c>
      <c r="AF22" s="27">
        <v>0.100755477069784</v>
      </c>
      <c r="AG22" s="27">
        <v>0.0674491073733268</v>
      </c>
      <c r="AH22" s="27">
        <v>0.821961348871393</v>
      </c>
      <c r="AI22" s="27">
        <v>0.674662548727717</v>
      </c>
      <c r="AJ22" s="27">
        <v>1.00141983620192</v>
      </c>
      <c r="AK22" s="27">
        <v>0.848</v>
      </c>
      <c r="AL22" s="27">
        <v>0.826133326888603</v>
      </c>
      <c r="AM22" s="27">
        <v>0.838508678693921</v>
      </c>
      <c r="AN22" s="27"/>
    </row>
    <row r="23" ht="16.5" spans="1:40">
      <c r="A23" s="27" t="s">
        <v>457</v>
      </c>
      <c r="B23" s="27" t="s">
        <v>458</v>
      </c>
      <c r="C23" s="27" t="s">
        <v>37</v>
      </c>
      <c r="D23" s="27" t="s">
        <v>2093</v>
      </c>
      <c r="E23" s="27">
        <v>21</v>
      </c>
      <c r="F23" s="27">
        <v>-0.108371169228239</v>
      </c>
      <c r="G23" s="27">
        <v>0.0403140428543428</v>
      </c>
      <c r="H23" s="27">
        <v>0.0145556957996063</v>
      </c>
      <c r="I23" s="27">
        <v>0.897294486512121</v>
      </c>
      <c r="J23" s="27">
        <v>0.829123058119942</v>
      </c>
      <c r="K23" s="27">
        <v>0.971071046257864</v>
      </c>
      <c r="L23" s="27">
        <v>-0.0934724541907152</v>
      </c>
      <c r="M23" s="27">
        <v>0.0413843807628846</v>
      </c>
      <c r="N23" s="27">
        <v>0.0239057327225794</v>
      </c>
      <c r="O23" s="27">
        <v>0.91076310478746</v>
      </c>
      <c r="P23" s="27">
        <v>0.839804761886154</v>
      </c>
      <c r="Q23" s="27">
        <v>0.987716991719726</v>
      </c>
      <c r="R23" s="27">
        <v>-0.0808493589831204</v>
      </c>
      <c r="S23" s="27">
        <v>0.0306987009429663</v>
      </c>
      <c r="T23" s="27">
        <v>0.0084474740645592</v>
      </c>
      <c r="U23" s="27">
        <v>0.972171544469565</v>
      </c>
      <c r="V23" s="27">
        <v>0.922332622104112</v>
      </c>
      <c r="W23" s="27">
        <v>0.868472973108419</v>
      </c>
      <c r="X23" s="27">
        <v>0.979532457702915</v>
      </c>
      <c r="Y23" s="27">
        <v>-0.0857389053541522</v>
      </c>
      <c r="Z23" s="27">
        <v>0.0730968326960262</v>
      </c>
      <c r="AA23" s="27">
        <v>0.254597221621879</v>
      </c>
      <c r="AB23" s="27">
        <v>0.917833841440095</v>
      </c>
      <c r="AC23" s="27">
        <v>0.795321616214276</v>
      </c>
      <c r="AD23" s="27">
        <v>1.0592179859295</v>
      </c>
      <c r="AE23" s="27">
        <v>-0.0967016232231122</v>
      </c>
      <c r="AF23" s="27">
        <v>0.0364415667679688</v>
      </c>
      <c r="AG23" s="27">
        <v>0.0152461630259473</v>
      </c>
      <c r="AH23" s="27">
        <v>0.907826840172512</v>
      </c>
      <c r="AI23" s="27">
        <v>0.845246402036894</v>
      </c>
      <c r="AJ23" s="27">
        <v>0.975040615081654</v>
      </c>
      <c r="AK23" s="27">
        <v>0.961</v>
      </c>
      <c r="AL23" s="27">
        <v>0.940479960740875</v>
      </c>
      <c r="AM23" s="27">
        <v>0.305442788747933</v>
      </c>
      <c r="AN23" s="27"/>
    </row>
    <row r="24" ht="16.5" spans="1:40">
      <c r="A24" s="27" t="s">
        <v>480</v>
      </c>
      <c r="B24" s="27" t="s">
        <v>481</v>
      </c>
      <c r="C24" s="27" t="s">
        <v>37</v>
      </c>
      <c r="D24" s="27" t="s">
        <v>2093</v>
      </c>
      <c r="E24" s="27">
        <v>9</v>
      </c>
      <c r="F24" s="27">
        <v>-0.984872222805099</v>
      </c>
      <c r="G24" s="27">
        <v>0.619227031774433</v>
      </c>
      <c r="H24" s="27">
        <v>0.155750796904998</v>
      </c>
      <c r="I24" s="27">
        <v>0.373486947002248</v>
      </c>
      <c r="J24" s="27">
        <v>0.110963139978587</v>
      </c>
      <c r="K24" s="27">
        <v>1.25710663566278</v>
      </c>
      <c r="L24" s="27">
        <v>-0.342443068188186</v>
      </c>
      <c r="M24" s="27">
        <v>0.178955299020886</v>
      </c>
      <c r="N24" s="27">
        <v>0.0556754238704092</v>
      </c>
      <c r="O24" s="27">
        <v>0.710033541730861</v>
      </c>
      <c r="P24" s="27">
        <v>0.49997586372799</v>
      </c>
      <c r="Q24" s="27">
        <v>1.00834393609278</v>
      </c>
      <c r="R24" s="27">
        <v>-0.309337871715853</v>
      </c>
      <c r="S24" s="27">
        <v>0.132428850286527</v>
      </c>
      <c r="T24" s="27">
        <v>0.0194975088462552</v>
      </c>
      <c r="U24" s="27">
        <v>0.972171544469565</v>
      </c>
      <c r="V24" s="27">
        <v>0.733932753011075</v>
      </c>
      <c r="W24" s="27">
        <v>0.566148754440029</v>
      </c>
      <c r="X24" s="27">
        <v>0.95144126295075</v>
      </c>
      <c r="Y24" s="27">
        <v>-0.350151579538983</v>
      </c>
      <c r="Z24" s="27">
        <v>0.298976875342918</v>
      </c>
      <c r="AA24" s="27">
        <v>0.275231261178784</v>
      </c>
      <c r="AB24" s="27">
        <v>0.70458128151812</v>
      </c>
      <c r="AC24" s="27">
        <v>0.392136119748315</v>
      </c>
      <c r="AD24" s="27">
        <v>1.26597565810654</v>
      </c>
      <c r="AE24" s="27">
        <v>-0.345376137924049</v>
      </c>
      <c r="AF24" s="27">
        <v>0.255826549645146</v>
      </c>
      <c r="AG24" s="27">
        <v>0.213954336814462</v>
      </c>
      <c r="AH24" s="27">
        <v>0.707954015027411</v>
      </c>
      <c r="AI24" s="27">
        <v>0.428786490438735</v>
      </c>
      <c r="AJ24" s="27">
        <v>1.16887751496229</v>
      </c>
      <c r="AK24" s="27">
        <v>0.616</v>
      </c>
      <c r="AL24" s="27">
        <v>0.557358289775415</v>
      </c>
      <c r="AM24" s="27">
        <v>0.300953832895167</v>
      </c>
      <c r="AN24" s="27"/>
    </row>
    <row r="25" ht="16.5" spans="1:40">
      <c r="A25" s="27" t="s">
        <v>491</v>
      </c>
      <c r="B25" s="27" t="s">
        <v>492</v>
      </c>
      <c r="C25" s="27" t="s">
        <v>37</v>
      </c>
      <c r="D25" s="27" t="s">
        <v>2093</v>
      </c>
      <c r="E25" s="27">
        <v>16</v>
      </c>
      <c r="F25" s="27">
        <v>0.0684610787928964</v>
      </c>
      <c r="G25" s="27">
        <v>0.0725316732813674</v>
      </c>
      <c r="H25" s="27">
        <v>0.361236951885947</v>
      </c>
      <c r="I25" s="27">
        <v>1.07085894501709</v>
      </c>
      <c r="J25" s="27">
        <v>0.928949407414971</v>
      </c>
      <c r="K25" s="27">
        <v>1.23444707641743</v>
      </c>
      <c r="L25" s="27">
        <v>0.0952489032874095</v>
      </c>
      <c r="M25" s="27">
        <v>0.0825604676750323</v>
      </c>
      <c r="N25" s="27">
        <v>0.248628689310445</v>
      </c>
      <c r="O25" s="27">
        <v>1.0999325978965</v>
      </c>
      <c r="P25" s="27">
        <v>0.935597783488065</v>
      </c>
      <c r="Q25" s="27">
        <v>1.2931323067107</v>
      </c>
      <c r="R25" s="27">
        <v>0.113110156664655</v>
      </c>
      <c r="S25" s="27">
        <v>0.0553910192095605</v>
      </c>
      <c r="T25" s="27">
        <v>0.0411484952273207</v>
      </c>
      <c r="U25" s="27">
        <v>0.972171544469565</v>
      </c>
      <c r="V25" s="27">
        <v>1.11975527466129</v>
      </c>
      <c r="W25" s="27">
        <v>1.00455409753956</v>
      </c>
      <c r="X25" s="27">
        <v>1.24816759814411</v>
      </c>
      <c r="Y25" s="27">
        <v>0.167381758926318</v>
      </c>
      <c r="Z25" s="27">
        <v>0.139641803250407</v>
      </c>
      <c r="AA25" s="27">
        <v>0.249258698269271</v>
      </c>
      <c r="AB25" s="27">
        <v>1.18220549667318</v>
      </c>
      <c r="AC25" s="27">
        <v>0.899140317039657</v>
      </c>
      <c r="AD25" s="27">
        <v>1.55438457143796</v>
      </c>
      <c r="AE25" s="27">
        <v>0.0849319604132707</v>
      </c>
      <c r="AF25" s="27">
        <v>0.0695206688270053</v>
      </c>
      <c r="AG25" s="27">
        <v>0.240682005978988</v>
      </c>
      <c r="AH25" s="27">
        <v>1.0886429933591</v>
      </c>
      <c r="AI25" s="27">
        <v>0.949966507295311</v>
      </c>
      <c r="AJ25" s="27">
        <v>1.24756352764914</v>
      </c>
      <c r="AK25" s="27">
        <v>0.94</v>
      </c>
      <c r="AL25" s="27">
        <v>0.940286048428294</v>
      </c>
      <c r="AM25" s="27">
        <v>0.356506260650342</v>
      </c>
      <c r="AN25" s="27"/>
    </row>
    <row r="26" ht="16.5" spans="1:40">
      <c r="A26" s="27" t="s">
        <v>509</v>
      </c>
      <c r="B26" s="27" t="s">
        <v>510</v>
      </c>
      <c r="C26" s="27" t="s">
        <v>37</v>
      </c>
      <c r="D26" s="27" t="s">
        <v>2093</v>
      </c>
      <c r="E26" s="27">
        <v>17</v>
      </c>
      <c r="F26" s="27">
        <v>-0.45200207275855</v>
      </c>
      <c r="G26" s="27">
        <v>0.172486155942088</v>
      </c>
      <c r="H26" s="27">
        <v>0.0192942119656141</v>
      </c>
      <c r="I26" s="27">
        <v>0.636352850717908</v>
      </c>
      <c r="J26" s="27">
        <v>0.453810786151571</v>
      </c>
      <c r="K26" s="27">
        <v>0.892321123635783</v>
      </c>
      <c r="L26" s="27">
        <v>-0.185282471156446</v>
      </c>
      <c r="M26" s="27">
        <v>0.142786282764379</v>
      </c>
      <c r="N26" s="27">
        <v>0.194417621262766</v>
      </c>
      <c r="O26" s="27">
        <v>0.830869554017703</v>
      </c>
      <c r="P26" s="27">
        <v>0.62804492064999</v>
      </c>
      <c r="Q26" s="27">
        <v>1.0991956038417</v>
      </c>
      <c r="R26" s="27">
        <v>-0.205776154828971</v>
      </c>
      <c r="S26" s="27">
        <v>0.0948130462941861</v>
      </c>
      <c r="T26" s="27">
        <v>0.0299814115340439</v>
      </c>
      <c r="U26" s="27">
        <v>0.972171544469565</v>
      </c>
      <c r="V26" s="27">
        <v>0.814015269277821</v>
      </c>
      <c r="W26" s="27">
        <v>0.675967875467879</v>
      </c>
      <c r="X26" s="27">
        <v>0.98025495391893</v>
      </c>
      <c r="Y26" s="27">
        <v>-0.380531668898282</v>
      </c>
      <c r="Z26" s="27">
        <v>0.221418097162867</v>
      </c>
      <c r="AA26" s="27">
        <v>0.104970335449315</v>
      </c>
      <c r="AB26" s="27">
        <v>0.683497918007389</v>
      </c>
      <c r="AC26" s="27">
        <v>0.442855769216817</v>
      </c>
      <c r="AD26" s="27">
        <v>1.05490192607543</v>
      </c>
      <c r="AE26" s="27">
        <v>-0.221048896564734</v>
      </c>
      <c r="AF26" s="27">
        <v>0.166690253522927</v>
      </c>
      <c r="AG26" s="27">
        <v>0.203425179693448</v>
      </c>
      <c r="AH26" s="27">
        <v>0.801677480057025</v>
      </c>
      <c r="AI26" s="27">
        <v>0.578242589427316</v>
      </c>
      <c r="AJ26" s="27">
        <v>1.11144836748724</v>
      </c>
      <c r="AK26" s="27">
        <v>0.513</v>
      </c>
      <c r="AL26" s="27">
        <v>0.527758597496313</v>
      </c>
      <c r="AM26" s="27">
        <v>0.108084545137209</v>
      </c>
      <c r="AN26" s="27"/>
    </row>
    <row r="27" ht="16.5" spans="1:40">
      <c r="A27" s="27" t="s">
        <v>528</v>
      </c>
      <c r="B27" s="27" t="s">
        <v>529</v>
      </c>
      <c r="C27" s="27" t="s">
        <v>37</v>
      </c>
      <c r="D27" s="27" t="s">
        <v>2093</v>
      </c>
      <c r="E27" s="27">
        <v>21</v>
      </c>
      <c r="F27" s="27">
        <v>0.0891361022793961</v>
      </c>
      <c r="G27" s="27">
        <v>0.104611758302792</v>
      </c>
      <c r="H27" s="27">
        <v>0.40479009717565</v>
      </c>
      <c r="I27" s="27">
        <v>1.0932294372197</v>
      </c>
      <c r="J27" s="27">
        <v>0.890561653460236</v>
      </c>
      <c r="K27" s="27">
        <v>1.34201893575812</v>
      </c>
      <c r="L27" s="27">
        <v>0.151166828983734</v>
      </c>
      <c r="M27" s="27">
        <v>0.0982336574167872</v>
      </c>
      <c r="N27" s="27">
        <v>0.123841006401672</v>
      </c>
      <c r="O27" s="27">
        <v>1.16319069581748</v>
      </c>
      <c r="P27" s="27">
        <v>0.959472965490839</v>
      </c>
      <c r="Q27" s="27">
        <v>1.41016229065318</v>
      </c>
      <c r="R27" s="27">
        <v>0.143012772617163</v>
      </c>
      <c r="S27" s="27">
        <v>0.0659283435370845</v>
      </c>
      <c r="T27" s="27">
        <v>0.0300663408129415</v>
      </c>
      <c r="U27" s="27">
        <v>0.972171544469565</v>
      </c>
      <c r="V27" s="27">
        <v>1.15374453790919</v>
      </c>
      <c r="W27" s="27">
        <v>1.01388878461259</v>
      </c>
      <c r="X27" s="27">
        <v>1.31289198475936</v>
      </c>
      <c r="Y27" s="27">
        <v>0.345521919806691</v>
      </c>
      <c r="Z27" s="27">
        <v>0.183183830947715</v>
      </c>
      <c r="AA27" s="27">
        <v>0.0738744636185512</v>
      </c>
      <c r="AB27" s="27">
        <v>1.41272705752027</v>
      </c>
      <c r="AC27" s="27">
        <v>0.986572574215027</v>
      </c>
      <c r="AD27" s="27">
        <v>2.02296089635155</v>
      </c>
      <c r="AE27" s="27">
        <v>0.161670205480545</v>
      </c>
      <c r="AF27" s="27">
        <v>0.10529887129513</v>
      </c>
      <c r="AG27" s="27">
        <v>0.140367960101899</v>
      </c>
      <c r="AH27" s="27">
        <v>1.17547251299662</v>
      </c>
      <c r="AI27" s="27">
        <v>0.956269423148961</v>
      </c>
      <c r="AJ27" s="27">
        <v>1.44492294259559</v>
      </c>
      <c r="AK27" s="27">
        <v>0.78</v>
      </c>
      <c r="AL27" s="27">
        <v>0.805710428626083</v>
      </c>
      <c r="AM27" s="27">
        <v>0.515091856823432</v>
      </c>
      <c r="AN27" s="27"/>
    </row>
    <row r="28" ht="16.5" spans="1:40">
      <c r="A28" s="27" t="s">
        <v>552</v>
      </c>
      <c r="B28" s="27" t="s">
        <v>553</v>
      </c>
      <c r="C28" s="27" t="s">
        <v>37</v>
      </c>
      <c r="D28" s="27" t="s">
        <v>2093</v>
      </c>
      <c r="E28" s="27">
        <v>25</v>
      </c>
      <c r="F28" s="27">
        <v>-0.222123962434873</v>
      </c>
      <c r="G28" s="27">
        <v>0.17650819817519</v>
      </c>
      <c r="H28" s="27">
        <v>0.220859769901538</v>
      </c>
      <c r="I28" s="27">
        <v>0.800816087069422</v>
      </c>
      <c r="J28" s="27">
        <v>0.566612273101109</v>
      </c>
      <c r="K28" s="27">
        <v>1.13182582826748</v>
      </c>
      <c r="L28" s="27">
        <v>-0.211011078384487</v>
      </c>
      <c r="M28" s="27">
        <v>0.125327560474517</v>
      </c>
      <c r="N28" s="27">
        <v>0.0922441899012381</v>
      </c>
      <c r="O28" s="27">
        <v>0.809765095942508</v>
      </c>
      <c r="P28" s="27">
        <v>0.633400030379801</v>
      </c>
      <c r="Q28" s="27">
        <v>1.03523757366035</v>
      </c>
      <c r="R28" s="27">
        <v>-0.208839051820902</v>
      </c>
      <c r="S28" s="27">
        <v>0.0899348816928842</v>
      </c>
      <c r="T28" s="27">
        <v>0.0202267956697128</v>
      </c>
      <c r="U28" s="27">
        <v>0.972171544469565</v>
      </c>
      <c r="V28" s="27">
        <v>0.811525838739001</v>
      </c>
      <c r="W28" s="27">
        <v>0.680374824659777</v>
      </c>
      <c r="X28" s="27">
        <v>0.967957900662123</v>
      </c>
      <c r="Y28" s="27">
        <v>-0.110405748429879</v>
      </c>
      <c r="Z28" s="27">
        <v>0.204261306567277</v>
      </c>
      <c r="AA28" s="27">
        <v>0.593825046039586</v>
      </c>
      <c r="AB28" s="27">
        <v>0.895470725734115</v>
      </c>
      <c r="AC28" s="27">
        <v>0.600040630054155</v>
      </c>
      <c r="AD28" s="27">
        <v>1.33635587405875</v>
      </c>
      <c r="AE28" s="27">
        <v>-0.250685084124769</v>
      </c>
      <c r="AF28" s="27">
        <v>0.146181152564454</v>
      </c>
      <c r="AG28" s="27">
        <v>0.0992508286166894</v>
      </c>
      <c r="AH28" s="27">
        <v>0.778267421738117</v>
      </c>
      <c r="AI28" s="27">
        <v>0.584382150332408</v>
      </c>
      <c r="AJ28" s="27">
        <v>1.03647960396183</v>
      </c>
      <c r="AK28" s="27">
        <v>0.243</v>
      </c>
      <c r="AL28" s="27">
        <v>0.219823500405954</v>
      </c>
      <c r="AM28" s="27">
        <v>0.930528334253103</v>
      </c>
      <c r="AN28" s="27"/>
    </row>
  </sheetData>
  <mergeCells count="10">
    <mergeCell ref="A3:A5"/>
    <mergeCell ref="B3:B5"/>
    <mergeCell ref="C3:C5"/>
    <mergeCell ref="D3:D5"/>
    <mergeCell ref="E3:E5"/>
    <mergeCell ref="F3:K4"/>
    <mergeCell ref="L3:Q4"/>
    <mergeCell ref="Y3:AD4"/>
    <mergeCell ref="AE3:AJ4"/>
    <mergeCell ref="R3:X4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8"/>
  <sheetViews>
    <sheetView workbookViewId="0">
      <selection activeCell="AN10" sqref="AN10"/>
    </sheetView>
  </sheetViews>
  <sheetFormatPr defaultColWidth="9" defaultRowHeight="14"/>
  <cols>
    <col min="1" max="1" width="12.5454545454545" customWidth="1"/>
    <col min="2" max="2" width="19.9090909090909" customWidth="1"/>
    <col min="3" max="3" width="12.3636363636364" customWidth="1"/>
    <col min="36" max="36" width="5.72727272727273" customWidth="1"/>
    <col min="37" max="37" width="5.36363636363636" customWidth="1"/>
    <col min="38" max="38" width="4.63636363636364" customWidth="1"/>
  </cols>
  <sheetData>
    <row r="1" ht="16.25" spans="1:38">
      <c r="A1" s="18" t="s">
        <v>14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31"/>
      <c r="AL1" s="31"/>
    </row>
    <row r="2" ht="17.25" spans="1:38">
      <c r="A2" s="18" t="s">
        <v>2493</v>
      </c>
      <c r="B2" s="18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31"/>
      <c r="AL2" s="31"/>
    </row>
    <row r="3" ht="15" spans="1:38">
      <c r="A3" s="21" t="s">
        <v>19</v>
      </c>
      <c r="B3" s="21" t="s">
        <v>118</v>
      </c>
      <c r="C3" s="22" t="s">
        <v>20</v>
      </c>
      <c r="D3" s="22" t="s">
        <v>2074</v>
      </c>
      <c r="E3" s="22" t="s">
        <v>2095</v>
      </c>
      <c r="F3" s="22" t="s">
        <v>2076</v>
      </c>
      <c r="G3" s="22"/>
      <c r="H3" s="22"/>
      <c r="I3" s="22"/>
      <c r="J3" s="22"/>
      <c r="K3" s="22"/>
      <c r="L3" s="22" t="s">
        <v>2077</v>
      </c>
      <c r="M3" s="22"/>
      <c r="N3" s="22"/>
      <c r="O3" s="22"/>
      <c r="P3" s="22"/>
      <c r="Q3" s="22"/>
      <c r="R3" s="22" t="s">
        <v>2078</v>
      </c>
      <c r="S3" s="22"/>
      <c r="T3" s="22"/>
      <c r="U3" s="22"/>
      <c r="V3" s="22"/>
      <c r="W3" s="22"/>
      <c r="X3" s="22" t="s">
        <v>2079</v>
      </c>
      <c r="Y3" s="22"/>
      <c r="Z3" s="22"/>
      <c r="AA3" s="22"/>
      <c r="AB3" s="22"/>
      <c r="AC3" s="22"/>
      <c r="AD3" s="22" t="s">
        <v>2080</v>
      </c>
      <c r="AE3" s="22"/>
      <c r="AF3" s="22"/>
      <c r="AG3" s="22"/>
      <c r="AH3" s="22"/>
      <c r="AI3" s="22"/>
      <c r="AJ3" s="11" t="s">
        <v>2081</v>
      </c>
      <c r="AK3" s="11" t="s">
        <v>2082</v>
      </c>
      <c r="AL3" s="23" t="s">
        <v>2083</v>
      </c>
    </row>
    <row r="4" ht="15" spans="1:38">
      <c r="A4" s="21"/>
      <c r="B4" s="21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 t="s">
        <v>2084</v>
      </c>
      <c r="AK4" s="23" t="s">
        <v>2085</v>
      </c>
      <c r="AL4" s="23" t="s">
        <v>2086</v>
      </c>
    </row>
    <row r="5" ht="15" spans="1:38">
      <c r="A5" s="24"/>
      <c r="B5" s="24"/>
      <c r="C5" s="23"/>
      <c r="D5" s="23"/>
      <c r="E5" s="23"/>
      <c r="F5" s="25" t="s">
        <v>2087</v>
      </c>
      <c r="G5" s="25" t="s">
        <v>2088</v>
      </c>
      <c r="H5" s="25" t="s">
        <v>2089</v>
      </c>
      <c r="I5" s="25" t="s">
        <v>2090</v>
      </c>
      <c r="J5" s="25" t="s">
        <v>2091</v>
      </c>
      <c r="K5" s="25" t="s">
        <v>2092</v>
      </c>
      <c r="L5" s="25" t="s">
        <v>2087</v>
      </c>
      <c r="M5" s="25" t="s">
        <v>2088</v>
      </c>
      <c r="N5" s="25" t="s">
        <v>2089</v>
      </c>
      <c r="O5" s="25" t="s">
        <v>2090</v>
      </c>
      <c r="P5" s="25" t="s">
        <v>2091</v>
      </c>
      <c r="Q5" s="25" t="s">
        <v>2092</v>
      </c>
      <c r="R5" s="25" t="s">
        <v>2087</v>
      </c>
      <c r="S5" s="25" t="s">
        <v>2088</v>
      </c>
      <c r="T5" s="25" t="s">
        <v>2089</v>
      </c>
      <c r="U5" s="25" t="s">
        <v>2090</v>
      </c>
      <c r="V5" s="25" t="s">
        <v>2091</v>
      </c>
      <c r="W5" s="25" t="s">
        <v>2092</v>
      </c>
      <c r="X5" s="25" t="s">
        <v>2087</v>
      </c>
      <c r="Y5" s="25" t="s">
        <v>2088</v>
      </c>
      <c r="Z5" s="25" t="s">
        <v>2089</v>
      </c>
      <c r="AA5" s="25" t="s">
        <v>2090</v>
      </c>
      <c r="AB5" s="25" t="s">
        <v>2091</v>
      </c>
      <c r="AC5" s="25" t="s">
        <v>2092</v>
      </c>
      <c r="AD5" s="25" t="s">
        <v>2087</v>
      </c>
      <c r="AE5" s="25" t="s">
        <v>2088</v>
      </c>
      <c r="AF5" s="25" t="s">
        <v>2089</v>
      </c>
      <c r="AG5" s="25" t="s">
        <v>2090</v>
      </c>
      <c r="AH5" s="25" t="s">
        <v>2091</v>
      </c>
      <c r="AI5" s="25" t="s">
        <v>2092</v>
      </c>
      <c r="AJ5" s="23" t="s">
        <v>2089</v>
      </c>
      <c r="AK5" s="25" t="s">
        <v>2089</v>
      </c>
      <c r="AL5" s="23" t="s">
        <v>2089</v>
      </c>
    </row>
    <row r="6" ht="16.5" spans="1:38">
      <c r="A6" s="26" t="s">
        <v>2494</v>
      </c>
      <c r="B6" s="27" t="s">
        <v>215</v>
      </c>
      <c r="C6" s="27" t="s">
        <v>2495</v>
      </c>
      <c r="D6" s="27" t="s">
        <v>2093</v>
      </c>
      <c r="E6" s="28">
        <v>8</v>
      </c>
      <c r="F6" s="29">
        <v>0.481341765902717</v>
      </c>
      <c r="G6" s="29">
        <v>0.506566189789631</v>
      </c>
      <c r="H6" s="29">
        <v>0.378696087416635</v>
      </c>
      <c r="I6" s="29">
        <v>1.61824425111112</v>
      </c>
      <c r="J6" s="29">
        <v>0.5995787425594</v>
      </c>
      <c r="K6" s="29">
        <v>4.36759056045879</v>
      </c>
      <c r="L6" s="29">
        <v>0.379195997740269</v>
      </c>
      <c r="M6" s="29">
        <v>0.255718230386886</v>
      </c>
      <c r="N6" s="29">
        <v>0.138109883035791</v>
      </c>
      <c r="O6" s="29">
        <v>1.46110938181804</v>
      </c>
      <c r="P6" s="29">
        <v>0.885137982393678</v>
      </c>
      <c r="Q6" s="29">
        <v>2.41187325377617</v>
      </c>
      <c r="R6" s="29">
        <v>0.380782621458139</v>
      </c>
      <c r="S6" s="29">
        <v>0.185300424503917</v>
      </c>
      <c r="T6" s="29">
        <v>0.0398840876346744</v>
      </c>
      <c r="U6" s="29">
        <v>1.46342945267065</v>
      </c>
      <c r="V6" s="29">
        <v>1.01774947181792</v>
      </c>
      <c r="W6" s="29">
        <v>2.10427597581409</v>
      </c>
      <c r="X6" s="29">
        <v>0.431135517208974</v>
      </c>
      <c r="Y6" s="29">
        <v>0.401313059487046</v>
      </c>
      <c r="Z6" s="29">
        <v>0.318313350243879</v>
      </c>
      <c r="AA6" s="29">
        <v>1.53900409736554</v>
      </c>
      <c r="AB6" s="29">
        <v>0.700866340849866</v>
      </c>
      <c r="AC6" s="29">
        <v>3.37943695346512</v>
      </c>
      <c r="AD6" s="29">
        <v>0.27813234790236</v>
      </c>
      <c r="AE6" s="29">
        <v>0.374250422013385</v>
      </c>
      <c r="AF6" s="29">
        <v>0.481569757033883</v>
      </c>
      <c r="AG6" s="29">
        <v>1.3206609723527</v>
      </c>
      <c r="AH6" s="29">
        <v>0.634195203965627</v>
      </c>
      <c r="AI6" s="29">
        <v>2.75017122959843</v>
      </c>
      <c r="AJ6" s="29">
        <v>0.581</v>
      </c>
      <c r="AK6" s="29">
        <v>0.56</v>
      </c>
      <c r="AL6" s="29">
        <v>0.838</v>
      </c>
    </row>
    <row r="7" ht="16.5" spans="1:38">
      <c r="A7" s="26" t="s">
        <v>2494</v>
      </c>
      <c r="B7" s="27" t="s">
        <v>491</v>
      </c>
      <c r="C7" s="27" t="s">
        <v>2495</v>
      </c>
      <c r="D7" s="27" t="s">
        <v>2093</v>
      </c>
      <c r="E7" s="28">
        <v>8</v>
      </c>
      <c r="F7" s="29">
        <v>-0.201980695194709</v>
      </c>
      <c r="G7" s="29">
        <v>0.838240828127735</v>
      </c>
      <c r="H7" s="29">
        <v>0.817610522606218</v>
      </c>
      <c r="I7" s="29">
        <v>0.817110701952982</v>
      </c>
      <c r="J7" s="29">
        <v>0.158035953455603</v>
      </c>
      <c r="K7" s="29">
        <v>4.22479748846305</v>
      </c>
      <c r="L7" s="29">
        <v>-0.51167445089485</v>
      </c>
      <c r="M7" s="29">
        <v>0.387930058977945</v>
      </c>
      <c r="N7" s="29">
        <v>0.187173677331858</v>
      </c>
      <c r="O7" s="29">
        <v>0.599490919813787</v>
      </c>
      <c r="P7" s="29">
        <v>0.280265652550441</v>
      </c>
      <c r="Q7" s="29">
        <v>1.28231682929644</v>
      </c>
      <c r="R7" s="29">
        <v>-0.579463323788925</v>
      </c>
      <c r="S7" s="29">
        <v>0.291271185052</v>
      </c>
      <c r="T7" s="29">
        <v>0.0466538784026616</v>
      </c>
      <c r="U7" s="29">
        <v>0.560198931345127</v>
      </c>
      <c r="V7" s="29">
        <v>0.316524431865032</v>
      </c>
      <c r="W7" s="29">
        <v>0.991464832054539</v>
      </c>
      <c r="X7" s="29">
        <v>-0.614978358817184</v>
      </c>
      <c r="Y7" s="29">
        <v>0.579981342189084</v>
      </c>
      <c r="Z7" s="29">
        <v>0.324198600935336</v>
      </c>
      <c r="AA7" s="29">
        <v>0.540652595544373</v>
      </c>
      <c r="AB7" s="29">
        <v>0.173471529266399</v>
      </c>
      <c r="AC7" s="29">
        <v>1.68503287141705</v>
      </c>
      <c r="AD7" s="29">
        <v>-0.55711548834645</v>
      </c>
      <c r="AE7" s="29">
        <v>0.546285472685675</v>
      </c>
      <c r="AF7" s="29">
        <v>0.341757273448007</v>
      </c>
      <c r="AG7" s="29">
        <v>0.572859101682699</v>
      </c>
      <c r="AH7" s="29">
        <v>0.19635421826137</v>
      </c>
      <c r="AI7" s="29">
        <v>1.67130379620304</v>
      </c>
      <c r="AJ7" s="29">
        <v>0.42</v>
      </c>
      <c r="AK7" s="29">
        <v>0.379</v>
      </c>
      <c r="AL7" s="29">
        <v>0.645</v>
      </c>
    </row>
    <row r="8" ht="16.5" spans="1:38">
      <c r="A8" s="26" t="s">
        <v>2496</v>
      </c>
      <c r="B8" s="27" t="s">
        <v>416</v>
      </c>
      <c r="C8" s="27" t="s">
        <v>2495</v>
      </c>
      <c r="D8" s="27" t="s">
        <v>2093</v>
      </c>
      <c r="E8" s="28">
        <v>7</v>
      </c>
      <c r="F8" s="29">
        <v>-0.204330606493543</v>
      </c>
      <c r="G8" s="29">
        <v>0.571655719160338</v>
      </c>
      <c r="H8" s="29">
        <v>0.735357212464727</v>
      </c>
      <c r="I8" s="29">
        <v>0.815192818592512</v>
      </c>
      <c r="J8" s="29">
        <v>0.265862554526721</v>
      </c>
      <c r="K8" s="29">
        <v>2.49955971674083</v>
      </c>
      <c r="L8" s="29">
        <v>0.448582963959035</v>
      </c>
      <c r="M8" s="29">
        <v>0.230539705081517</v>
      </c>
      <c r="N8" s="29">
        <v>0.0516793911123318</v>
      </c>
      <c r="O8" s="29">
        <v>1.56609140443485</v>
      </c>
      <c r="P8" s="29">
        <v>0.996730498497871</v>
      </c>
      <c r="Q8" s="29">
        <v>2.4606875085502</v>
      </c>
      <c r="R8" s="29">
        <v>0.374999471251616</v>
      </c>
      <c r="S8" s="29">
        <v>0.183468520312878</v>
      </c>
      <c r="T8" s="29">
        <v>0.040959031252742</v>
      </c>
      <c r="U8" s="29">
        <v>1.45499064529404</v>
      </c>
      <c r="V8" s="29">
        <v>1.01552038068029</v>
      </c>
      <c r="W8" s="29">
        <v>2.08464331998441</v>
      </c>
      <c r="X8" s="29">
        <v>0.474838485914001</v>
      </c>
      <c r="Y8" s="29">
        <v>0.324382377106216</v>
      </c>
      <c r="Z8" s="29">
        <v>0.193576691112095</v>
      </c>
      <c r="AA8" s="29">
        <v>1.60775450151525</v>
      </c>
      <c r="AB8" s="29">
        <v>0.8513338082443</v>
      </c>
      <c r="AC8" s="29">
        <v>3.03626440311739</v>
      </c>
      <c r="AD8" s="29">
        <v>0.472913174445793</v>
      </c>
      <c r="AE8" s="29">
        <v>0.307189291935376</v>
      </c>
      <c r="AF8" s="29">
        <v>0.17461166751401</v>
      </c>
      <c r="AG8" s="29">
        <v>1.60466205125565</v>
      </c>
      <c r="AH8" s="29">
        <v>0.878817664693909</v>
      </c>
      <c r="AI8" s="29">
        <v>2.9300051673823</v>
      </c>
      <c r="AJ8" s="29">
        <v>0.947</v>
      </c>
      <c r="AK8" s="29">
        <v>0.958</v>
      </c>
      <c r="AL8" s="29">
        <v>0.334</v>
      </c>
    </row>
    <row r="9" ht="16.5" spans="1:38">
      <c r="A9" s="26" t="s">
        <v>2497</v>
      </c>
      <c r="B9" s="27" t="s">
        <v>457</v>
      </c>
      <c r="C9" s="27" t="s">
        <v>2495</v>
      </c>
      <c r="D9" s="27" t="s">
        <v>2093</v>
      </c>
      <c r="E9" s="28">
        <v>8</v>
      </c>
      <c r="F9" s="29">
        <v>-1.12541524344419</v>
      </c>
      <c r="G9" s="29">
        <v>0.745590998915531</v>
      </c>
      <c r="H9" s="29">
        <v>0.181927648381067</v>
      </c>
      <c r="I9" s="29">
        <v>0.32451768553521</v>
      </c>
      <c r="J9" s="29">
        <v>0.0752624755301285</v>
      </c>
      <c r="K9" s="29">
        <v>1.3992594248773</v>
      </c>
      <c r="L9" s="29">
        <v>-0.29066575757531</v>
      </c>
      <c r="M9" s="29">
        <v>0.274578975865145</v>
      </c>
      <c r="N9" s="29">
        <v>0.289787871362139</v>
      </c>
      <c r="O9" s="29">
        <v>0.747765571230936</v>
      </c>
      <c r="P9" s="29">
        <v>0.436555156757393</v>
      </c>
      <c r="Q9" s="29">
        <v>1.28083093479312</v>
      </c>
      <c r="R9" s="29">
        <v>-0.427477611545803</v>
      </c>
      <c r="S9" s="29">
        <v>0.211675760115415</v>
      </c>
      <c r="T9" s="29">
        <v>0.0434360552896391</v>
      </c>
      <c r="U9" s="29">
        <v>0.652152002507935</v>
      </c>
      <c r="V9" s="29">
        <v>0.430691982831027</v>
      </c>
      <c r="W9" s="29">
        <v>0.987485839832705</v>
      </c>
      <c r="X9" s="29">
        <v>-0.288875367272894</v>
      </c>
      <c r="Y9" s="29">
        <v>0.440924920128528</v>
      </c>
      <c r="Z9" s="29">
        <v>0.533296721849377</v>
      </c>
      <c r="AA9" s="29">
        <v>0.749105562654028</v>
      </c>
      <c r="AB9" s="29">
        <v>0.315660436648537</v>
      </c>
      <c r="AC9" s="29">
        <v>1.77773036734412</v>
      </c>
      <c r="AD9" s="29">
        <v>-0.184443428809459</v>
      </c>
      <c r="AE9" s="29">
        <v>0.42085040273445</v>
      </c>
      <c r="AF9" s="29">
        <v>0.674401594300823</v>
      </c>
      <c r="AG9" s="29">
        <v>0.831566981302944</v>
      </c>
      <c r="AH9" s="29">
        <v>0.364470297873578</v>
      </c>
      <c r="AI9" s="29">
        <v>1.89728394447426</v>
      </c>
      <c r="AJ9" s="29">
        <v>0.55</v>
      </c>
      <c r="AK9" s="29">
        <v>0.554</v>
      </c>
      <c r="AL9" s="29">
        <v>0.367</v>
      </c>
    </row>
    <row r="10" ht="16.5" spans="1:38">
      <c r="A10" s="26" t="s">
        <v>2498</v>
      </c>
      <c r="B10" s="27" t="s">
        <v>186</v>
      </c>
      <c r="C10" s="27" t="s">
        <v>2495</v>
      </c>
      <c r="D10" s="27" t="s">
        <v>2093</v>
      </c>
      <c r="E10" s="28">
        <v>8</v>
      </c>
      <c r="F10" s="29">
        <v>0.707442172347921</v>
      </c>
      <c r="G10" s="29">
        <v>0.273423876013998</v>
      </c>
      <c r="H10" s="29">
        <v>0.0413591124136286</v>
      </c>
      <c r="I10" s="29">
        <v>2.02879530756784</v>
      </c>
      <c r="J10" s="29">
        <v>1.18712138850949</v>
      </c>
      <c r="K10" s="29">
        <v>3.46721947717344</v>
      </c>
      <c r="L10" s="29">
        <v>0.611855284392353</v>
      </c>
      <c r="M10" s="29">
        <v>0.187543226873311</v>
      </c>
      <c r="N10" s="29">
        <v>0.00110443508041051</v>
      </c>
      <c r="O10" s="29">
        <v>1.84384909184696</v>
      </c>
      <c r="P10" s="29">
        <v>1.27668970457503</v>
      </c>
      <c r="Q10" s="29">
        <v>2.66296458827992</v>
      </c>
      <c r="R10" s="29">
        <v>0.560180707308957</v>
      </c>
      <c r="S10" s="29">
        <v>0.141862893708236</v>
      </c>
      <c r="T10" s="30">
        <v>7.85612552080721e-5</v>
      </c>
      <c r="U10" s="29">
        <v>1.75098888819844</v>
      </c>
      <c r="V10" s="29">
        <v>1.32595033411124</v>
      </c>
      <c r="W10" s="29">
        <v>2.31227520950055</v>
      </c>
      <c r="X10" s="29">
        <v>0.63927972695132</v>
      </c>
      <c r="Y10" s="29">
        <v>0.269650920773985</v>
      </c>
      <c r="Z10" s="29">
        <v>0.049550231839901</v>
      </c>
      <c r="AA10" s="29">
        <v>1.89511538706291</v>
      </c>
      <c r="AB10" s="29">
        <v>1.11713114589673</v>
      </c>
      <c r="AC10" s="29">
        <v>3.21489768096989</v>
      </c>
      <c r="AD10" s="29">
        <v>0.6346982980044</v>
      </c>
      <c r="AE10" s="29">
        <v>0.249140052903936</v>
      </c>
      <c r="AF10" s="29">
        <v>0.0382397774723417</v>
      </c>
      <c r="AG10" s="29">
        <v>1.88645290898652</v>
      </c>
      <c r="AH10" s="29">
        <v>1.15764039860372</v>
      </c>
      <c r="AI10" s="29">
        <v>3.07410192501576</v>
      </c>
      <c r="AJ10" s="29">
        <v>0.851</v>
      </c>
      <c r="AK10" s="29">
        <v>0.802</v>
      </c>
      <c r="AL10" s="29">
        <v>0.552</v>
      </c>
    </row>
    <row r="11" ht="15.5" spans="1:38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</row>
    <row r="12" ht="15.5" spans="1:38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</row>
    <row r="13" ht="15.5" spans="1:38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</row>
    <row r="14" ht="15.5" spans="1:38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ht="15.5" spans="1:38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</row>
    <row r="16" ht="15.5" spans="1:38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</row>
    <row r="17" ht="15.5" spans="1:38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</row>
    <row r="18" ht="15.5" spans="1:38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ht="15.5" spans="1:38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</row>
    <row r="20" ht="15.5" spans="1:38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</row>
    <row r="21" ht="15.5" spans="1:38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</row>
    <row r="22" ht="15.5" spans="1:38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ht="15.5" spans="1:38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ht="15.5" spans="1:38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ht="15.5" spans="1:38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ht="15.5" spans="1:38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ht="15.5" spans="1:38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ht="15.5" spans="1:38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</sheetData>
  <mergeCells count="10">
    <mergeCell ref="A3:A5"/>
    <mergeCell ref="B3:B5"/>
    <mergeCell ref="C3:C5"/>
    <mergeCell ref="D3:D5"/>
    <mergeCell ref="E3:E5"/>
    <mergeCell ref="F3:K4"/>
    <mergeCell ref="L3:Q4"/>
    <mergeCell ref="R3:W4"/>
    <mergeCell ref="X3:AC4"/>
    <mergeCell ref="AD3:AI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opLeftCell="F1" workbookViewId="0">
      <selection activeCell="O28" sqref="O28"/>
    </sheetView>
  </sheetViews>
  <sheetFormatPr defaultColWidth="9" defaultRowHeight="14" outlineLevelRow="7"/>
  <cols>
    <col min="1" max="1" width="15" style="10" customWidth="1"/>
    <col min="2" max="2" width="13.2727272727273" style="10" customWidth="1"/>
    <col min="3" max="3" width="18.2727272727273" style="10" customWidth="1"/>
    <col min="4" max="4" width="7.72727272727273" style="10" customWidth="1"/>
    <col min="5" max="5" width="7.54545454545455" style="10" customWidth="1"/>
    <col min="6" max="6" width="12.5454545454545" style="10" customWidth="1"/>
    <col min="7" max="7" width="13.0909090909091" style="10" customWidth="1"/>
    <col min="8" max="8" width="6.81818181818182" style="10" customWidth="1"/>
    <col min="9" max="9" width="6.27272727272727" style="10" customWidth="1"/>
    <col min="10" max="10" width="12.6363636363636" style="10" customWidth="1"/>
    <col min="11" max="11" width="13.1818181818182" style="10" customWidth="1"/>
    <col min="12" max="12" width="6.72727272727273" style="10" customWidth="1"/>
    <col min="13" max="13" width="6.54545454545455" style="10" customWidth="1"/>
    <col min="14" max="14" width="12.9090909090909" style="10" customWidth="1"/>
    <col min="15" max="15" width="13.3636363636364" style="10" customWidth="1"/>
    <col min="16" max="16" width="6.54545454545455" style="10" customWidth="1"/>
    <col min="17" max="17" width="13" style="10" customWidth="1"/>
    <col min="18" max="18" width="13.0909090909091" style="10" customWidth="1"/>
    <col min="19" max="16384" width="8.72727272727273" style="10"/>
  </cols>
  <sheetData>
    <row r="1" ht="15" spans="1:1">
      <c r="A1" s="11" t="s">
        <v>15</v>
      </c>
    </row>
    <row r="2" s="9" customFormat="1" ht="50" customHeight="1" spans="1:19">
      <c r="A2" s="9" t="s">
        <v>19</v>
      </c>
      <c r="B2" s="9" t="s">
        <v>20</v>
      </c>
      <c r="C2" s="9" t="s">
        <v>2499</v>
      </c>
      <c r="D2" s="12" t="s">
        <v>2500</v>
      </c>
      <c r="E2" s="12"/>
      <c r="F2" s="12"/>
      <c r="G2" s="12"/>
      <c r="H2" s="12" t="s">
        <v>2501</v>
      </c>
      <c r="I2" s="12"/>
      <c r="J2" s="12"/>
      <c r="K2" s="12"/>
      <c r="L2" s="12" t="s">
        <v>2502</v>
      </c>
      <c r="M2" s="12"/>
      <c r="N2" s="12"/>
      <c r="O2" s="12"/>
      <c r="P2" s="12" t="s">
        <v>2503</v>
      </c>
      <c r="Q2" s="12"/>
      <c r="R2" s="12"/>
      <c r="S2" s="12"/>
    </row>
    <row r="3" ht="32.5" customHeight="1" spans="1:21">
      <c r="A3" s="13" t="s">
        <v>2504</v>
      </c>
      <c r="B3" s="13" t="s">
        <v>2505</v>
      </c>
      <c r="C3" s="13" t="s">
        <v>2506</v>
      </c>
      <c r="D3" s="13" t="s">
        <v>2087</v>
      </c>
      <c r="E3" s="13" t="s">
        <v>2088</v>
      </c>
      <c r="F3" s="13" t="s">
        <v>2507</v>
      </c>
      <c r="G3" s="13" t="s">
        <v>2508</v>
      </c>
      <c r="H3" s="13" t="s">
        <v>2509</v>
      </c>
      <c r="I3" s="13" t="s">
        <v>2088</v>
      </c>
      <c r="J3" s="13" t="s">
        <v>2507</v>
      </c>
      <c r="K3" s="13" t="s">
        <v>2508</v>
      </c>
      <c r="L3" s="13" t="s">
        <v>2510</v>
      </c>
      <c r="M3" s="13" t="s">
        <v>2088</v>
      </c>
      <c r="N3" s="13" t="s">
        <v>2507</v>
      </c>
      <c r="O3" s="13" t="s">
        <v>2508</v>
      </c>
      <c r="P3" s="13" t="s">
        <v>2511</v>
      </c>
      <c r="Q3" s="13" t="s">
        <v>2507</v>
      </c>
      <c r="R3" s="13" t="s">
        <v>2508</v>
      </c>
      <c r="S3" s="13"/>
      <c r="T3" s="17"/>
      <c r="U3" s="17"/>
    </row>
    <row r="4" ht="15.5" spans="1:19">
      <c r="A4" s="14" t="s">
        <v>2512</v>
      </c>
      <c r="B4" s="15" t="s">
        <v>37</v>
      </c>
      <c r="C4" s="15" t="s">
        <v>2513</v>
      </c>
      <c r="D4" s="15">
        <v>1.03302800673572</v>
      </c>
      <c r="E4" s="15">
        <v>0.501364253418102</v>
      </c>
      <c r="F4" s="15">
        <v>0.0503540700362402</v>
      </c>
      <c r="G4" s="15">
        <v>2.0157019434352</v>
      </c>
      <c r="H4" s="15">
        <v>0.380782621458139</v>
      </c>
      <c r="I4" s="15">
        <v>0.185300424503917</v>
      </c>
      <c r="J4" s="15">
        <v>0.0175937894304617</v>
      </c>
      <c r="K4" s="15">
        <v>0.743971453485816</v>
      </c>
      <c r="L4" s="16">
        <v>0.274054502731049</v>
      </c>
      <c r="M4" s="16">
        <v>0.113652921108461</v>
      </c>
      <c r="N4" s="16">
        <v>0.0512947773584654</v>
      </c>
      <c r="O4" s="16">
        <v>0.496814228103633</v>
      </c>
      <c r="P4" s="16">
        <v>0.1043552</v>
      </c>
      <c r="Q4" s="5">
        <v>-0.04681583</v>
      </c>
      <c r="R4" s="5">
        <v>0.2555262</v>
      </c>
      <c r="S4" s="5"/>
    </row>
    <row r="5" ht="15.5" spans="1:19">
      <c r="A5" s="14" t="s">
        <v>2512</v>
      </c>
      <c r="B5" s="15" t="s">
        <v>37</v>
      </c>
      <c r="C5" s="15" t="s">
        <v>2514</v>
      </c>
      <c r="D5" s="15">
        <v>1.03302800673572</v>
      </c>
      <c r="E5" s="15">
        <v>0.501364253418102</v>
      </c>
      <c r="F5" s="15">
        <v>0.0503540700362402</v>
      </c>
      <c r="G5" s="15">
        <v>2.0157019434352</v>
      </c>
      <c r="H5" s="15">
        <v>-0.579463323788925</v>
      </c>
      <c r="I5" s="15">
        <v>0.291271185052</v>
      </c>
      <c r="J5" s="15">
        <v>-1.15035484649085</v>
      </c>
      <c r="K5" s="15">
        <v>-0.00857180108700495</v>
      </c>
      <c r="L5" s="16">
        <v>0.113110156664655</v>
      </c>
      <c r="M5" s="16">
        <v>0.0553910192095605</v>
      </c>
      <c r="N5" s="16">
        <v>0.00454375901391642</v>
      </c>
      <c r="O5" s="16">
        <v>0.221676554315394</v>
      </c>
      <c r="P5" s="16">
        <v>-0.06554319</v>
      </c>
      <c r="Q5" s="5">
        <v>-0.3965817</v>
      </c>
      <c r="R5" s="5">
        <v>0.2654954</v>
      </c>
      <c r="S5" s="5"/>
    </row>
    <row r="6" ht="15.5" spans="1:19">
      <c r="A6" s="14" t="s">
        <v>2515</v>
      </c>
      <c r="B6" s="15" t="s">
        <v>37</v>
      </c>
      <c r="C6" s="15" t="s">
        <v>2516</v>
      </c>
      <c r="D6" s="15">
        <v>0.847350144437384</v>
      </c>
      <c r="E6" s="15">
        <v>0.383882706497489</v>
      </c>
      <c r="F6" s="15">
        <v>0.0949400397023056</v>
      </c>
      <c r="G6" s="15">
        <v>1.59976024917246</v>
      </c>
      <c r="H6" s="15">
        <v>-0.427477611545803</v>
      </c>
      <c r="I6" s="15">
        <v>0.211675760115415</v>
      </c>
      <c r="J6" s="15">
        <v>-0.842362101372016</v>
      </c>
      <c r="K6" s="15">
        <v>-0.0125931217195896</v>
      </c>
      <c r="L6" s="16">
        <v>-0.0808493589831204</v>
      </c>
      <c r="M6" s="16">
        <v>0.0306987009429663</v>
      </c>
      <c r="N6" s="16">
        <v>-0.141018812831334</v>
      </c>
      <c r="O6" s="16">
        <v>-0.0206799051349065</v>
      </c>
      <c r="P6" s="16">
        <v>-0.03456129</v>
      </c>
      <c r="Q6" s="5">
        <v>-0.2119818</v>
      </c>
      <c r="R6" s="5">
        <v>0.1428592</v>
      </c>
      <c r="S6" s="5"/>
    </row>
    <row r="7" ht="15.5" spans="1:19">
      <c r="A7" s="14" t="s">
        <v>2517</v>
      </c>
      <c r="B7" s="15" t="s">
        <v>37</v>
      </c>
      <c r="C7" s="15" t="s">
        <v>187</v>
      </c>
      <c r="D7" s="15">
        <v>-0.854277014801451</v>
      </c>
      <c r="E7" s="15">
        <v>0.331523912756277</v>
      </c>
      <c r="F7" s="15">
        <v>-1.50406388380375</v>
      </c>
      <c r="G7" s="15">
        <v>-0.204490145799148</v>
      </c>
      <c r="H7" s="15">
        <v>0.560180707308957</v>
      </c>
      <c r="I7" s="15">
        <v>0.141862893708236</v>
      </c>
      <c r="J7" s="15">
        <v>0.282129435640814</v>
      </c>
      <c r="K7" s="15">
        <v>0.8382319789771</v>
      </c>
      <c r="L7" s="16">
        <v>0.160710975226464</v>
      </c>
      <c r="M7" s="16">
        <v>0.0589929599392937</v>
      </c>
      <c r="N7" s="16">
        <v>0.0450847737454483</v>
      </c>
      <c r="O7" s="16">
        <v>0.27633717670748</v>
      </c>
      <c r="P7" s="16">
        <v>0.09002719</v>
      </c>
      <c r="Q7" s="5">
        <v>-0.06683632</v>
      </c>
      <c r="R7" s="5">
        <v>0.2468907</v>
      </c>
      <c r="S7" s="5"/>
    </row>
    <row r="8" ht="15.5" spans="1:19">
      <c r="A8" s="14" t="s">
        <v>2518</v>
      </c>
      <c r="B8" s="15" t="s">
        <v>37</v>
      </c>
      <c r="C8" s="15" t="s">
        <v>2519</v>
      </c>
      <c r="D8" s="15">
        <v>-1.14624449261831</v>
      </c>
      <c r="E8" s="15">
        <v>0.423133911725525</v>
      </c>
      <c r="F8" s="15">
        <v>-1.97558695960034</v>
      </c>
      <c r="G8" s="15">
        <v>-0.316902025636281</v>
      </c>
      <c r="H8" s="15">
        <v>0.374999471251616</v>
      </c>
      <c r="I8" s="15">
        <v>0.183468520312878</v>
      </c>
      <c r="J8" s="15">
        <v>0.0154011714383751</v>
      </c>
      <c r="K8" s="15">
        <v>0.734597771064857</v>
      </c>
      <c r="L8" s="16">
        <v>0.154643042058684</v>
      </c>
      <c r="M8" s="16">
        <v>0.0697546445596116</v>
      </c>
      <c r="N8" s="16">
        <v>0.0179239387218453</v>
      </c>
      <c r="O8" s="16">
        <v>0.291362145395523</v>
      </c>
      <c r="P8" s="16">
        <v>0.05799106</v>
      </c>
      <c r="Q8" s="5">
        <v>-0.0785055</v>
      </c>
      <c r="R8" s="5">
        <v>0.1944876</v>
      </c>
      <c r="S8" s="5"/>
    </row>
  </sheetData>
  <mergeCells count="4">
    <mergeCell ref="D2:G2"/>
    <mergeCell ref="H2:K2"/>
    <mergeCell ref="L2:O2"/>
    <mergeCell ref="P2:S2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zoomScale="175" zoomScaleNormal="175" workbookViewId="0">
      <selection activeCell="A6" sqref="A6"/>
    </sheetView>
  </sheetViews>
  <sheetFormatPr defaultColWidth="8.72727272727273" defaultRowHeight="14"/>
  <cols>
    <col min="1" max="1" width="17.3818181818182" style="1" customWidth="1"/>
    <col min="2" max="2" width="10.0272727272727" style="1" customWidth="1"/>
    <col min="3" max="3" width="11.6454545454545" style="1" customWidth="1"/>
    <col min="4" max="4" width="8.72727272727273" style="1"/>
    <col min="5" max="5" width="12.7181818181818" style="1" customWidth="1"/>
    <col min="6" max="6" width="30.2363636363636" style="1" customWidth="1"/>
    <col min="7" max="16384" width="8.72727272727273" style="1"/>
  </cols>
  <sheetData>
    <row r="1" spans="1:2">
      <c r="A1" s="2" t="s">
        <v>2520</v>
      </c>
      <c r="B1" s="2"/>
    </row>
    <row r="2" spans="1:9">
      <c r="A2" s="3" t="s">
        <v>2521</v>
      </c>
      <c r="B2" s="3" t="s">
        <v>2522</v>
      </c>
      <c r="C2" s="4" t="s">
        <v>2523</v>
      </c>
      <c r="D2" s="3" t="s">
        <v>2524</v>
      </c>
      <c r="E2" s="3" t="s">
        <v>2525</v>
      </c>
      <c r="F2" s="3" t="s">
        <v>2526</v>
      </c>
      <c r="G2" s="5"/>
      <c r="H2" s="5"/>
      <c r="I2" s="5"/>
    </row>
    <row r="3" s="1" customFormat="1" spans="1:9">
      <c r="A3" s="5" t="s">
        <v>2527</v>
      </c>
      <c r="B3" s="6" t="s">
        <v>2528</v>
      </c>
      <c r="C3" s="5">
        <v>34737426</v>
      </c>
      <c r="D3" s="5" t="s">
        <v>2529</v>
      </c>
      <c r="E3" s="7">
        <v>456348</v>
      </c>
      <c r="F3" s="5" t="s">
        <v>2530</v>
      </c>
      <c r="G3" s="5"/>
      <c r="H3" s="5"/>
      <c r="I3" s="5"/>
    </row>
    <row r="4" s="1" customFormat="1" customHeight="1" spans="1:9">
      <c r="A4" s="5" t="s">
        <v>2531</v>
      </c>
      <c r="B4" s="6" t="s">
        <v>2532</v>
      </c>
      <c r="C4" s="5">
        <v>33462485</v>
      </c>
      <c r="D4" s="5" t="s">
        <v>2529</v>
      </c>
      <c r="E4" s="7">
        <v>18340</v>
      </c>
      <c r="F4" s="8" t="s">
        <v>2533</v>
      </c>
      <c r="G4" s="5"/>
      <c r="H4" s="5"/>
      <c r="I4" s="5"/>
    </row>
    <row r="5" s="1" customFormat="1" ht="13" customHeight="1" spans="1:9">
      <c r="A5" s="5" t="s">
        <v>2534</v>
      </c>
      <c r="B5" s="6" t="s">
        <v>2535</v>
      </c>
      <c r="C5" s="5">
        <v>32929287</v>
      </c>
      <c r="D5" s="5" t="s">
        <v>2529</v>
      </c>
      <c r="E5" s="7">
        <v>3757</v>
      </c>
      <c r="F5" s="5" t="s">
        <v>2530</v>
      </c>
      <c r="G5" s="5"/>
      <c r="H5" s="5"/>
      <c r="I5" s="5"/>
    </row>
    <row r="6" s="1" customFormat="1" spans="1:9">
      <c r="A6" s="5"/>
      <c r="B6" s="5"/>
      <c r="C6" s="5"/>
      <c r="D6" s="5"/>
      <c r="E6" s="5"/>
      <c r="F6" s="5"/>
      <c r="G6" s="5"/>
      <c r="H6" s="5"/>
      <c r="I6" s="5"/>
    </row>
    <row r="7" s="1" customFormat="1" spans="1:9">
      <c r="A7" s="5"/>
      <c r="B7" s="5"/>
      <c r="C7" s="5"/>
      <c r="D7" s="5"/>
      <c r="E7" s="5"/>
      <c r="F7" s="5"/>
      <c r="G7" s="5"/>
      <c r="H7" s="5"/>
      <c r="I7" s="5"/>
    </row>
    <row r="8" s="1" customFormat="1" spans="1:9">
      <c r="A8" s="5"/>
      <c r="B8" s="5"/>
      <c r="C8" s="5"/>
      <c r="D8" s="5"/>
      <c r="E8" s="5"/>
      <c r="F8" s="5"/>
      <c r="G8" s="5"/>
      <c r="H8" s="5"/>
      <c r="I8" s="5"/>
    </row>
    <row r="9" s="1" customFormat="1" spans="1:9">
      <c r="A9" s="5"/>
      <c r="B9" s="5"/>
      <c r="C9" s="5"/>
      <c r="D9" s="5"/>
      <c r="E9" s="5"/>
      <c r="F9" s="5"/>
      <c r="G9" s="5"/>
      <c r="H9" s="5"/>
      <c r="I9" s="5"/>
    </row>
    <row r="10" s="1" customFormat="1" spans="1:9">
      <c r="A10" s="5"/>
      <c r="B10" s="5"/>
      <c r="C10" s="5"/>
      <c r="D10" s="5"/>
      <c r="E10" s="5"/>
      <c r="F10" s="5"/>
      <c r="G10" s="5"/>
      <c r="H10" s="5"/>
      <c r="I10" s="5"/>
    </row>
    <row r="11" s="1" customFormat="1" spans="1:9">
      <c r="A11" s="5"/>
      <c r="B11" s="5"/>
      <c r="C11" s="5"/>
      <c r="D11" s="5"/>
      <c r="E11" s="5"/>
      <c r="F11" s="5"/>
      <c r="G11" s="5"/>
      <c r="H11" s="5"/>
      <c r="I11" s="5"/>
    </row>
    <row r="12" s="1" customFormat="1" spans="1:9">
      <c r="A12" s="5"/>
      <c r="B12" s="5"/>
      <c r="C12" s="5"/>
      <c r="D12" s="5"/>
      <c r="E12" s="5"/>
      <c r="F12" s="5"/>
      <c r="G12" s="5"/>
      <c r="H12" s="5"/>
      <c r="I12" s="5"/>
    </row>
    <row r="13" s="1" customFormat="1" spans="1:9">
      <c r="A13" s="5"/>
      <c r="B13" s="5"/>
      <c r="C13" s="5"/>
      <c r="D13" s="5"/>
      <c r="E13" s="5"/>
      <c r="F13" s="5"/>
      <c r="G13" s="5"/>
      <c r="H13" s="5"/>
      <c r="I13" s="5"/>
    </row>
    <row r="14" s="1" customFormat="1" spans="1:9">
      <c r="A14" s="5"/>
      <c r="B14" s="5"/>
      <c r="C14" s="5"/>
      <c r="D14" s="5"/>
      <c r="E14" s="5"/>
      <c r="F14" s="5"/>
      <c r="G14" s="5"/>
      <c r="H14" s="5"/>
      <c r="I14" s="5"/>
    </row>
    <row r="15" s="1" customFormat="1" spans="1:9">
      <c r="A15" s="5"/>
      <c r="B15" s="5"/>
      <c r="C15" s="5"/>
      <c r="D15" s="5"/>
      <c r="E15" s="5"/>
      <c r="F15" s="5"/>
      <c r="G15" s="5"/>
      <c r="H15" s="5"/>
      <c r="I15" s="5"/>
    </row>
    <row r="16" s="1" customFormat="1" spans="1:9">
      <c r="A16" s="5"/>
      <c r="B16" s="5"/>
      <c r="C16" s="5"/>
      <c r="D16" s="5"/>
      <c r="E16" s="5"/>
      <c r="F16" s="5"/>
      <c r="G16" s="5"/>
      <c r="H16" s="5"/>
      <c r="I16" s="5"/>
    </row>
    <row r="17" s="1" customFormat="1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</sheetData>
  <hyperlinks>
    <hyperlink ref="B3" r:id="rId1" display="http://ftp.ebi.ac.uk/pub/databases/gwas/summary_statistics/GCST90042001-GCST90043000/GCST90042662/" tooltip="http://ftp.ebi.ac.uk/pub/databases/gwas/summary_statistics/GCST90042001-GCST90043000/GCST90042662/"/>
    <hyperlink ref="B4" r:id="rId2" display="https://mibiogen.gcc.rug.nl" tooltip="https://mibiogen.gcc.rug.nl"/>
    <hyperlink ref="B5" r:id="rId3" display="https://www.ebi.ac.uk/gwas/home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1"/>
  <sheetViews>
    <sheetView zoomScale="115" zoomScaleNormal="115" topLeftCell="E1" workbookViewId="0">
      <selection activeCell="R8" sqref="R8"/>
    </sheetView>
  </sheetViews>
  <sheetFormatPr defaultColWidth="9" defaultRowHeight="14"/>
  <cols>
    <col min="1" max="1" width="25.9090909090909" customWidth="1"/>
    <col min="2" max="2" width="16.9090909090909" style="64" customWidth="1"/>
    <col min="3" max="3" width="12.1818181818182" style="64" customWidth="1"/>
    <col min="4" max="15" width="9" style="64"/>
    <col min="16" max="16" width="12.6363636363636" style="64" customWidth="1"/>
    <col min="17" max="17" width="8.72727272727273" style="64" customWidth="1"/>
    <col min="18" max="19" width="9" style="64"/>
  </cols>
  <sheetData>
    <row r="1" s="63" customFormat="1" ht="15.75" spans="1:19">
      <c r="A1" s="18" t="s">
        <v>17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  <c r="N1" s="65"/>
      <c r="O1" s="65"/>
      <c r="P1" s="65"/>
      <c r="Q1" s="65"/>
      <c r="R1" s="65"/>
      <c r="S1" s="65"/>
    </row>
    <row r="2" s="63" customFormat="1" ht="15.75" spans="1:19">
      <c r="A2" s="18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5"/>
      <c r="O2" s="65"/>
      <c r="P2" s="65"/>
      <c r="Q2" s="65"/>
      <c r="R2" s="65"/>
      <c r="S2" s="65"/>
    </row>
    <row r="3" s="18" customFormat="1" ht="15.5" customHeight="1" spans="1:19">
      <c r="A3" s="18" t="s">
        <v>19</v>
      </c>
      <c r="B3" s="67" t="s">
        <v>20</v>
      </c>
      <c r="C3" s="67" t="s">
        <v>21</v>
      </c>
      <c r="D3" s="67" t="s">
        <v>22</v>
      </c>
      <c r="E3" s="67" t="s">
        <v>23</v>
      </c>
      <c r="F3" s="67" t="s">
        <v>24</v>
      </c>
      <c r="G3" s="67" t="s">
        <v>25</v>
      </c>
      <c r="H3" s="67" t="s">
        <v>26</v>
      </c>
      <c r="I3" s="67" t="s">
        <v>27</v>
      </c>
      <c r="J3" s="67" t="s">
        <v>28</v>
      </c>
      <c r="K3" s="67" t="s">
        <v>29</v>
      </c>
      <c r="L3" s="67" t="s">
        <v>30</v>
      </c>
      <c r="M3" s="67" t="s">
        <v>31</v>
      </c>
      <c r="N3" s="67" t="s">
        <v>32</v>
      </c>
      <c r="O3" s="67" t="s">
        <v>33</v>
      </c>
      <c r="P3" s="67" t="s">
        <v>34</v>
      </c>
      <c r="Q3" s="18" t="s">
        <v>35</v>
      </c>
      <c r="R3" s="67"/>
      <c r="S3" s="67"/>
    </row>
    <row r="4" ht="15.5" spans="1:17">
      <c r="A4" s="26" t="s">
        <v>36</v>
      </c>
      <c r="B4" s="68" t="s">
        <v>37</v>
      </c>
      <c r="C4" s="68" t="s">
        <v>38</v>
      </c>
      <c r="D4" s="68" t="s">
        <v>39</v>
      </c>
      <c r="E4" s="68" t="s">
        <v>40</v>
      </c>
      <c r="F4" s="68" t="s">
        <v>39</v>
      </c>
      <c r="G4" s="68" t="s">
        <v>40</v>
      </c>
      <c r="H4" s="68">
        <v>0.0526590075575969</v>
      </c>
      <c r="I4" s="68">
        <v>-0.0783098</v>
      </c>
      <c r="J4" s="68">
        <v>0.299818</v>
      </c>
      <c r="K4" s="68">
        <v>0.0679915</v>
      </c>
      <c r="L4" s="68">
        <v>0.24942</v>
      </c>
      <c r="M4" s="68">
        <v>12</v>
      </c>
      <c r="N4" s="68">
        <v>0.0113858338043842</v>
      </c>
      <c r="O4" s="68">
        <v>18330</v>
      </c>
      <c r="P4" s="68">
        <v>3.74673612840856e-6</v>
      </c>
      <c r="Q4" s="68">
        <v>21.390240090436</v>
      </c>
    </row>
    <row r="5" ht="15.5" spans="1:17">
      <c r="A5" s="26" t="s">
        <v>36</v>
      </c>
      <c r="B5" s="68" t="s">
        <v>37</v>
      </c>
      <c r="C5" s="68" t="s">
        <v>41</v>
      </c>
      <c r="D5" s="68" t="s">
        <v>40</v>
      </c>
      <c r="E5" s="68" t="s">
        <v>39</v>
      </c>
      <c r="F5" s="68" t="s">
        <v>40</v>
      </c>
      <c r="G5" s="68" t="s">
        <v>39</v>
      </c>
      <c r="H5" s="68">
        <v>0.0641008116927255</v>
      </c>
      <c r="I5" s="68">
        <v>-0.0481077</v>
      </c>
      <c r="J5" s="68">
        <v>0.215464</v>
      </c>
      <c r="K5" s="68">
        <v>0.0763892</v>
      </c>
      <c r="L5" s="68">
        <v>0.528844</v>
      </c>
      <c r="M5" s="68">
        <v>21</v>
      </c>
      <c r="N5" s="68">
        <v>0.0127403663613056</v>
      </c>
      <c r="O5" s="68">
        <v>18217</v>
      </c>
      <c r="P5" s="68">
        <v>4.87123966999302e-7</v>
      </c>
      <c r="Q5" s="68">
        <v>25.3141427242493</v>
      </c>
    </row>
    <row r="6" ht="15.5" spans="1:17">
      <c r="A6" s="26" t="s">
        <v>36</v>
      </c>
      <c r="B6" s="68" t="s">
        <v>37</v>
      </c>
      <c r="C6" s="68" t="s">
        <v>42</v>
      </c>
      <c r="D6" s="68" t="s">
        <v>43</v>
      </c>
      <c r="E6" s="68" t="s">
        <v>44</v>
      </c>
      <c r="F6" s="68" t="s">
        <v>43</v>
      </c>
      <c r="G6" s="68" t="s">
        <v>44</v>
      </c>
      <c r="H6" s="68">
        <v>0.0511936668802236</v>
      </c>
      <c r="I6" s="68">
        <v>-0.101559</v>
      </c>
      <c r="J6" s="68">
        <v>0.340972</v>
      </c>
      <c r="K6" s="68">
        <v>0.065771</v>
      </c>
      <c r="L6" s="68">
        <v>0.122556</v>
      </c>
      <c r="M6" s="68">
        <v>5</v>
      </c>
      <c r="N6" s="68">
        <v>0.0109568653813725</v>
      </c>
      <c r="O6" s="68">
        <v>18338</v>
      </c>
      <c r="P6" s="68">
        <v>2.97858099618294e-6</v>
      </c>
      <c r="Q6" s="68">
        <v>21.8303060633248</v>
      </c>
    </row>
    <row r="7" ht="15.5" spans="1:17">
      <c r="A7" s="26" t="s">
        <v>36</v>
      </c>
      <c r="B7" s="68" t="s">
        <v>37</v>
      </c>
      <c r="C7" s="68" t="s">
        <v>45</v>
      </c>
      <c r="D7" s="68" t="s">
        <v>39</v>
      </c>
      <c r="E7" s="68" t="s">
        <v>40</v>
      </c>
      <c r="F7" s="68" t="s">
        <v>39</v>
      </c>
      <c r="G7" s="68" t="s">
        <v>40</v>
      </c>
      <c r="H7" s="68">
        <v>-0.072403727243411</v>
      </c>
      <c r="I7" s="68">
        <v>0.0495308</v>
      </c>
      <c r="J7" s="68">
        <v>0.11724</v>
      </c>
      <c r="K7" s="68">
        <v>0.0966397</v>
      </c>
      <c r="L7" s="68">
        <v>0.60828</v>
      </c>
      <c r="M7" s="68">
        <v>14</v>
      </c>
      <c r="N7" s="68">
        <v>0.0153104945245915</v>
      </c>
      <c r="O7" s="68">
        <v>18337</v>
      </c>
      <c r="P7" s="68">
        <v>2.25599454229584e-6</v>
      </c>
      <c r="Q7" s="68">
        <v>22.3636872569386</v>
      </c>
    </row>
    <row r="8" ht="15.5" spans="1:17">
      <c r="A8" s="26" t="s">
        <v>36</v>
      </c>
      <c r="B8" s="68" t="s">
        <v>37</v>
      </c>
      <c r="C8" s="68" t="s">
        <v>46</v>
      </c>
      <c r="D8" s="68" t="s">
        <v>40</v>
      </c>
      <c r="E8" s="68" t="s">
        <v>43</v>
      </c>
      <c r="F8" s="68" t="s">
        <v>40</v>
      </c>
      <c r="G8" s="68" t="s">
        <v>43</v>
      </c>
      <c r="H8" s="68">
        <v>-0.0969353398544582</v>
      </c>
      <c r="I8" s="68">
        <v>0.00850761</v>
      </c>
      <c r="J8" s="68">
        <v>0.060304</v>
      </c>
      <c r="K8" s="68">
        <v>0.130626</v>
      </c>
      <c r="L8" s="68">
        <v>0.948071</v>
      </c>
      <c r="M8" s="68">
        <v>20</v>
      </c>
      <c r="N8" s="68">
        <v>0.0211699027622617</v>
      </c>
      <c r="O8" s="68">
        <v>17405</v>
      </c>
      <c r="P8" s="68">
        <v>4.67377761741708e-6</v>
      </c>
      <c r="Q8" s="68">
        <v>20.9665294326845</v>
      </c>
    </row>
    <row r="9" ht="15.5" spans="1:17">
      <c r="A9" s="26" t="s">
        <v>36</v>
      </c>
      <c r="B9" s="68" t="s">
        <v>37</v>
      </c>
      <c r="C9" s="68" t="s">
        <v>47</v>
      </c>
      <c r="D9" s="68" t="s">
        <v>43</v>
      </c>
      <c r="E9" s="68" t="s">
        <v>44</v>
      </c>
      <c r="F9" s="68" t="s">
        <v>43</v>
      </c>
      <c r="G9" s="68" t="s">
        <v>44</v>
      </c>
      <c r="H9" s="68">
        <v>0.0739994805048434</v>
      </c>
      <c r="I9" s="68">
        <v>-0.0640008</v>
      </c>
      <c r="J9" s="68">
        <v>0.137672</v>
      </c>
      <c r="K9" s="68">
        <v>0.0901857</v>
      </c>
      <c r="L9" s="68">
        <v>0.477917</v>
      </c>
      <c r="M9" s="68">
        <v>4</v>
      </c>
      <c r="N9" s="68">
        <v>0.0150815142256241</v>
      </c>
      <c r="O9" s="68">
        <v>18336</v>
      </c>
      <c r="P9" s="68">
        <v>9.26523818074208e-7</v>
      </c>
      <c r="Q9" s="68">
        <v>24.0750637388415</v>
      </c>
    </row>
    <row r="10" ht="15.5" spans="1:17">
      <c r="A10" s="26" t="s">
        <v>36</v>
      </c>
      <c r="B10" s="68" t="s">
        <v>37</v>
      </c>
      <c r="C10" s="68" t="s">
        <v>48</v>
      </c>
      <c r="D10" s="68" t="s">
        <v>43</v>
      </c>
      <c r="E10" s="68" t="s">
        <v>44</v>
      </c>
      <c r="F10" s="68" t="s">
        <v>43</v>
      </c>
      <c r="G10" s="68" t="s">
        <v>44</v>
      </c>
      <c r="H10" s="68">
        <v>0.103803178927405</v>
      </c>
      <c r="I10" s="68">
        <v>-0.198481</v>
      </c>
      <c r="J10" s="68">
        <v>0.0520571</v>
      </c>
      <c r="K10" s="68">
        <v>0.140749</v>
      </c>
      <c r="L10" s="68">
        <v>0.158488</v>
      </c>
      <c r="M10" s="68">
        <v>4</v>
      </c>
      <c r="N10" s="68">
        <v>0.0210882992549549</v>
      </c>
      <c r="O10" s="68">
        <v>16731</v>
      </c>
      <c r="P10" s="68">
        <v>8.55279117764535e-7</v>
      </c>
      <c r="Q10" s="68">
        <v>24.2291509648654</v>
      </c>
    </row>
    <row r="11" ht="15.5" spans="1:17">
      <c r="A11" s="26" t="s">
        <v>36</v>
      </c>
      <c r="B11" s="68" t="s">
        <v>37</v>
      </c>
      <c r="C11" s="68" t="s">
        <v>49</v>
      </c>
      <c r="D11" s="68" t="s">
        <v>43</v>
      </c>
      <c r="E11" s="68" t="s">
        <v>44</v>
      </c>
      <c r="F11" s="68" t="s">
        <v>43</v>
      </c>
      <c r="G11" s="68" t="s">
        <v>44</v>
      </c>
      <c r="H11" s="68">
        <v>-0.058102510832874</v>
      </c>
      <c r="I11" s="68">
        <v>0.0288223</v>
      </c>
      <c r="J11" s="68">
        <v>0.254805</v>
      </c>
      <c r="K11" s="68">
        <v>0.0723029</v>
      </c>
      <c r="L11" s="68">
        <v>0.690164</v>
      </c>
      <c r="M11" s="68">
        <v>18</v>
      </c>
      <c r="N11" s="68">
        <v>0.0120557460101725</v>
      </c>
      <c r="O11" s="68">
        <v>18317</v>
      </c>
      <c r="P11" s="68">
        <v>1.43927850940126e-6</v>
      </c>
      <c r="Q11" s="68">
        <v>23.2274546725635</v>
      </c>
    </row>
    <row r="12" ht="15.5" spans="1:17">
      <c r="A12" s="26" t="s">
        <v>36</v>
      </c>
      <c r="B12" s="68" t="s">
        <v>37</v>
      </c>
      <c r="C12" s="68" t="s">
        <v>50</v>
      </c>
      <c r="D12" s="68" t="s">
        <v>43</v>
      </c>
      <c r="E12" s="68" t="s">
        <v>39</v>
      </c>
      <c r="F12" s="68" t="s">
        <v>43</v>
      </c>
      <c r="G12" s="68" t="s">
        <v>39</v>
      </c>
      <c r="H12" s="68">
        <v>0.0948576071925952</v>
      </c>
      <c r="I12" s="68">
        <v>0.144815</v>
      </c>
      <c r="J12" s="68">
        <v>0.05887</v>
      </c>
      <c r="K12" s="68">
        <v>0.133003</v>
      </c>
      <c r="L12" s="68">
        <v>0.276237</v>
      </c>
      <c r="M12" s="68">
        <v>2</v>
      </c>
      <c r="N12" s="68">
        <v>0.0187344327900865</v>
      </c>
      <c r="O12" s="68">
        <v>17859</v>
      </c>
      <c r="P12" s="68">
        <v>4.12112165115196e-7</v>
      </c>
      <c r="Q12" s="68">
        <v>25.6367656213018</v>
      </c>
    </row>
    <row r="13" ht="15.5" spans="1:17">
      <c r="A13" s="26" t="s">
        <v>51</v>
      </c>
      <c r="B13" s="68" t="s">
        <v>37</v>
      </c>
      <c r="C13" s="68" t="s">
        <v>52</v>
      </c>
      <c r="D13" s="68" t="s">
        <v>44</v>
      </c>
      <c r="E13" s="68" t="s">
        <v>43</v>
      </c>
      <c r="F13" s="68" t="s">
        <v>44</v>
      </c>
      <c r="G13" s="68" t="s">
        <v>43</v>
      </c>
      <c r="H13" s="68">
        <v>-0.0867108396418121</v>
      </c>
      <c r="I13" s="68">
        <v>0.0504075</v>
      </c>
      <c r="J13" s="68">
        <v>0.105275</v>
      </c>
      <c r="K13" s="68">
        <v>0.102132</v>
      </c>
      <c r="L13" s="68">
        <v>0.621624</v>
      </c>
      <c r="M13" s="68">
        <v>14</v>
      </c>
      <c r="N13" s="68">
        <v>0.0180573469527114</v>
      </c>
      <c r="O13" s="68">
        <v>15605</v>
      </c>
      <c r="P13" s="68">
        <v>1.5711217929e-6</v>
      </c>
      <c r="Q13" s="68">
        <v>23.0589165698156</v>
      </c>
    </row>
    <row r="14" ht="15.5" spans="1:17">
      <c r="A14" s="26" t="s">
        <v>51</v>
      </c>
      <c r="B14" s="68" t="s">
        <v>37</v>
      </c>
      <c r="C14" s="68" t="s">
        <v>53</v>
      </c>
      <c r="D14" s="68" t="s">
        <v>39</v>
      </c>
      <c r="E14" s="68" t="s">
        <v>40</v>
      </c>
      <c r="F14" s="68" t="s">
        <v>39</v>
      </c>
      <c r="G14" s="68" t="s">
        <v>40</v>
      </c>
      <c r="H14" s="68">
        <v>-0.253809200745955</v>
      </c>
      <c r="I14" s="68">
        <v>0.215097</v>
      </c>
      <c r="J14" s="68">
        <v>0.0356113</v>
      </c>
      <c r="K14" s="68">
        <v>0.168774</v>
      </c>
      <c r="L14" s="68">
        <v>0.202499</v>
      </c>
      <c r="M14" s="68">
        <v>13</v>
      </c>
      <c r="N14" s="68">
        <v>0.0539169165534571</v>
      </c>
      <c r="O14" s="68">
        <v>3268</v>
      </c>
      <c r="P14" s="68">
        <v>2.50880139952125e-6</v>
      </c>
      <c r="Q14" s="68">
        <v>22.1597383473522</v>
      </c>
    </row>
    <row r="15" ht="15.5" spans="1:17">
      <c r="A15" s="26" t="s">
        <v>51</v>
      </c>
      <c r="B15" s="68" t="s">
        <v>37</v>
      </c>
      <c r="C15" s="68" t="s">
        <v>54</v>
      </c>
      <c r="D15" s="68" t="s">
        <v>40</v>
      </c>
      <c r="E15" s="68" t="s">
        <v>39</v>
      </c>
      <c r="F15" s="68" t="s">
        <v>40</v>
      </c>
      <c r="G15" s="68" t="s">
        <v>39</v>
      </c>
      <c r="H15" s="68">
        <v>0.208095725293107</v>
      </c>
      <c r="I15" s="68">
        <v>-0.0438358</v>
      </c>
      <c r="J15" s="68">
        <v>0.0503332</v>
      </c>
      <c r="K15" s="68">
        <v>0.142579</v>
      </c>
      <c r="L15" s="68">
        <v>0.758501</v>
      </c>
      <c r="M15" s="68">
        <v>5</v>
      </c>
      <c r="N15" s="68">
        <v>0.04539986224104</v>
      </c>
      <c r="O15" s="68">
        <v>5236</v>
      </c>
      <c r="P15" s="68">
        <v>4.56993999627517e-6</v>
      </c>
      <c r="Q15" s="68">
        <v>21.0095740667429</v>
      </c>
    </row>
    <row r="16" ht="15.5" spans="1:17">
      <c r="A16" s="26" t="s">
        <v>51</v>
      </c>
      <c r="B16" s="68" t="s">
        <v>37</v>
      </c>
      <c r="C16" s="68" t="s">
        <v>55</v>
      </c>
      <c r="D16" s="68" t="s">
        <v>39</v>
      </c>
      <c r="E16" s="68" t="s">
        <v>40</v>
      </c>
      <c r="F16" s="68" t="s">
        <v>39</v>
      </c>
      <c r="G16" s="68" t="s">
        <v>40</v>
      </c>
      <c r="H16" s="68">
        <v>0.0553009749605488</v>
      </c>
      <c r="I16" s="68">
        <v>-0.0453711</v>
      </c>
      <c r="J16" s="68">
        <v>0.363154</v>
      </c>
      <c r="K16" s="68">
        <v>0.0648286</v>
      </c>
      <c r="L16" s="68">
        <v>0.484013</v>
      </c>
      <c r="M16" s="68">
        <v>7</v>
      </c>
      <c r="N16" s="68">
        <v>0.0117653731122403</v>
      </c>
      <c r="O16" s="68">
        <v>15971</v>
      </c>
      <c r="P16" s="68">
        <v>2.59758840911666e-6</v>
      </c>
      <c r="Q16" s="68">
        <v>22.0929732765029</v>
      </c>
    </row>
    <row r="17" ht="15.5" spans="1:17">
      <c r="A17" s="26" t="s">
        <v>51</v>
      </c>
      <c r="B17" s="68" t="s">
        <v>37</v>
      </c>
      <c r="C17" s="68" t="s">
        <v>56</v>
      </c>
      <c r="D17" s="68" t="s">
        <v>44</v>
      </c>
      <c r="E17" s="68" t="s">
        <v>43</v>
      </c>
      <c r="F17" s="68" t="s">
        <v>44</v>
      </c>
      <c r="G17" s="68" t="s">
        <v>43</v>
      </c>
      <c r="H17" s="68">
        <v>-0.0621452337598689</v>
      </c>
      <c r="I17" s="68">
        <v>0.0690894</v>
      </c>
      <c r="J17" s="68">
        <v>0.368421</v>
      </c>
      <c r="K17" s="68">
        <v>0.0643451</v>
      </c>
      <c r="L17" s="68">
        <v>0.282943</v>
      </c>
      <c r="M17" s="68">
        <v>1</v>
      </c>
      <c r="N17" s="68">
        <v>0.011926611830465</v>
      </c>
      <c r="O17" s="68">
        <v>15867</v>
      </c>
      <c r="P17" s="68">
        <v>1.88194297444306e-7</v>
      </c>
      <c r="Q17" s="68">
        <v>27.1507282217942</v>
      </c>
    </row>
    <row r="18" ht="15.5" spans="1:17">
      <c r="A18" s="26" t="s">
        <v>51</v>
      </c>
      <c r="B18" s="68" t="s">
        <v>37</v>
      </c>
      <c r="C18" s="68" t="s">
        <v>57</v>
      </c>
      <c r="D18" s="68" t="s">
        <v>40</v>
      </c>
      <c r="E18" s="68" t="s">
        <v>39</v>
      </c>
      <c r="F18" s="68" t="s">
        <v>40</v>
      </c>
      <c r="G18" s="68" t="s">
        <v>39</v>
      </c>
      <c r="H18" s="68">
        <v>-0.0514024324748101</v>
      </c>
      <c r="I18" s="68">
        <v>0.106708</v>
      </c>
      <c r="J18" s="68">
        <v>0.486969</v>
      </c>
      <c r="K18" s="68">
        <v>0.0637537</v>
      </c>
      <c r="L18" s="68">
        <v>0.0941788</v>
      </c>
      <c r="M18" s="68">
        <v>4</v>
      </c>
      <c r="N18" s="68">
        <v>0.0112124520131324</v>
      </c>
      <c r="O18" s="68">
        <v>15976</v>
      </c>
      <c r="P18" s="68">
        <v>4.55278807430415e-6</v>
      </c>
      <c r="Q18" s="68">
        <v>21.0167785291001</v>
      </c>
    </row>
    <row r="19" ht="15.5" spans="1:17">
      <c r="A19" s="26" t="s">
        <v>51</v>
      </c>
      <c r="B19" s="68" t="s">
        <v>37</v>
      </c>
      <c r="C19" s="68" t="s">
        <v>58</v>
      </c>
      <c r="D19" s="68" t="s">
        <v>39</v>
      </c>
      <c r="E19" s="68" t="s">
        <v>40</v>
      </c>
      <c r="F19" s="68" t="s">
        <v>39</v>
      </c>
      <c r="G19" s="68" t="s">
        <v>40</v>
      </c>
      <c r="H19" s="68">
        <v>-0.052675165254569</v>
      </c>
      <c r="I19" s="68">
        <v>0.0550028</v>
      </c>
      <c r="J19" s="68">
        <v>0.385168</v>
      </c>
      <c r="K19" s="68">
        <v>0.0644122</v>
      </c>
      <c r="L19" s="68">
        <v>0.39315</v>
      </c>
      <c r="M19" s="68">
        <v>4</v>
      </c>
      <c r="N19" s="68">
        <v>0.0114886301156591</v>
      </c>
      <c r="O19" s="68">
        <v>15976</v>
      </c>
      <c r="P19" s="68">
        <v>4.54024986439925e-6</v>
      </c>
      <c r="Q19" s="68">
        <v>21.0220623106027</v>
      </c>
    </row>
    <row r="20" ht="15.5" spans="1:17">
      <c r="A20" s="26" t="s">
        <v>51</v>
      </c>
      <c r="B20" s="68" t="s">
        <v>37</v>
      </c>
      <c r="C20" s="68" t="s">
        <v>59</v>
      </c>
      <c r="D20" s="68" t="s">
        <v>39</v>
      </c>
      <c r="E20" s="68" t="s">
        <v>40</v>
      </c>
      <c r="F20" s="68" t="s">
        <v>39</v>
      </c>
      <c r="G20" s="68" t="s">
        <v>40</v>
      </c>
      <c r="H20" s="68">
        <v>-0.055496494470622</v>
      </c>
      <c r="I20" s="68">
        <v>-0.00833372</v>
      </c>
      <c r="J20" s="68">
        <v>0.361771</v>
      </c>
      <c r="K20" s="68">
        <v>0.0647997</v>
      </c>
      <c r="L20" s="68">
        <v>0.897668</v>
      </c>
      <c r="M20" s="68">
        <v>15</v>
      </c>
      <c r="N20" s="68">
        <v>0.0119467363626548</v>
      </c>
      <c r="O20" s="68">
        <v>15973</v>
      </c>
      <c r="P20" s="68">
        <v>3.39538551823817e-6</v>
      </c>
      <c r="Q20" s="68">
        <v>21.5790609797594</v>
      </c>
    </row>
    <row r="21" ht="15.5" spans="1:17">
      <c r="A21" s="26" t="s">
        <v>51</v>
      </c>
      <c r="B21" s="68" t="s">
        <v>37</v>
      </c>
      <c r="C21" s="68" t="s">
        <v>60</v>
      </c>
      <c r="D21" s="68" t="s">
        <v>43</v>
      </c>
      <c r="E21" s="68" t="s">
        <v>44</v>
      </c>
      <c r="F21" s="68" t="s">
        <v>43</v>
      </c>
      <c r="G21" s="68" t="s">
        <v>44</v>
      </c>
      <c r="H21" s="68">
        <v>0.058779887789916</v>
      </c>
      <c r="I21" s="68">
        <v>-0.0476525</v>
      </c>
      <c r="J21" s="68">
        <v>0.244466</v>
      </c>
      <c r="K21" s="68">
        <v>0.073607</v>
      </c>
      <c r="L21" s="68">
        <v>0.517379</v>
      </c>
      <c r="M21" s="68">
        <v>18</v>
      </c>
      <c r="N21" s="68">
        <v>0.0128296693592295</v>
      </c>
      <c r="O21" s="68">
        <v>15974</v>
      </c>
      <c r="P21" s="68">
        <v>4.61522238360745e-6</v>
      </c>
      <c r="Q21" s="68">
        <v>20.9906833490851</v>
      </c>
    </row>
    <row r="22" ht="15.5" spans="1:17">
      <c r="A22" s="26" t="s">
        <v>51</v>
      </c>
      <c r="B22" s="68" t="s">
        <v>37</v>
      </c>
      <c r="C22" s="68" t="s">
        <v>61</v>
      </c>
      <c r="D22" s="68" t="s">
        <v>39</v>
      </c>
      <c r="E22" s="68" t="s">
        <v>44</v>
      </c>
      <c r="F22" s="68" t="s">
        <v>39</v>
      </c>
      <c r="G22" s="68" t="s">
        <v>44</v>
      </c>
      <c r="H22" s="68">
        <v>0.100666153292424</v>
      </c>
      <c r="I22" s="68">
        <v>-0.0189602</v>
      </c>
      <c r="J22" s="68">
        <v>0.0912007</v>
      </c>
      <c r="K22" s="68">
        <v>0.107746</v>
      </c>
      <c r="L22" s="68">
        <v>0.860317</v>
      </c>
      <c r="M22" s="68">
        <v>13</v>
      </c>
      <c r="N22" s="68">
        <v>0.0207015525113088</v>
      </c>
      <c r="O22" s="68">
        <v>15061</v>
      </c>
      <c r="P22" s="68">
        <v>1.15775101651417e-6</v>
      </c>
      <c r="Q22" s="68">
        <v>23.6461866728505</v>
      </c>
    </row>
    <row r="23" ht="15.5" spans="1:17">
      <c r="A23" s="26" t="s">
        <v>62</v>
      </c>
      <c r="B23" s="68" t="s">
        <v>37</v>
      </c>
      <c r="C23" s="68" t="s">
        <v>63</v>
      </c>
      <c r="D23" s="68" t="s">
        <v>44</v>
      </c>
      <c r="E23" s="68" t="s">
        <v>43</v>
      </c>
      <c r="F23" s="68" t="s">
        <v>44</v>
      </c>
      <c r="G23" s="68" t="s">
        <v>43</v>
      </c>
      <c r="H23" s="68">
        <v>0.117604747</v>
      </c>
      <c r="I23" s="68">
        <v>0.0878077</v>
      </c>
      <c r="J23" s="68">
        <v>0.0541618</v>
      </c>
      <c r="K23" s="68">
        <v>0.137039</v>
      </c>
      <c r="L23" s="68">
        <v>0.521685</v>
      </c>
      <c r="M23" s="68">
        <v>16</v>
      </c>
      <c r="N23" s="68">
        <v>0.023389975</v>
      </c>
      <c r="O23" s="68">
        <v>16255</v>
      </c>
      <c r="P23" s="68">
        <v>4.96e-7</v>
      </c>
      <c r="Q23" s="68">
        <v>25.2807636644201</v>
      </c>
    </row>
    <row r="24" ht="15.5" spans="1:17">
      <c r="A24" s="26" t="s">
        <v>62</v>
      </c>
      <c r="B24" s="68" t="s">
        <v>37</v>
      </c>
      <c r="C24" s="68" t="s">
        <v>64</v>
      </c>
      <c r="D24" s="68" t="s">
        <v>44</v>
      </c>
      <c r="E24" s="68" t="s">
        <v>43</v>
      </c>
      <c r="F24" s="68" t="s">
        <v>44</v>
      </c>
      <c r="G24" s="68" t="s">
        <v>43</v>
      </c>
      <c r="H24" s="68">
        <v>0.062533456</v>
      </c>
      <c r="I24" s="68">
        <v>0.0952371</v>
      </c>
      <c r="J24" s="68">
        <v>0.209966</v>
      </c>
      <c r="K24" s="68">
        <v>0.0766009</v>
      </c>
      <c r="L24" s="68">
        <v>0.213761</v>
      </c>
      <c r="M24" s="68">
        <v>17</v>
      </c>
      <c r="N24" s="68">
        <v>0.012998711</v>
      </c>
      <c r="O24" s="68">
        <v>17815</v>
      </c>
      <c r="P24" s="68">
        <v>1.5e-6</v>
      </c>
      <c r="Q24" s="68">
        <v>23.1432467670006</v>
      </c>
    </row>
    <row r="25" ht="15.5" spans="1:17">
      <c r="A25" s="26" t="s">
        <v>62</v>
      </c>
      <c r="B25" s="68" t="s">
        <v>37</v>
      </c>
      <c r="C25" s="68" t="s">
        <v>65</v>
      </c>
      <c r="D25" s="68" t="s">
        <v>43</v>
      </c>
      <c r="E25" s="68" t="s">
        <v>44</v>
      </c>
      <c r="F25" s="68" t="s">
        <v>43</v>
      </c>
      <c r="G25" s="68" t="s">
        <v>44</v>
      </c>
      <c r="H25" s="68">
        <v>0.082620681</v>
      </c>
      <c r="I25" s="68">
        <v>0.0481318</v>
      </c>
      <c r="J25" s="68">
        <v>0.0698207</v>
      </c>
      <c r="K25" s="68">
        <v>0.122199</v>
      </c>
      <c r="L25" s="68">
        <v>0.693668</v>
      </c>
      <c r="M25" s="68">
        <v>19</v>
      </c>
      <c r="N25" s="68">
        <v>0.017823907</v>
      </c>
      <c r="O25" s="68">
        <v>18276</v>
      </c>
      <c r="P25" s="68">
        <v>3.56e-6</v>
      </c>
      <c r="Q25" s="68">
        <v>21.4867992219363</v>
      </c>
    </row>
    <row r="26" ht="15.5" spans="1:17">
      <c r="A26" s="26" t="s">
        <v>62</v>
      </c>
      <c r="B26" s="68" t="s">
        <v>37</v>
      </c>
      <c r="C26" s="68" t="s">
        <v>66</v>
      </c>
      <c r="D26" s="68" t="s">
        <v>44</v>
      </c>
      <c r="E26" s="68" t="s">
        <v>43</v>
      </c>
      <c r="F26" s="68" t="s">
        <v>44</v>
      </c>
      <c r="G26" s="68" t="s">
        <v>43</v>
      </c>
      <c r="H26" s="68">
        <v>0.060170889</v>
      </c>
      <c r="I26" s="68">
        <v>0.0463645</v>
      </c>
      <c r="J26" s="68">
        <v>0.224212</v>
      </c>
      <c r="K26" s="68">
        <v>0.0745846</v>
      </c>
      <c r="L26" s="68">
        <v>0.534182</v>
      </c>
      <c r="M26" s="68">
        <v>7</v>
      </c>
      <c r="N26" s="68">
        <v>0.012344281</v>
      </c>
      <c r="O26" s="68">
        <v>18158</v>
      </c>
      <c r="P26" s="68">
        <v>1.09e-6</v>
      </c>
      <c r="Q26" s="68">
        <v>23.7597166771342</v>
      </c>
    </row>
    <row r="27" ht="15.5" spans="1:17">
      <c r="A27" s="26" t="s">
        <v>62</v>
      </c>
      <c r="B27" s="68" t="s">
        <v>37</v>
      </c>
      <c r="C27" s="68" t="s">
        <v>67</v>
      </c>
      <c r="D27" s="68" t="s">
        <v>39</v>
      </c>
      <c r="E27" s="68" t="s">
        <v>40</v>
      </c>
      <c r="F27" s="68" t="s">
        <v>39</v>
      </c>
      <c r="G27" s="68" t="s">
        <v>40</v>
      </c>
      <c r="H27" s="68">
        <v>-0.049337611</v>
      </c>
      <c r="I27" s="68">
        <v>-0.0754694</v>
      </c>
      <c r="J27" s="68">
        <v>0.404188</v>
      </c>
      <c r="K27" s="68">
        <v>0.0635823</v>
      </c>
      <c r="L27" s="68">
        <v>0.235245</v>
      </c>
      <c r="M27" s="68">
        <v>11</v>
      </c>
      <c r="N27" s="68">
        <v>0.010735883</v>
      </c>
      <c r="O27" s="68">
        <v>18274</v>
      </c>
      <c r="P27" s="68">
        <v>4.32e-6</v>
      </c>
      <c r="Q27" s="68">
        <v>21.1193570798571</v>
      </c>
    </row>
    <row r="28" ht="15.5" spans="1:17">
      <c r="A28" s="26" t="s">
        <v>62</v>
      </c>
      <c r="B28" s="68" t="s">
        <v>37</v>
      </c>
      <c r="C28" s="68" t="s">
        <v>68</v>
      </c>
      <c r="D28" s="68" t="s">
        <v>39</v>
      </c>
      <c r="E28" s="68" t="s">
        <v>40</v>
      </c>
      <c r="F28" s="68" t="s">
        <v>39</v>
      </c>
      <c r="G28" s="68" t="s">
        <v>40</v>
      </c>
      <c r="H28" s="68">
        <v>0.125169075</v>
      </c>
      <c r="I28" s="68">
        <v>0.123825</v>
      </c>
      <c r="J28" s="68">
        <v>0.0577718</v>
      </c>
      <c r="K28" s="68">
        <v>0.134563</v>
      </c>
      <c r="L28" s="68">
        <v>0.357468</v>
      </c>
      <c r="M28" s="68">
        <v>19</v>
      </c>
      <c r="N28" s="68">
        <v>0.026540793</v>
      </c>
      <c r="O28" s="68">
        <v>12764</v>
      </c>
      <c r="P28" s="68">
        <v>2.4e-6</v>
      </c>
      <c r="Q28" s="68">
        <v>22.2416138279474</v>
      </c>
    </row>
    <row r="29" ht="15.5" spans="1:17">
      <c r="A29" s="26" t="s">
        <v>69</v>
      </c>
      <c r="B29" s="68" t="s">
        <v>37</v>
      </c>
      <c r="C29" s="68" t="s">
        <v>70</v>
      </c>
      <c r="D29" s="68" t="s">
        <v>44</v>
      </c>
      <c r="E29" s="68" t="s">
        <v>39</v>
      </c>
      <c r="F29" s="68" t="s">
        <v>44</v>
      </c>
      <c r="G29" s="68" t="s">
        <v>39</v>
      </c>
      <c r="H29" s="68">
        <v>0.0580232117643218</v>
      </c>
      <c r="I29" s="68">
        <v>-0.0631086</v>
      </c>
      <c r="J29" s="68">
        <v>0.302902</v>
      </c>
      <c r="K29" s="68">
        <v>0.0677048</v>
      </c>
      <c r="L29" s="68">
        <v>0.351278</v>
      </c>
      <c r="M29" s="68">
        <v>1</v>
      </c>
      <c r="N29" s="68">
        <v>0.0122721513591721</v>
      </c>
      <c r="O29" s="68">
        <v>16723</v>
      </c>
      <c r="P29" s="68">
        <v>2.2669850955949e-6</v>
      </c>
      <c r="Q29" s="68">
        <v>22.3543539600059</v>
      </c>
    </row>
    <row r="30" ht="15.5" spans="1:17">
      <c r="A30" s="26" t="s">
        <v>69</v>
      </c>
      <c r="B30" s="68" t="s">
        <v>37</v>
      </c>
      <c r="C30" s="68" t="s">
        <v>71</v>
      </c>
      <c r="D30" s="68" t="s">
        <v>40</v>
      </c>
      <c r="E30" s="68" t="s">
        <v>43</v>
      </c>
      <c r="F30" s="68" t="s">
        <v>40</v>
      </c>
      <c r="G30" s="68" t="s">
        <v>43</v>
      </c>
      <c r="H30" s="68">
        <v>0.0903298537476982</v>
      </c>
      <c r="I30" s="68">
        <v>-0.122762</v>
      </c>
      <c r="J30" s="68">
        <v>0.0806139</v>
      </c>
      <c r="K30" s="68">
        <v>0.114844</v>
      </c>
      <c r="L30" s="68">
        <v>0.285094</v>
      </c>
      <c r="M30" s="68">
        <v>11</v>
      </c>
      <c r="N30" s="68">
        <v>0.0197212151417186</v>
      </c>
      <c r="O30" s="68">
        <v>15186</v>
      </c>
      <c r="P30" s="68">
        <v>4.64222532970202e-6</v>
      </c>
      <c r="Q30" s="68">
        <v>20.979506705106</v>
      </c>
    </row>
    <row r="31" ht="15.5" spans="1:17">
      <c r="A31" s="26" t="s">
        <v>69</v>
      </c>
      <c r="B31" s="68" t="s">
        <v>37</v>
      </c>
      <c r="C31" s="68" t="s">
        <v>72</v>
      </c>
      <c r="D31" s="68" t="s">
        <v>39</v>
      </c>
      <c r="E31" s="68" t="s">
        <v>40</v>
      </c>
      <c r="F31" s="68" t="s">
        <v>39</v>
      </c>
      <c r="G31" s="68" t="s">
        <v>40</v>
      </c>
      <c r="H31" s="68">
        <v>-0.0510343492786108</v>
      </c>
      <c r="I31" s="68">
        <v>0.085526</v>
      </c>
      <c r="J31" s="68">
        <v>0.472795</v>
      </c>
      <c r="K31" s="68">
        <v>0.0623991</v>
      </c>
      <c r="L31" s="68">
        <v>0.170491</v>
      </c>
      <c r="M31" s="68">
        <v>6</v>
      </c>
      <c r="N31" s="68">
        <v>0.0109534557904321</v>
      </c>
      <c r="O31" s="68">
        <v>16729</v>
      </c>
      <c r="P31" s="68">
        <v>3.17439530103624e-6</v>
      </c>
      <c r="Q31" s="68">
        <v>21.7081514967147</v>
      </c>
    </row>
    <row r="32" ht="15.5" spans="1:17">
      <c r="A32" s="26" t="s">
        <v>69</v>
      </c>
      <c r="B32" s="68" t="s">
        <v>37</v>
      </c>
      <c r="C32" s="68" t="s">
        <v>73</v>
      </c>
      <c r="D32" s="68" t="s">
        <v>39</v>
      </c>
      <c r="E32" s="68" t="s">
        <v>40</v>
      </c>
      <c r="F32" s="68" t="s">
        <v>39</v>
      </c>
      <c r="G32" s="68" t="s">
        <v>40</v>
      </c>
      <c r="H32" s="68">
        <v>0.0585649150583803</v>
      </c>
      <c r="I32" s="68">
        <v>0.00748652</v>
      </c>
      <c r="J32" s="68">
        <v>0.499785</v>
      </c>
      <c r="K32" s="68">
        <v>0.0622006</v>
      </c>
      <c r="L32" s="68">
        <v>0.904197</v>
      </c>
      <c r="M32" s="68">
        <v>20</v>
      </c>
      <c r="N32" s="68">
        <v>0.0109913630016476</v>
      </c>
      <c r="O32" s="68">
        <v>16651</v>
      </c>
      <c r="P32" s="68">
        <v>9.91543756388393e-8</v>
      </c>
      <c r="Q32" s="68">
        <v>28.3904275670099</v>
      </c>
    </row>
    <row r="33" ht="15.5" spans="1:17">
      <c r="A33" s="26" t="s">
        <v>69</v>
      </c>
      <c r="B33" s="68" t="s">
        <v>37</v>
      </c>
      <c r="C33" s="68" t="s">
        <v>74</v>
      </c>
      <c r="D33" s="68" t="s">
        <v>39</v>
      </c>
      <c r="E33" s="68" t="s">
        <v>40</v>
      </c>
      <c r="F33" s="68" t="s">
        <v>39</v>
      </c>
      <c r="G33" s="68" t="s">
        <v>40</v>
      </c>
      <c r="H33" s="68">
        <v>-0.0896300013528177</v>
      </c>
      <c r="I33" s="68">
        <v>0.117184</v>
      </c>
      <c r="J33" s="68">
        <v>0.0986843</v>
      </c>
      <c r="K33" s="68">
        <v>0.104909</v>
      </c>
      <c r="L33" s="68">
        <v>0.26399</v>
      </c>
      <c r="M33" s="68">
        <v>4</v>
      </c>
      <c r="N33" s="68">
        <v>0.0186508153481767</v>
      </c>
      <c r="O33" s="68">
        <v>16379</v>
      </c>
      <c r="P33" s="68">
        <v>1.54220165495701e-6</v>
      </c>
      <c r="Q33" s="68">
        <v>23.0946381035502</v>
      </c>
    </row>
    <row r="34" ht="15.5" spans="1:17">
      <c r="A34" s="26" t="s">
        <v>69</v>
      </c>
      <c r="B34" s="68" t="s">
        <v>37</v>
      </c>
      <c r="C34" s="68" t="s">
        <v>75</v>
      </c>
      <c r="D34" s="68" t="s">
        <v>43</v>
      </c>
      <c r="E34" s="68" t="s">
        <v>44</v>
      </c>
      <c r="F34" s="68" t="s">
        <v>43</v>
      </c>
      <c r="G34" s="68" t="s">
        <v>44</v>
      </c>
      <c r="H34" s="68">
        <v>0.167590996187699</v>
      </c>
      <c r="I34" s="68">
        <v>-0.266897</v>
      </c>
      <c r="J34" s="68">
        <v>0.0411878</v>
      </c>
      <c r="K34" s="68">
        <v>0.156361</v>
      </c>
      <c r="L34" s="68">
        <v>0.0878367</v>
      </c>
      <c r="M34" s="68">
        <v>11</v>
      </c>
      <c r="N34" s="68">
        <v>0.0355223810337236</v>
      </c>
      <c r="O34" s="68">
        <v>7206</v>
      </c>
      <c r="P34" s="68">
        <v>2.3829305808975e-6</v>
      </c>
      <c r="Q34" s="68">
        <v>22.258568379285</v>
      </c>
    </row>
    <row r="35" ht="15.5" spans="1:17">
      <c r="A35" s="26" t="s">
        <v>69</v>
      </c>
      <c r="B35" s="68" t="s">
        <v>37</v>
      </c>
      <c r="C35" s="68" t="s">
        <v>76</v>
      </c>
      <c r="D35" s="68" t="s">
        <v>43</v>
      </c>
      <c r="E35" s="68" t="s">
        <v>44</v>
      </c>
      <c r="F35" s="68" t="s">
        <v>43</v>
      </c>
      <c r="G35" s="68" t="s">
        <v>44</v>
      </c>
      <c r="H35" s="68">
        <v>-0.0718988506139327</v>
      </c>
      <c r="I35" s="68">
        <v>0.0874824</v>
      </c>
      <c r="J35" s="68">
        <v>0.183916</v>
      </c>
      <c r="K35" s="68">
        <v>0.0804855</v>
      </c>
      <c r="L35" s="68">
        <v>0.277066</v>
      </c>
      <c r="M35" s="68">
        <v>1</v>
      </c>
      <c r="N35" s="68">
        <v>0.0144651148207908</v>
      </c>
      <c r="O35" s="68">
        <v>16732</v>
      </c>
      <c r="P35" s="68">
        <v>6.67805235349307e-7</v>
      </c>
      <c r="Q35" s="68">
        <v>24.7058684612473</v>
      </c>
    </row>
    <row r="36" ht="15.5" spans="1:17">
      <c r="A36" s="26" t="s">
        <v>69</v>
      </c>
      <c r="B36" s="68" t="s">
        <v>37</v>
      </c>
      <c r="C36" s="68" t="s">
        <v>77</v>
      </c>
      <c r="D36" s="68" t="s">
        <v>44</v>
      </c>
      <c r="E36" s="68" t="s">
        <v>40</v>
      </c>
      <c r="F36" s="68" t="s">
        <v>44</v>
      </c>
      <c r="G36" s="68" t="s">
        <v>40</v>
      </c>
      <c r="H36" s="68">
        <v>-0.0518542549566359</v>
      </c>
      <c r="I36" s="68">
        <v>0.115641</v>
      </c>
      <c r="J36" s="68">
        <v>0.376266</v>
      </c>
      <c r="K36" s="68">
        <v>0.0643487</v>
      </c>
      <c r="L36" s="68">
        <v>0.0723207</v>
      </c>
      <c r="M36" s="68">
        <v>7</v>
      </c>
      <c r="N36" s="68">
        <v>0.011313592973607</v>
      </c>
      <c r="O36" s="68">
        <v>16733</v>
      </c>
      <c r="P36" s="68">
        <v>4.575660874955e-6</v>
      </c>
      <c r="Q36" s="68">
        <v>21.0071771128713</v>
      </c>
    </row>
    <row r="37" ht="15.5" spans="1:17">
      <c r="A37" s="26" t="s">
        <v>78</v>
      </c>
      <c r="B37" s="68" t="s">
        <v>37</v>
      </c>
      <c r="C37" s="68" t="s">
        <v>79</v>
      </c>
      <c r="D37" s="68" t="s">
        <v>40</v>
      </c>
      <c r="E37" s="68" t="s">
        <v>39</v>
      </c>
      <c r="F37" s="68" t="s">
        <v>40</v>
      </c>
      <c r="G37" s="68" t="s">
        <v>39</v>
      </c>
      <c r="H37" s="68">
        <v>-0.15182897</v>
      </c>
      <c r="I37" s="68">
        <v>-0.107733</v>
      </c>
      <c r="J37" s="68">
        <v>0.0549166</v>
      </c>
      <c r="K37" s="68">
        <v>0.136728</v>
      </c>
      <c r="L37" s="68">
        <v>0.430736</v>
      </c>
      <c r="M37" s="68">
        <v>16</v>
      </c>
      <c r="N37" s="68">
        <v>0.032447117</v>
      </c>
      <c r="O37" s="68">
        <v>8830</v>
      </c>
      <c r="P37" s="68">
        <v>2.88e-6</v>
      </c>
      <c r="Q37" s="68">
        <v>21.8956106606837</v>
      </c>
    </row>
    <row r="38" ht="15.5" spans="1:17">
      <c r="A38" s="26" t="s">
        <v>78</v>
      </c>
      <c r="B38" s="68" t="s">
        <v>37</v>
      </c>
      <c r="C38" s="68" t="s">
        <v>80</v>
      </c>
      <c r="D38" s="68" t="s">
        <v>43</v>
      </c>
      <c r="E38" s="68" t="s">
        <v>44</v>
      </c>
      <c r="F38" s="68" t="s">
        <v>43</v>
      </c>
      <c r="G38" s="68" t="s">
        <v>44</v>
      </c>
      <c r="H38" s="68">
        <v>-0.112188506</v>
      </c>
      <c r="I38" s="68">
        <v>-0.0647842</v>
      </c>
      <c r="J38" s="68">
        <v>0.0743475</v>
      </c>
      <c r="K38" s="68">
        <v>0.118152</v>
      </c>
      <c r="L38" s="68">
        <v>0.583477</v>
      </c>
      <c r="M38" s="68">
        <v>9</v>
      </c>
      <c r="N38" s="68">
        <v>0.023543887</v>
      </c>
      <c r="O38" s="68">
        <v>12303</v>
      </c>
      <c r="P38" s="68">
        <v>1.89e-6</v>
      </c>
      <c r="Q38" s="68">
        <v>22.7059877844833</v>
      </c>
    </row>
    <row r="39" ht="15.5" spans="1:17">
      <c r="A39" s="26" t="s">
        <v>78</v>
      </c>
      <c r="B39" s="68" t="s">
        <v>37</v>
      </c>
      <c r="C39" s="68" t="s">
        <v>81</v>
      </c>
      <c r="D39" s="68" t="s">
        <v>39</v>
      </c>
      <c r="E39" s="68" t="s">
        <v>40</v>
      </c>
      <c r="F39" s="68" t="s">
        <v>39</v>
      </c>
      <c r="G39" s="68" t="s">
        <v>40</v>
      </c>
      <c r="H39" s="68">
        <v>0.060855918</v>
      </c>
      <c r="I39" s="68">
        <v>0.135499</v>
      </c>
      <c r="J39" s="68">
        <v>0.335985</v>
      </c>
      <c r="K39" s="68">
        <v>0.0660902</v>
      </c>
      <c r="L39" s="68">
        <v>0.0403432</v>
      </c>
      <c r="M39" s="68">
        <v>4</v>
      </c>
      <c r="N39" s="68">
        <v>0.013214549</v>
      </c>
      <c r="O39" s="68">
        <v>12291</v>
      </c>
      <c r="P39" s="68">
        <v>4.12e-6</v>
      </c>
      <c r="Q39" s="68">
        <v>21.2080600682959</v>
      </c>
    </row>
    <row r="40" ht="15.5" spans="1:17">
      <c r="A40" s="26" t="s">
        <v>78</v>
      </c>
      <c r="B40" s="68" t="s">
        <v>37</v>
      </c>
      <c r="C40" s="68" t="s">
        <v>82</v>
      </c>
      <c r="D40" s="68" t="s">
        <v>40</v>
      </c>
      <c r="E40" s="68" t="s">
        <v>39</v>
      </c>
      <c r="F40" s="68" t="s">
        <v>40</v>
      </c>
      <c r="G40" s="68" t="s">
        <v>39</v>
      </c>
      <c r="H40" s="68">
        <v>-0.081034559</v>
      </c>
      <c r="I40" s="68">
        <v>-0.0463799</v>
      </c>
      <c r="J40" s="68">
        <v>0.214779</v>
      </c>
      <c r="K40" s="68">
        <v>0.0759411</v>
      </c>
      <c r="L40" s="68">
        <v>0.541374</v>
      </c>
      <c r="M40" s="68">
        <v>15</v>
      </c>
      <c r="N40" s="68">
        <v>0.015439666</v>
      </c>
      <c r="O40" s="68">
        <v>12303</v>
      </c>
      <c r="P40" s="68">
        <v>1.53e-7</v>
      </c>
      <c r="Q40" s="68">
        <v>27.5463932779574</v>
      </c>
    </row>
    <row r="41" ht="15.5" spans="1:17">
      <c r="A41" s="26" t="s">
        <v>78</v>
      </c>
      <c r="B41" s="68" t="s">
        <v>37</v>
      </c>
      <c r="C41" s="68" t="s">
        <v>83</v>
      </c>
      <c r="D41" s="68" t="s">
        <v>39</v>
      </c>
      <c r="E41" s="68" t="s">
        <v>40</v>
      </c>
      <c r="F41" s="68" t="s">
        <v>39</v>
      </c>
      <c r="G41" s="68" t="s">
        <v>40</v>
      </c>
      <c r="H41" s="68">
        <v>0.062834174</v>
      </c>
      <c r="I41" s="68">
        <v>0.0384246</v>
      </c>
      <c r="J41" s="68">
        <v>0.308158</v>
      </c>
      <c r="K41" s="68">
        <v>0.067541</v>
      </c>
      <c r="L41" s="68">
        <v>0.569419</v>
      </c>
      <c r="M41" s="68">
        <v>5</v>
      </c>
      <c r="N41" s="68">
        <v>0.01366523</v>
      </c>
      <c r="O41" s="68">
        <v>12303</v>
      </c>
      <c r="P41" s="68">
        <v>4.26e-6</v>
      </c>
      <c r="Q41" s="68">
        <v>21.1425774047116</v>
      </c>
    </row>
    <row r="42" ht="15.5" spans="1:17">
      <c r="A42" s="26" t="s">
        <v>78</v>
      </c>
      <c r="B42" s="68" t="s">
        <v>37</v>
      </c>
      <c r="C42" s="68" t="s">
        <v>84</v>
      </c>
      <c r="D42" s="68" t="s">
        <v>43</v>
      </c>
      <c r="E42" s="68" t="s">
        <v>44</v>
      </c>
      <c r="F42" s="68" t="s">
        <v>43</v>
      </c>
      <c r="G42" s="68" t="s">
        <v>44</v>
      </c>
      <c r="H42" s="68">
        <v>-0.142680973</v>
      </c>
      <c r="I42" s="68">
        <v>-0.106335</v>
      </c>
      <c r="J42" s="68">
        <v>0.0491117</v>
      </c>
      <c r="K42" s="68">
        <v>0.143456</v>
      </c>
      <c r="L42" s="68">
        <v>0.458548</v>
      </c>
      <c r="M42" s="68">
        <v>11</v>
      </c>
      <c r="N42" s="68">
        <v>0.02971163</v>
      </c>
      <c r="O42" s="68">
        <v>10333</v>
      </c>
      <c r="P42" s="68">
        <v>1.57e-6</v>
      </c>
      <c r="Q42" s="68">
        <v>23.0610548277859</v>
      </c>
    </row>
    <row r="43" ht="15.5" spans="1:17">
      <c r="A43" s="26" t="s">
        <v>78</v>
      </c>
      <c r="B43" s="68" t="s">
        <v>37</v>
      </c>
      <c r="C43" s="68" t="s">
        <v>85</v>
      </c>
      <c r="D43" s="68" t="s">
        <v>44</v>
      </c>
      <c r="E43" s="68" t="s">
        <v>43</v>
      </c>
      <c r="F43" s="68" t="s">
        <v>44</v>
      </c>
      <c r="G43" s="68" t="s">
        <v>43</v>
      </c>
      <c r="H43" s="68">
        <v>0.089045542</v>
      </c>
      <c r="I43" s="68">
        <v>0.060287</v>
      </c>
      <c r="J43" s="68">
        <v>0.110771</v>
      </c>
      <c r="K43" s="68">
        <v>0.0989444</v>
      </c>
      <c r="L43" s="68">
        <v>0.542324</v>
      </c>
      <c r="M43" s="68">
        <v>5</v>
      </c>
      <c r="N43" s="68">
        <v>0.01939052</v>
      </c>
      <c r="O43" s="68">
        <v>12293</v>
      </c>
      <c r="P43" s="68">
        <v>4.39e-6</v>
      </c>
      <c r="Q43" s="68">
        <v>21.0884884339797</v>
      </c>
    </row>
    <row r="44" ht="15.5" spans="1:17">
      <c r="A44" s="26" t="s">
        <v>86</v>
      </c>
      <c r="B44" s="68" t="s">
        <v>37</v>
      </c>
      <c r="C44" s="68" t="s">
        <v>87</v>
      </c>
      <c r="D44" s="68" t="s">
        <v>40</v>
      </c>
      <c r="E44" s="68" t="s">
        <v>44</v>
      </c>
      <c r="F44" s="68" t="s">
        <v>40</v>
      </c>
      <c r="G44" s="68" t="s">
        <v>44</v>
      </c>
      <c r="H44" s="68">
        <v>0.0573167684510655</v>
      </c>
      <c r="I44" s="68">
        <v>-0.0385525</v>
      </c>
      <c r="J44" s="68">
        <v>0.355825</v>
      </c>
      <c r="K44" s="68">
        <v>0.0653492</v>
      </c>
      <c r="L44" s="68">
        <v>0.555226</v>
      </c>
      <c r="M44" s="68">
        <v>11</v>
      </c>
      <c r="N44" s="68">
        <v>0.0115466227891477</v>
      </c>
      <c r="O44" s="68">
        <v>16764</v>
      </c>
      <c r="P44" s="68">
        <v>6.90764987577183e-7</v>
      </c>
      <c r="Q44" s="68">
        <v>24.6407224405383</v>
      </c>
    </row>
    <row r="45" ht="15.5" spans="1:17">
      <c r="A45" s="26" t="s">
        <v>86</v>
      </c>
      <c r="B45" s="68" t="s">
        <v>37</v>
      </c>
      <c r="C45" s="68" t="s">
        <v>88</v>
      </c>
      <c r="D45" s="68" t="s">
        <v>39</v>
      </c>
      <c r="E45" s="68" t="s">
        <v>40</v>
      </c>
      <c r="F45" s="68" t="s">
        <v>39</v>
      </c>
      <c r="G45" s="68" t="s">
        <v>40</v>
      </c>
      <c r="H45" s="68">
        <v>0.0513830893369009</v>
      </c>
      <c r="I45" s="68">
        <v>-0.0691074</v>
      </c>
      <c r="J45" s="68">
        <v>0.497257</v>
      </c>
      <c r="K45" s="68">
        <v>0.0623073</v>
      </c>
      <c r="L45" s="68">
        <v>0.267371</v>
      </c>
      <c r="M45" s="68">
        <v>5</v>
      </c>
      <c r="N45" s="68">
        <v>0.010809407334627</v>
      </c>
      <c r="O45" s="68">
        <v>17234</v>
      </c>
      <c r="P45" s="68">
        <v>1.9987279900071e-6</v>
      </c>
      <c r="Q45" s="68">
        <v>22.5962649568271</v>
      </c>
    </row>
    <row r="46" ht="15.5" spans="1:17">
      <c r="A46" s="26" t="s">
        <v>86</v>
      </c>
      <c r="B46" s="68" t="s">
        <v>37</v>
      </c>
      <c r="C46" s="68" t="s">
        <v>89</v>
      </c>
      <c r="D46" s="68" t="s">
        <v>39</v>
      </c>
      <c r="E46" s="68" t="s">
        <v>44</v>
      </c>
      <c r="F46" s="68" t="s">
        <v>39</v>
      </c>
      <c r="G46" s="68" t="s">
        <v>44</v>
      </c>
      <c r="H46" s="68">
        <v>0.0508284884810902</v>
      </c>
      <c r="I46" s="68">
        <v>-0.0145806</v>
      </c>
      <c r="J46" s="68">
        <v>0.488262</v>
      </c>
      <c r="K46" s="68">
        <v>0.0621071</v>
      </c>
      <c r="L46" s="68">
        <v>0.814391</v>
      </c>
      <c r="M46" s="68">
        <v>8</v>
      </c>
      <c r="N46" s="68">
        <v>0.0110591045609602</v>
      </c>
      <c r="O46" s="68">
        <v>16764</v>
      </c>
      <c r="P46" s="68">
        <v>4.30521082122262e-6</v>
      </c>
      <c r="Q46" s="68">
        <v>21.1239174462195</v>
      </c>
    </row>
    <row r="47" ht="15.5" spans="1:17">
      <c r="A47" s="26" t="s">
        <v>86</v>
      </c>
      <c r="B47" s="68" t="s">
        <v>37</v>
      </c>
      <c r="C47" s="68" t="s">
        <v>90</v>
      </c>
      <c r="D47" s="68" t="s">
        <v>43</v>
      </c>
      <c r="E47" s="68" t="s">
        <v>44</v>
      </c>
      <c r="F47" s="68" t="s">
        <v>43</v>
      </c>
      <c r="G47" s="68" t="s">
        <v>44</v>
      </c>
      <c r="H47" s="68">
        <v>-0.0549103534775834</v>
      </c>
      <c r="I47" s="68">
        <v>0.100941</v>
      </c>
      <c r="J47" s="68">
        <v>0.35567</v>
      </c>
      <c r="K47" s="68">
        <v>0.0650553</v>
      </c>
      <c r="L47" s="68">
        <v>0.120754</v>
      </c>
      <c r="M47" s="68">
        <v>14</v>
      </c>
      <c r="N47" s="68">
        <v>0.01153849680993</v>
      </c>
      <c r="O47" s="68">
        <v>17227</v>
      </c>
      <c r="P47" s="68">
        <v>1.94667464885686e-6</v>
      </c>
      <c r="Q47" s="68">
        <v>22.6469650677403</v>
      </c>
    </row>
    <row r="48" ht="15.5" spans="1:17">
      <c r="A48" s="26" t="s">
        <v>86</v>
      </c>
      <c r="B48" s="68" t="s">
        <v>37</v>
      </c>
      <c r="C48" s="68" t="s">
        <v>91</v>
      </c>
      <c r="D48" s="68" t="s">
        <v>39</v>
      </c>
      <c r="E48" s="68" t="s">
        <v>40</v>
      </c>
      <c r="F48" s="68" t="s">
        <v>39</v>
      </c>
      <c r="G48" s="68" t="s">
        <v>40</v>
      </c>
      <c r="H48" s="68">
        <v>-0.107579587371258</v>
      </c>
      <c r="I48" s="68">
        <v>-0.0702681</v>
      </c>
      <c r="J48" s="68">
        <v>0.0773518</v>
      </c>
      <c r="K48" s="68">
        <v>0.118015</v>
      </c>
      <c r="L48" s="68">
        <v>0.551565</v>
      </c>
      <c r="M48" s="68">
        <v>19</v>
      </c>
      <c r="N48" s="68">
        <v>0.0229883738725416</v>
      </c>
      <c r="O48" s="68">
        <v>12773</v>
      </c>
      <c r="P48" s="68">
        <v>2.87240488884906e-6</v>
      </c>
      <c r="Q48" s="68">
        <v>21.8999561364188</v>
      </c>
    </row>
    <row r="49" ht="15.5" spans="1:17">
      <c r="A49" s="26" t="s">
        <v>86</v>
      </c>
      <c r="B49" s="68" t="s">
        <v>37</v>
      </c>
      <c r="C49" s="68" t="s">
        <v>92</v>
      </c>
      <c r="D49" s="68" t="s">
        <v>40</v>
      </c>
      <c r="E49" s="68" t="s">
        <v>43</v>
      </c>
      <c r="F49" s="68" t="s">
        <v>40</v>
      </c>
      <c r="G49" s="68" t="s">
        <v>43</v>
      </c>
      <c r="H49" s="68">
        <v>-0.230541982266658</v>
      </c>
      <c r="I49" s="68">
        <v>0.125069</v>
      </c>
      <c r="J49" s="68">
        <v>0.0482721</v>
      </c>
      <c r="K49" s="68">
        <v>0.144978</v>
      </c>
      <c r="L49" s="68">
        <v>0.388317</v>
      </c>
      <c r="M49" s="68">
        <v>3</v>
      </c>
      <c r="N49" s="68">
        <v>0.0483464563825089</v>
      </c>
      <c r="O49" s="68">
        <v>4094</v>
      </c>
      <c r="P49" s="68">
        <v>1.85566381324976e-6</v>
      </c>
      <c r="Q49" s="68">
        <v>22.7389680401815</v>
      </c>
    </row>
    <row r="50" ht="15.5" spans="1:17">
      <c r="A50" s="26" t="s">
        <v>86</v>
      </c>
      <c r="B50" s="68" t="s">
        <v>37</v>
      </c>
      <c r="C50" s="68" t="s">
        <v>93</v>
      </c>
      <c r="D50" s="68" t="s">
        <v>39</v>
      </c>
      <c r="E50" s="68" t="s">
        <v>40</v>
      </c>
      <c r="F50" s="68" t="s">
        <v>39</v>
      </c>
      <c r="G50" s="68" t="s">
        <v>40</v>
      </c>
      <c r="H50" s="68">
        <v>-0.229730156582025</v>
      </c>
      <c r="I50" s="68">
        <v>0.266634</v>
      </c>
      <c r="J50" s="68">
        <v>0.0452747</v>
      </c>
      <c r="K50" s="68">
        <v>0.149345</v>
      </c>
      <c r="L50" s="68">
        <v>0.0742022</v>
      </c>
      <c r="M50" s="68">
        <v>3</v>
      </c>
      <c r="N50" s="68">
        <v>0.049977561014355</v>
      </c>
      <c r="O50" s="68">
        <v>3578</v>
      </c>
      <c r="P50" s="68">
        <v>4.29304920323172e-6</v>
      </c>
      <c r="Q50" s="68">
        <v>21.129338518712</v>
      </c>
    </row>
    <row r="51" ht="15.5" spans="1:17">
      <c r="A51" s="26" t="s">
        <v>86</v>
      </c>
      <c r="B51" s="68" t="s">
        <v>37</v>
      </c>
      <c r="C51" s="68" t="s">
        <v>94</v>
      </c>
      <c r="D51" s="68" t="s">
        <v>39</v>
      </c>
      <c r="E51" s="68" t="s">
        <v>40</v>
      </c>
      <c r="F51" s="68" t="s">
        <v>39</v>
      </c>
      <c r="G51" s="68" t="s">
        <v>40</v>
      </c>
      <c r="H51" s="68">
        <v>-0.0714755935543963</v>
      </c>
      <c r="I51" s="68">
        <v>0.0315174</v>
      </c>
      <c r="J51" s="68">
        <v>0.142024</v>
      </c>
      <c r="K51" s="68">
        <v>0.0898695</v>
      </c>
      <c r="L51" s="68">
        <v>0.725812</v>
      </c>
      <c r="M51" s="68">
        <v>8</v>
      </c>
      <c r="N51" s="68">
        <v>0.0151703072271499</v>
      </c>
      <c r="O51" s="68">
        <v>17219</v>
      </c>
      <c r="P51" s="68">
        <v>2.45845127330844e-6</v>
      </c>
      <c r="Q51" s="68">
        <v>22.198661498413</v>
      </c>
    </row>
    <row r="52" ht="15.5" spans="1:17">
      <c r="A52" s="26" t="s">
        <v>86</v>
      </c>
      <c r="B52" s="68" t="s">
        <v>37</v>
      </c>
      <c r="C52" s="68" t="s">
        <v>95</v>
      </c>
      <c r="D52" s="68" t="s">
        <v>39</v>
      </c>
      <c r="E52" s="68" t="s">
        <v>40</v>
      </c>
      <c r="F52" s="68" t="s">
        <v>39</v>
      </c>
      <c r="G52" s="68" t="s">
        <v>40</v>
      </c>
      <c r="H52" s="68">
        <v>-0.0520656236703209</v>
      </c>
      <c r="I52" s="68">
        <v>0.11537</v>
      </c>
      <c r="J52" s="68">
        <v>0.450686</v>
      </c>
      <c r="K52" s="68">
        <v>0.0632416</v>
      </c>
      <c r="L52" s="68">
        <v>0.0681102</v>
      </c>
      <c r="M52" s="68">
        <v>1</v>
      </c>
      <c r="N52" s="68">
        <v>0.0109082205658323</v>
      </c>
      <c r="O52" s="68">
        <v>17227</v>
      </c>
      <c r="P52" s="68">
        <v>1.81445026893265e-6</v>
      </c>
      <c r="Q52" s="68">
        <v>22.7821301321727</v>
      </c>
    </row>
    <row r="53" ht="15.5" spans="1:17">
      <c r="A53" s="26" t="s">
        <v>96</v>
      </c>
      <c r="B53" s="68" t="s">
        <v>37</v>
      </c>
      <c r="C53" s="68" t="s">
        <v>97</v>
      </c>
      <c r="D53" s="68" t="s">
        <v>44</v>
      </c>
      <c r="E53" s="68" t="s">
        <v>43</v>
      </c>
      <c r="F53" s="68" t="s">
        <v>44</v>
      </c>
      <c r="G53" s="68" t="s">
        <v>43</v>
      </c>
      <c r="H53" s="68">
        <v>-0.067209365</v>
      </c>
      <c r="I53" s="68">
        <v>-0.0751194</v>
      </c>
      <c r="J53" s="68">
        <v>0.241416</v>
      </c>
      <c r="K53" s="68">
        <v>0.0732096</v>
      </c>
      <c r="L53" s="68">
        <v>0.304851</v>
      </c>
      <c r="M53" s="68">
        <v>2</v>
      </c>
      <c r="N53" s="68">
        <v>0.014330937</v>
      </c>
      <c r="O53" s="68">
        <v>14004</v>
      </c>
      <c r="P53" s="68">
        <v>2.73e-6</v>
      </c>
      <c r="Q53" s="68">
        <v>21.9943134823758</v>
      </c>
    </row>
    <row r="54" ht="15.5" spans="1:17">
      <c r="A54" s="26" t="s">
        <v>96</v>
      </c>
      <c r="B54" s="68" t="s">
        <v>37</v>
      </c>
      <c r="C54" s="68" t="s">
        <v>98</v>
      </c>
      <c r="D54" s="68" t="s">
        <v>43</v>
      </c>
      <c r="E54" s="68" t="s">
        <v>44</v>
      </c>
      <c r="F54" s="68" t="s">
        <v>43</v>
      </c>
      <c r="G54" s="68" t="s">
        <v>44</v>
      </c>
      <c r="H54" s="68">
        <v>-0.092565265</v>
      </c>
      <c r="I54" s="68">
        <v>0.01289</v>
      </c>
      <c r="J54" s="68">
        <v>0.0963248</v>
      </c>
      <c r="K54" s="68">
        <v>0.106466</v>
      </c>
      <c r="L54" s="68">
        <v>0.903634</v>
      </c>
      <c r="M54" s="68">
        <v>9</v>
      </c>
      <c r="N54" s="68">
        <v>0.019120311</v>
      </c>
      <c r="O54" s="68">
        <v>14004</v>
      </c>
      <c r="P54" s="68">
        <v>1.29e-6</v>
      </c>
      <c r="Q54" s="68">
        <v>23.4372252317752</v>
      </c>
    </row>
    <row r="55" ht="15.5" spans="1:17">
      <c r="A55" s="26" t="s">
        <v>96</v>
      </c>
      <c r="B55" s="68" t="s">
        <v>37</v>
      </c>
      <c r="C55" s="68" t="s">
        <v>99</v>
      </c>
      <c r="D55" s="68" t="s">
        <v>39</v>
      </c>
      <c r="E55" s="68" t="s">
        <v>44</v>
      </c>
      <c r="F55" s="68" t="s">
        <v>39</v>
      </c>
      <c r="G55" s="68" t="s">
        <v>44</v>
      </c>
      <c r="H55" s="68">
        <v>0.071226963</v>
      </c>
      <c r="I55" s="68">
        <v>0.0100131</v>
      </c>
      <c r="J55" s="68">
        <v>0.164463</v>
      </c>
      <c r="K55" s="68">
        <v>0.0842468</v>
      </c>
      <c r="L55" s="68">
        <v>0.905391</v>
      </c>
      <c r="M55" s="68">
        <v>12</v>
      </c>
      <c r="N55" s="68">
        <v>0.015181416</v>
      </c>
      <c r="O55" s="68">
        <v>14397</v>
      </c>
      <c r="P55" s="68">
        <v>2.71e-6</v>
      </c>
      <c r="Q55" s="68">
        <v>22.0122426925952</v>
      </c>
    </row>
    <row r="56" ht="15.5" spans="1:17">
      <c r="A56" s="26" t="s">
        <v>96</v>
      </c>
      <c r="B56" s="68" t="s">
        <v>37</v>
      </c>
      <c r="C56" s="68" t="s">
        <v>100</v>
      </c>
      <c r="D56" s="68" t="s">
        <v>39</v>
      </c>
      <c r="E56" s="68" t="s">
        <v>44</v>
      </c>
      <c r="F56" s="68" t="s">
        <v>39</v>
      </c>
      <c r="G56" s="68" t="s">
        <v>44</v>
      </c>
      <c r="H56" s="68">
        <v>-0.062527033</v>
      </c>
      <c r="I56" s="68">
        <v>-0.0299781</v>
      </c>
      <c r="J56" s="68">
        <v>0.273394</v>
      </c>
      <c r="K56" s="68">
        <v>0.0704447</v>
      </c>
      <c r="L56" s="68">
        <v>0.670432</v>
      </c>
      <c r="M56" s="68">
        <v>15</v>
      </c>
      <c r="N56" s="68">
        <v>0.013125865</v>
      </c>
      <c r="O56" s="68">
        <v>14412</v>
      </c>
      <c r="P56" s="68">
        <v>1.9e-6</v>
      </c>
      <c r="Q56" s="68">
        <v>22.6923658174563</v>
      </c>
    </row>
    <row r="57" ht="15.5" spans="1:17">
      <c r="A57" s="26" t="s">
        <v>96</v>
      </c>
      <c r="B57" s="68" t="s">
        <v>37</v>
      </c>
      <c r="C57" s="68" t="s">
        <v>101</v>
      </c>
      <c r="D57" s="68" t="s">
        <v>40</v>
      </c>
      <c r="E57" s="68" t="s">
        <v>39</v>
      </c>
      <c r="F57" s="68" t="s">
        <v>40</v>
      </c>
      <c r="G57" s="68" t="s">
        <v>39</v>
      </c>
      <c r="H57" s="68">
        <v>-0.05514734</v>
      </c>
      <c r="I57" s="68">
        <v>-0.0866893</v>
      </c>
      <c r="J57" s="68">
        <v>0.403763</v>
      </c>
      <c r="K57" s="68">
        <v>0.0635612</v>
      </c>
      <c r="L57" s="68">
        <v>0.172608</v>
      </c>
      <c r="M57" s="68">
        <v>1</v>
      </c>
      <c r="N57" s="68">
        <v>0.012034599</v>
      </c>
      <c r="O57" s="68">
        <v>14408</v>
      </c>
      <c r="P57" s="68">
        <v>4.6e-6</v>
      </c>
      <c r="Q57" s="68">
        <v>20.9983848422949</v>
      </c>
    </row>
    <row r="58" ht="15.5" spans="1:17">
      <c r="A58" s="26" t="s">
        <v>96</v>
      </c>
      <c r="B58" s="68" t="s">
        <v>37</v>
      </c>
      <c r="C58" s="68" t="s">
        <v>102</v>
      </c>
      <c r="D58" s="68" t="s">
        <v>39</v>
      </c>
      <c r="E58" s="68" t="s">
        <v>44</v>
      </c>
      <c r="F58" s="68" t="s">
        <v>39</v>
      </c>
      <c r="G58" s="68" t="s">
        <v>44</v>
      </c>
      <c r="H58" s="68">
        <v>-0.06344632</v>
      </c>
      <c r="I58" s="68">
        <v>-0.0987499</v>
      </c>
      <c r="J58" s="68">
        <v>0.277211</v>
      </c>
      <c r="K58" s="68">
        <v>0.0695369</v>
      </c>
      <c r="L58" s="68">
        <v>0.155576</v>
      </c>
      <c r="M58" s="68">
        <v>8</v>
      </c>
      <c r="N58" s="68">
        <v>0.01347408</v>
      </c>
      <c r="O58" s="68">
        <v>14406</v>
      </c>
      <c r="P58" s="68">
        <v>2.49e-6</v>
      </c>
      <c r="Q58" s="68">
        <v>22.1724983609444</v>
      </c>
    </row>
    <row r="59" ht="15.5" spans="1:17">
      <c r="A59" s="26" t="s">
        <v>96</v>
      </c>
      <c r="B59" s="68" t="s">
        <v>37</v>
      </c>
      <c r="C59" s="68" t="s">
        <v>103</v>
      </c>
      <c r="D59" s="68" t="s">
        <v>39</v>
      </c>
      <c r="E59" s="68" t="s">
        <v>40</v>
      </c>
      <c r="F59" s="68" t="s">
        <v>39</v>
      </c>
      <c r="G59" s="68" t="s">
        <v>40</v>
      </c>
      <c r="H59" s="68">
        <v>-0.058669624</v>
      </c>
      <c r="I59" s="68">
        <v>-0.0438308</v>
      </c>
      <c r="J59" s="68">
        <v>0.471121</v>
      </c>
      <c r="K59" s="68">
        <v>0.062214</v>
      </c>
      <c r="L59" s="68">
        <v>0.481112</v>
      </c>
      <c r="M59" s="68">
        <v>19</v>
      </c>
      <c r="N59" s="68">
        <v>0.01183695</v>
      </c>
      <c r="O59" s="68">
        <v>14406</v>
      </c>
      <c r="P59" s="68">
        <v>7.18e-7</v>
      </c>
      <c r="Q59" s="68">
        <v>24.5667091182612</v>
      </c>
    </row>
    <row r="60" ht="15.5" spans="1:17">
      <c r="A60" s="26" t="s">
        <v>96</v>
      </c>
      <c r="B60" s="68" t="s">
        <v>37</v>
      </c>
      <c r="C60" s="68" t="s">
        <v>104</v>
      </c>
      <c r="D60" s="68" t="s">
        <v>39</v>
      </c>
      <c r="E60" s="68" t="s">
        <v>40</v>
      </c>
      <c r="F60" s="68" t="s">
        <v>39</v>
      </c>
      <c r="G60" s="68" t="s">
        <v>40</v>
      </c>
      <c r="H60" s="68">
        <v>0.10252284</v>
      </c>
      <c r="I60" s="68">
        <v>0.0437221</v>
      </c>
      <c r="J60" s="68">
        <v>0.0747182</v>
      </c>
      <c r="K60" s="68">
        <v>0.117873</v>
      </c>
      <c r="L60" s="68">
        <v>0.710693</v>
      </c>
      <c r="M60" s="68">
        <v>2</v>
      </c>
      <c r="N60" s="68">
        <v>0.020020394</v>
      </c>
      <c r="O60" s="68">
        <v>14410</v>
      </c>
      <c r="P60" s="68">
        <v>3.04e-7</v>
      </c>
      <c r="Q60" s="68">
        <v>26.2238236709499</v>
      </c>
    </row>
    <row r="61" ht="15.5" spans="1:17">
      <c r="A61" s="26" t="s">
        <v>96</v>
      </c>
      <c r="B61" s="68" t="s">
        <v>37</v>
      </c>
      <c r="C61" s="68" t="s">
        <v>105</v>
      </c>
      <c r="D61" s="68" t="s">
        <v>43</v>
      </c>
      <c r="E61" s="68" t="s">
        <v>40</v>
      </c>
      <c r="F61" s="68" t="s">
        <v>43</v>
      </c>
      <c r="G61" s="68" t="s">
        <v>40</v>
      </c>
      <c r="H61" s="68">
        <v>-0.170045457</v>
      </c>
      <c r="I61" s="68">
        <v>-0.144121</v>
      </c>
      <c r="J61" s="68">
        <v>0.0485261</v>
      </c>
      <c r="K61" s="68">
        <v>0.143962</v>
      </c>
      <c r="L61" s="68">
        <v>0.316774</v>
      </c>
      <c r="M61" s="68">
        <v>7</v>
      </c>
      <c r="N61" s="68">
        <v>0.031867406</v>
      </c>
      <c r="O61" s="68">
        <v>6744</v>
      </c>
      <c r="P61" s="68">
        <v>9.5e-8</v>
      </c>
      <c r="Q61" s="68">
        <v>28.4732237166174</v>
      </c>
    </row>
    <row r="62" ht="15.5" spans="1:17">
      <c r="A62" s="26" t="s">
        <v>96</v>
      </c>
      <c r="B62" s="68" t="s">
        <v>37</v>
      </c>
      <c r="C62" s="68" t="s">
        <v>106</v>
      </c>
      <c r="D62" s="68" t="s">
        <v>39</v>
      </c>
      <c r="E62" s="68" t="s">
        <v>40</v>
      </c>
      <c r="F62" s="68" t="s">
        <v>39</v>
      </c>
      <c r="G62" s="68" t="s">
        <v>40</v>
      </c>
      <c r="H62" s="68">
        <v>-0.115348392</v>
      </c>
      <c r="I62" s="68">
        <v>-0.128498</v>
      </c>
      <c r="J62" s="68">
        <v>0.06965</v>
      </c>
      <c r="K62" s="68">
        <v>0.122173</v>
      </c>
      <c r="L62" s="68">
        <v>0.292904</v>
      </c>
      <c r="M62" s="68">
        <v>3</v>
      </c>
      <c r="N62" s="68">
        <v>0.02496006</v>
      </c>
      <c r="O62" s="68">
        <v>13078</v>
      </c>
      <c r="P62" s="68">
        <v>3.81e-6</v>
      </c>
      <c r="Q62" s="68">
        <v>21.3565865154453</v>
      </c>
    </row>
    <row r="63" ht="15.5" spans="1:17">
      <c r="A63" s="26" t="s">
        <v>107</v>
      </c>
      <c r="B63" s="68" t="s">
        <v>37</v>
      </c>
      <c r="C63" s="68" t="s">
        <v>38</v>
      </c>
      <c r="D63" s="68" t="s">
        <v>39</v>
      </c>
      <c r="E63" s="68" t="s">
        <v>40</v>
      </c>
      <c r="F63" s="68" t="s">
        <v>39</v>
      </c>
      <c r="G63" s="68" t="s">
        <v>40</v>
      </c>
      <c r="H63" s="68">
        <v>0.052300318</v>
      </c>
      <c r="I63" s="68">
        <v>-0.0783098</v>
      </c>
      <c r="J63" s="68">
        <v>0.299818</v>
      </c>
      <c r="K63" s="68">
        <v>0.0679915</v>
      </c>
      <c r="L63" s="68">
        <v>0.24942</v>
      </c>
      <c r="M63" s="68">
        <v>12</v>
      </c>
      <c r="N63" s="68">
        <v>0.011385929</v>
      </c>
      <c r="O63" s="68">
        <v>18330</v>
      </c>
      <c r="P63" s="68">
        <v>4.36e-6</v>
      </c>
      <c r="Q63" s="68">
        <v>21.0994782598277</v>
      </c>
    </row>
    <row r="64" ht="15.5" spans="1:17">
      <c r="A64" s="26" t="s">
        <v>107</v>
      </c>
      <c r="B64" s="68" t="s">
        <v>37</v>
      </c>
      <c r="C64" s="68" t="s">
        <v>41</v>
      </c>
      <c r="D64" s="68" t="s">
        <v>40</v>
      </c>
      <c r="E64" s="68" t="s">
        <v>39</v>
      </c>
      <c r="F64" s="68" t="s">
        <v>40</v>
      </c>
      <c r="G64" s="68" t="s">
        <v>39</v>
      </c>
      <c r="H64" s="68">
        <v>0.063938344</v>
      </c>
      <c r="I64" s="68">
        <v>-0.0481077</v>
      </c>
      <c r="J64" s="68">
        <v>0.215464</v>
      </c>
      <c r="K64" s="68">
        <v>0.0763892</v>
      </c>
      <c r="L64" s="68">
        <v>0.528844</v>
      </c>
      <c r="M64" s="68">
        <v>21</v>
      </c>
      <c r="N64" s="68">
        <v>0.012740449</v>
      </c>
      <c r="O64" s="68">
        <v>18217</v>
      </c>
      <c r="P64" s="68">
        <v>5.21e-7</v>
      </c>
      <c r="Q64" s="68">
        <v>25.1856579196645</v>
      </c>
    </row>
    <row r="65" ht="15.5" spans="1:17">
      <c r="A65" s="26" t="s">
        <v>107</v>
      </c>
      <c r="B65" s="68" t="s">
        <v>37</v>
      </c>
      <c r="C65" s="68" t="s">
        <v>42</v>
      </c>
      <c r="D65" s="68" t="s">
        <v>43</v>
      </c>
      <c r="E65" s="68" t="s">
        <v>44</v>
      </c>
      <c r="F65" s="68" t="s">
        <v>43</v>
      </c>
      <c r="G65" s="68" t="s">
        <v>44</v>
      </c>
      <c r="H65" s="68">
        <v>0.051095292</v>
      </c>
      <c r="I65" s="68">
        <v>-0.101559</v>
      </c>
      <c r="J65" s="68">
        <v>0.340972</v>
      </c>
      <c r="K65" s="68">
        <v>0.065771</v>
      </c>
      <c r="L65" s="68">
        <v>0.122556</v>
      </c>
      <c r="M65" s="68">
        <v>5</v>
      </c>
      <c r="N65" s="68">
        <v>0.010956887</v>
      </c>
      <c r="O65" s="68">
        <v>18338</v>
      </c>
      <c r="P65" s="68">
        <v>3.11e-6</v>
      </c>
      <c r="Q65" s="68">
        <v>21.746401664367</v>
      </c>
    </row>
    <row r="66" ht="15.5" spans="1:17">
      <c r="A66" s="26" t="s">
        <v>107</v>
      </c>
      <c r="B66" s="68" t="s">
        <v>37</v>
      </c>
      <c r="C66" s="68" t="s">
        <v>45</v>
      </c>
      <c r="D66" s="68" t="s">
        <v>39</v>
      </c>
      <c r="E66" s="68" t="s">
        <v>40</v>
      </c>
      <c r="F66" s="68" t="s">
        <v>39</v>
      </c>
      <c r="G66" s="68" t="s">
        <v>40</v>
      </c>
      <c r="H66" s="68">
        <v>-0.072619093</v>
      </c>
      <c r="I66" s="68">
        <v>0.0495308</v>
      </c>
      <c r="J66" s="68">
        <v>0.11724</v>
      </c>
      <c r="K66" s="68">
        <v>0.0966397</v>
      </c>
      <c r="L66" s="68">
        <v>0.60828</v>
      </c>
      <c r="M66" s="68">
        <v>14</v>
      </c>
      <c r="N66" s="68">
        <v>0.015310519</v>
      </c>
      <c r="O66" s="68">
        <v>18337</v>
      </c>
      <c r="P66" s="68">
        <v>2.1e-6</v>
      </c>
      <c r="Q66" s="68">
        <v>22.4968553103383</v>
      </c>
    </row>
    <row r="67" ht="15.5" spans="1:17">
      <c r="A67" s="26" t="s">
        <v>107</v>
      </c>
      <c r="B67" s="68" t="s">
        <v>37</v>
      </c>
      <c r="C67" s="68" t="s">
        <v>46</v>
      </c>
      <c r="D67" s="68" t="s">
        <v>40</v>
      </c>
      <c r="E67" s="68" t="s">
        <v>43</v>
      </c>
      <c r="F67" s="68" t="s">
        <v>40</v>
      </c>
      <c r="G67" s="68" t="s">
        <v>43</v>
      </c>
      <c r="H67" s="68">
        <v>-0.096750102</v>
      </c>
      <c r="I67" s="68">
        <v>0.00850761</v>
      </c>
      <c r="J67" s="68">
        <v>0.060304</v>
      </c>
      <c r="K67" s="68">
        <v>0.130626</v>
      </c>
      <c r="L67" s="68">
        <v>0.948071</v>
      </c>
      <c r="M67" s="68">
        <v>20</v>
      </c>
      <c r="N67" s="68">
        <v>0.021169894</v>
      </c>
      <c r="O67" s="68">
        <v>17405</v>
      </c>
      <c r="P67" s="68">
        <v>4.87e-6</v>
      </c>
      <c r="Q67" s="68">
        <v>20.8864916244425</v>
      </c>
    </row>
    <row r="68" ht="15.5" spans="1:17">
      <c r="A68" s="26" t="s">
        <v>107</v>
      </c>
      <c r="B68" s="68" t="s">
        <v>37</v>
      </c>
      <c r="C68" s="68" t="s">
        <v>47</v>
      </c>
      <c r="D68" s="68" t="s">
        <v>43</v>
      </c>
      <c r="E68" s="68" t="s">
        <v>44</v>
      </c>
      <c r="F68" s="68" t="s">
        <v>43</v>
      </c>
      <c r="G68" s="68" t="s">
        <v>44</v>
      </c>
      <c r="H68" s="68">
        <v>0.074185762</v>
      </c>
      <c r="I68" s="68">
        <v>-0.0640008</v>
      </c>
      <c r="J68" s="68">
        <v>0.137672</v>
      </c>
      <c r="K68" s="68">
        <v>0.0901857</v>
      </c>
      <c r="L68" s="68">
        <v>0.477917</v>
      </c>
      <c r="M68" s="68">
        <v>4</v>
      </c>
      <c r="N68" s="68">
        <v>0.015081384</v>
      </c>
      <c r="O68" s="68">
        <v>18336</v>
      </c>
      <c r="P68" s="68">
        <v>8.7e-7</v>
      </c>
      <c r="Q68" s="68">
        <v>24.1968441787618</v>
      </c>
    </row>
    <row r="69" ht="15.5" spans="1:17">
      <c r="A69" s="26" t="s">
        <v>107</v>
      </c>
      <c r="B69" s="68" t="s">
        <v>37</v>
      </c>
      <c r="C69" s="68" t="s">
        <v>48</v>
      </c>
      <c r="D69" s="68" t="s">
        <v>43</v>
      </c>
      <c r="E69" s="68" t="s">
        <v>44</v>
      </c>
      <c r="F69" s="68" t="s">
        <v>43</v>
      </c>
      <c r="G69" s="68" t="s">
        <v>44</v>
      </c>
      <c r="H69" s="68">
        <v>0.104089026</v>
      </c>
      <c r="I69" s="68">
        <v>-0.198481</v>
      </c>
      <c r="J69" s="68">
        <v>0.0520571</v>
      </c>
      <c r="K69" s="68">
        <v>0.140749</v>
      </c>
      <c r="L69" s="68">
        <v>0.158488</v>
      </c>
      <c r="M69" s="68">
        <v>4</v>
      </c>
      <c r="N69" s="68">
        <v>0.021088307</v>
      </c>
      <c r="O69" s="68">
        <v>16731</v>
      </c>
      <c r="P69" s="68">
        <v>7.98e-7</v>
      </c>
      <c r="Q69" s="68">
        <v>24.3627584155373</v>
      </c>
    </row>
    <row r="70" ht="15.5" spans="1:17">
      <c r="A70" s="26" t="s">
        <v>107</v>
      </c>
      <c r="B70" s="68" t="s">
        <v>37</v>
      </c>
      <c r="C70" s="68" t="s">
        <v>49</v>
      </c>
      <c r="D70" s="68" t="s">
        <v>43</v>
      </c>
      <c r="E70" s="68" t="s">
        <v>44</v>
      </c>
      <c r="F70" s="68" t="s">
        <v>43</v>
      </c>
      <c r="G70" s="68" t="s">
        <v>44</v>
      </c>
      <c r="H70" s="68">
        <v>-0.058024623</v>
      </c>
      <c r="I70" s="68">
        <v>0.0288223</v>
      </c>
      <c r="J70" s="68">
        <v>0.254805</v>
      </c>
      <c r="K70" s="68">
        <v>0.0723029</v>
      </c>
      <c r="L70" s="68">
        <v>0.690164</v>
      </c>
      <c r="M70" s="68">
        <v>18</v>
      </c>
      <c r="N70" s="68">
        <v>0.012055772</v>
      </c>
      <c r="O70" s="68">
        <v>18317</v>
      </c>
      <c r="P70" s="68">
        <v>1.49e-6</v>
      </c>
      <c r="Q70" s="68">
        <v>23.1651225943889</v>
      </c>
    </row>
    <row r="71" ht="15.5" spans="1:17">
      <c r="A71" s="26" t="s">
        <v>107</v>
      </c>
      <c r="B71" s="68" t="s">
        <v>37</v>
      </c>
      <c r="C71" s="68" t="s">
        <v>50</v>
      </c>
      <c r="D71" s="68" t="s">
        <v>43</v>
      </c>
      <c r="E71" s="68" t="s">
        <v>39</v>
      </c>
      <c r="F71" s="68" t="s">
        <v>43</v>
      </c>
      <c r="G71" s="68" t="s">
        <v>39</v>
      </c>
      <c r="H71" s="68">
        <v>0.094184504</v>
      </c>
      <c r="I71" s="68">
        <v>0.144815</v>
      </c>
      <c r="J71" s="68">
        <v>0.05887</v>
      </c>
      <c r="K71" s="68">
        <v>0.133003</v>
      </c>
      <c r="L71" s="68">
        <v>0.276237</v>
      </c>
      <c r="M71" s="68">
        <v>2</v>
      </c>
      <c r="N71" s="68">
        <v>0.018734427</v>
      </c>
      <c r="O71" s="68">
        <v>17859</v>
      </c>
      <c r="P71" s="68">
        <v>4.97e-7</v>
      </c>
      <c r="Q71" s="68">
        <v>25.2742385882096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9"/>
  <sheetViews>
    <sheetView zoomScale="85" zoomScaleNormal="85" workbookViewId="0">
      <selection activeCell="O15" sqref="O15"/>
    </sheetView>
  </sheetViews>
  <sheetFormatPr defaultColWidth="9" defaultRowHeight="14"/>
  <cols>
    <col min="1" max="1" width="25.2727272727273" style="1" customWidth="1"/>
    <col min="2" max="2" width="24.3636363636364" customWidth="1"/>
    <col min="3" max="3" width="20.2727272727273" customWidth="1"/>
    <col min="7" max="14" width="9.09090909090909" customWidth="1"/>
    <col min="15" max="15" width="14" customWidth="1"/>
    <col min="16" max="16" width="9.09090909090909" customWidth="1"/>
    <col min="17" max="17" width="14"/>
  </cols>
  <sheetData>
    <row r="1" ht="15.75" spans="1:7">
      <c r="A1" s="18" t="s">
        <v>108</v>
      </c>
      <c r="B1" s="22"/>
      <c r="C1" s="22"/>
      <c r="D1" s="22"/>
      <c r="E1" s="22"/>
      <c r="F1" s="22"/>
      <c r="G1" s="22"/>
    </row>
    <row r="2" ht="16.25" spans="1:16">
      <c r="A2" s="18" t="s">
        <v>18</v>
      </c>
      <c r="P2" s="27"/>
    </row>
    <row r="3" s="18" customFormat="1" ht="15.75" spans="1:16">
      <c r="A3" s="18" t="s">
        <v>19</v>
      </c>
      <c r="B3" s="18" t="s">
        <v>20</v>
      </c>
      <c r="C3" s="18" t="s">
        <v>21</v>
      </c>
      <c r="D3" s="18" t="s">
        <v>22</v>
      </c>
      <c r="E3" s="18" t="s">
        <v>23</v>
      </c>
      <c r="F3" s="18" t="s">
        <v>24</v>
      </c>
      <c r="G3" s="18" t="s">
        <v>25</v>
      </c>
      <c r="H3" s="18" t="s">
        <v>26</v>
      </c>
      <c r="I3" s="18" t="s">
        <v>27</v>
      </c>
      <c r="J3" s="18" t="s">
        <v>109</v>
      </c>
      <c r="K3" s="18" t="s">
        <v>110</v>
      </c>
      <c r="L3" s="18" t="s">
        <v>29</v>
      </c>
      <c r="M3" s="18" t="s">
        <v>30</v>
      </c>
      <c r="N3" s="18" t="s">
        <v>32</v>
      </c>
      <c r="O3" s="18" t="s">
        <v>34</v>
      </c>
      <c r="P3" s="18" t="s">
        <v>35</v>
      </c>
    </row>
    <row r="4" ht="15.5" spans="1:16">
      <c r="A4" s="27" t="s">
        <v>37</v>
      </c>
      <c r="B4" s="26" t="s">
        <v>36</v>
      </c>
      <c r="C4" s="27" t="s">
        <v>111</v>
      </c>
      <c r="D4" s="27" t="s">
        <v>40</v>
      </c>
      <c r="E4" s="27" t="s">
        <v>44</v>
      </c>
      <c r="F4" s="27" t="s">
        <v>40</v>
      </c>
      <c r="G4" s="27" t="s">
        <v>44</v>
      </c>
      <c r="H4" s="27">
        <v>0.515859</v>
      </c>
      <c r="I4" s="27">
        <v>-0.0200322105522571</v>
      </c>
      <c r="J4" s="27">
        <v>0.254746</v>
      </c>
      <c r="K4" s="27">
        <v>9</v>
      </c>
      <c r="L4" s="27">
        <v>0.0118226170896022</v>
      </c>
      <c r="M4" s="27">
        <v>0.0901898110161714</v>
      </c>
      <c r="N4" s="27">
        <v>0.0741502</v>
      </c>
      <c r="O4" s="27">
        <v>3.4774e-12</v>
      </c>
      <c r="P4" s="27">
        <f>(H4/N4)*(H4/N4)</f>
        <v>48.3991094142659</v>
      </c>
    </row>
    <row r="5" ht="15.5" spans="1:16">
      <c r="A5" s="27" t="s">
        <v>37</v>
      </c>
      <c r="B5" s="26" t="s">
        <v>36</v>
      </c>
      <c r="C5" s="27" t="s">
        <v>112</v>
      </c>
      <c r="D5" s="27" t="s">
        <v>44</v>
      </c>
      <c r="E5" s="27" t="s">
        <v>43</v>
      </c>
      <c r="F5" s="27" t="s">
        <v>44</v>
      </c>
      <c r="G5" s="27" t="s">
        <v>43</v>
      </c>
      <c r="H5" s="27">
        <v>0.584465</v>
      </c>
      <c r="I5" s="27">
        <v>-0.0107388947943793</v>
      </c>
      <c r="J5" s="27">
        <v>0.0691562</v>
      </c>
      <c r="K5" s="27">
        <v>2</v>
      </c>
      <c r="L5" s="27">
        <v>0.0213070153333112</v>
      </c>
      <c r="M5" s="27">
        <v>0.614256130887846</v>
      </c>
      <c r="N5" s="27">
        <v>0.127493</v>
      </c>
      <c r="O5" s="27">
        <v>4.55562e-6</v>
      </c>
      <c r="P5" s="27">
        <f t="shared" ref="P5:P59" si="0">(H5/N5)*(H5/N5)</f>
        <v>21.0157230764119</v>
      </c>
    </row>
    <row r="6" ht="15.5" spans="1:16">
      <c r="A6" s="27" t="s">
        <v>37</v>
      </c>
      <c r="B6" s="26" t="s">
        <v>36</v>
      </c>
      <c r="C6" s="27" t="s">
        <v>113</v>
      </c>
      <c r="D6" s="27" t="s">
        <v>44</v>
      </c>
      <c r="E6" s="27" t="s">
        <v>43</v>
      </c>
      <c r="F6" s="27" t="s">
        <v>44</v>
      </c>
      <c r="G6" s="27" t="s">
        <v>43</v>
      </c>
      <c r="H6" s="27">
        <v>0.44935</v>
      </c>
      <c r="I6" s="27">
        <v>-0.023400316925028</v>
      </c>
      <c r="J6" s="27">
        <v>0.131362</v>
      </c>
      <c r="K6" s="27">
        <v>15</v>
      </c>
      <c r="L6" s="27">
        <v>0.0163428592885107</v>
      </c>
      <c r="M6" s="27">
        <v>0.152190365022455</v>
      </c>
      <c r="N6" s="27">
        <v>0.0939006</v>
      </c>
      <c r="O6" s="27">
        <v>1.70666e-6</v>
      </c>
      <c r="P6" s="27">
        <f t="shared" si="0"/>
        <v>22.8998563191697</v>
      </c>
    </row>
    <row r="7" ht="15.5" spans="1:16">
      <c r="A7" s="27" t="s">
        <v>37</v>
      </c>
      <c r="B7" s="26" t="s">
        <v>36</v>
      </c>
      <c r="C7" s="27" t="s">
        <v>114</v>
      </c>
      <c r="D7" s="27" t="s">
        <v>39</v>
      </c>
      <c r="E7" s="27" t="s">
        <v>40</v>
      </c>
      <c r="F7" s="27" t="s">
        <v>39</v>
      </c>
      <c r="G7" s="27" t="s">
        <v>40</v>
      </c>
      <c r="H7" s="27">
        <v>0.333689</v>
      </c>
      <c r="I7" s="27">
        <v>-0.00563090493361056</v>
      </c>
      <c r="J7" s="27">
        <v>0.301719</v>
      </c>
      <c r="K7" s="27">
        <v>11</v>
      </c>
      <c r="L7" s="27">
        <v>0.0112483738654609</v>
      </c>
      <c r="M7" s="27">
        <v>0.616654603887981</v>
      </c>
      <c r="N7" s="27">
        <v>0.0681553</v>
      </c>
      <c r="O7" s="27">
        <v>9.78024e-7</v>
      </c>
      <c r="P7" s="27">
        <f t="shared" si="0"/>
        <v>23.9709095592188</v>
      </c>
    </row>
    <row r="8" ht="15.5" spans="1:16">
      <c r="A8" s="27" t="s">
        <v>37</v>
      </c>
      <c r="B8" s="26" t="s">
        <v>36</v>
      </c>
      <c r="C8" s="27" t="s">
        <v>115</v>
      </c>
      <c r="D8" s="27" t="s">
        <v>44</v>
      </c>
      <c r="E8" s="27" t="s">
        <v>40</v>
      </c>
      <c r="F8" s="27" t="s">
        <v>44</v>
      </c>
      <c r="G8" s="27" t="s">
        <v>40</v>
      </c>
      <c r="H8" s="27">
        <v>0.4046</v>
      </c>
      <c r="I8" s="27">
        <v>-0.0101542642890354</v>
      </c>
      <c r="J8" s="27">
        <v>0.157618</v>
      </c>
      <c r="K8" s="27">
        <v>16</v>
      </c>
      <c r="L8" s="27">
        <v>0.014381011931573</v>
      </c>
      <c r="M8" s="27">
        <v>0.480133226275378</v>
      </c>
      <c r="N8" s="27">
        <v>0.0871339</v>
      </c>
      <c r="O8" s="27">
        <v>3.42671e-6</v>
      </c>
      <c r="P8" s="27">
        <f t="shared" si="0"/>
        <v>21.5614245494364</v>
      </c>
    </row>
    <row r="9" ht="15.5" spans="1:16">
      <c r="A9" s="27" t="s">
        <v>37</v>
      </c>
      <c r="B9" s="26" t="s">
        <v>36</v>
      </c>
      <c r="C9" s="27" t="s">
        <v>116</v>
      </c>
      <c r="D9" s="27" t="s">
        <v>39</v>
      </c>
      <c r="E9" s="27" t="s">
        <v>44</v>
      </c>
      <c r="F9" s="27" t="s">
        <v>39</v>
      </c>
      <c r="G9" s="27" t="s">
        <v>44</v>
      </c>
      <c r="H9" s="27">
        <v>0.479741</v>
      </c>
      <c r="I9" s="27">
        <v>-0.00798444232585386</v>
      </c>
      <c r="J9" s="27">
        <v>0.32193</v>
      </c>
      <c r="K9" s="27">
        <v>5</v>
      </c>
      <c r="L9" s="27">
        <v>0.0112884239153313</v>
      </c>
      <c r="M9" s="27">
        <v>0.479372355080727</v>
      </c>
      <c r="N9" s="27">
        <v>0.0694707</v>
      </c>
      <c r="O9" s="27">
        <v>4.99721e-12</v>
      </c>
      <c r="P9" s="27">
        <f t="shared" si="0"/>
        <v>47.6881332439267</v>
      </c>
    </row>
    <row r="10" ht="15.5" spans="1:16">
      <c r="A10" s="27" t="s">
        <v>37</v>
      </c>
      <c r="B10" s="26" t="s">
        <v>36</v>
      </c>
      <c r="C10" s="27" t="s">
        <v>117</v>
      </c>
      <c r="D10" s="27" t="s">
        <v>43</v>
      </c>
      <c r="E10" s="27" t="s">
        <v>44</v>
      </c>
      <c r="F10" s="27" t="s">
        <v>43</v>
      </c>
      <c r="G10" s="27" t="s">
        <v>44</v>
      </c>
      <c r="H10" s="27">
        <v>0.402643</v>
      </c>
      <c r="I10" s="27">
        <v>-0.00101893635617215</v>
      </c>
      <c r="J10" s="27">
        <v>0.182312</v>
      </c>
      <c r="K10" s="27">
        <v>4</v>
      </c>
      <c r="L10" s="27">
        <v>0.0138761957519779</v>
      </c>
      <c r="M10" s="27">
        <v>0.941463526737161</v>
      </c>
      <c r="N10" s="27">
        <v>0.0821317</v>
      </c>
      <c r="O10" s="27">
        <v>9.46703e-7</v>
      </c>
      <c r="P10" s="27">
        <f t="shared" si="0"/>
        <v>24.0335918864597</v>
      </c>
    </row>
    <row r="11" ht="15.5" spans="1:16">
      <c r="A11" s="27" t="s">
        <v>37</v>
      </c>
      <c r="B11" s="26" t="s">
        <v>51</v>
      </c>
      <c r="C11" s="27" t="s">
        <v>111</v>
      </c>
      <c r="D11" s="27" t="s">
        <v>40</v>
      </c>
      <c r="E11" s="27" t="s">
        <v>44</v>
      </c>
      <c r="F11" s="27" t="s">
        <v>40</v>
      </c>
      <c r="G11" s="27" t="s">
        <v>44</v>
      </c>
      <c r="H11" s="27">
        <v>0.515859</v>
      </c>
      <c r="I11" s="27">
        <v>0.0164572019517306</v>
      </c>
      <c r="J11" s="27">
        <v>0.254746</v>
      </c>
      <c r="K11" s="27">
        <v>9</v>
      </c>
      <c r="L11" s="27">
        <v>0.0126605123578558</v>
      </c>
      <c r="M11" s="27">
        <v>0.193640607681786</v>
      </c>
      <c r="N11" s="27">
        <v>0.0741502</v>
      </c>
      <c r="O11" s="27">
        <v>3.4774e-12</v>
      </c>
      <c r="P11" s="27">
        <f t="shared" si="0"/>
        <v>48.3991094142659</v>
      </c>
    </row>
    <row r="12" ht="15.5" spans="1:16">
      <c r="A12" s="27" t="s">
        <v>37</v>
      </c>
      <c r="B12" s="26" t="s">
        <v>51</v>
      </c>
      <c r="C12" s="27" t="s">
        <v>112</v>
      </c>
      <c r="D12" s="27" t="s">
        <v>44</v>
      </c>
      <c r="E12" s="27" t="s">
        <v>43</v>
      </c>
      <c r="F12" s="27" t="s">
        <v>44</v>
      </c>
      <c r="G12" s="27" t="s">
        <v>43</v>
      </c>
      <c r="H12" s="27">
        <v>0.584465</v>
      </c>
      <c r="I12" s="27">
        <v>-0.000386649790092059</v>
      </c>
      <c r="J12" s="27">
        <v>0.0691562</v>
      </c>
      <c r="K12" s="27">
        <v>2</v>
      </c>
      <c r="L12" s="27">
        <v>0.0228725356759255</v>
      </c>
      <c r="M12" s="27">
        <v>0.986512767545764</v>
      </c>
      <c r="N12" s="27">
        <v>0.127493</v>
      </c>
      <c r="O12" s="27">
        <v>4.55562e-6</v>
      </c>
      <c r="P12" s="27">
        <f t="shared" si="0"/>
        <v>21.0157230764119</v>
      </c>
    </row>
    <row r="13" ht="15.5" spans="1:16">
      <c r="A13" s="27" t="s">
        <v>37</v>
      </c>
      <c r="B13" s="26" t="s">
        <v>51</v>
      </c>
      <c r="C13" s="27" t="s">
        <v>113</v>
      </c>
      <c r="D13" s="27" t="s">
        <v>44</v>
      </c>
      <c r="E13" s="27" t="s">
        <v>43</v>
      </c>
      <c r="F13" s="27" t="s">
        <v>44</v>
      </c>
      <c r="G13" s="27" t="s">
        <v>43</v>
      </c>
      <c r="H13" s="27">
        <v>0.44935</v>
      </c>
      <c r="I13" s="27">
        <v>0.0105234726439796</v>
      </c>
      <c r="J13" s="27">
        <v>0.131362</v>
      </c>
      <c r="K13" s="27">
        <v>15</v>
      </c>
      <c r="L13" s="27">
        <v>0.0175611695007914</v>
      </c>
      <c r="M13" s="27">
        <v>0.549008393749573</v>
      </c>
      <c r="N13" s="27">
        <v>0.0939006</v>
      </c>
      <c r="O13" s="27">
        <v>1.70666e-6</v>
      </c>
      <c r="P13" s="27">
        <f t="shared" si="0"/>
        <v>22.8998563191697</v>
      </c>
    </row>
    <row r="14" ht="15.5" spans="1:16">
      <c r="A14" s="27" t="s">
        <v>37</v>
      </c>
      <c r="B14" s="26" t="s">
        <v>51</v>
      </c>
      <c r="C14" s="27" t="s">
        <v>114</v>
      </c>
      <c r="D14" s="27" t="s">
        <v>39</v>
      </c>
      <c r="E14" s="27" t="s">
        <v>40</v>
      </c>
      <c r="F14" s="27" t="s">
        <v>39</v>
      </c>
      <c r="G14" s="27" t="s">
        <v>40</v>
      </c>
      <c r="H14" s="27">
        <v>0.333689</v>
      </c>
      <c r="I14" s="27">
        <v>0.0108150681173225</v>
      </c>
      <c r="J14" s="27">
        <v>0.301719</v>
      </c>
      <c r="K14" s="27">
        <v>11</v>
      </c>
      <c r="L14" s="27">
        <v>0.0120424324865262</v>
      </c>
      <c r="M14" s="27">
        <v>0.369142885254422</v>
      </c>
      <c r="N14" s="27">
        <v>0.0681553</v>
      </c>
      <c r="O14" s="27">
        <v>9.78024e-7</v>
      </c>
      <c r="P14" s="27">
        <f t="shared" si="0"/>
        <v>23.9709095592188</v>
      </c>
    </row>
    <row r="15" ht="15.5" spans="1:16">
      <c r="A15" s="27" t="s">
        <v>37</v>
      </c>
      <c r="B15" s="26" t="s">
        <v>51</v>
      </c>
      <c r="C15" s="27" t="s">
        <v>115</v>
      </c>
      <c r="D15" s="27" t="s">
        <v>44</v>
      </c>
      <c r="E15" s="27" t="s">
        <v>40</v>
      </c>
      <c r="F15" s="27" t="s">
        <v>44</v>
      </c>
      <c r="G15" s="27" t="s">
        <v>40</v>
      </c>
      <c r="H15" s="27">
        <v>0.4046</v>
      </c>
      <c r="I15" s="27">
        <v>-0.00523674738626756</v>
      </c>
      <c r="J15" s="27">
        <v>0.157618</v>
      </c>
      <c r="K15" s="27">
        <v>16</v>
      </c>
      <c r="L15" s="27">
        <v>0.0153654489657166</v>
      </c>
      <c r="M15" s="27">
        <v>0.733244234420634</v>
      </c>
      <c r="N15" s="27">
        <v>0.0871339</v>
      </c>
      <c r="O15" s="27">
        <v>3.42671e-6</v>
      </c>
      <c r="P15" s="27">
        <f t="shared" si="0"/>
        <v>21.5614245494364</v>
      </c>
    </row>
    <row r="16" ht="15.5" spans="1:16">
      <c r="A16" s="27" t="s">
        <v>37</v>
      </c>
      <c r="B16" s="26" t="s">
        <v>51</v>
      </c>
      <c r="C16" s="27" t="s">
        <v>116</v>
      </c>
      <c r="D16" s="27" t="s">
        <v>39</v>
      </c>
      <c r="E16" s="27" t="s">
        <v>44</v>
      </c>
      <c r="F16" s="27" t="s">
        <v>39</v>
      </c>
      <c r="G16" s="27" t="s">
        <v>44</v>
      </c>
      <c r="H16" s="27">
        <v>0.479741</v>
      </c>
      <c r="I16" s="27">
        <v>0.00914103501282829</v>
      </c>
      <c r="J16" s="27">
        <v>0.32193</v>
      </c>
      <c r="K16" s="27">
        <v>5</v>
      </c>
      <c r="L16" s="27">
        <v>0.0120743174182945</v>
      </c>
      <c r="M16" s="27">
        <v>0.449011323550411</v>
      </c>
      <c r="N16" s="27">
        <v>0.0694707</v>
      </c>
      <c r="O16" s="27">
        <v>4.99721e-12</v>
      </c>
      <c r="P16" s="27">
        <f t="shared" si="0"/>
        <v>47.6881332439267</v>
      </c>
    </row>
    <row r="17" ht="15.5" spans="1:16">
      <c r="A17" s="27" t="s">
        <v>37</v>
      </c>
      <c r="B17" s="26" t="s">
        <v>51</v>
      </c>
      <c r="C17" s="27" t="s">
        <v>117</v>
      </c>
      <c r="D17" s="27" t="s">
        <v>43</v>
      </c>
      <c r="E17" s="27" t="s">
        <v>44</v>
      </c>
      <c r="F17" s="27" t="s">
        <v>43</v>
      </c>
      <c r="G17" s="27" t="s">
        <v>44</v>
      </c>
      <c r="H17" s="27">
        <v>0.402643</v>
      </c>
      <c r="I17" s="27">
        <v>0.0111548691303752</v>
      </c>
      <c r="J17" s="27">
        <v>0.182312</v>
      </c>
      <c r="K17" s="27">
        <v>4</v>
      </c>
      <c r="L17" s="27">
        <v>0.0148466618594</v>
      </c>
      <c r="M17" s="27">
        <v>0.452448945178597</v>
      </c>
      <c r="N17" s="27">
        <v>0.0821317</v>
      </c>
      <c r="O17" s="27">
        <v>9.46703e-7</v>
      </c>
      <c r="P17" s="27">
        <f t="shared" si="0"/>
        <v>24.0335918864597</v>
      </c>
    </row>
    <row r="18" ht="15.5" spans="1:16">
      <c r="A18" s="27" t="s">
        <v>37</v>
      </c>
      <c r="B18" s="26" t="s">
        <v>62</v>
      </c>
      <c r="C18" s="27" t="s">
        <v>111</v>
      </c>
      <c r="D18" s="27" t="s">
        <v>40</v>
      </c>
      <c r="E18" s="27" t="s">
        <v>44</v>
      </c>
      <c r="F18" s="27" t="s">
        <v>40</v>
      </c>
      <c r="G18" s="27" t="s">
        <v>44</v>
      </c>
      <c r="H18" s="27">
        <v>0.515859</v>
      </c>
      <c r="I18" s="27">
        <v>-0.0192452370722949</v>
      </c>
      <c r="J18" s="27">
        <v>0.254746</v>
      </c>
      <c r="K18" s="27">
        <v>9</v>
      </c>
      <c r="L18" s="27">
        <v>0.011847880258333</v>
      </c>
      <c r="M18" s="27">
        <v>0.104298741371522</v>
      </c>
      <c r="N18" s="27">
        <v>0.0741502</v>
      </c>
      <c r="O18" s="27">
        <v>3.4774e-12</v>
      </c>
      <c r="P18" s="27">
        <f t="shared" si="0"/>
        <v>48.3991094142659</v>
      </c>
    </row>
    <row r="19" ht="15.5" spans="1:16">
      <c r="A19" s="27" t="s">
        <v>37</v>
      </c>
      <c r="B19" s="26" t="s">
        <v>62</v>
      </c>
      <c r="C19" s="27" t="s">
        <v>112</v>
      </c>
      <c r="D19" s="27" t="s">
        <v>44</v>
      </c>
      <c r="E19" s="27" t="s">
        <v>43</v>
      </c>
      <c r="F19" s="27" t="s">
        <v>44</v>
      </c>
      <c r="G19" s="27" t="s">
        <v>43</v>
      </c>
      <c r="H19" s="27">
        <v>0.584465</v>
      </c>
      <c r="I19" s="27">
        <v>-0.0330234233797851</v>
      </c>
      <c r="J19" s="27">
        <v>0.0691562</v>
      </c>
      <c r="K19" s="27">
        <v>2</v>
      </c>
      <c r="L19" s="27">
        <v>0.0213441669971799</v>
      </c>
      <c r="M19" s="27">
        <v>0.121818095707817</v>
      </c>
      <c r="N19" s="27">
        <v>0.127493</v>
      </c>
      <c r="O19" s="27">
        <v>4.55562e-6</v>
      </c>
      <c r="P19" s="27">
        <f t="shared" si="0"/>
        <v>21.0157230764119</v>
      </c>
    </row>
    <row r="20" ht="15.5" spans="1:16">
      <c r="A20" s="27" t="s">
        <v>37</v>
      </c>
      <c r="B20" s="26" t="s">
        <v>62</v>
      </c>
      <c r="C20" s="27" t="s">
        <v>113</v>
      </c>
      <c r="D20" s="27" t="s">
        <v>44</v>
      </c>
      <c r="E20" s="27" t="s">
        <v>43</v>
      </c>
      <c r="F20" s="27" t="s">
        <v>44</v>
      </c>
      <c r="G20" s="27" t="s">
        <v>43</v>
      </c>
      <c r="H20" s="27">
        <v>0.44935</v>
      </c>
      <c r="I20" s="27">
        <v>0.0218670005328254</v>
      </c>
      <c r="J20" s="27">
        <v>0.131362</v>
      </c>
      <c r="K20" s="27">
        <v>15</v>
      </c>
      <c r="L20" s="27">
        <v>0.0163648623694004</v>
      </c>
      <c r="M20" s="27">
        <v>0.181478491235987</v>
      </c>
      <c r="N20" s="27">
        <v>0.0939006</v>
      </c>
      <c r="O20" s="27">
        <v>1.70666e-6</v>
      </c>
      <c r="P20" s="27">
        <f t="shared" si="0"/>
        <v>22.8998563191697</v>
      </c>
    </row>
    <row r="21" ht="15.5" spans="1:16">
      <c r="A21" s="27" t="s">
        <v>37</v>
      </c>
      <c r="B21" s="26" t="s">
        <v>62</v>
      </c>
      <c r="C21" s="27" t="s">
        <v>114</v>
      </c>
      <c r="D21" s="27" t="s">
        <v>39</v>
      </c>
      <c r="E21" s="27" t="s">
        <v>40</v>
      </c>
      <c r="F21" s="27" t="s">
        <v>39</v>
      </c>
      <c r="G21" s="27" t="s">
        <v>40</v>
      </c>
      <c r="H21" s="27">
        <v>0.333689</v>
      </c>
      <c r="I21" s="27">
        <v>-0.00588066851746941</v>
      </c>
      <c r="J21" s="27">
        <v>0.301719</v>
      </c>
      <c r="K21" s="27">
        <v>11</v>
      </c>
      <c r="L21" s="27">
        <v>0.0112712166477132</v>
      </c>
      <c r="M21" s="27">
        <v>0.601849890967137</v>
      </c>
      <c r="N21" s="27">
        <v>0.0681553</v>
      </c>
      <c r="O21" s="27">
        <v>9.78024e-7</v>
      </c>
      <c r="P21" s="27">
        <f t="shared" si="0"/>
        <v>23.9709095592188</v>
      </c>
    </row>
    <row r="22" ht="15.5" spans="1:16">
      <c r="A22" s="27" t="s">
        <v>37</v>
      </c>
      <c r="B22" s="26" t="s">
        <v>62</v>
      </c>
      <c r="C22" s="27" t="s">
        <v>115</v>
      </c>
      <c r="D22" s="27" t="s">
        <v>44</v>
      </c>
      <c r="E22" s="27" t="s">
        <v>40</v>
      </c>
      <c r="F22" s="27" t="s">
        <v>44</v>
      </c>
      <c r="G22" s="27" t="s">
        <v>40</v>
      </c>
      <c r="H22" s="27">
        <v>0.4046</v>
      </c>
      <c r="I22" s="27">
        <v>0.0297390353245781</v>
      </c>
      <c r="J22" s="27">
        <v>0.157618</v>
      </c>
      <c r="K22" s="27">
        <v>16</v>
      </c>
      <c r="L22" s="27">
        <v>0.0143937090082373</v>
      </c>
      <c r="M22" s="27">
        <v>0.038817771508747</v>
      </c>
      <c r="N22" s="27">
        <v>0.0871339</v>
      </c>
      <c r="O22" s="27">
        <v>3.42671e-6</v>
      </c>
      <c r="P22" s="27">
        <f t="shared" si="0"/>
        <v>21.5614245494364</v>
      </c>
    </row>
    <row r="23" ht="15.5" spans="1:16">
      <c r="A23" s="27" t="s">
        <v>37</v>
      </c>
      <c r="B23" s="26" t="s">
        <v>62</v>
      </c>
      <c r="C23" s="27" t="s">
        <v>116</v>
      </c>
      <c r="D23" s="27" t="s">
        <v>39</v>
      </c>
      <c r="E23" s="27" t="s">
        <v>44</v>
      </c>
      <c r="F23" s="27" t="s">
        <v>39</v>
      </c>
      <c r="G23" s="27" t="s">
        <v>44</v>
      </c>
      <c r="H23" s="27">
        <v>0.479741</v>
      </c>
      <c r="I23" s="27">
        <v>-0.00943156729668723</v>
      </c>
      <c r="J23" s="27">
        <v>0.32193</v>
      </c>
      <c r="K23" s="27">
        <v>5</v>
      </c>
      <c r="L23" s="27">
        <v>0.0113033613105756</v>
      </c>
      <c r="M23" s="27">
        <v>0.40405349326038</v>
      </c>
      <c r="N23" s="27">
        <v>0.0694707</v>
      </c>
      <c r="O23" s="27">
        <v>4.99721e-12</v>
      </c>
      <c r="P23" s="27">
        <f t="shared" si="0"/>
        <v>47.6881332439267</v>
      </c>
    </row>
    <row r="24" ht="15.5" spans="1:16">
      <c r="A24" s="27" t="s">
        <v>37</v>
      </c>
      <c r="B24" s="26" t="s">
        <v>62</v>
      </c>
      <c r="C24" s="27" t="s">
        <v>117</v>
      </c>
      <c r="D24" s="27" t="s">
        <v>43</v>
      </c>
      <c r="E24" s="27" t="s">
        <v>44</v>
      </c>
      <c r="F24" s="27" t="s">
        <v>43</v>
      </c>
      <c r="G24" s="27" t="s">
        <v>44</v>
      </c>
      <c r="H24" s="27">
        <v>0.402643</v>
      </c>
      <c r="I24" s="27">
        <v>-0.0188608481370805</v>
      </c>
      <c r="J24" s="27">
        <v>0.182312</v>
      </c>
      <c r="K24" s="27">
        <v>4</v>
      </c>
      <c r="L24" s="27">
        <v>0.0138945306315935</v>
      </c>
      <c r="M24" s="27">
        <v>0.174644725989489</v>
      </c>
      <c r="N24" s="27">
        <v>0.0821317</v>
      </c>
      <c r="O24" s="27">
        <v>9.46703e-7</v>
      </c>
      <c r="P24" s="27">
        <f t="shared" si="0"/>
        <v>24.0335918864597</v>
      </c>
    </row>
    <row r="25" ht="15.5" spans="1:16">
      <c r="A25" s="27" t="s">
        <v>37</v>
      </c>
      <c r="B25" s="26" t="s">
        <v>69</v>
      </c>
      <c r="C25" s="27" t="s">
        <v>111</v>
      </c>
      <c r="D25" s="27" t="s">
        <v>40</v>
      </c>
      <c r="E25" s="27" t="s">
        <v>44</v>
      </c>
      <c r="F25" s="27" t="s">
        <v>40</v>
      </c>
      <c r="G25" s="27" t="s">
        <v>44</v>
      </c>
      <c r="H25" s="27">
        <v>0.515859</v>
      </c>
      <c r="I25" s="27">
        <v>-0.0113813168702896</v>
      </c>
      <c r="J25" s="27">
        <v>0.254746</v>
      </c>
      <c r="K25" s="27">
        <v>9</v>
      </c>
      <c r="L25" s="27">
        <v>0.0123830215716445</v>
      </c>
      <c r="M25" s="27">
        <v>0.358039816778138</v>
      </c>
      <c r="N25" s="27">
        <v>0.0741502</v>
      </c>
      <c r="O25" s="27">
        <v>3.4774e-12</v>
      </c>
      <c r="P25" s="27">
        <f t="shared" si="0"/>
        <v>48.3991094142659</v>
      </c>
    </row>
    <row r="26" ht="15.5" spans="1:16">
      <c r="A26" s="27" t="s">
        <v>37</v>
      </c>
      <c r="B26" s="26" t="s">
        <v>69</v>
      </c>
      <c r="C26" s="27" t="s">
        <v>112</v>
      </c>
      <c r="D26" s="27" t="s">
        <v>44</v>
      </c>
      <c r="E26" s="27" t="s">
        <v>43</v>
      </c>
      <c r="F26" s="27" t="s">
        <v>44</v>
      </c>
      <c r="G26" s="27" t="s">
        <v>43</v>
      </c>
      <c r="H26" s="27">
        <v>0.584465</v>
      </c>
      <c r="I26" s="27">
        <v>-0.0542450778673086</v>
      </c>
      <c r="J26" s="27">
        <v>0.0691562</v>
      </c>
      <c r="K26" s="27">
        <v>2</v>
      </c>
      <c r="L26" s="27">
        <v>0.0220799231459321</v>
      </c>
      <c r="M26" s="27">
        <v>0.0140196208281521</v>
      </c>
      <c r="N26" s="27">
        <v>0.127493</v>
      </c>
      <c r="O26" s="27">
        <v>4.55562e-6</v>
      </c>
      <c r="P26" s="27">
        <f t="shared" si="0"/>
        <v>21.0157230764119</v>
      </c>
    </row>
    <row r="27" ht="15.5" spans="1:16">
      <c r="A27" s="27" t="s">
        <v>37</v>
      </c>
      <c r="B27" s="26" t="s">
        <v>69</v>
      </c>
      <c r="C27" s="27" t="s">
        <v>113</v>
      </c>
      <c r="D27" s="27" t="s">
        <v>44</v>
      </c>
      <c r="E27" s="27" t="s">
        <v>43</v>
      </c>
      <c r="F27" s="27" t="s">
        <v>44</v>
      </c>
      <c r="G27" s="27" t="s">
        <v>43</v>
      </c>
      <c r="H27" s="27">
        <v>0.44935</v>
      </c>
      <c r="I27" s="27">
        <v>-0.000212446508613122</v>
      </c>
      <c r="J27" s="27">
        <v>0.131362</v>
      </c>
      <c r="K27" s="27">
        <v>15</v>
      </c>
      <c r="L27" s="27">
        <v>0.0170052730633466</v>
      </c>
      <c r="M27" s="27">
        <v>0.990032304722</v>
      </c>
      <c r="N27" s="27">
        <v>0.0939006</v>
      </c>
      <c r="O27" s="27">
        <v>1.70666e-6</v>
      </c>
      <c r="P27" s="27">
        <f t="shared" si="0"/>
        <v>22.8998563191697</v>
      </c>
    </row>
    <row r="28" ht="15.5" spans="1:16">
      <c r="A28" s="27" t="s">
        <v>37</v>
      </c>
      <c r="B28" s="26" t="s">
        <v>69</v>
      </c>
      <c r="C28" s="27" t="s">
        <v>114</v>
      </c>
      <c r="D28" s="27" t="s">
        <v>39</v>
      </c>
      <c r="E28" s="27" t="s">
        <v>40</v>
      </c>
      <c r="F28" s="27" t="s">
        <v>39</v>
      </c>
      <c r="G28" s="27" t="s">
        <v>40</v>
      </c>
      <c r="H28" s="27">
        <v>0.333689</v>
      </c>
      <c r="I28" s="27">
        <v>0.00140556184272705</v>
      </c>
      <c r="J28" s="27">
        <v>0.301719</v>
      </c>
      <c r="K28" s="27">
        <v>11</v>
      </c>
      <c r="L28" s="27">
        <v>0.0117892243842411</v>
      </c>
      <c r="M28" s="27">
        <v>0.905097667569929</v>
      </c>
      <c r="N28" s="27">
        <v>0.0681553</v>
      </c>
      <c r="O28" s="27">
        <v>9.78024e-7</v>
      </c>
      <c r="P28" s="27">
        <f t="shared" si="0"/>
        <v>23.9709095592188</v>
      </c>
    </row>
    <row r="29" ht="15.5" spans="1:16">
      <c r="A29" s="27" t="s">
        <v>37</v>
      </c>
      <c r="B29" s="26" t="s">
        <v>69</v>
      </c>
      <c r="C29" s="27" t="s">
        <v>115</v>
      </c>
      <c r="D29" s="27" t="s">
        <v>44</v>
      </c>
      <c r="E29" s="27" t="s">
        <v>40</v>
      </c>
      <c r="F29" s="27" t="s">
        <v>44</v>
      </c>
      <c r="G29" s="27" t="s">
        <v>40</v>
      </c>
      <c r="H29" s="27">
        <v>0.4046</v>
      </c>
      <c r="I29" s="27">
        <v>0.00633527146574267</v>
      </c>
      <c r="J29" s="27">
        <v>0.157618</v>
      </c>
      <c r="K29" s="27">
        <v>16</v>
      </c>
      <c r="L29" s="27">
        <v>0.0150596648753851</v>
      </c>
      <c r="M29" s="27">
        <v>0.673990142456089</v>
      </c>
      <c r="N29" s="27">
        <v>0.0871339</v>
      </c>
      <c r="O29" s="27">
        <v>3.42671e-6</v>
      </c>
      <c r="P29" s="27">
        <f t="shared" si="0"/>
        <v>21.5614245494364</v>
      </c>
    </row>
    <row r="30" ht="15.5" spans="1:16">
      <c r="A30" s="27" t="s">
        <v>37</v>
      </c>
      <c r="B30" s="26" t="s">
        <v>69</v>
      </c>
      <c r="C30" s="27" t="s">
        <v>116</v>
      </c>
      <c r="D30" s="27" t="s">
        <v>39</v>
      </c>
      <c r="E30" s="27" t="s">
        <v>44</v>
      </c>
      <c r="F30" s="27" t="s">
        <v>39</v>
      </c>
      <c r="G30" s="27" t="s">
        <v>44</v>
      </c>
      <c r="H30" s="27">
        <v>0.479741</v>
      </c>
      <c r="I30" s="27">
        <v>-0.0112409219360233</v>
      </c>
      <c r="J30" s="27">
        <v>0.32193</v>
      </c>
      <c r="K30" s="27">
        <v>5</v>
      </c>
      <c r="L30" s="27">
        <v>0.0117744292243771</v>
      </c>
      <c r="M30" s="27">
        <v>0.339734827800487</v>
      </c>
      <c r="N30" s="27">
        <v>0.0694707</v>
      </c>
      <c r="O30" s="27">
        <v>4.99721e-12</v>
      </c>
      <c r="P30" s="27">
        <f t="shared" si="0"/>
        <v>47.6881332439267</v>
      </c>
    </row>
    <row r="31" ht="15.5" spans="1:16">
      <c r="A31" s="27" t="s">
        <v>37</v>
      </c>
      <c r="B31" s="26" t="s">
        <v>69</v>
      </c>
      <c r="C31" s="27" t="s">
        <v>117</v>
      </c>
      <c r="D31" s="27" t="s">
        <v>43</v>
      </c>
      <c r="E31" s="27" t="s">
        <v>44</v>
      </c>
      <c r="F31" s="27" t="s">
        <v>43</v>
      </c>
      <c r="G31" s="27" t="s">
        <v>44</v>
      </c>
      <c r="H31" s="27">
        <v>0.402643</v>
      </c>
      <c r="I31" s="27">
        <v>-0.0162157331746893</v>
      </c>
      <c r="J31" s="27">
        <v>0.182312</v>
      </c>
      <c r="K31" s="27">
        <v>4</v>
      </c>
      <c r="L31" s="27">
        <v>0.0144803501046233</v>
      </c>
      <c r="M31" s="27">
        <v>0.262780245698522</v>
      </c>
      <c r="N31" s="27">
        <v>0.0821317</v>
      </c>
      <c r="O31" s="27">
        <v>9.46703e-7</v>
      </c>
      <c r="P31" s="27">
        <f t="shared" si="0"/>
        <v>24.0335918864597</v>
      </c>
    </row>
    <row r="32" ht="15.5" spans="1:16">
      <c r="A32" s="27" t="s">
        <v>37</v>
      </c>
      <c r="B32" s="26" t="s">
        <v>78</v>
      </c>
      <c r="C32" s="27" t="s">
        <v>111</v>
      </c>
      <c r="D32" s="27" t="s">
        <v>40</v>
      </c>
      <c r="E32" s="27" t="s">
        <v>44</v>
      </c>
      <c r="F32" s="27" t="s">
        <v>40</v>
      </c>
      <c r="G32" s="27" t="s">
        <v>44</v>
      </c>
      <c r="H32" s="27">
        <v>0.515859</v>
      </c>
      <c r="I32" s="27">
        <v>-0.0164501263968209</v>
      </c>
      <c r="J32" s="27">
        <v>0.254746</v>
      </c>
      <c r="K32" s="27">
        <v>9</v>
      </c>
      <c r="L32" s="27">
        <v>0.0144508937508911</v>
      </c>
      <c r="M32" s="27">
        <v>0.254975764446541</v>
      </c>
      <c r="N32" s="27">
        <v>0.0741502</v>
      </c>
      <c r="O32" s="27">
        <v>3.4774e-12</v>
      </c>
      <c r="P32" s="27">
        <f t="shared" si="0"/>
        <v>48.3991094142659</v>
      </c>
    </row>
    <row r="33" ht="15.5" spans="1:16">
      <c r="A33" s="27" t="s">
        <v>37</v>
      </c>
      <c r="B33" s="26" t="s">
        <v>78</v>
      </c>
      <c r="C33" s="27" t="s">
        <v>112</v>
      </c>
      <c r="D33" s="27" t="s">
        <v>44</v>
      </c>
      <c r="E33" s="27" t="s">
        <v>43</v>
      </c>
      <c r="F33" s="27" t="s">
        <v>44</v>
      </c>
      <c r="G33" s="27" t="s">
        <v>43</v>
      </c>
      <c r="H33" s="27">
        <v>0.584465</v>
      </c>
      <c r="I33" s="27">
        <v>0.0397917092054986</v>
      </c>
      <c r="J33" s="27">
        <v>0.0691562</v>
      </c>
      <c r="K33" s="27">
        <v>2</v>
      </c>
      <c r="L33" s="27">
        <v>0.0253000381703836</v>
      </c>
      <c r="M33" s="27">
        <v>0.115766882726868</v>
      </c>
      <c r="N33" s="27">
        <v>0.127493</v>
      </c>
      <c r="O33" s="27">
        <v>4.55562e-6</v>
      </c>
      <c r="P33" s="27">
        <f t="shared" si="0"/>
        <v>21.0157230764119</v>
      </c>
    </row>
    <row r="34" ht="15.5" spans="1:16">
      <c r="A34" s="27" t="s">
        <v>37</v>
      </c>
      <c r="B34" s="26" t="s">
        <v>78</v>
      </c>
      <c r="C34" s="27" t="s">
        <v>113</v>
      </c>
      <c r="D34" s="27" t="s">
        <v>44</v>
      </c>
      <c r="E34" s="27" t="s">
        <v>43</v>
      </c>
      <c r="F34" s="27" t="s">
        <v>44</v>
      </c>
      <c r="G34" s="27" t="s">
        <v>43</v>
      </c>
      <c r="H34" s="27">
        <v>0.44935</v>
      </c>
      <c r="I34" s="27">
        <v>-0.0117906877583555</v>
      </c>
      <c r="J34" s="27">
        <v>0.131362</v>
      </c>
      <c r="K34" s="27">
        <v>15</v>
      </c>
      <c r="L34" s="27">
        <v>0.0197026133892574</v>
      </c>
      <c r="M34" s="27">
        <v>0.549551264693255</v>
      </c>
      <c r="N34" s="27">
        <v>0.0939006</v>
      </c>
      <c r="O34" s="27">
        <v>1.70666e-6</v>
      </c>
      <c r="P34" s="27">
        <f t="shared" si="0"/>
        <v>22.8998563191697</v>
      </c>
    </row>
    <row r="35" ht="15.5" spans="1:16">
      <c r="A35" s="27" t="s">
        <v>37</v>
      </c>
      <c r="B35" s="26" t="s">
        <v>78</v>
      </c>
      <c r="C35" s="27" t="s">
        <v>114</v>
      </c>
      <c r="D35" s="27" t="s">
        <v>39</v>
      </c>
      <c r="E35" s="27" t="s">
        <v>40</v>
      </c>
      <c r="F35" s="27" t="s">
        <v>39</v>
      </c>
      <c r="G35" s="27" t="s">
        <v>40</v>
      </c>
      <c r="H35" s="27">
        <v>0.333689</v>
      </c>
      <c r="I35" s="27">
        <v>-0.0184028746572227</v>
      </c>
      <c r="J35" s="27">
        <v>0.301719</v>
      </c>
      <c r="K35" s="27">
        <v>11</v>
      </c>
      <c r="L35" s="27">
        <v>0.0137676953542921</v>
      </c>
      <c r="M35" s="27">
        <v>0.181330157831303</v>
      </c>
      <c r="N35" s="27">
        <v>0.0681553</v>
      </c>
      <c r="O35" s="27">
        <v>9.78024e-7</v>
      </c>
      <c r="P35" s="27">
        <f t="shared" si="0"/>
        <v>23.9709095592188</v>
      </c>
    </row>
    <row r="36" ht="15.5" spans="1:16">
      <c r="A36" s="27" t="s">
        <v>37</v>
      </c>
      <c r="B36" s="26" t="s">
        <v>78</v>
      </c>
      <c r="C36" s="27" t="s">
        <v>115</v>
      </c>
      <c r="D36" s="27" t="s">
        <v>44</v>
      </c>
      <c r="E36" s="27" t="s">
        <v>40</v>
      </c>
      <c r="F36" s="27" t="s">
        <v>44</v>
      </c>
      <c r="G36" s="27" t="s">
        <v>40</v>
      </c>
      <c r="H36" s="27">
        <v>0.4046</v>
      </c>
      <c r="I36" s="27">
        <v>-0.00725785809103175</v>
      </c>
      <c r="J36" s="27">
        <v>0.157618</v>
      </c>
      <c r="K36" s="27">
        <v>16</v>
      </c>
      <c r="L36" s="27">
        <v>0.0177841786517318</v>
      </c>
      <c r="M36" s="27">
        <v>0.683194696171976</v>
      </c>
      <c r="N36" s="27">
        <v>0.0871339</v>
      </c>
      <c r="O36" s="27">
        <v>3.42671e-6</v>
      </c>
      <c r="P36" s="27">
        <f t="shared" si="0"/>
        <v>21.5614245494364</v>
      </c>
    </row>
    <row r="37" ht="15.5" spans="1:16">
      <c r="A37" s="27" t="s">
        <v>37</v>
      </c>
      <c r="B37" s="26" t="s">
        <v>78</v>
      </c>
      <c r="C37" s="27" t="s">
        <v>116</v>
      </c>
      <c r="D37" s="27" t="s">
        <v>39</v>
      </c>
      <c r="E37" s="27" t="s">
        <v>44</v>
      </c>
      <c r="F37" s="27" t="s">
        <v>39</v>
      </c>
      <c r="G37" s="27" t="s">
        <v>44</v>
      </c>
      <c r="H37" s="27">
        <v>0.479741</v>
      </c>
      <c r="I37" s="27">
        <v>-0.0188613055799668</v>
      </c>
      <c r="J37" s="27">
        <v>0.32193</v>
      </c>
      <c r="K37" s="27">
        <v>5</v>
      </c>
      <c r="L37" s="27">
        <v>0.0137618648834207</v>
      </c>
      <c r="M37" s="27">
        <v>0.170515694255889</v>
      </c>
      <c r="N37" s="27">
        <v>0.0694707</v>
      </c>
      <c r="O37" s="27">
        <v>4.99721e-12</v>
      </c>
      <c r="P37" s="27">
        <f t="shared" si="0"/>
        <v>47.6881332439267</v>
      </c>
    </row>
    <row r="38" ht="15.5" spans="1:16">
      <c r="A38" s="27" t="s">
        <v>37</v>
      </c>
      <c r="B38" s="26" t="s">
        <v>78</v>
      </c>
      <c r="C38" s="27" t="s">
        <v>117</v>
      </c>
      <c r="D38" s="27" t="s">
        <v>43</v>
      </c>
      <c r="E38" s="27" t="s">
        <v>44</v>
      </c>
      <c r="F38" s="27" t="s">
        <v>43</v>
      </c>
      <c r="G38" s="27" t="s">
        <v>44</v>
      </c>
      <c r="H38" s="27">
        <v>0.402643</v>
      </c>
      <c r="I38" s="27">
        <v>0.028516872286359</v>
      </c>
      <c r="J38" s="27">
        <v>0.182312</v>
      </c>
      <c r="K38" s="27">
        <v>4</v>
      </c>
      <c r="L38" s="27">
        <v>0.0169466553706311</v>
      </c>
      <c r="M38" s="27">
        <v>0.0924247783761694</v>
      </c>
      <c r="N38" s="27">
        <v>0.0821317</v>
      </c>
      <c r="O38" s="27">
        <v>9.46703e-7</v>
      </c>
      <c r="P38" s="27">
        <f t="shared" si="0"/>
        <v>24.0335918864597</v>
      </c>
    </row>
    <row r="39" ht="15.5" spans="1:16">
      <c r="A39" s="27" t="s">
        <v>37</v>
      </c>
      <c r="B39" s="26" t="s">
        <v>86</v>
      </c>
      <c r="C39" s="27" t="s">
        <v>111</v>
      </c>
      <c r="D39" s="27" t="s">
        <v>40</v>
      </c>
      <c r="E39" s="27" t="s">
        <v>44</v>
      </c>
      <c r="F39" s="27" t="s">
        <v>40</v>
      </c>
      <c r="G39" s="27" t="s">
        <v>44</v>
      </c>
      <c r="H39" s="27">
        <v>0.515859</v>
      </c>
      <c r="I39" s="27">
        <v>-0.00626880314839694</v>
      </c>
      <c r="J39" s="27">
        <v>0.254746</v>
      </c>
      <c r="K39" s="27">
        <v>9</v>
      </c>
      <c r="L39" s="27">
        <v>0.0121963478476102</v>
      </c>
      <c r="M39" s="27">
        <v>0.607258849298342</v>
      </c>
      <c r="N39" s="27">
        <v>0.0741502</v>
      </c>
      <c r="O39" s="27">
        <v>3.4774e-12</v>
      </c>
      <c r="P39" s="27">
        <f t="shared" si="0"/>
        <v>48.3991094142659</v>
      </c>
    </row>
    <row r="40" ht="15.5" spans="1:16">
      <c r="A40" s="27" t="s">
        <v>37</v>
      </c>
      <c r="B40" s="26" t="s">
        <v>86</v>
      </c>
      <c r="C40" s="27" t="s">
        <v>112</v>
      </c>
      <c r="D40" s="27" t="s">
        <v>44</v>
      </c>
      <c r="E40" s="27" t="s">
        <v>43</v>
      </c>
      <c r="F40" s="27" t="s">
        <v>44</v>
      </c>
      <c r="G40" s="27" t="s">
        <v>43</v>
      </c>
      <c r="H40" s="27">
        <v>0.584465</v>
      </c>
      <c r="I40" s="27">
        <v>0.00226866975532048</v>
      </c>
      <c r="J40" s="27">
        <v>0.0691562</v>
      </c>
      <c r="K40" s="27">
        <v>2</v>
      </c>
      <c r="L40" s="27">
        <v>0.0218252922563466</v>
      </c>
      <c r="M40" s="27">
        <v>0.917211550258717</v>
      </c>
      <c r="N40" s="27">
        <v>0.127493</v>
      </c>
      <c r="O40" s="27">
        <v>4.55562e-6</v>
      </c>
      <c r="P40" s="27">
        <f t="shared" si="0"/>
        <v>21.0157230764119</v>
      </c>
    </row>
    <row r="41" ht="15.5" spans="1:16">
      <c r="A41" s="27" t="s">
        <v>37</v>
      </c>
      <c r="B41" s="26" t="s">
        <v>86</v>
      </c>
      <c r="C41" s="27" t="s">
        <v>113</v>
      </c>
      <c r="D41" s="27" t="s">
        <v>44</v>
      </c>
      <c r="E41" s="27" t="s">
        <v>43</v>
      </c>
      <c r="F41" s="27" t="s">
        <v>44</v>
      </c>
      <c r="G41" s="27" t="s">
        <v>43</v>
      </c>
      <c r="H41" s="27">
        <v>0.44935</v>
      </c>
      <c r="I41" s="27">
        <v>-0.000288899097558338</v>
      </c>
      <c r="J41" s="27">
        <v>0.131362</v>
      </c>
      <c r="K41" s="27">
        <v>15</v>
      </c>
      <c r="L41" s="27">
        <v>0.016807224156733</v>
      </c>
      <c r="M41" s="27">
        <v>0.986285850840545</v>
      </c>
      <c r="N41" s="27">
        <v>0.0939006</v>
      </c>
      <c r="O41" s="27">
        <v>1.70666e-6</v>
      </c>
      <c r="P41" s="27">
        <f t="shared" si="0"/>
        <v>22.8998563191697</v>
      </c>
    </row>
    <row r="42" ht="15.5" spans="1:16">
      <c r="A42" s="27" t="s">
        <v>37</v>
      </c>
      <c r="B42" s="26" t="s">
        <v>86</v>
      </c>
      <c r="C42" s="27" t="s">
        <v>114</v>
      </c>
      <c r="D42" s="27" t="s">
        <v>39</v>
      </c>
      <c r="E42" s="27" t="s">
        <v>40</v>
      </c>
      <c r="F42" s="27" t="s">
        <v>39</v>
      </c>
      <c r="G42" s="27" t="s">
        <v>40</v>
      </c>
      <c r="H42" s="27">
        <v>0.333689</v>
      </c>
      <c r="I42" s="27">
        <v>-0.0081263676802875</v>
      </c>
      <c r="J42" s="27">
        <v>0.301719</v>
      </c>
      <c r="K42" s="27">
        <v>11</v>
      </c>
      <c r="L42" s="27">
        <v>0.0116097804669744</v>
      </c>
      <c r="M42" s="27">
        <v>0.483953051950832</v>
      </c>
      <c r="N42" s="27">
        <v>0.0681553</v>
      </c>
      <c r="O42" s="27">
        <v>9.78024e-7</v>
      </c>
      <c r="P42" s="27">
        <f t="shared" si="0"/>
        <v>23.9709095592188</v>
      </c>
    </row>
    <row r="43" ht="15.5" spans="1:16">
      <c r="A43" s="27" t="s">
        <v>37</v>
      </c>
      <c r="B43" s="26" t="s">
        <v>86</v>
      </c>
      <c r="C43" s="27" t="s">
        <v>115</v>
      </c>
      <c r="D43" s="27" t="s">
        <v>44</v>
      </c>
      <c r="E43" s="27" t="s">
        <v>40</v>
      </c>
      <c r="F43" s="27" t="s">
        <v>44</v>
      </c>
      <c r="G43" s="27" t="s">
        <v>40</v>
      </c>
      <c r="H43" s="27">
        <v>0.4046</v>
      </c>
      <c r="I43" s="27">
        <v>0.012676128371216</v>
      </c>
      <c r="J43" s="27">
        <v>0.157618</v>
      </c>
      <c r="K43" s="27">
        <v>16</v>
      </c>
      <c r="L43" s="27">
        <v>0.0148761253546743</v>
      </c>
      <c r="M43" s="27">
        <v>0.394151803852039</v>
      </c>
      <c r="N43" s="27">
        <v>0.0871339</v>
      </c>
      <c r="O43" s="27">
        <v>3.42671e-6</v>
      </c>
      <c r="P43" s="27">
        <f t="shared" si="0"/>
        <v>21.5614245494364</v>
      </c>
    </row>
    <row r="44" ht="15.5" spans="1:16">
      <c r="A44" s="27" t="s">
        <v>37</v>
      </c>
      <c r="B44" s="26" t="s">
        <v>86</v>
      </c>
      <c r="C44" s="27" t="s">
        <v>116</v>
      </c>
      <c r="D44" s="27" t="s">
        <v>39</v>
      </c>
      <c r="E44" s="27" t="s">
        <v>44</v>
      </c>
      <c r="F44" s="27" t="s">
        <v>39</v>
      </c>
      <c r="G44" s="27" t="s">
        <v>44</v>
      </c>
      <c r="H44" s="27">
        <v>0.479741</v>
      </c>
      <c r="I44" s="27">
        <v>0.0105684913117754</v>
      </c>
      <c r="J44" s="27">
        <v>0.32193</v>
      </c>
      <c r="K44" s="27">
        <v>5</v>
      </c>
      <c r="L44" s="27">
        <v>0.011644434931139</v>
      </c>
      <c r="M44" s="27">
        <v>0.364089495907212</v>
      </c>
      <c r="N44" s="27">
        <v>0.0694707</v>
      </c>
      <c r="O44" s="27">
        <v>4.99721e-12</v>
      </c>
      <c r="P44" s="27">
        <f t="shared" si="0"/>
        <v>47.6881332439267</v>
      </c>
    </row>
    <row r="45" ht="15.5" spans="1:16">
      <c r="A45" s="27" t="s">
        <v>37</v>
      </c>
      <c r="B45" s="26" t="s">
        <v>86</v>
      </c>
      <c r="C45" s="27" t="s">
        <v>117</v>
      </c>
      <c r="D45" s="27" t="s">
        <v>43</v>
      </c>
      <c r="E45" s="27" t="s">
        <v>44</v>
      </c>
      <c r="F45" s="27" t="s">
        <v>43</v>
      </c>
      <c r="G45" s="27" t="s">
        <v>44</v>
      </c>
      <c r="H45" s="27">
        <v>0.402643</v>
      </c>
      <c r="I45" s="27">
        <v>-0.00901653322558447</v>
      </c>
      <c r="J45" s="27">
        <v>0.182312</v>
      </c>
      <c r="K45" s="27">
        <v>4</v>
      </c>
      <c r="L45" s="27">
        <v>0.0143094586230701</v>
      </c>
      <c r="M45" s="27">
        <v>0.528622605921419</v>
      </c>
      <c r="N45" s="27">
        <v>0.0821317</v>
      </c>
      <c r="O45" s="27">
        <v>9.46703e-7</v>
      </c>
      <c r="P45" s="27">
        <f t="shared" si="0"/>
        <v>24.0335918864597</v>
      </c>
    </row>
    <row r="46" ht="15.5" spans="1:16">
      <c r="A46" s="27" t="s">
        <v>37</v>
      </c>
      <c r="B46" s="26" t="s">
        <v>96</v>
      </c>
      <c r="C46" s="27" t="s">
        <v>111</v>
      </c>
      <c r="D46" s="27" t="s">
        <v>40</v>
      </c>
      <c r="E46" s="27" t="s">
        <v>44</v>
      </c>
      <c r="F46" s="27" t="s">
        <v>40</v>
      </c>
      <c r="G46" s="27" t="s">
        <v>44</v>
      </c>
      <c r="H46" s="27">
        <v>0.515859</v>
      </c>
      <c r="I46" s="27">
        <v>-0.000916055432175848</v>
      </c>
      <c r="J46" s="27">
        <v>0.254746</v>
      </c>
      <c r="K46" s="27">
        <v>9</v>
      </c>
      <c r="L46" s="27">
        <v>0.013335874548796</v>
      </c>
      <c r="M46" s="27">
        <v>0.945235530101861</v>
      </c>
      <c r="N46" s="27">
        <v>0.0741502</v>
      </c>
      <c r="O46" s="27">
        <v>3.4774e-12</v>
      </c>
      <c r="P46" s="27">
        <f t="shared" si="0"/>
        <v>48.3991094142659</v>
      </c>
    </row>
    <row r="47" ht="15.5" spans="1:16">
      <c r="A47" s="27" t="s">
        <v>37</v>
      </c>
      <c r="B47" s="26" t="s">
        <v>96</v>
      </c>
      <c r="C47" s="27" t="s">
        <v>112</v>
      </c>
      <c r="D47" s="27" t="s">
        <v>44</v>
      </c>
      <c r="E47" s="27" t="s">
        <v>43</v>
      </c>
      <c r="F47" s="27" t="s">
        <v>44</v>
      </c>
      <c r="G47" s="27" t="s">
        <v>43</v>
      </c>
      <c r="H47" s="27">
        <v>0.584465</v>
      </c>
      <c r="I47" s="27">
        <v>-0.0191242257005481</v>
      </c>
      <c r="J47" s="27">
        <v>0.0691562</v>
      </c>
      <c r="K47" s="27">
        <v>2</v>
      </c>
      <c r="L47" s="27">
        <v>0.0239635803159525</v>
      </c>
      <c r="M47" s="27">
        <v>0.424839285429288</v>
      </c>
      <c r="N47" s="27">
        <v>0.127493</v>
      </c>
      <c r="O47" s="27">
        <v>4.55562e-6</v>
      </c>
      <c r="P47" s="27">
        <f t="shared" si="0"/>
        <v>21.0157230764119</v>
      </c>
    </row>
    <row r="48" ht="15.5" spans="1:16">
      <c r="A48" s="27" t="s">
        <v>37</v>
      </c>
      <c r="B48" s="26" t="s">
        <v>96</v>
      </c>
      <c r="C48" s="27" t="s">
        <v>113</v>
      </c>
      <c r="D48" s="27" t="s">
        <v>44</v>
      </c>
      <c r="E48" s="27" t="s">
        <v>43</v>
      </c>
      <c r="F48" s="27" t="s">
        <v>44</v>
      </c>
      <c r="G48" s="27" t="s">
        <v>43</v>
      </c>
      <c r="H48" s="27">
        <v>0.44935</v>
      </c>
      <c r="I48" s="27">
        <v>0.0051879092131344</v>
      </c>
      <c r="J48" s="27">
        <v>0.131362</v>
      </c>
      <c r="K48" s="27">
        <v>15</v>
      </c>
      <c r="L48" s="27">
        <v>0.018460201077335</v>
      </c>
      <c r="M48" s="27">
        <v>0.778685773594281</v>
      </c>
      <c r="N48" s="27">
        <v>0.0939006</v>
      </c>
      <c r="O48" s="27">
        <v>1.70666e-6</v>
      </c>
      <c r="P48" s="27">
        <f t="shared" si="0"/>
        <v>22.8998563191697</v>
      </c>
    </row>
    <row r="49" ht="15.5" spans="1:16">
      <c r="A49" s="27" t="s">
        <v>37</v>
      </c>
      <c r="B49" s="26" t="s">
        <v>96</v>
      </c>
      <c r="C49" s="27" t="s">
        <v>114</v>
      </c>
      <c r="D49" s="27" t="s">
        <v>39</v>
      </c>
      <c r="E49" s="27" t="s">
        <v>40</v>
      </c>
      <c r="F49" s="27" t="s">
        <v>39</v>
      </c>
      <c r="G49" s="27" t="s">
        <v>40</v>
      </c>
      <c r="H49" s="27">
        <v>0.333689</v>
      </c>
      <c r="I49" s="27">
        <v>-0.0180021452674325</v>
      </c>
      <c r="J49" s="27">
        <v>0.301719</v>
      </c>
      <c r="K49" s="27">
        <v>11</v>
      </c>
      <c r="L49" s="27">
        <v>0.0126794138820891</v>
      </c>
      <c r="M49" s="27">
        <v>0.155667903080289</v>
      </c>
      <c r="N49" s="27">
        <v>0.0681553</v>
      </c>
      <c r="O49" s="27">
        <v>9.78024e-7</v>
      </c>
      <c r="P49" s="27">
        <f t="shared" si="0"/>
        <v>23.9709095592188</v>
      </c>
    </row>
    <row r="50" ht="15.5" spans="1:16">
      <c r="A50" s="27" t="s">
        <v>37</v>
      </c>
      <c r="B50" s="26" t="s">
        <v>96</v>
      </c>
      <c r="C50" s="27" t="s">
        <v>115</v>
      </c>
      <c r="D50" s="27" t="s">
        <v>44</v>
      </c>
      <c r="E50" s="27" t="s">
        <v>40</v>
      </c>
      <c r="F50" s="27" t="s">
        <v>44</v>
      </c>
      <c r="G50" s="27" t="s">
        <v>40</v>
      </c>
      <c r="H50" s="27">
        <v>0.4046</v>
      </c>
      <c r="I50" s="27">
        <v>-0.0377504776782741</v>
      </c>
      <c r="J50" s="27">
        <v>0.157618</v>
      </c>
      <c r="K50" s="27">
        <v>16</v>
      </c>
      <c r="L50" s="27">
        <v>0.0162175932893255</v>
      </c>
      <c r="M50" s="27">
        <v>0.0199254646983588</v>
      </c>
      <c r="N50" s="27">
        <v>0.0871339</v>
      </c>
      <c r="O50" s="27">
        <v>3.42671e-6</v>
      </c>
      <c r="P50" s="27">
        <f t="shared" si="0"/>
        <v>21.5614245494364</v>
      </c>
    </row>
    <row r="51" ht="15.5" spans="1:16">
      <c r="A51" s="27" t="s">
        <v>37</v>
      </c>
      <c r="B51" s="26" t="s">
        <v>96</v>
      </c>
      <c r="C51" s="27" t="s">
        <v>116</v>
      </c>
      <c r="D51" s="27" t="s">
        <v>39</v>
      </c>
      <c r="E51" s="27" t="s">
        <v>44</v>
      </c>
      <c r="F51" s="27" t="s">
        <v>39</v>
      </c>
      <c r="G51" s="27" t="s">
        <v>44</v>
      </c>
      <c r="H51" s="27">
        <v>0.479741</v>
      </c>
      <c r="I51" s="27">
        <v>-0.0147336466126279</v>
      </c>
      <c r="J51" s="27">
        <v>0.32193</v>
      </c>
      <c r="K51" s="27">
        <v>5</v>
      </c>
      <c r="L51" s="27">
        <v>0.0127435969471942</v>
      </c>
      <c r="M51" s="27">
        <v>0.247615410763525</v>
      </c>
      <c r="N51" s="27">
        <v>0.0694707</v>
      </c>
      <c r="O51" s="27">
        <v>4.99721e-12</v>
      </c>
      <c r="P51" s="27">
        <f t="shared" si="0"/>
        <v>47.6881332439267</v>
      </c>
    </row>
    <row r="52" ht="15.5" spans="1:16">
      <c r="A52" s="27" t="s">
        <v>37</v>
      </c>
      <c r="B52" s="26" t="s">
        <v>96</v>
      </c>
      <c r="C52" s="27" t="s">
        <v>117</v>
      </c>
      <c r="D52" s="27" t="s">
        <v>43</v>
      </c>
      <c r="E52" s="27" t="s">
        <v>44</v>
      </c>
      <c r="F52" s="27" t="s">
        <v>43</v>
      </c>
      <c r="G52" s="27" t="s">
        <v>44</v>
      </c>
      <c r="H52" s="27">
        <v>0.402643</v>
      </c>
      <c r="I52" s="27">
        <v>0.00956322320004356</v>
      </c>
      <c r="J52" s="27">
        <v>0.182312</v>
      </c>
      <c r="K52" s="27">
        <v>4</v>
      </c>
      <c r="L52" s="27">
        <v>0.0156681421776824</v>
      </c>
      <c r="M52" s="27">
        <v>0.54162268538907</v>
      </c>
      <c r="N52" s="27">
        <v>0.0821317</v>
      </c>
      <c r="O52" s="27">
        <v>9.46703e-7</v>
      </c>
      <c r="P52" s="27">
        <f t="shared" si="0"/>
        <v>24.0335918864597</v>
      </c>
    </row>
    <row r="53" ht="15.5" spans="1:16">
      <c r="A53" s="27" t="s">
        <v>37</v>
      </c>
      <c r="B53" s="26" t="s">
        <v>107</v>
      </c>
      <c r="C53" s="27" t="s">
        <v>111</v>
      </c>
      <c r="D53" s="27" t="s">
        <v>40</v>
      </c>
      <c r="E53" s="27" t="s">
        <v>44</v>
      </c>
      <c r="F53" s="27" t="s">
        <v>40</v>
      </c>
      <c r="G53" s="27" t="s">
        <v>44</v>
      </c>
      <c r="H53" s="27">
        <v>0.515859</v>
      </c>
      <c r="I53" s="27">
        <v>-0.0201480860269242</v>
      </c>
      <c r="J53" s="27">
        <v>0.254746</v>
      </c>
      <c r="K53" s="27">
        <v>9</v>
      </c>
      <c r="L53" s="27">
        <v>0.0118225477035973</v>
      </c>
      <c r="M53" s="27">
        <v>0.0883421459129196</v>
      </c>
      <c r="N53" s="27">
        <v>0.0741502</v>
      </c>
      <c r="O53" s="27">
        <v>3.4774e-12</v>
      </c>
      <c r="P53" s="27">
        <f t="shared" si="0"/>
        <v>48.3991094142659</v>
      </c>
    </row>
    <row r="54" ht="15.5" spans="1:16">
      <c r="A54" s="27" t="s">
        <v>37</v>
      </c>
      <c r="B54" s="26" t="s">
        <v>107</v>
      </c>
      <c r="C54" s="27" t="s">
        <v>112</v>
      </c>
      <c r="D54" s="27" t="s">
        <v>44</v>
      </c>
      <c r="E54" s="27" t="s">
        <v>43</v>
      </c>
      <c r="F54" s="27" t="s">
        <v>44</v>
      </c>
      <c r="G54" s="27" t="s">
        <v>43</v>
      </c>
      <c r="H54" s="27">
        <v>0.584465</v>
      </c>
      <c r="I54" s="27">
        <v>-0.0110165889240935</v>
      </c>
      <c r="J54" s="27">
        <v>0.0691562</v>
      </c>
      <c r="K54" s="27">
        <v>2</v>
      </c>
      <c r="L54" s="27">
        <v>0.0213068965185922</v>
      </c>
      <c r="M54" s="27">
        <v>0.605125905361781</v>
      </c>
      <c r="N54" s="27">
        <v>0.127493</v>
      </c>
      <c r="O54" s="27">
        <v>4.55562e-6</v>
      </c>
      <c r="P54" s="27">
        <f t="shared" si="0"/>
        <v>21.0157230764119</v>
      </c>
    </row>
    <row r="55" ht="15.5" spans="1:16">
      <c r="A55" s="27" t="s">
        <v>37</v>
      </c>
      <c r="B55" s="26" t="s">
        <v>107</v>
      </c>
      <c r="C55" s="27" t="s">
        <v>113</v>
      </c>
      <c r="D55" s="27" t="s">
        <v>44</v>
      </c>
      <c r="E55" s="27" t="s">
        <v>43</v>
      </c>
      <c r="F55" s="27" t="s">
        <v>44</v>
      </c>
      <c r="G55" s="27" t="s">
        <v>43</v>
      </c>
      <c r="H55" s="27">
        <v>0.44935</v>
      </c>
      <c r="I55" s="27">
        <v>-0.0235829608171135</v>
      </c>
      <c r="J55" s="27">
        <v>0.131362</v>
      </c>
      <c r="K55" s="27">
        <v>15</v>
      </c>
      <c r="L55" s="27">
        <v>0.0163428145882685</v>
      </c>
      <c r="M55" s="27">
        <v>0.149015655888179</v>
      </c>
      <c r="N55" s="27">
        <v>0.0939006</v>
      </c>
      <c r="O55" s="27">
        <v>1.70666e-6</v>
      </c>
      <c r="P55" s="27">
        <f t="shared" si="0"/>
        <v>22.8998563191697</v>
      </c>
    </row>
    <row r="56" ht="15.5" spans="1:16">
      <c r="A56" s="27" t="s">
        <v>37</v>
      </c>
      <c r="B56" s="26" t="s">
        <v>107</v>
      </c>
      <c r="C56" s="27" t="s">
        <v>114</v>
      </c>
      <c r="D56" s="27" t="s">
        <v>39</v>
      </c>
      <c r="E56" s="27" t="s">
        <v>40</v>
      </c>
      <c r="F56" s="27" t="s">
        <v>39</v>
      </c>
      <c r="G56" s="27" t="s">
        <v>40</v>
      </c>
      <c r="H56" s="27">
        <v>0.333689</v>
      </c>
      <c r="I56" s="27">
        <v>-0.00560978557670334</v>
      </c>
      <c r="J56" s="27">
        <v>0.301719</v>
      </c>
      <c r="K56" s="27">
        <v>11</v>
      </c>
      <c r="L56" s="27">
        <v>0.0112483420418774</v>
      </c>
      <c r="M56" s="27">
        <v>0.617975874093479</v>
      </c>
      <c r="N56" s="27">
        <v>0.0681553</v>
      </c>
      <c r="O56" s="27">
        <v>9.78024e-7</v>
      </c>
      <c r="P56" s="27">
        <f t="shared" si="0"/>
        <v>23.9709095592188</v>
      </c>
    </row>
    <row r="57" ht="15.5" spans="1:16">
      <c r="A57" s="27" t="s">
        <v>37</v>
      </c>
      <c r="B57" s="26" t="s">
        <v>107</v>
      </c>
      <c r="C57" s="27" t="s">
        <v>115</v>
      </c>
      <c r="D57" s="27" t="s">
        <v>44</v>
      </c>
      <c r="E57" s="27" t="s">
        <v>40</v>
      </c>
      <c r="F57" s="27" t="s">
        <v>44</v>
      </c>
      <c r="G57" s="27" t="s">
        <v>40</v>
      </c>
      <c r="H57" s="27">
        <v>0.4046</v>
      </c>
      <c r="I57" s="27">
        <v>-0.0101651781408387</v>
      </c>
      <c r="J57" s="27">
        <v>0.157618</v>
      </c>
      <c r="K57" s="27">
        <v>16</v>
      </c>
      <c r="L57" s="27">
        <v>0.0143809767134494</v>
      </c>
      <c r="M57" s="27">
        <v>0.479660357757383</v>
      </c>
      <c r="N57" s="27">
        <v>0.0871339</v>
      </c>
      <c r="O57" s="27">
        <v>3.42671e-6</v>
      </c>
      <c r="P57" s="27">
        <f t="shared" si="0"/>
        <v>21.5614245494364</v>
      </c>
    </row>
    <row r="58" ht="15.5" spans="1:16">
      <c r="A58" s="27" t="s">
        <v>37</v>
      </c>
      <c r="B58" s="26" t="s">
        <v>107</v>
      </c>
      <c r="C58" s="27" t="s">
        <v>116</v>
      </c>
      <c r="D58" s="27" t="s">
        <v>39</v>
      </c>
      <c r="E58" s="27" t="s">
        <v>44</v>
      </c>
      <c r="F58" s="27" t="s">
        <v>39</v>
      </c>
      <c r="G58" s="27" t="s">
        <v>44</v>
      </c>
      <c r="H58" s="27">
        <v>0.479741</v>
      </c>
      <c r="I58" s="27">
        <v>-0.00753641258492614</v>
      </c>
      <c r="J58" s="27">
        <v>0.32193</v>
      </c>
      <c r="K58" s="27">
        <v>5</v>
      </c>
      <c r="L58" s="27">
        <v>0.0112884268393881</v>
      </c>
      <c r="M58" s="27">
        <v>0.504374318003553</v>
      </c>
      <c r="N58" s="27">
        <v>0.0694707</v>
      </c>
      <c r="O58" s="27">
        <v>4.99721e-12</v>
      </c>
      <c r="P58" s="27">
        <f t="shared" si="0"/>
        <v>47.6881332439267</v>
      </c>
    </row>
    <row r="59" ht="15.5" spans="1:16">
      <c r="A59" s="27" t="s">
        <v>37</v>
      </c>
      <c r="B59" s="26" t="s">
        <v>107</v>
      </c>
      <c r="C59" s="27" t="s">
        <v>117</v>
      </c>
      <c r="D59" s="27" t="s">
        <v>43</v>
      </c>
      <c r="E59" s="27" t="s">
        <v>44</v>
      </c>
      <c r="F59" s="27" t="s">
        <v>43</v>
      </c>
      <c r="G59" s="27" t="s">
        <v>44</v>
      </c>
      <c r="H59" s="27">
        <v>0.402643</v>
      </c>
      <c r="I59" s="27">
        <v>-0.00128801975537362</v>
      </c>
      <c r="J59" s="27">
        <v>0.182312</v>
      </c>
      <c r="K59" s="27">
        <v>4</v>
      </c>
      <c r="L59" s="27">
        <v>0.0138761610608601</v>
      </c>
      <c r="M59" s="27">
        <v>0.926044587483124</v>
      </c>
      <c r="N59" s="27">
        <v>0.0821317</v>
      </c>
      <c r="O59" s="27">
        <v>9.46703e-7</v>
      </c>
      <c r="P59" s="27">
        <f t="shared" si="0"/>
        <v>24.0335918864597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29"/>
  <sheetViews>
    <sheetView workbookViewId="0">
      <selection activeCell="M17" sqref="M17"/>
    </sheetView>
  </sheetViews>
  <sheetFormatPr defaultColWidth="9" defaultRowHeight="14"/>
  <cols>
    <col min="1" max="1" width="22.2090909090909" customWidth="1"/>
    <col min="2" max="2" width="35.2636363636364" customWidth="1"/>
    <col min="3" max="3" width="14.7272727272727" style="64" customWidth="1"/>
    <col min="4" max="4" width="12.1818181818182" style="64" customWidth="1"/>
    <col min="5" max="7" width="9" style="64"/>
    <col min="8" max="14" width="9.09090909090909" style="64" customWidth="1"/>
    <col min="15" max="15" width="13.2727272727273" style="64" customWidth="1"/>
    <col min="16" max="16" width="9.09090909090909" style="64" customWidth="1"/>
    <col min="17" max="17" width="10.2727272727273" style="64" customWidth="1"/>
    <col min="18" max="18" width="8.72727272727273" style="64" customWidth="1"/>
    <col min="19" max="19" width="9.09090909090909" style="64" customWidth="1"/>
    <col min="20" max="20" width="9" style="64"/>
  </cols>
  <sheetData>
    <row r="1" s="63" customFormat="1" ht="34" customHeight="1" spans="1:20">
      <c r="A1" s="18" t="s">
        <v>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="63" customFormat="1" ht="32" customHeight="1" spans="1:20">
      <c r="A2" s="18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="11" customFormat="1" ht="15.75" spans="1:19">
      <c r="A3" s="11" t="s">
        <v>118</v>
      </c>
      <c r="B3" s="11" t="s">
        <v>119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109</v>
      </c>
      <c r="K3" s="11" t="s">
        <v>28</v>
      </c>
      <c r="L3" s="11" t="s">
        <v>29</v>
      </c>
      <c r="M3" s="11" t="s">
        <v>30</v>
      </c>
      <c r="N3" s="11" t="s">
        <v>31</v>
      </c>
      <c r="O3" s="11" t="s">
        <v>120</v>
      </c>
      <c r="P3" s="11" t="s">
        <v>33</v>
      </c>
      <c r="Q3" s="11" t="s">
        <v>32</v>
      </c>
      <c r="R3" s="11" t="s">
        <v>34</v>
      </c>
      <c r="S3" s="18" t="s">
        <v>35</v>
      </c>
    </row>
    <row r="4" ht="15.5" spans="1:20">
      <c r="A4" s="38" t="s">
        <v>121</v>
      </c>
      <c r="B4" s="38" t="s">
        <v>122</v>
      </c>
      <c r="C4" s="38" t="s">
        <v>123</v>
      </c>
      <c r="D4" s="38" t="s">
        <v>39</v>
      </c>
      <c r="E4" s="38" t="s">
        <v>40</v>
      </c>
      <c r="F4" s="38" t="s">
        <v>39</v>
      </c>
      <c r="G4" s="38" t="s">
        <v>40</v>
      </c>
      <c r="H4" s="38">
        <v>-0.1214</v>
      </c>
      <c r="I4" s="38">
        <v>0.0956537</v>
      </c>
      <c r="J4" s="38">
        <v>0.6924</v>
      </c>
      <c r="K4" s="38">
        <v>0.612569</v>
      </c>
      <c r="L4" s="38">
        <v>0.06414</v>
      </c>
      <c r="M4" s="38">
        <v>0.135876</v>
      </c>
      <c r="N4" s="38">
        <v>5</v>
      </c>
      <c r="O4" s="38">
        <v>175234476</v>
      </c>
      <c r="P4" s="38">
        <v>3657</v>
      </c>
      <c r="Q4" s="38">
        <v>0.02723</v>
      </c>
      <c r="R4" s="38">
        <v>8.45999e-6</v>
      </c>
      <c r="S4" s="38">
        <f>(H4/Q4)*(H4/Q4)</f>
        <v>19.8765996707365</v>
      </c>
      <c r="T4" s="66"/>
    </row>
    <row r="5" ht="15.5" spans="1:20">
      <c r="A5" s="38" t="s">
        <v>121</v>
      </c>
      <c r="B5" s="38" t="s">
        <v>122</v>
      </c>
      <c r="C5" s="38" t="s">
        <v>124</v>
      </c>
      <c r="D5" s="38" t="s">
        <v>43</v>
      </c>
      <c r="E5" s="38" t="s">
        <v>44</v>
      </c>
      <c r="F5" s="38" t="s">
        <v>43</v>
      </c>
      <c r="G5" s="38" t="s">
        <v>44</v>
      </c>
      <c r="H5" s="38">
        <v>-0.4808</v>
      </c>
      <c r="I5" s="38">
        <v>0.0840703</v>
      </c>
      <c r="J5" s="38">
        <v>0.0149</v>
      </c>
      <c r="K5" s="38">
        <v>0.0194097</v>
      </c>
      <c r="L5" s="38">
        <v>0.224643</v>
      </c>
      <c r="M5" s="38">
        <v>0.708226</v>
      </c>
      <c r="N5" s="38">
        <v>12</v>
      </c>
      <c r="O5" s="38">
        <v>2866164</v>
      </c>
      <c r="P5" s="38">
        <v>3657</v>
      </c>
      <c r="Q5" s="38">
        <v>0.1031</v>
      </c>
      <c r="R5" s="38">
        <v>3.23601e-6</v>
      </c>
      <c r="S5" s="38">
        <f t="shared" ref="S5:S68" si="0">(H5/Q5)*(H5/Q5)</f>
        <v>21.7476125652776</v>
      </c>
      <c r="T5" s="66"/>
    </row>
    <row r="6" ht="15.5" spans="1:20">
      <c r="A6" s="38" t="s">
        <v>121</v>
      </c>
      <c r="B6" s="38" t="s">
        <v>122</v>
      </c>
      <c r="C6" s="38" t="s">
        <v>125</v>
      </c>
      <c r="D6" s="38" t="s">
        <v>40</v>
      </c>
      <c r="E6" s="38" t="s">
        <v>39</v>
      </c>
      <c r="F6" s="38" t="s">
        <v>40</v>
      </c>
      <c r="G6" s="38" t="s">
        <v>39</v>
      </c>
      <c r="H6" s="38">
        <v>0.1313</v>
      </c>
      <c r="I6" s="38">
        <v>-0.0902906</v>
      </c>
      <c r="J6" s="38">
        <v>0.3257</v>
      </c>
      <c r="K6" s="38">
        <v>0.0534559</v>
      </c>
      <c r="L6" s="38">
        <v>0.137954</v>
      </c>
      <c r="M6" s="38">
        <v>0.512792</v>
      </c>
      <c r="N6" s="38">
        <v>13</v>
      </c>
      <c r="O6" s="38">
        <v>108993494</v>
      </c>
      <c r="P6" s="38">
        <v>3657</v>
      </c>
      <c r="Q6" s="38">
        <v>0.027</v>
      </c>
      <c r="R6" s="38">
        <v>1.20301e-6</v>
      </c>
      <c r="S6" s="38">
        <f t="shared" si="0"/>
        <v>23.6484087791495</v>
      </c>
      <c r="T6" s="66"/>
    </row>
    <row r="7" ht="15.5" spans="1:20">
      <c r="A7" s="38" t="s">
        <v>121</v>
      </c>
      <c r="B7" s="38" t="s">
        <v>122</v>
      </c>
      <c r="C7" s="38" t="s">
        <v>126</v>
      </c>
      <c r="D7" s="38" t="s">
        <v>43</v>
      </c>
      <c r="E7" s="38" t="s">
        <v>39</v>
      </c>
      <c r="F7" s="38" t="s">
        <v>43</v>
      </c>
      <c r="G7" s="38" t="s">
        <v>39</v>
      </c>
      <c r="H7" s="38">
        <v>0.2862</v>
      </c>
      <c r="I7" s="38">
        <v>0.0183502</v>
      </c>
      <c r="J7" s="38">
        <v>0.0418</v>
      </c>
      <c r="K7" s="38">
        <v>0.0205068</v>
      </c>
      <c r="L7" s="38">
        <v>0.221122</v>
      </c>
      <c r="M7" s="38">
        <v>0.933862</v>
      </c>
      <c r="N7" s="38">
        <v>18</v>
      </c>
      <c r="O7" s="38">
        <v>23575118</v>
      </c>
      <c r="P7" s="38">
        <v>3657</v>
      </c>
      <c r="Q7" s="38">
        <v>0.06339</v>
      </c>
      <c r="R7" s="38">
        <v>6.54395e-6</v>
      </c>
      <c r="S7" s="38">
        <f t="shared" si="0"/>
        <v>20.3843916672957</v>
      </c>
      <c r="T7" s="66"/>
    </row>
    <row r="8" ht="15.5" spans="1:20">
      <c r="A8" s="38" t="s">
        <v>121</v>
      </c>
      <c r="B8" s="38" t="s">
        <v>122</v>
      </c>
      <c r="C8" s="38" t="s">
        <v>127</v>
      </c>
      <c r="D8" s="38" t="s">
        <v>43</v>
      </c>
      <c r="E8" s="38" t="s">
        <v>40</v>
      </c>
      <c r="F8" s="38" t="s">
        <v>43</v>
      </c>
      <c r="G8" s="38" t="s">
        <v>40</v>
      </c>
      <c r="H8" s="38">
        <v>0.4126</v>
      </c>
      <c r="I8" s="38">
        <v>0.00782258</v>
      </c>
      <c r="J8" s="38">
        <v>0.0194</v>
      </c>
      <c r="K8" s="38">
        <v>0.0116522</v>
      </c>
      <c r="L8" s="38">
        <v>0.290377</v>
      </c>
      <c r="M8" s="38">
        <v>0.978508</v>
      </c>
      <c r="N8" s="38">
        <v>13</v>
      </c>
      <c r="O8" s="38">
        <v>70325772</v>
      </c>
      <c r="P8" s="38">
        <v>3657</v>
      </c>
      <c r="Q8" s="38">
        <v>0.09065</v>
      </c>
      <c r="R8" s="38">
        <v>5.50402e-6</v>
      </c>
      <c r="S8" s="38">
        <f t="shared" si="0"/>
        <v>20.7168074904266</v>
      </c>
      <c r="T8" s="66"/>
    </row>
    <row r="9" ht="15.5" spans="1:20">
      <c r="A9" s="38" t="s">
        <v>121</v>
      </c>
      <c r="B9" s="38" t="s">
        <v>122</v>
      </c>
      <c r="C9" s="38" t="s">
        <v>128</v>
      </c>
      <c r="D9" s="38" t="s">
        <v>43</v>
      </c>
      <c r="E9" s="38" t="s">
        <v>39</v>
      </c>
      <c r="F9" s="38" t="s">
        <v>43</v>
      </c>
      <c r="G9" s="38" t="s">
        <v>39</v>
      </c>
      <c r="H9" s="38">
        <v>-0.2834</v>
      </c>
      <c r="I9" s="38">
        <v>0.356845</v>
      </c>
      <c r="J9" s="38">
        <v>0.0418</v>
      </c>
      <c r="K9" s="38">
        <v>0.0144641</v>
      </c>
      <c r="L9" s="38">
        <v>0.261951</v>
      </c>
      <c r="M9" s="38">
        <v>0.173116</v>
      </c>
      <c r="N9" s="38">
        <v>6</v>
      </c>
      <c r="O9" s="38">
        <v>169106376</v>
      </c>
      <c r="P9" s="38">
        <v>3657</v>
      </c>
      <c r="Q9" s="38">
        <v>0.06299</v>
      </c>
      <c r="R9" s="38">
        <v>7.04693e-6</v>
      </c>
      <c r="S9" s="38">
        <f t="shared" si="0"/>
        <v>20.242142372178</v>
      </c>
      <c r="T9" s="66"/>
    </row>
    <row r="10" ht="15.5" spans="1:20">
      <c r="A10" s="38" t="s">
        <v>121</v>
      </c>
      <c r="B10" s="38" t="s">
        <v>122</v>
      </c>
      <c r="C10" s="38" t="s">
        <v>129</v>
      </c>
      <c r="D10" s="38" t="s">
        <v>39</v>
      </c>
      <c r="E10" s="38" t="s">
        <v>43</v>
      </c>
      <c r="F10" s="38" t="s">
        <v>39</v>
      </c>
      <c r="G10" s="38" t="s">
        <v>43</v>
      </c>
      <c r="H10" s="38">
        <v>0.1207</v>
      </c>
      <c r="I10" s="38">
        <v>-0.0416544</v>
      </c>
      <c r="J10" s="38">
        <v>0.3234</v>
      </c>
      <c r="K10" s="38">
        <v>0.374807</v>
      </c>
      <c r="L10" s="38">
        <v>0.0642088</v>
      </c>
      <c r="M10" s="38">
        <v>0.51651</v>
      </c>
      <c r="N10" s="38">
        <v>16</v>
      </c>
      <c r="O10" s="38">
        <v>4127619</v>
      </c>
      <c r="P10" s="38">
        <v>3657</v>
      </c>
      <c r="Q10" s="38">
        <v>0.02634</v>
      </c>
      <c r="R10" s="38">
        <v>4.73097e-6</v>
      </c>
      <c r="S10" s="38">
        <f t="shared" si="0"/>
        <v>20.9982450162555</v>
      </c>
      <c r="T10" s="66"/>
    </row>
    <row r="11" ht="15.5" spans="1:20">
      <c r="A11" s="38" t="s">
        <v>121</v>
      </c>
      <c r="B11" s="38" t="s">
        <v>122</v>
      </c>
      <c r="C11" s="38" t="s">
        <v>130</v>
      </c>
      <c r="D11" s="38" t="s">
        <v>40</v>
      </c>
      <c r="E11" s="38" t="s">
        <v>39</v>
      </c>
      <c r="F11" s="38" t="s">
        <v>40</v>
      </c>
      <c r="G11" s="38" t="s">
        <v>39</v>
      </c>
      <c r="H11" s="38">
        <v>0.4368</v>
      </c>
      <c r="I11" s="38">
        <v>-0.0675309</v>
      </c>
      <c r="J11" s="38">
        <v>0.064</v>
      </c>
      <c r="K11" s="38">
        <v>0.117176</v>
      </c>
      <c r="L11" s="38">
        <v>0.0961288</v>
      </c>
      <c r="M11" s="38">
        <v>0.482364</v>
      </c>
      <c r="N11" s="38">
        <v>6</v>
      </c>
      <c r="O11" s="38">
        <v>32553200</v>
      </c>
      <c r="P11" s="38">
        <v>3657</v>
      </c>
      <c r="Q11" s="38">
        <v>0.09069</v>
      </c>
      <c r="R11" s="38">
        <v>1.52398e-6</v>
      </c>
      <c r="S11" s="38">
        <f t="shared" si="0"/>
        <v>23.1977816123361</v>
      </c>
      <c r="T11" s="66"/>
    </row>
    <row r="12" ht="15.5" spans="1:20">
      <c r="A12" s="38" t="s">
        <v>121</v>
      </c>
      <c r="B12" s="38" t="s">
        <v>122</v>
      </c>
      <c r="C12" s="38" t="s">
        <v>131</v>
      </c>
      <c r="D12" s="38" t="s">
        <v>39</v>
      </c>
      <c r="E12" s="38" t="s">
        <v>43</v>
      </c>
      <c r="F12" s="38" t="s">
        <v>39</v>
      </c>
      <c r="G12" s="38" t="s">
        <v>43</v>
      </c>
      <c r="H12" s="38">
        <v>-0.1204</v>
      </c>
      <c r="I12" s="38">
        <v>-0.0590022</v>
      </c>
      <c r="J12" s="38">
        <v>0.704</v>
      </c>
      <c r="K12" s="38">
        <v>0.722116</v>
      </c>
      <c r="L12" s="38">
        <v>0.0694125</v>
      </c>
      <c r="M12" s="38">
        <v>0.395312</v>
      </c>
      <c r="N12" s="38">
        <v>14</v>
      </c>
      <c r="O12" s="38">
        <v>93256694</v>
      </c>
      <c r="P12" s="38">
        <v>3657</v>
      </c>
      <c r="Q12" s="38">
        <v>0.02707</v>
      </c>
      <c r="R12" s="38">
        <v>9.00306e-6</v>
      </c>
      <c r="S12" s="38">
        <f t="shared" si="0"/>
        <v>19.7822853609565</v>
      </c>
      <c r="T12" s="66"/>
    </row>
    <row r="13" ht="15.5" spans="1:20">
      <c r="A13" s="38" t="s">
        <v>121</v>
      </c>
      <c r="B13" s="38" t="s">
        <v>122</v>
      </c>
      <c r="C13" s="38" t="s">
        <v>132</v>
      </c>
      <c r="D13" s="38" t="s">
        <v>44</v>
      </c>
      <c r="E13" s="38" t="s">
        <v>43</v>
      </c>
      <c r="F13" s="38" t="s">
        <v>44</v>
      </c>
      <c r="G13" s="38" t="s">
        <v>43</v>
      </c>
      <c r="H13" s="38">
        <v>-0.1674</v>
      </c>
      <c r="I13" s="38">
        <v>0.0832916</v>
      </c>
      <c r="J13" s="38">
        <v>0.1333</v>
      </c>
      <c r="K13" s="38">
        <v>0.155447</v>
      </c>
      <c r="L13" s="38">
        <v>0.0858077</v>
      </c>
      <c r="M13" s="38">
        <v>0.331709</v>
      </c>
      <c r="N13" s="38">
        <v>6</v>
      </c>
      <c r="O13" s="38">
        <v>133003242</v>
      </c>
      <c r="P13" s="38">
        <v>3657</v>
      </c>
      <c r="Q13" s="38">
        <v>0.0367</v>
      </c>
      <c r="R13" s="38">
        <v>5.27898e-6</v>
      </c>
      <c r="S13" s="38">
        <f t="shared" si="0"/>
        <v>20.8055297760025</v>
      </c>
      <c r="T13" s="66"/>
    </row>
    <row r="14" ht="15.5" spans="1:20">
      <c r="A14" s="38" t="s">
        <v>121</v>
      </c>
      <c r="B14" s="38" t="s">
        <v>122</v>
      </c>
      <c r="C14" s="38" t="s">
        <v>133</v>
      </c>
      <c r="D14" s="38" t="s">
        <v>40</v>
      </c>
      <c r="E14" s="38" t="s">
        <v>39</v>
      </c>
      <c r="F14" s="38" t="s">
        <v>40</v>
      </c>
      <c r="G14" s="38" t="s">
        <v>39</v>
      </c>
      <c r="H14" s="38">
        <v>0.2797</v>
      </c>
      <c r="I14" s="38">
        <v>-0.078577</v>
      </c>
      <c r="J14" s="38">
        <v>0.0421</v>
      </c>
      <c r="K14" s="38">
        <v>0.0134883</v>
      </c>
      <c r="L14" s="38">
        <v>0.268898</v>
      </c>
      <c r="M14" s="38">
        <v>0.77012</v>
      </c>
      <c r="N14" s="38">
        <v>2</v>
      </c>
      <c r="O14" s="38">
        <v>73679013</v>
      </c>
      <c r="P14" s="38">
        <v>3657</v>
      </c>
      <c r="Q14" s="38">
        <v>0.063</v>
      </c>
      <c r="R14" s="38">
        <v>9.25295e-6</v>
      </c>
      <c r="S14" s="38">
        <f t="shared" si="0"/>
        <v>19.710781053162</v>
      </c>
      <c r="T14" s="66"/>
    </row>
    <row r="15" ht="15.5" spans="1:20">
      <c r="A15" s="38" t="s">
        <v>121</v>
      </c>
      <c r="B15" s="38" t="s">
        <v>122</v>
      </c>
      <c r="C15" s="38" t="s">
        <v>134</v>
      </c>
      <c r="D15" s="38" t="s">
        <v>39</v>
      </c>
      <c r="E15" s="38" t="s">
        <v>40</v>
      </c>
      <c r="F15" s="38" t="s">
        <v>39</v>
      </c>
      <c r="G15" s="38" t="s">
        <v>40</v>
      </c>
      <c r="H15" s="38">
        <v>-0.4312</v>
      </c>
      <c r="I15" s="38">
        <v>-0.311054</v>
      </c>
      <c r="J15" s="38">
        <v>0.0172</v>
      </c>
      <c r="K15" s="38">
        <v>0.0290065</v>
      </c>
      <c r="L15" s="38">
        <v>0.185426</v>
      </c>
      <c r="M15" s="38">
        <v>0.0934425</v>
      </c>
      <c r="N15" s="38">
        <v>9</v>
      </c>
      <c r="O15" s="38">
        <v>21576571</v>
      </c>
      <c r="P15" s="38">
        <v>3657</v>
      </c>
      <c r="Q15" s="38">
        <v>0.09145</v>
      </c>
      <c r="R15" s="38">
        <v>2.51102e-6</v>
      </c>
      <c r="S15" s="38">
        <f t="shared" si="0"/>
        <v>22.2325913140488</v>
      </c>
      <c r="T15" s="66"/>
    </row>
    <row r="16" ht="15.5" spans="1:20">
      <c r="A16" s="38" t="s">
        <v>121</v>
      </c>
      <c r="B16" s="38" t="s">
        <v>122</v>
      </c>
      <c r="C16" s="38" t="s">
        <v>135</v>
      </c>
      <c r="D16" s="38" t="s">
        <v>44</v>
      </c>
      <c r="E16" s="38" t="s">
        <v>40</v>
      </c>
      <c r="F16" s="38" t="s">
        <v>44</v>
      </c>
      <c r="G16" s="38" t="s">
        <v>40</v>
      </c>
      <c r="H16" s="38">
        <v>0.3685</v>
      </c>
      <c r="I16" s="38">
        <v>0.0163282</v>
      </c>
      <c r="J16" s="38">
        <v>0.0235</v>
      </c>
      <c r="K16" s="38">
        <v>0.0116762</v>
      </c>
      <c r="L16" s="38">
        <v>0.292905</v>
      </c>
      <c r="M16" s="38">
        <v>0.955544</v>
      </c>
      <c r="N16" s="38">
        <v>3</v>
      </c>
      <c r="O16" s="38">
        <v>4408435</v>
      </c>
      <c r="P16" s="38">
        <v>3657</v>
      </c>
      <c r="Q16" s="38">
        <v>0.08216</v>
      </c>
      <c r="R16" s="38">
        <v>7.49307e-6</v>
      </c>
      <c r="S16" s="38">
        <f t="shared" si="0"/>
        <v>20.1165788202467</v>
      </c>
      <c r="T16" s="66"/>
    </row>
    <row r="17" ht="15.5" spans="1:20">
      <c r="A17" s="38" t="s">
        <v>121</v>
      </c>
      <c r="B17" s="38" t="s">
        <v>122</v>
      </c>
      <c r="C17" s="38" t="s">
        <v>136</v>
      </c>
      <c r="D17" s="38" t="s">
        <v>44</v>
      </c>
      <c r="E17" s="38" t="s">
        <v>43</v>
      </c>
      <c r="F17" s="38" t="s">
        <v>44</v>
      </c>
      <c r="G17" s="38" t="s">
        <v>43</v>
      </c>
      <c r="H17" s="38">
        <v>-0.1289</v>
      </c>
      <c r="I17" s="38">
        <v>0.0942825</v>
      </c>
      <c r="J17" s="38">
        <v>0.2762</v>
      </c>
      <c r="K17" s="38">
        <v>0.33387</v>
      </c>
      <c r="L17" s="38">
        <v>0.0658833</v>
      </c>
      <c r="M17" s="38">
        <v>0.152415</v>
      </c>
      <c r="N17" s="38">
        <v>7</v>
      </c>
      <c r="O17" s="38">
        <v>66493985</v>
      </c>
      <c r="P17" s="38">
        <v>3657</v>
      </c>
      <c r="Q17" s="38">
        <v>0.02875</v>
      </c>
      <c r="R17" s="38">
        <v>7.625e-6</v>
      </c>
      <c r="S17" s="38">
        <f t="shared" si="0"/>
        <v>20.10157731569</v>
      </c>
      <c r="T17" s="66"/>
    </row>
    <row r="18" ht="15.5" spans="1:20">
      <c r="A18" s="38" t="s">
        <v>121</v>
      </c>
      <c r="B18" s="38" t="s">
        <v>122</v>
      </c>
      <c r="C18" s="38" t="s">
        <v>137</v>
      </c>
      <c r="D18" s="38" t="s">
        <v>43</v>
      </c>
      <c r="E18" s="38" t="s">
        <v>44</v>
      </c>
      <c r="F18" s="38" t="s">
        <v>43</v>
      </c>
      <c r="G18" s="38" t="s">
        <v>44</v>
      </c>
      <c r="H18" s="38">
        <v>-0.4552</v>
      </c>
      <c r="I18" s="38">
        <v>0.26876</v>
      </c>
      <c r="J18" s="38">
        <v>0.0201</v>
      </c>
      <c r="K18" s="38">
        <v>0.0235442</v>
      </c>
      <c r="L18" s="38">
        <v>0.204221</v>
      </c>
      <c r="M18" s="38">
        <v>0.188165</v>
      </c>
      <c r="N18" s="38">
        <v>1</v>
      </c>
      <c r="O18" s="38">
        <v>8009985</v>
      </c>
      <c r="P18" s="38">
        <v>3657</v>
      </c>
      <c r="Q18" s="38">
        <v>0.08737</v>
      </c>
      <c r="R18" s="38">
        <v>1.99402e-7</v>
      </c>
      <c r="S18" s="38">
        <f t="shared" si="0"/>
        <v>27.1443743053742</v>
      </c>
      <c r="T18" s="66"/>
    </row>
    <row r="19" ht="15.5" spans="1:20">
      <c r="A19" s="38" t="s">
        <v>121</v>
      </c>
      <c r="B19" s="38" t="s">
        <v>122</v>
      </c>
      <c r="C19" s="38" t="s">
        <v>138</v>
      </c>
      <c r="D19" s="38" t="s">
        <v>40</v>
      </c>
      <c r="E19" s="38" t="s">
        <v>39</v>
      </c>
      <c r="F19" s="38" t="s">
        <v>40</v>
      </c>
      <c r="G19" s="38" t="s">
        <v>39</v>
      </c>
      <c r="H19" s="38">
        <v>0.4747</v>
      </c>
      <c r="I19" s="38">
        <v>-0.496969</v>
      </c>
      <c r="J19" s="38">
        <v>0.0206</v>
      </c>
      <c r="K19" s="38">
        <v>0.00198109</v>
      </c>
      <c r="L19" s="38">
        <v>0.712888</v>
      </c>
      <c r="M19" s="38">
        <v>0.485727</v>
      </c>
      <c r="N19" s="38">
        <v>13</v>
      </c>
      <c r="O19" s="38">
        <v>50147180</v>
      </c>
      <c r="P19" s="38">
        <v>3657</v>
      </c>
      <c r="Q19" s="38">
        <v>0.08918</v>
      </c>
      <c r="R19" s="38">
        <v>1.07999e-7</v>
      </c>
      <c r="S19" s="38">
        <f t="shared" si="0"/>
        <v>28.333715407897</v>
      </c>
      <c r="T19" s="66"/>
    </row>
    <row r="20" ht="15.5" spans="1:20">
      <c r="A20" s="38" t="s">
        <v>121</v>
      </c>
      <c r="B20" s="38" t="s">
        <v>122</v>
      </c>
      <c r="C20" s="38" t="s">
        <v>139</v>
      </c>
      <c r="D20" s="38" t="s">
        <v>44</v>
      </c>
      <c r="E20" s="38" t="s">
        <v>40</v>
      </c>
      <c r="F20" s="38" t="s">
        <v>44</v>
      </c>
      <c r="G20" s="38" t="s">
        <v>40</v>
      </c>
      <c r="H20" s="38">
        <v>0.2816</v>
      </c>
      <c r="I20" s="38">
        <v>0.223565</v>
      </c>
      <c r="J20" s="38">
        <v>0.045</v>
      </c>
      <c r="K20" s="38">
        <v>0.0175667</v>
      </c>
      <c r="L20" s="38">
        <v>0.237764</v>
      </c>
      <c r="M20" s="38">
        <v>0.347073</v>
      </c>
      <c r="N20" s="38">
        <v>14</v>
      </c>
      <c r="O20" s="38">
        <v>96205838</v>
      </c>
      <c r="P20" s="38">
        <v>3657</v>
      </c>
      <c r="Q20" s="38">
        <v>0.05855</v>
      </c>
      <c r="R20" s="38">
        <v>1.567e-6</v>
      </c>
      <c r="S20" s="38">
        <f t="shared" si="0"/>
        <v>23.1319104373338</v>
      </c>
      <c r="T20" s="66"/>
    </row>
    <row r="21" ht="15.5" spans="1:20">
      <c r="A21" s="38" t="s">
        <v>121</v>
      </c>
      <c r="B21" s="38" t="s">
        <v>122</v>
      </c>
      <c r="C21" s="38" t="s">
        <v>140</v>
      </c>
      <c r="D21" s="38" t="s">
        <v>43</v>
      </c>
      <c r="E21" s="38" t="s">
        <v>44</v>
      </c>
      <c r="F21" s="38" t="s">
        <v>43</v>
      </c>
      <c r="G21" s="38" t="s">
        <v>44</v>
      </c>
      <c r="H21" s="38">
        <v>0.2453</v>
      </c>
      <c r="I21" s="38">
        <v>-0.205626</v>
      </c>
      <c r="J21" s="38">
        <v>0.0582</v>
      </c>
      <c r="K21" s="38">
        <v>0.025523</v>
      </c>
      <c r="L21" s="38">
        <v>0.19772</v>
      </c>
      <c r="M21" s="38">
        <v>0.298348</v>
      </c>
      <c r="N21" s="38">
        <v>14</v>
      </c>
      <c r="O21" s="38">
        <v>65673804</v>
      </c>
      <c r="P21" s="38">
        <v>3657</v>
      </c>
      <c r="Q21" s="38">
        <v>0.05457</v>
      </c>
      <c r="R21" s="38">
        <v>7.14595e-6</v>
      </c>
      <c r="S21" s="38">
        <f t="shared" si="0"/>
        <v>20.2063182495737</v>
      </c>
      <c r="T21" s="66"/>
    </row>
    <row r="22" ht="15.5" spans="1:20">
      <c r="A22" s="38" t="s">
        <v>121</v>
      </c>
      <c r="B22" s="38" t="s">
        <v>122</v>
      </c>
      <c r="C22" s="38" t="s">
        <v>141</v>
      </c>
      <c r="D22" s="38" t="s">
        <v>43</v>
      </c>
      <c r="E22" s="38" t="s">
        <v>44</v>
      </c>
      <c r="F22" s="38" t="s">
        <v>43</v>
      </c>
      <c r="G22" s="38" t="s">
        <v>44</v>
      </c>
      <c r="H22" s="38">
        <v>-0.1353</v>
      </c>
      <c r="I22" s="38">
        <v>0.0686789</v>
      </c>
      <c r="J22" s="38">
        <v>0.3266</v>
      </c>
      <c r="K22" s="38">
        <v>0.386988</v>
      </c>
      <c r="L22" s="38">
        <v>0.0640048</v>
      </c>
      <c r="M22" s="38">
        <v>0.283258</v>
      </c>
      <c r="N22" s="38">
        <v>13</v>
      </c>
      <c r="O22" s="38">
        <v>51367583</v>
      </c>
      <c r="P22" s="38">
        <v>3657</v>
      </c>
      <c r="Q22" s="38">
        <v>0.02683</v>
      </c>
      <c r="R22" s="38">
        <v>4.79204e-7</v>
      </c>
      <c r="S22" s="38">
        <f t="shared" si="0"/>
        <v>25.4304618649831</v>
      </c>
      <c r="T22" s="66"/>
    </row>
    <row r="23" ht="15.5" spans="1:20">
      <c r="A23" s="38" t="s">
        <v>121</v>
      </c>
      <c r="B23" s="38" t="s">
        <v>122</v>
      </c>
      <c r="C23" s="38" t="s">
        <v>142</v>
      </c>
      <c r="D23" s="38" t="s">
        <v>44</v>
      </c>
      <c r="E23" s="38" t="s">
        <v>43</v>
      </c>
      <c r="F23" s="38" t="s">
        <v>44</v>
      </c>
      <c r="G23" s="38" t="s">
        <v>43</v>
      </c>
      <c r="H23" s="38">
        <v>-0.1237</v>
      </c>
      <c r="I23" s="38">
        <v>0.157108</v>
      </c>
      <c r="J23" s="38">
        <v>0.3121</v>
      </c>
      <c r="K23" s="38">
        <v>0.42822</v>
      </c>
      <c r="L23" s="38">
        <v>0.0631607</v>
      </c>
      <c r="M23" s="38">
        <v>0.0128671</v>
      </c>
      <c r="N23" s="38">
        <v>6</v>
      </c>
      <c r="O23" s="38">
        <v>42013868</v>
      </c>
      <c r="P23" s="38">
        <v>3657</v>
      </c>
      <c r="Q23" s="38">
        <v>0.02675</v>
      </c>
      <c r="R23" s="38">
        <v>3.92103e-6</v>
      </c>
      <c r="S23" s="38">
        <f t="shared" si="0"/>
        <v>21.3841418464495</v>
      </c>
      <c r="T23" s="66"/>
    </row>
    <row r="24" ht="15.5" spans="1:20">
      <c r="A24" s="38" t="s">
        <v>143</v>
      </c>
      <c r="B24" s="38" t="s">
        <v>144</v>
      </c>
      <c r="C24" s="38" t="s">
        <v>145</v>
      </c>
      <c r="D24" s="38" t="s">
        <v>43</v>
      </c>
      <c r="E24" s="38" t="s">
        <v>44</v>
      </c>
      <c r="F24" s="38" t="s">
        <v>43</v>
      </c>
      <c r="G24" s="38" t="s">
        <v>44</v>
      </c>
      <c r="H24" s="38">
        <v>-0.4377</v>
      </c>
      <c r="I24" s="38">
        <v>0.329493</v>
      </c>
      <c r="J24" s="38">
        <v>0.0197</v>
      </c>
      <c r="K24" s="38">
        <v>0.0224226</v>
      </c>
      <c r="L24" s="38">
        <v>0.208908</v>
      </c>
      <c r="M24" s="38">
        <v>0.114746</v>
      </c>
      <c r="N24" s="38">
        <v>13</v>
      </c>
      <c r="O24" s="38">
        <v>100594821</v>
      </c>
      <c r="P24" s="38">
        <v>3019</v>
      </c>
      <c r="Q24" s="38">
        <v>0.09729</v>
      </c>
      <c r="R24" s="38">
        <v>7.07995e-6</v>
      </c>
      <c r="S24" s="38">
        <f t="shared" si="0"/>
        <v>20.2402879362833</v>
      </c>
      <c r="T24" s="66"/>
    </row>
    <row r="25" ht="15.5" spans="1:20">
      <c r="A25" s="38" t="s">
        <v>143</v>
      </c>
      <c r="B25" s="38" t="s">
        <v>144</v>
      </c>
      <c r="C25" s="38" t="s">
        <v>146</v>
      </c>
      <c r="D25" s="38" t="s">
        <v>43</v>
      </c>
      <c r="E25" s="38" t="s">
        <v>44</v>
      </c>
      <c r="F25" s="38" t="s">
        <v>43</v>
      </c>
      <c r="G25" s="38" t="s">
        <v>44</v>
      </c>
      <c r="H25" s="38">
        <v>1.839</v>
      </c>
      <c r="I25" s="38">
        <v>-0.361609</v>
      </c>
      <c r="J25" s="38">
        <v>0.0012</v>
      </c>
      <c r="K25" s="38">
        <v>0.0045253</v>
      </c>
      <c r="L25" s="38">
        <v>0.465457</v>
      </c>
      <c r="M25" s="38">
        <v>0.437224</v>
      </c>
      <c r="N25" s="38">
        <v>1</v>
      </c>
      <c r="O25" s="38">
        <v>76985141</v>
      </c>
      <c r="P25" s="38">
        <v>3019</v>
      </c>
      <c r="Q25" s="38">
        <v>0.4029</v>
      </c>
      <c r="R25" s="38">
        <v>5.22601e-6</v>
      </c>
      <c r="S25" s="38">
        <f t="shared" si="0"/>
        <v>20.8338207711146</v>
      </c>
      <c r="T25" s="66"/>
    </row>
    <row r="26" ht="15.5" spans="1:20">
      <c r="A26" s="38" t="s">
        <v>143</v>
      </c>
      <c r="B26" s="38" t="s">
        <v>144</v>
      </c>
      <c r="C26" s="38" t="s">
        <v>147</v>
      </c>
      <c r="D26" s="38" t="s">
        <v>43</v>
      </c>
      <c r="E26" s="38" t="s">
        <v>44</v>
      </c>
      <c r="F26" s="38" t="s">
        <v>43</v>
      </c>
      <c r="G26" s="38" t="s">
        <v>44</v>
      </c>
      <c r="H26" s="38">
        <v>0.189</v>
      </c>
      <c r="I26" s="38">
        <v>-0.0542171</v>
      </c>
      <c r="J26" s="38">
        <v>0.1211</v>
      </c>
      <c r="K26" s="38">
        <v>0.0949339</v>
      </c>
      <c r="L26" s="38">
        <v>0.108908</v>
      </c>
      <c r="M26" s="38">
        <v>0.618608</v>
      </c>
      <c r="N26" s="38">
        <v>22</v>
      </c>
      <c r="O26" s="38">
        <v>25622885</v>
      </c>
      <c r="P26" s="38">
        <v>3019</v>
      </c>
      <c r="Q26" s="38">
        <v>0.04018</v>
      </c>
      <c r="R26" s="38">
        <v>2.678e-6</v>
      </c>
      <c r="S26" s="38">
        <f t="shared" si="0"/>
        <v>22.1260425645571</v>
      </c>
      <c r="T26" s="66"/>
    </row>
    <row r="27" ht="15.5" spans="1:20">
      <c r="A27" s="38" t="s">
        <v>143</v>
      </c>
      <c r="B27" s="38" t="s">
        <v>144</v>
      </c>
      <c r="C27" s="38" t="s">
        <v>148</v>
      </c>
      <c r="D27" s="38" t="s">
        <v>43</v>
      </c>
      <c r="E27" s="38" t="s">
        <v>40</v>
      </c>
      <c r="F27" s="38" t="s">
        <v>43</v>
      </c>
      <c r="G27" s="38" t="s">
        <v>40</v>
      </c>
      <c r="H27" s="38">
        <v>0.1863</v>
      </c>
      <c r="I27" s="38">
        <v>-0.0130131</v>
      </c>
      <c r="J27" s="38">
        <v>0.1179</v>
      </c>
      <c r="K27" s="38">
        <v>0.109299</v>
      </c>
      <c r="L27" s="38">
        <v>0.0999949</v>
      </c>
      <c r="M27" s="38">
        <v>0.896457</v>
      </c>
      <c r="N27" s="38">
        <v>11</v>
      </c>
      <c r="O27" s="38">
        <v>134569102</v>
      </c>
      <c r="P27" s="38">
        <v>3019</v>
      </c>
      <c r="Q27" s="38">
        <v>0.04033</v>
      </c>
      <c r="R27" s="38">
        <v>4e-6</v>
      </c>
      <c r="S27" s="38">
        <f t="shared" si="0"/>
        <v>21.3387642699035</v>
      </c>
      <c r="T27" s="66"/>
    </row>
    <row r="28" ht="15.5" spans="1:20">
      <c r="A28" s="38" t="s">
        <v>143</v>
      </c>
      <c r="B28" s="38" t="s">
        <v>144</v>
      </c>
      <c r="C28" s="38" t="s">
        <v>149</v>
      </c>
      <c r="D28" s="38" t="s">
        <v>39</v>
      </c>
      <c r="E28" s="38" t="s">
        <v>40</v>
      </c>
      <c r="F28" s="38" t="s">
        <v>39</v>
      </c>
      <c r="G28" s="38" t="s">
        <v>40</v>
      </c>
      <c r="H28" s="38">
        <v>-0.4097</v>
      </c>
      <c r="I28" s="38">
        <v>0.337284</v>
      </c>
      <c r="J28" s="38">
        <v>0.0209</v>
      </c>
      <c r="K28" s="38">
        <v>0.0335209</v>
      </c>
      <c r="L28" s="38">
        <v>0.173106</v>
      </c>
      <c r="M28" s="38">
        <v>0.0513645</v>
      </c>
      <c r="N28" s="38">
        <v>13</v>
      </c>
      <c r="O28" s="38">
        <v>76034172</v>
      </c>
      <c r="P28" s="38">
        <v>3019</v>
      </c>
      <c r="Q28" s="38">
        <v>0.091</v>
      </c>
      <c r="R28" s="38">
        <v>6.96996e-6</v>
      </c>
      <c r="S28" s="38">
        <f t="shared" si="0"/>
        <v>20.2697850501147</v>
      </c>
      <c r="T28" s="66"/>
    </row>
    <row r="29" ht="15.5" spans="1:20">
      <c r="A29" s="38" t="s">
        <v>143</v>
      </c>
      <c r="B29" s="38" t="s">
        <v>144</v>
      </c>
      <c r="C29" s="38" t="s">
        <v>150</v>
      </c>
      <c r="D29" s="38" t="s">
        <v>39</v>
      </c>
      <c r="E29" s="38" t="s">
        <v>40</v>
      </c>
      <c r="F29" s="38" t="s">
        <v>39</v>
      </c>
      <c r="G29" s="38" t="s">
        <v>40</v>
      </c>
      <c r="H29" s="38">
        <v>-0.3754</v>
      </c>
      <c r="I29" s="38">
        <v>-0.151253</v>
      </c>
      <c r="J29" s="38">
        <v>0.0305</v>
      </c>
      <c r="K29" s="38">
        <v>0.0184304</v>
      </c>
      <c r="L29" s="38">
        <v>0.232655</v>
      </c>
      <c r="M29" s="38">
        <v>0.515616</v>
      </c>
      <c r="N29" s="38">
        <v>7</v>
      </c>
      <c r="O29" s="38">
        <v>20995778</v>
      </c>
      <c r="P29" s="38">
        <v>3019</v>
      </c>
      <c r="Q29" s="38">
        <v>0.07868</v>
      </c>
      <c r="R29" s="38">
        <v>1.91898e-6</v>
      </c>
      <c r="S29" s="38">
        <f t="shared" si="0"/>
        <v>22.7645900624152</v>
      </c>
      <c r="T29" s="66"/>
    </row>
    <row r="30" ht="15.5" spans="1:20">
      <c r="A30" s="38" t="s">
        <v>143</v>
      </c>
      <c r="B30" s="38" t="s">
        <v>144</v>
      </c>
      <c r="C30" s="38" t="s">
        <v>151</v>
      </c>
      <c r="D30" s="38" t="s">
        <v>39</v>
      </c>
      <c r="E30" s="38" t="s">
        <v>40</v>
      </c>
      <c r="F30" s="38" t="s">
        <v>39</v>
      </c>
      <c r="G30" s="38" t="s">
        <v>40</v>
      </c>
      <c r="H30" s="38">
        <v>0.1631</v>
      </c>
      <c r="I30" s="38">
        <v>-0.102251</v>
      </c>
      <c r="J30" s="38">
        <v>0.19</v>
      </c>
      <c r="K30" s="38">
        <v>0.0687969</v>
      </c>
      <c r="L30" s="38">
        <v>0.122704</v>
      </c>
      <c r="M30" s="38">
        <v>0.404669</v>
      </c>
      <c r="N30" s="38">
        <v>6</v>
      </c>
      <c r="O30" s="38">
        <v>47216562</v>
      </c>
      <c r="P30" s="38">
        <v>3019</v>
      </c>
      <c r="Q30" s="38">
        <v>0.03419</v>
      </c>
      <c r="R30" s="38">
        <v>1.91898e-6</v>
      </c>
      <c r="S30" s="38">
        <f t="shared" si="0"/>
        <v>22.756722857257</v>
      </c>
      <c r="T30" s="66"/>
    </row>
    <row r="31" ht="15.5" spans="1:20">
      <c r="A31" s="38" t="s">
        <v>143</v>
      </c>
      <c r="B31" s="38" t="s">
        <v>144</v>
      </c>
      <c r="C31" s="38" t="s">
        <v>152</v>
      </c>
      <c r="D31" s="38" t="s">
        <v>40</v>
      </c>
      <c r="E31" s="38" t="s">
        <v>43</v>
      </c>
      <c r="F31" s="38" t="s">
        <v>40</v>
      </c>
      <c r="G31" s="38" t="s">
        <v>43</v>
      </c>
      <c r="H31" s="38">
        <v>0.1466</v>
      </c>
      <c r="I31" s="38">
        <v>0.0364088</v>
      </c>
      <c r="J31" s="38">
        <v>0.7464</v>
      </c>
      <c r="K31" s="38">
        <v>0.877976</v>
      </c>
      <c r="L31" s="38">
        <v>0.0990126</v>
      </c>
      <c r="M31" s="38">
        <v>0.713083</v>
      </c>
      <c r="N31" s="38">
        <v>1</v>
      </c>
      <c r="O31" s="38">
        <v>224272792</v>
      </c>
      <c r="P31" s="38">
        <v>3019</v>
      </c>
      <c r="Q31" s="38">
        <v>0.03065</v>
      </c>
      <c r="R31" s="38">
        <v>1.79602e-6</v>
      </c>
      <c r="S31" s="38">
        <f t="shared" si="0"/>
        <v>22.8774167107984</v>
      </c>
      <c r="T31" s="66"/>
    </row>
    <row r="32" ht="15.5" spans="1:20">
      <c r="A32" s="38" t="s">
        <v>143</v>
      </c>
      <c r="B32" s="38" t="s">
        <v>144</v>
      </c>
      <c r="C32" s="38" t="s">
        <v>153</v>
      </c>
      <c r="D32" s="38" t="s">
        <v>43</v>
      </c>
      <c r="E32" s="38" t="s">
        <v>44</v>
      </c>
      <c r="F32" s="38" t="s">
        <v>43</v>
      </c>
      <c r="G32" s="38" t="s">
        <v>44</v>
      </c>
      <c r="H32" s="38">
        <v>-0.1584</v>
      </c>
      <c r="I32" s="38">
        <v>0.00231106</v>
      </c>
      <c r="J32" s="38">
        <v>0.2433</v>
      </c>
      <c r="K32" s="38">
        <v>0.284339</v>
      </c>
      <c r="L32" s="38">
        <v>0.0692381</v>
      </c>
      <c r="M32" s="38">
        <v>0.973373</v>
      </c>
      <c r="N32" s="38">
        <v>10</v>
      </c>
      <c r="O32" s="38">
        <v>72515785</v>
      </c>
      <c r="P32" s="38">
        <v>3019</v>
      </c>
      <c r="Q32" s="38">
        <v>0.03131</v>
      </c>
      <c r="R32" s="38">
        <v>4.46601e-7</v>
      </c>
      <c r="S32" s="38">
        <f t="shared" si="0"/>
        <v>25.5943567590087</v>
      </c>
      <c r="T32" s="66"/>
    </row>
    <row r="33" ht="15.5" spans="1:20">
      <c r="A33" s="38" t="s">
        <v>143</v>
      </c>
      <c r="B33" s="38" t="s">
        <v>144</v>
      </c>
      <c r="C33" s="38" t="s">
        <v>154</v>
      </c>
      <c r="D33" s="38" t="s">
        <v>40</v>
      </c>
      <c r="E33" s="38" t="s">
        <v>43</v>
      </c>
      <c r="F33" s="38" t="s">
        <v>40</v>
      </c>
      <c r="G33" s="38" t="s">
        <v>43</v>
      </c>
      <c r="H33" s="38">
        <v>0.1258</v>
      </c>
      <c r="I33" s="38">
        <v>-0.0725484</v>
      </c>
      <c r="J33" s="38">
        <v>0.632</v>
      </c>
      <c r="K33" s="38">
        <v>0.573592</v>
      </c>
      <c r="L33" s="38">
        <v>0.0629447</v>
      </c>
      <c r="M33" s="38">
        <v>0.249086</v>
      </c>
      <c r="N33" s="38">
        <v>1</v>
      </c>
      <c r="O33" s="38">
        <v>229571061</v>
      </c>
      <c r="P33" s="38">
        <v>3019</v>
      </c>
      <c r="Q33" s="38">
        <v>0.02806</v>
      </c>
      <c r="R33" s="38">
        <v>7.66408e-6</v>
      </c>
      <c r="S33" s="38">
        <f t="shared" si="0"/>
        <v>20.099532160237</v>
      </c>
      <c r="T33" s="66"/>
    </row>
    <row r="34" ht="15.5" spans="1:20">
      <c r="A34" s="38" t="s">
        <v>143</v>
      </c>
      <c r="B34" s="38" t="s">
        <v>144</v>
      </c>
      <c r="C34" s="38" t="s">
        <v>155</v>
      </c>
      <c r="D34" s="38" t="s">
        <v>43</v>
      </c>
      <c r="E34" s="38" t="s">
        <v>40</v>
      </c>
      <c r="F34" s="38" t="s">
        <v>43</v>
      </c>
      <c r="G34" s="38" t="s">
        <v>40</v>
      </c>
      <c r="H34" s="38">
        <v>-0.5072</v>
      </c>
      <c r="I34" s="38">
        <v>0.0869944</v>
      </c>
      <c r="J34" s="38">
        <v>0.0157</v>
      </c>
      <c r="K34" s="38">
        <v>0.0116789</v>
      </c>
      <c r="L34" s="38">
        <v>0.29151</v>
      </c>
      <c r="M34" s="38">
        <v>0.765377</v>
      </c>
      <c r="N34" s="38">
        <v>6</v>
      </c>
      <c r="O34" s="38">
        <v>67292748</v>
      </c>
      <c r="P34" s="38">
        <v>3019</v>
      </c>
      <c r="Q34" s="38">
        <v>0.1058</v>
      </c>
      <c r="R34" s="38">
        <v>1.71498e-6</v>
      </c>
      <c r="S34" s="38">
        <f t="shared" si="0"/>
        <v>22.9819647585593</v>
      </c>
      <c r="T34" s="66"/>
    </row>
    <row r="35" ht="15.5" spans="1:20">
      <c r="A35" s="38" t="s">
        <v>143</v>
      </c>
      <c r="B35" s="38" t="s">
        <v>144</v>
      </c>
      <c r="C35" s="38" t="s">
        <v>156</v>
      </c>
      <c r="D35" s="38" t="s">
        <v>43</v>
      </c>
      <c r="E35" s="38" t="s">
        <v>44</v>
      </c>
      <c r="F35" s="38" t="s">
        <v>43</v>
      </c>
      <c r="G35" s="38" t="s">
        <v>44</v>
      </c>
      <c r="H35" s="38">
        <v>-0.1271</v>
      </c>
      <c r="I35" s="38">
        <v>0.0169758</v>
      </c>
      <c r="J35" s="38">
        <v>0.3741</v>
      </c>
      <c r="K35" s="38">
        <v>0.331001</v>
      </c>
      <c r="L35" s="38">
        <v>0.066732</v>
      </c>
      <c r="M35" s="38">
        <v>0.799197</v>
      </c>
      <c r="N35" s="38">
        <v>1</v>
      </c>
      <c r="O35" s="38">
        <v>45056124</v>
      </c>
      <c r="P35" s="38">
        <v>3019</v>
      </c>
      <c r="Q35" s="38">
        <v>0.02801</v>
      </c>
      <c r="R35" s="38">
        <v>5.88803e-6</v>
      </c>
      <c r="S35" s="38">
        <f t="shared" si="0"/>
        <v>20.5904047376358</v>
      </c>
      <c r="T35" s="66"/>
    </row>
    <row r="36" ht="15.5" spans="1:20">
      <c r="A36" s="38" t="s">
        <v>143</v>
      </c>
      <c r="B36" s="38" t="s">
        <v>144</v>
      </c>
      <c r="C36" s="38" t="s">
        <v>157</v>
      </c>
      <c r="D36" s="38" t="s">
        <v>40</v>
      </c>
      <c r="E36" s="38" t="s">
        <v>44</v>
      </c>
      <c r="F36" s="38" t="s">
        <v>40</v>
      </c>
      <c r="G36" s="38" t="s">
        <v>44</v>
      </c>
      <c r="H36" s="38">
        <v>1.163</v>
      </c>
      <c r="I36" s="38">
        <v>0.33244</v>
      </c>
      <c r="J36" s="38">
        <v>0.0035</v>
      </c>
      <c r="K36" s="38">
        <v>0.00970061</v>
      </c>
      <c r="L36" s="38">
        <v>0.322155</v>
      </c>
      <c r="M36" s="38">
        <v>0.302107</v>
      </c>
      <c r="N36" s="38">
        <v>1</v>
      </c>
      <c r="O36" s="38">
        <v>103631826</v>
      </c>
      <c r="P36" s="38">
        <v>3019</v>
      </c>
      <c r="Q36" s="38">
        <v>0.2505</v>
      </c>
      <c r="R36" s="38">
        <v>3.61302e-6</v>
      </c>
      <c r="S36" s="38">
        <f t="shared" si="0"/>
        <v>21.5547985864598</v>
      </c>
      <c r="T36" s="66"/>
    </row>
    <row r="37" ht="15.5" spans="1:20">
      <c r="A37" s="38" t="s">
        <v>143</v>
      </c>
      <c r="B37" s="38" t="s">
        <v>144</v>
      </c>
      <c r="C37" s="38" t="s">
        <v>158</v>
      </c>
      <c r="D37" s="38" t="s">
        <v>43</v>
      </c>
      <c r="E37" s="38" t="s">
        <v>44</v>
      </c>
      <c r="F37" s="38" t="s">
        <v>43</v>
      </c>
      <c r="G37" s="38" t="s">
        <v>44</v>
      </c>
      <c r="H37" s="38">
        <v>-0.1285</v>
      </c>
      <c r="I37" s="38">
        <v>0.0394529</v>
      </c>
      <c r="J37" s="38">
        <v>0.5711</v>
      </c>
      <c r="K37" s="38">
        <v>0.511425</v>
      </c>
      <c r="L37" s="38">
        <v>0.0632914</v>
      </c>
      <c r="M37" s="38">
        <v>0.533053</v>
      </c>
      <c r="N37" s="38">
        <v>3</v>
      </c>
      <c r="O37" s="38">
        <v>188133439</v>
      </c>
      <c r="P37" s="38">
        <v>3019</v>
      </c>
      <c r="Q37" s="38">
        <v>0.02714</v>
      </c>
      <c r="R37" s="38">
        <v>2.31201e-6</v>
      </c>
      <c r="S37" s="38">
        <f t="shared" si="0"/>
        <v>22.4174685261444</v>
      </c>
      <c r="T37" s="66"/>
    </row>
    <row r="38" ht="15.5" spans="1:20">
      <c r="A38" s="38" t="s">
        <v>143</v>
      </c>
      <c r="B38" s="38" t="s">
        <v>144</v>
      </c>
      <c r="C38" s="38" t="s">
        <v>159</v>
      </c>
      <c r="D38" s="38" t="s">
        <v>43</v>
      </c>
      <c r="E38" s="38" t="s">
        <v>44</v>
      </c>
      <c r="F38" s="38" t="s">
        <v>43</v>
      </c>
      <c r="G38" s="38" t="s">
        <v>44</v>
      </c>
      <c r="H38" s="38">
        <v>-0.198</v>
      </c>
      <c r="I38" s="38">
        <v>0.0694393</v>
      </c>
      <c r="J38" s="38">
        <v>0.1017</v>
      </c>
      <c r="K38" s="38">
        <v>0.0853641</v>
      </c>
      <c r="L38" s="38">
        <v>0.114129</v>
      </c>
      <c r="M38" s="38">
        <v>0.542904</v>
      </c>
      <c r="N38" s="38">
        <v>1</v>
      </c>
      <c r="O38" s="38">
        <v>34019363</v>
      </c>
      <c r="P38" s="38">
        <v>3019</v>
      </c>
      <c r="Q38" s="38">
        <v>0.04402</v>
      </c>
      <c r="R38" s="38">
        <v>7.13806e-6</v>
      </c>
      <c r="S38" s="38">
        <f t="shared" si="0"/>
        <v>20.2316034531411</v>
      </c>
      <c r="T38" s="66"/>
    </row>
    <row r="39" ht="15.5" spans="1:20">
      <c r="A39" s="38" t="s">
        <v>143</v>
      </c>
      <c r="B39" s="38" t="s">
        <v>144</v>
      </c>
      <c r="C39" s="38" t="s">
        <v>160</v>
      </c>
      <c r="D39" s="38" t="s">
        <v>43</v>
      </c>
      <c r="E39" s="38" t="s">
        <v>44</v>
      </c>
      <c r="F39" s="38" t="s">
        <v>43</v>
      </c>
      <c r="G39" s="38" t="s">
        <v>44</v>
      </c>
      <c r="H39" s="38">
        <v>0.5811</v>
      </c>
      <c r="I39" s="38">
        <v>-0.334123</v>
      </c>
      <c r="J39" s="38">
        <v>0.0124</v>
      </c>
      <c r="K39" s="38">
        <v>0.0255923</v>
      </c>
      <c r="L39" s="38">
        <v>0.19782</v>
      </c>
      <c r="M39" s="38">
        <v>0.0912148</v>
      </c>
      <c r="N39" s="38">
        <v>3</v>
      </c>
      <c r="O39" s="38">
        <v>172744541</v>
      </c>
      <c r="P39" s="38">
        <v>3019</v>
      </c>
      <c r="Q39" s="38">
        <v>0.1256</v>
      </c>
      <c r="R39" s="38">
        <v>3.83902e-6</v>
      </c>
      <c r="S39" s="38">
        <f t="shared" si="0"/>
        <v>21.4053568349629</v>
      </c>
      <c r="T39" s="66"/>
    </row>
    <row r="40" ht="15.5" spans="1:20">
      <c r="A40" s="38" t="s">
        <v>143</v>
      </c>
      <c r="B40" s="38" t="s">
        <v>144</v>
      </c>
      <c r="C40" s="38" t="s">
        <v>161</v>
      </c>
      <c r="D40" s="38" t="s">
        <v>43</v>
      </c>
      <c r="E40" s="38" t="s">
        <v>44</v>
      </c>
      <c r="F40" s="38" t="s">
        <v>43</v>
      </c>
      <c r="G40" s="38" t="s">
        <v>44</v>
      </c>
      <c r="H40" s="38">
        <v>-0.1651</v>
      </c>
      <c r="I40" s="38">
        <v>0.125176</v>
      </c>
      <c r="J40" s="38">
        <v>0.1423</v>
      </c>
      <c r="K40" s="38">
        <v>0.120677</v>
      </c>
      <c r="L40" s="38">
        <v>0.0955043</v>
      </c>
      <c r="M40" s="38">
        <v>0.189963</v>
      </c>
      <c r="N40" s="38">
        <v>17</v>
      </c>
      <c r="O40" s="38">
        <v>35215045</v>
      </c>
      <c r="P40" s="38">
        <v>3019</v>
      </c>
      <c r="Q40" s="38">
        <v>0.03714</v>
      </c>
      <c r="R40" s="38">
        <v>9.12809e-6</v>
      </c>
      <c r="S40" s="38">
        <f t="shared" si="0"/>
        <v>19.761065046924</v>
      </c>
      <c r="T40" s="66"/>
    </row>
    <row r="41" ht="15.5" spans="1:20">
      <c r="A41" s="38" t="s">
        <v>143</v>
      </c>
      <c r="B41" s="38" t="s">
        <v>144</v>
      </c>
      <c r="C41" s="38" t="s">
        <v>162</v>
      </c>
      <c r="D41" s="38" t="s">
        <v>39</v>
      </c>
      <c r="E41" s="38" t="s">
        <v>43</v>
      </c>
      <c r="F41" s="38" t="s">
        <v>39</v>
      </c>
      <c r="G41" s="38" t="s">
        <v>43</v>
      </c>
      <c r="H41" s="38">
        <v>-0.3853</v>
      </c>
      <c r="I41" s="38">
        <v>0.146707</v>
      </c>
      <c r="J41" s="38">
        <v>0.0268</v>
      </c>
      <c r="K41" s="38">
        <v>0.0322313</v>
      </c>
      <c r="L41" s="38">
        <v>0.177956</v>
      </c>
      <c r="M41" s="38">
        <v>0.40971</v>
      </c>
      <c r="N41" s="38">
        <v>17</v>
      </c>
      <c r="O41" s="38">
        <v>45778747</v>
      </c>
      <c r="P41" s="38">
        <v>3019</v>
      </c>
      <c r="Q41" s="38">
        <v>0.08638</v>
      </c>
      <c r="R41" s="38">
        <v>8.46896e-6</v>
      </c>
      <c r="S41" s="38">
        <f t="shared" si="0"/>
        <v>19.8962678357464</v>
      </c>
      <c r="T41" s="66"/>
    </row>
    <row r="42" ht="15.5" spans="1:20">
      <c r="A42" s="38" t="s">
        <v>163</v>
      </c>
      <c r="B42" s="38" t="s">
        <v>164</v>
      </c>
      <c r="C42" s="38" t="s">
        <v>165</v>
      </c>
      <c r="D42" s="38" t="s">
        <v>44</v>
      </c>
      <c r="E42" s="38" t="s">
        <v>43</v>
      </c>
      <c r="F42" s="38" t="s">
        <v>44</v>
      </c>
      <c r="G42" s="38" t="s">
        <v>43</v>
      </c>
      <c r="H42" s="38">
        <v>-0.1438</v>
      </c>
      <c r="I42" s="38">
        <v>-0.0590988</v>
      </c>
      <c r="J42" s="38">
        <v>0.8078</v>
      </c>
      <c r="K42" s="38">
        <v>0.713166</v>
      </c>
      <c r="L42" s="38">
        <v>0.0699597</v>
      </c>
      <c r="M42" s="38">
        <v>0.398248</v>
      </c>
      <c r="N42" s="38">
        <v>9</v>
      </c>
      <c r="O42" s="38">
        <v>88374754</v>
      </c>
      <c r="P42" s="38">
        <v>3387</v>
      </c>
      <c r="Q42" s="38">
        <v>0.03219</v>
      </c>
      <c r="R42" s="38">
        <v>8.21391e-6</v>
      </c>
      <c r="S42" s="38">
        <f t="shared" si="0"/>
        <v>19.956106763961</v>
      </c>
      <c r="T42" s="66"/>
    </row>
    <row r="43" ht="15.5" spans="1:20">
      <c r="A43" s="38" t="s">
        <v>163</v>
      </c>
      <c r="B43" s="38" t="s">
        <v>164</v>
      </c>
      <c r="C43" s="38" t="s">
        <v>166</v>
      </c>
      <c r="D43" s="38" t="s">
        <v>39</v>
      </c>
      <c r="E43" s="38" t="s">
        <v>43</v>
      </c>
      <c r="F43" s="38" t="s">
        <v>39</v>
      </c>
      <c r="G43" s="38" t="s">
        <v>43</v>
      </c>
      <c r="H43" s="38">
        <v>-0.1158</v>
      </c>
      <c r="I43" s="38">
        <v>0.0174224</v>
      </c>
      <c r="J43" s="38">
        <v>0.428</v>
      </c>
      <c r="K43" s="38">
        <v>0.269243</v>
      </c>
      <c r="L43" s="38">
        <v>0.0700218</v>
      </c>
      <c r="M43" s="38">
        <v>0.803505</v>
      </c>
      <c r="N43" s="38">
        <v>10</v>
      </c>
      <c r="O43" s="38">
        <v>30413417</v>
      </c>
      <c r="P43" s="38">
        <v>3387</v>
      </c>
      <c r="Q43" s="38">
        <v>0.02585</v>
      </c>
      <c r="R43" s="38">
        <v>7.76104e-6</v>
      </c>
      <c r="S43" s="38">
        <f t="shared" si="0"/>
        <v>20.0676271750802</v>
      </c>
      <c r="T43" s="66"/>
    </row>
    <row r="44" ht="15.5" spans="1:20">
      <c r="A44" s="38" t="s">
        <v>163</v>
      </c>
      <c r="B44" s="38" t="s">
        <v>164</v>
      </c>
      <c r="C44" s="38" t="s">
        <v>167</v>
      </c>
      <c r="D44" s="38" t="s">
        <v>43</v>
      </c>
      <c r="E44" s="38" t="s">
        <v>44</v>
      </c>
      <c r="F44" s="38" t="s">
        <v>43</v>
      </c>
      <c r="G44" s="38" t="s">
        <v>44</v>
      </c>
      <c r="H44" s="38">
        <v>-0.5608</v>
      </c>
      <c r="I44" s="38">
        <v>0.0166554</v>
      </c>
      <c r="J44" s="38">
        <v>0.0118</v>
      </c>
      <c r="K44" s="38">
        <v>0.018972</v>
      </c>
      <c r="L44" s="38">
        <v>0.228666</v>
      </c>
      <c r="M44" s="38">
        <v>0.941936</v>
      </c>
      <c r="N44" s="38">
        <v>3</v>
      </c>
      <c r="O44" s="38">
        <v>1981195</v>
      </c>
      <c r="P44" s="38">
        <v>3387</v>
      </c>
      <c r="Q44" s="38">
        <v>0.1242</v>
      </c>
      <c r="R44" s="38">
        <v>6.54305e-6</v>
      </c>
      <c r="S44" s="38">
        <f t="shared" si="0"/>
        <v>20.3879151853667</v>
      </c>
      <c r="T44" s="66"/>
    </row>
    <row r="45" ht="15.5" spans="1:20">
      <c r="A45" s="38" t="s">
        <v>163</v>
      </c>
      <c r="B45" s="38" t="s">
        <v>164</v>
      </c>
      <c r="C45" s="38" t="s">
        <v>168</v>
      </c>
      <c r="D45" s="38" t="s">
        <v>43</v>
      </c>
      <c r="E45" s="38" t="s">
        <v>44</v>
      </c>
      <c r="F45" s="38" t="s">
        <v>43</v>
      </c>
      <c r="G45" s="38" t="s">
        <v>44</v>
      </c>
      <c r="H45" s="38">
        <v>-0.2265</v>
      </c>
      <c r="I45" s="38">
        <v>0.0346913</v>
      </c>
      <c r="J45" s="38">
        <v>0.2083</v>
      </c>
      <c r="K45" s="38">
        <v>0.0563041</v>
      </c>
      <c r="L45" s="38">
        <v>0.13563</v>
      </c>
      <c r="M45" s="38">
        <v>0.798122</v>
      </c>
      <c r="N45" s="38">
        <v>1</v>
      </c>
      <c r="O45" s="38">
        <v>161410253</v>
      </c>
      <c r="P45" s="38">
        <v>3387</v>
      </c>
      <c r="Q45" s="38">
        <v>0.03229</v>
      </c>
      <c r="R45" s="38">
        <v>2.75296e-12</v>
      </c>
      <c r="S45" s="38">
        <f t="shared" si="0"/>
        <v>49.2039901247223</v>
      </c>
      <c r="T45" s="66"/>
    </row>
    <row r="46" ht="15.5" spans="1:20">
      <c r="A46" s="38" t="s">
        <v>163</v>
      </c>
      <c r="B46" s="38" t="s">
        <v>164</v>
      </c>
      <c r="C46" s="38" t="s">
        <v>169</v>
      </c>
      <c r="D46" s="38" t="s">
        <v>43</v>
      </c>
      <c r="E46" s="38" t="s">
        <v>44</v>
      </c>
      <c r="F46" s="38" t="s">
        <v>43</v>
      </c>
      <c r="G46" s="38" t="s">
        <v>44</v>
      </c>
      <c r="H46" s="38">
        <v>-1.325</v>
      </c>
      <c r="I46" s="38">
        <v>-0.304103</v>
      </c>
      <c r="J46" s="38">
        <v>0.0018</v>
      </c>
      <c r="K46" s="38">
        <v>0.00973161</v>
      </c>
      <c r="L46" s="38">
        <v>0.319016</v>
      </c>
      <c r="M46" s="38">
        <v>0.340462</v>
      </c>
      <c r="N46" s="38">
        <v>9</v>
      </c>
      <c r="O46" s="38">
        <v>21870164</v>
      </c>
      <c r="P46" s="38">
        <v>3387</v>
      </c>
      <c r="Q46" s="38">
        <v>0.2906</v>
      </c>
      <c r="R46" s="38">
        <v>5.28701e-6</v>
      </c>
      <c r="S46" s="38">
        <f t="shared" si="0"/>
        <v>20.7893320841281</v>
      </c>
      <c r="T46" s="66"/>
    </row>
    <row r="47" ht="15.5" spans="1:20">
      <c r="A47" s="38" t="s">
        <v>163</v>
      </c>
      <c r="B47" s="38" t="s">
        <v>164</v>
      </c>
      <c r="C47" s="38" t="s">
        <v>170</v>
      </c>
      <c r="D47" s="38" t="s">
        <v>39</v>
      </c>
      <c r="E47" s="38" t="s">
        <v>40</v>
      </c>
      <c r="F47" s="38" t="s">
        <v>39</v>
      </c>
      <c r="G47" s="38" t="s">
        <v>40</v>
      </c>
      <c r="H47" s="38">
        <v>0.8749</v>
      </c>
      <c r="I47" s="38">
        <v>-0.548245</v>
      </c>
      <c r="J47" s="38">
        <v>0.005</v>
      </c>
      <c r="K47" s="38">
        <v>0.00647662</v>
      </c>
      <c r="L47" s="38">
        <v>0.392188</v>
      </c>
      <c r="M47" s="38">
        <v>0.162139</v>
      </c>
      <c r="N47" s="38">
        <v>1</v>
      </c>
      <c r="O47" s="38">
        <v>73622958</v>
      </c>
      <c r="P47" s="38">
        <v>3387</v>
      </c>
      <c r="Q47" s="38">
        <v>0.1843</v>
      </c>
      <c r="R47" s="38">
        <v>2.14501e-6</v>
      </c>
      <c r="S47" s="38">
        <f t="shared" si="0"/>
        <v>22.5354462589452</v>
      </c>
      <c r="T47" s="66"/>
    </row>
    <row r="48" ht="15.5" spans="1:20">
      <c r="A48" s="38" t="s">
        <v>163</v>
      </c>
      <c r="B48" s="38" t="s">
        <v>164</v>
      </c>
      <c r="C48" s="38" t="s">
        <v>171</v>
      </c>
      <c r="D48" s="38" t="s">
        <v>44</v>
      </c>
      <c r="E48" s="38" t="s">
        <v>43</v>
      </c>
      <c r="F48" s="38" t="s">
        <v>44</v>
      </c>
      <c r="G48" s="38" t="s">
        <v>43</v>
      </c>
      <c r="H48" s="38">
        <v>0.7935</v>
      </c>
      <c r="I48" s="38">
        <v>0.208278</v>
      </c>
      <c r="J48" s="38">
        <v>0.0061</v>
      </c>
      <c r="K48" s="38">
        <v>0.0167255</v>
      </c>
      <c r="L48" s="38">
        <v>0.243141</v>
      </c>
      <c r="M48" s="38">
        <v>0.391656</v>
      </c>
      <c r="N48" s="38">
        <v>2</v>
      </c>
      <c r="O48" s="38">
        <v>40026310</v>
      </c>
      <c r="P48" s="38">
        <v>3387</v>
      </c>
      <c r="Q48" s="38">
        <v>0.1634</v>
      </c>
      <c r="R48" s="38">
        <v>1.25401e-6</v>
      </c>
      <c r="S48" s="38">
        <f t="shared" si="0"/>
        <v>23.5824953669649</v>
      </c>
      <c r="T48" s="66"/>
    </row>
    <row r="49" ht="15.5" spans="1:20">
      <c r="A49" s="38" t="s">
        <v>163</v>
      </c>
      <c r="B49" s="38" t="s">
        <v>164</v>
      </c>
      <c r="C49" s="38" t="s">
        <v>172</v>
      </c>
      <c r="D49" s="38" t="s">
        <v>39</v>
      </c>
      <c r="E49" s="38" t="s">
        <v>40</v>
      </c>
      <c r="F49" s="38" t="s">
        <v>39</v>
      </c>
      <c r="G49" s="38" t="s">
        <v>40</v>
      </c>
      <c r="H49" s="38">
        <v>0.319</v>
      </c>
      <c r="I49" s="38">
        <v>0.110131</v>
      </c>
      <c r="J49" s="38">
        <v>0.0437</v>
      </c>
      <c r="K49" s="38">
        <v>0.0697152</v>
      </c>
      <c r="L49" s="38">
        <v>0.122635</v>
      </c>
      <c r="M49" s="38">
        <v>0.369165</v>
      </c>
      <c r="N49" s="38">
        <v>1</v>
      </c>
      <c r="O49" s="38">
        <v>161035780</v>
      </c>
      <c r="P49" s="38">
        <v>3387</v>
      </c>
      <c r="Q49" s="38">
        <v>0.06262</v>
      </c>
      <c r="R49" s="38">
        <v>3.69199e-7</v>
      </c>
      <c r="S49" s="38">
        <f t="shared" si="0"/>
        <v>25.9510682319713</v>
      </c>
      <c r="T49" s="66"/>
    </row>
    <row r="50" ht="15.5" spans="1:20">
      <c r="A50" s="38" t="s">
        <v>163</v>
      </c>
      <c r="B50" s="38" t="s">
        <v>164</v>
      </c>
      <c r="C50" s="38" t="s">
        <v>173</v>
      </c>
      <c r="D50" s="38" t="s">
        <v>39</v>
      </c>
      <c r="E50" s="38" t="s">
        <v>40</v>
      </c>
      <c r="F50" s="38" t="s">
        <v>39</v>
      </c>
      <c r="G50" s="38" t="s">
        <v>40</v>
      </c>
      <c r="H50" s="38">
        <v>-1.922</v>
      </c>
      <c r="I50" s="38">
        <v>-0.254946</v>
      </c>
      <c r="J50" s="38">
        <v>0.0009</v>
      </c>
      <c r="K50" s="38">
        <v>0.0334535</v>
      </c>
      <c r="L50" s="38">
        <v>0.173344</v>
      </c>
      <c r="M50" s="38">
        <v>0.141358</v>
      </c>
      <c r="N50" s="38">
        <v>19</v>
      </c>
      <c r="O50" s="38">
        <v>45337918</v>
      </c>
      <c r="P50" s="38">
        <v>3387</v>
      </c>
      <c r="Q50" s="38">
        <v>0.4296</v>
      </c>
      <c r="R50" s="38">
        <v>7.94493e-6</v>
      </c>
      <c r="S50" s="38">
        <f t="shared" si="0"/>
        <v>20.0160428132011</v>
      </c>
      <c r="T50" s="66"/>
    </row>
    <row r="51" ht="15.5" spans="1:20">
      <c r="A51" s="38" t="s">
        <v>163</v>
      </c>
      <c r="B51" s="38" t="s">
        <v>164</v>
      </c>
      <c r="C51" s="38" t="s">
        <v>174</v>
      </c>
      <c r="D51" s="38" t="s">
        <v>43</v>
      </c>
      <c r="E51" s="38" t="s">
        <v>39</v>
      </c>
      <c r="F51" s="38" t="s">
        <v>43</v>
      </c>
      <c r="G51" s="38" t="s">
        <v>39</v>
      </c>
      <c r="H51" s="38">
        <v>0.1978</v>
      </c>
      <c r="I51" s="38">
        <v>0.191304</v>
      </c>
      <c r="J51" s="38">
        <v>0.9117</v>
      </c>
      <c r="K51" s="38">
        <v>0.88842</v>
      </c>
      <c r="L51" s="38">
        <v>0.098999</v>
      </c>
      <c r="M51" s="38">
        <v>0.053312</v>
      </c>
      <c r="N51" s="38">
        <v>19</v>
      </c>
      <c r="O51" s="38">
        <v>4079922</v>
      </c>
      <c r="P51" s="38">
        <v>3387</v>
      </c>
      <c r="Q51" s="38">
        <v>0.04469</v>
      </c>
      <c r="R51" s="38">
        <v>9.85099e-6</v>
      </c>
      <c r="S51" s="38">
        <f t="shared" si="0"/>
        <v>19.589884037927</v>
      </c>
      <c r="T51" s="66"/>
    </row>
    <row r="52" ht="15.5" spans="1:20">
      <c r="A52" s="38" t="s">
        <v>163</v>
      </c>
      <c r="B52" s="38" t="s">
        <v>164</v>
      </c>
      <c r="C52" s="38" t="s">
        <v>175</v>
      </c>
      <c r="D52" s="38" t="s">
        <v>43</v>
      </c>
      <c r="E52" s="38" t="s">
        <v>44</v>
      </c>
      <c r="F52" s="38" t="s">
        <v>43</v>
      </c>
      <c r="G52" s="38" t="s">
        <v>44</v>
      </c>
      <c r="H52" s="38">
        <v>0.1297</v>
      </c>
      <c r="I52" s="38">
        <v>0.0379885</v>
      </c>
      <c r="J52" s="38">
        <v>0.2938</v>
      </c>
      <c r="K52" s="38">
        <v>0.284271</v>
      </c>
      <c r="L52" s="38">
        <v>0.0690622</v>
      </c>
      <c r="M52" s="38">
        <v>0.582277</v>
      </c>
      <c r="N52" s="38">
        <v>8</v>
      </c>
      <c r="O52" s="38">
        <v>73348626</v>
      </c>
      <c r="P52" s="38">
        <v>3387</v>
      </c>
      <c r="Q52" s="38">
        <v>0.02755</v>
      </c>
      <c r="R52" s="38">
        <v>2.60898e-6</v>
      </c>
      <c r="S52" s="38">
        <f t="shared" si="0"/>
        <v>22.1634184340631</v>
      </c>
      <c r="T52" s="66"/>
    </row>
    <row r="53" ht="15.5" spans="1:20">
      <c r="A53" s="38" t="s">
        <v>163</v>
      </c>
      <c r="B53" s="38" t="s">
        <v>164</v>
      </c>
      <c r="C53" s="38" t="s">
        <v>176</v>
      </c>
      <c r="D53" s="38" t="s">
        <v>44</v>
      </c>
      <c r="E53" s="38" t="s">
        <v>43</v>
      </c>
      <c r="F53" s="38" t="s">
        <v>44</v>
      </c>
      <c r="G53" s="38" t="s">
        <v>43</v>
      </c>
      <c r="H53" s="38">
        <v>-0.2007</v>
      </c>
      <c r="I53" s="38">
        <v>-0.0293349</v>
      </c>
      <c r="J53" s="38">
        <v>0.0977</v>
      </c>
      <c r="K53" s="38">
        <v>0.0815058</v>
      </c>
      <c r="L53" s="38">
        <v>0.113221</v>
      </c>
      <c r="M53" s="38">
        <v>0.795562</v>
      </c>
      <c r="N53" s="38">
        <v>2</v>
      </c>
      <c r="O53" s="38">
        <v>112435483</v>
      </c>
      <c r="P53" s="38">
        <v>3387</v>
      </c>
      <c r="Q53" s="38">
        <v>0.04301</v>
      </c>
      <c r="R53" s="38">
        <v>3.18002e-6</v>
      </c>
      <c r="S53" s="38">
        <f t="shared" si="0"/>
        <v>21.7748844899136</v>
      </c>
      <c r="T53" s="66"/>
    </row>
    <row r="54" ht="15.5" spans="1:20">
      <c r="A54" s="38" t="s">
        <v>163</v>
      </c>
      <c r="B54" s="38" t="s">
        <v>164</v>
      </c>
      <c r="C54" s="38" t="s">
        <v>177</v>
      </c>
      <c r="D54" s="38" t="s">
        <v>43</v>
      </c>
      <c r="E54" s="38" t="s">
        <v>44</v>
      </c>
      <c r="F54" s="38" t="s">
        <v>43</v>
      </c>
      <c r="G54" s="38" t="s">
        <v>44</v>
      </c>
      <c r="H54" s="38">
        <v>-0.4793</v>
      </c>
      <c r="I54" s="38">
        <v>-0.372611</v>
      </c>
      <c r="J54" s="38">
        <v>0.0136</v>
      </c>
      <c r="K54" s="38">
        <v>0.0225056</v>
      </c>
      <c r="L54" s="38">
        <v>0.208794</v>
      </c>
      <c r="M54" s="38">
        <v>0.0743277</v>
      </c>
      <c r="N54" s="38">
        <v>4</v>
      </c>
      <c r="O54" s="38">
        <v>106927356</v>
      </c>
      <c r="P54" s="38">
        <v>3387</v>
      </c>
      <c r="Q54" s="38">
        <v>0.1065</v>
      </c>
      <c r="R54" s="38">
        <v>6.98393e-6</v>
      </c>
      <c r="S54" s="38">
        <f t="shared" si="0"/>
        <v>20.2542255725275</v>
      </c>
      <c r="T54" s="66"/>
    </row>
    <row r="55" ht="15.5" spans="1:20">
      <c r="A55" s="38" t="s">
        <v>163</v>
      </c>
      <c r="B55" s="38" t="s">
        <v>164</v>
      </c>
      <c r="C55" s="38" t="s">
        <v>178</v>
      </c>
      <c r="D55" s="38" t="s">
        <v>40</v>
      </c>
      <c r="E55" s="38" t="s">
        <v>39</v>
      </c>
      <c r="F55" s="38" t="s">
        <v>40</v>
      </c>
      <c r="G55" s="38" t="s">
        <v>39</v>
      </c>
      <c r="H55" s="38">
        <v>0.3915</v>
      </c>
      <c r="I55" s="38">
        <v>0.443129</v>
      </c>
      <c r="J55" s="38">
        <v>0.0214</v>
      </c>
      <c r="K55" s="38">
        <v>0.0155884</v>
      </c>
      <c r="L55" s="38">
        <v>0.252007</v>
      </c>
      <c r="M55" s="38">
        <v>0.07868</v>
      </c>
      <c r="N55" s="38">
        <v>11</v>
      </c>
      <c r="O55" s="38">
        <v>34866130</v>
      </c>
      <c r="P55" s="38">
        <v>3387</v>
      </c>
      <c r="Q55" s="38">
        <v>0.08829</v>
      </c>
      <c r="R55" s="38">
        <v>9.54707e-6</v>
      </c>
      <c r="S55" s="38">
        <f t="shared" si="0"/>
        <v>19.6625798426994</v>
      </c>
      <c r="T55" s="66"/>
    </row>
    <row r="56" ht="15.5" spans="1:20">
      <c r="A56" s="38" t="s">
        <v>163</v>
      </c>
      <c r="B56" s="38" t="s">
        <v>164</v>
      </c>
      <c r="C56" s="38" t="s">
        <v>179</v>
      </c>
      <c r="D56" s="38" t="s">
        <v>43</v>
      </c>
      <c r="E56" s="38" t="s">
        <v>44</v>
      </c>
      <c r="F56" s="38" t="s">
        <v>43</v>
      </c>
      <c r="G56" s="38" t="s">
        <v>44</v>
      </c>
      <c r="H56" s="38">
        <v>-0.1238</v>
      </c>
      <c r="I56" s="38">
        <v>-0.00116393</v>
      </c>
      <c r="J56" s="38">
        <v>0.3106</v>
      </c>
      <c r="K56" s="38">
        <v>0.172243</v>
      </c>
      <c r="L56" s="38">
        <v>0.0819996</v>
      </c>
      <c r="M56" s="38">
        <v>0.988675</v>
      </c>
      <c r="N56" s="38">
        <v>13</v>
      </c>
      <c r="O56" s="38">
        <v>32875763</v>
      </c>
      <c r="P56" s="38">
        <v>3387</v>
      </c>
      <c r="Q56" s="38">
        <v>0.02757</v>
      </c>
      <c r="R56" s="38">
        <v>7.34294e-6</v>
      </c>
      <c r="S56" s="38">
        <f t="shared" si="0"/>
        <v>20.1635853156584</v>
      </c>
      <c r="T56" s="66"/>
    </row>
    <row r="57" ht="15.5" spans="1:20">
      <c r="A57" s="38" t="s">
        <v>163</v>
      </c>
      <c r="B57" s="38" t="s">
        <v>164</v>
      </c>
      <c r="C57" s="38" t="s">
        <v>180</v>
      </c>
      <c r="D57" s="38" t="s">
        <v>40</v>
      </c>
      <c r="E57" s="38" t="s">
        <v>39</v>
      </c>
      <c r="F57" s="38" t="s">
        <v>40</v>
      </c>
      <c r="G57" s="38" t="s">
        <v>39</v>
      </c>
      <c r="H57" s="38">
        <v>-0.1157</v>
      </c>
      <c r="I57" s="38">
        <v>-0.0206348</v>
      </c>
      <c r="J57" s="38">
        <v>0.4244</v>
      </c>
      <c r="K57" s="38">
        <v>0.28692</v>
      </c>
      <c r="L57" s="38">
        <v>0.0689839</v>
      </c>
      <c r="M57" s="38">
        <v>0.764845</v>
      </c>
      <c r="N57" s="38">
        <v>3</v>
      </c>
      <c r="O57" s="38">
        <v>145530567</v>
      </c>
      <c r="P57" s="38">
        <v>3387</v>
      </c>
      <c r="Q57" s="38">
        <v>0.02587</v>
      </c>
      <c r="R57" s="38">
        <v>7.97003e-6</v>
      </c>
      <c r="S57" s="38">
        <f t="shared" si="0"/>
        <v>20.0020201510063</v>
      </c>
      <c r="T57" s="66"/>
    </row>
    <row r="58" ht="15.5" spans="1:20">
      <c r="A58" s="38" t="s">
        <v>163</v>
      </c>
      <c r="B58" s="38" t="s">
        <v>164</v>
      </c>
      <c r="C58" s="38" t="s">
        <v>181</v>
      </c>
      <c r="D58" s="38" t="s">
        <v>44</v>
      </c>
      <c r="E58" s="38" t="s">
        <v>43</v>
      </c>
      <c r="F58" s="38" t="s">
        <v>44</v>
      </c>
      <c r="G58" s="38" t="s">
        <v>43</v>
      </c>
      <c r="H58" s="38">
        <v>0.1529</v>
      </c>
      <c r="I58" s="38">
        <v>0.0377204</v>
      </c>
      <c r="J58" s="38">
        <v>0.4349</v>
      </c>
      <c r="K58" s="38">
        <v>0.445215</v>
      </c>
      <c r="L58" s="38">
        <v>0.0624624</v>
      </c>
      <c r="M58" s="38">
        <v>0.545917</v>
      </c>
      <c r="N58" s="38">
        <v>1</v>
      </c>
      <c r="O58" s="38">
        <v>160798209</v>
      </c>
      <c r="P58" s="38">
        <v>3387</v>
      </c>
      <c r="Q58" s="38">
        <v>0.02614</v>
      </c>
      <c r="R58" s="38">
        <v>5.432e-9</v>
      </c>
      <c r="S58" s="38">
        <f t="shared" si="0"/>
        <v>34.2139963202086</v>
      </c>
      <c r="T58" s="66"/>
    </row>
    <row r="59" ht="15.5" spans="1:20">
      <c r="A59" s="38" t="s">
        <v>163</v>
      </c>
      <c r="B59" s="38" t="s">
        <v>164</v>
      </c>
      <c r="C59" s="38" t="s">
        <v>182</v>
      </c>
      <c r="D59" s="38" t="s">
        <v>40</v>
      </c>
      <c r="E59" s="38" t="s">
        <v>39</v>
      </c>
      <c r="F59" s="38" t="s">
        <v>40</v>
      </c>
      <c r="G59" s="38" t="s">
        <v>39</v>
      </c>
      <c r="H59" s="38">
        <v>0.6546</v>
      </c>
      <c r="I59" s="38">
        <v>0.00970085</v>
      </c>
      <c r="J59" s="38">
        <v>0.2449</v>
      </c>
      <c r="K59" s="38">
        <v>0.116377</v>
      </c>
      <c r="L59" s="38">
        <v>0.0969305</v>
      </c>
      <c r="M59" s="38">
        <v>0.92028</v>
      </c>
      <c r="N59" s="38">
        <v>1</v>
      </c>
      <c r="O59" s="38">
        <v>161526397</v>
      </c>
      <c r="P59" s="38">
        <v>3387</v>
      </c>
      <c r="Q59" s="38">
        <v>0.02797</v>
      </c>
      <c r="R59" s="38">
        <v>2.29087e-112</v>
      </c>
      <c r="S59" s="38">
        <f t="shared" si="0"/>
        <v>547.730681872362</v>
      </c>
      <c r="T59" s="66"/>
    </row>
    <row r="60" ht="15.5" spans="1:20">
      <c r="A60" s="38" t="s">
        <v>163</v>
      </c>
      <c r="B60" s="38" t="s">
        <v>164</v>
      </c>
      <c r="C60" s="38" t="s">
        <v>183</v>
      </c>
      <c r="D60" s="38" t="s">
        <v>39</v>
      </c>
      <c r="E60" s="38" t="s">
        <v>44</v>
      </c>
      <c r="F60" s="38" t="s">
        <v>39</v>
      </c>
      <c r="G60" s="38" t="s">
        <v>44</v>
      </c>
      <c r="H60" s="38">
        <v>0.5531</v>
      </c>
      <c r="I60" s="38">
        <v>-0.111781</v>
      </c>
      <c r="J60" s="38">
        <v>0.012</v>
      </c>
      <c r="K60" s="38">
        <v>0.0117173</v>
      </c>
      <c r="L60" s="38">
        <v>0.287317</v>
      </c>
      <c r="M60" s="38">
        <v>0.697239</v>
      </c>
      <c r="N60" s="38">
        <v>2</v>
      </c>
      <c r="O60" s="38">
        <v>40472950</v>
      </c>
      <c r="P60" s="38">
        <v>3387</v>
      </c>
      <c r="Q60" s="38">
        <v>0.1168</v>
      </c>
      <c r="R60" s="38">
        <v>2.27002e-6</v>
      </c>
      <c r="S60" s="38">
        <f t="shared" si="0"/>
        <v>22.4244412940983</v>
      </c>
      <c r="T60" s="66"/>
    </row>
    <row r="61" ht="15.5" spans="1:20">
      <c r="A61" s="38" t="s">
        <v>163</v>
      </c>
      <c r="B61" s="38" t="s">
        <v>164</v>
      </c>
      <c r="C61" s="38" t="s">
        <v>184</v>
      </c>
      <c r="D61" s="38" t="s">
        <v>40</v>
      </c>
      <c r="E61" s="38" t="s">
        <v>44</v>
      </c>
      <c r="F61" s="38" t="s">
        <v>40</v>
      </c>
      <c r="G61" s="38" t="s">
        <v>44</v>
      </c>
      <c r="H61" s="38">
        <v>-0.8214</v>
      </c>
      <c r="I61" s="38">
        <v>0.342147</v>
      </c>
      <c r="J61" s="38">
        <v>0.0049</v>
      </c>
      <c r="K61" s="38">
        <v>0.0145694</v>
      </c>
      <c r="L61" s="38">
        <v>0.260621</v>
      </c>
      <c r="M61" s="38">
        <v>0.189245</v>
      </c>
      <c r="N61" s="38">
        <v>7</v>
      </c>
      <c r="O61" s="38">
        <v>4372544</v>
      </c>
      <c r="P61" s="38">
        <v>3387</v>
      </c>
      <c r="Q61" s="38">
        <v>0.1815</v>
      </c>
      <c r="R61" s="38">
        <v>6.25101e-6</v>
      </c>
      <c r="S61" s="38">
        <f t="shared" si="0"/>
        <v>20.4812348883273</v>
      </c>
      <c r="T61" s="66"/>
    </row>
    <row r="62" ht="15.5" spans="1:20">
      <c r="A62" s="38" t="s">
        <v>163</v>
      </c>
      <c r="B62" s="38" t="s">
        <v>164</v>
      </c>
      <c r="C62" s="38" t="s">
        <v>185</v>
      </c>
      <c r="D62" s="38" t="s">
        <v>39</v>
      </c>
      <c r="E62" s="38" t="s">
        <v>40</v>
      </c>
      <c r="F62" s="38" t="s">
        <v>39</v>
      </c>
      <c r="G62" s="38" t="s">
        <v>40</v>
      </c>
      <c r="H62" s="38">
        <v>0.574</v>
      </c>
      <c r="I62" s="38">
        <v>0.0276411</v>
      </c>
      <c r="J62" s="38">
        <v>0.0106</v>
      </c>
      <c r="K62" s="38">
        <v>0.0242041</v>
      </c>
      <c r="L62" s="38">
        <v>0.201288</v>
      </c>
      <c r="M62" s="38">
        <v>0.890777</v>
      </c>
      <c r="N62" s="38">
        <v>5</v>
      </c>
      <c r="O62" s="38">
        <v>112543958</v>
      </c>
      <c r="P62" s="38">
        <v>3387</v>
      </c>
      <c r="Q62" s="38">
        <v>0.1265</v>
      </c>
      <c r="R62" s="38">
        <v>5.90704e-6</v>
      </c>
      <c r="S62" s="38">
        <f t="shared" si="0"/>
        <v>20.5893546220063</v>
      </c>
      <c r="T62" s="66"/>
    </row>
    <row r="63" ht="15.5" spans="1:20">
      <c r="A63" s="38" t="s">
        <v>186</v>
      </c>
      <c r="B63" s="38" t="s">
        <v>187</v>
      </c>
      <c r="C63" s="38" t="s">
        <v>188</v>
      </c>
      <c r="D63" s="38" t="s">
        <v>44</v>
      </c>
      <c r="E63" s="38" t="s">
        <v>39</v>
      </c>
      <c r="F63" s="38" t="s">
        <v>44</v>
      </c>
      <c r="G63" s="38" t="s">
        <v>39</v>
      </c>
      <c r="H63" s="38">
        <v>-0.1122</v>
      </c>
      <c r="I63" s="38">
        <v>-0.00665433</v>
      </c>
      <c r="J63" s="38">
        <v>0.4555</v>
      </c>
      <c r="K63" s="38">
        <v>0.262971</v>
      </c>
      <c r="L63" s="38">
        <v>0.0708549</v>
      </c>
      <c r="M63" s="38">
        <v>0.925177</v>
      </c>
      <c r="N63" s="38">
        <v>2</v>
      </c>
      <c r="O63" s="38">
        <v>56278216</v>
      </c>
      <c r="P63" s="38">
        <v>3629</v>
      </c>
      <c r="Q63" s="38">
        <v>0.02464</v>
      </c>
      <c r="R63" s="38">
        <v>5.40705e-6</v>
      </c>
      <c r="S63" s="38">
        <f t="shared" si="0"/>
        <v>20.735012755102</v>
      </c>
      <c r="T63" s="66"/>
    </row>
    <row r="64" ht="15.5" spans="1:20">
      <c r="A64" s="38" t="s">
        <v>186</v>
      </c>
      <c r="B64" s="38" t="s">
        <v>187</v>
      </c>
      <c r="C64" s="38" t="s">
        <v>189</v>
      </c>
      <c r="D64" s="38" t="s">
        <v>39</v>
      </c>
      <c r="E64" s="38" t="s">
        <v>44</v>
      </c>
      <c r="F64" s="38" t="s">
        <v>39</v>
      </c>
      <c r="G64" s="38" t="s">
        <v>44</v>
      </c>
      <c r="H64" s="38">
        <v>0.1409</v>
      </c>
      <c r="I64" s="38">
        <v>-0.0267928</v>
      </c>
      <c r="J64" s="38">
        <v>0.1962</v>
      </c>
      <c r="K64" s="38">
        <v>0.190418</v>
      </c>
      <c r="L64" s="38">
        <v>0.07927</v>
      </c>
      <c r="M64" s="38">
        <v>0.735367</v>
      </c>
      <c r="N64" s="38">
        <v>12</v>
      </c>
      <c r="O64" s="38">
        <v>131900390</v>
      </c>
      <c r="P64" s="38">
        <v>3629</v>
      </c>
      <c r="Q64" s="38">
        <v>0.02965</v>
      </c>
      <c r="R64" s="38">
        <v>2.1e-6</v>
      </c>
      <c r="S64" s="38">
        <f t="shared" si="0"/>
        <v>22.5825297384608</v>
      </c>
      <c r="T64" s="66"/>
    </row>
    <row r="65" ht="15.5" spans="1:20">
      <c r="A65" s="38" t="s">
        <v>186</v>
      </c>
      <c r="B65" s="38" t="s">
        <v>187</v>
      </c>
      <c r="C65" s="38" t="s">
        <v>190</v>
      </c>
      <c r="D65" s="38" t="s">
        <v>39</v>
      </c>
      <c r="E65" s="38" t="s">
        <v>40</v>
      </c>
      <c r="F65" s="38" t="s">
        <v>39</v>
      </c>
      <c r="G65" s="38" t="s">
        <v>40</v>
      </c>
      <c r="H65" s="38">
        <v>-0.6011</v>
      </c>
      <c r="I65" s="38">
        <v>-0.0335832</v>
      </c>
      <c r="J65" s="38">
        <v>0.0076</v>
      </c>
      <c r="K65" s="38">
        <v>0.031806</v>
      </c>
      <c r="L65" s="38">
        <v>0.176888</v>
      </c>
      <c r="M65" s="38">
        <v>0.849422</v>
      </c>
      <c r="N65" s="38">
        <v>12</v>
      </c>
      <c r="O65" s="38">
        <v>68605883</v>
      </c>
      <c r="P65" s="38">
        <v>3629</v>
      </c>
      <c r="Q65" s="38">
        <v>0.1352</v>
      </c>
      <c r="R65" s="38">
        <v>9.07695e-6</v>
      </c>
      <c r="S65" s="38">
        <f t="shared" si="0"/>
        <v>19.7669686154196</v>
      </c>
      <c r="T65" s="66"/>
    </row>
    <row r="66" ht="15.5" spans="1:20">
      <c r="A66" s="38" t="s">
        <v>186</v>
      </c>
      <c r="B66" s="38" t="s">
        <v>187</v>
      </c>
      <c r="C66" s="38" t="s">
        <v>191</v>
      </c>
      <c r="D66" s="38" t="s">
        <v>44</v>
      </c>
      <c r="E66" s="38" t="s">
        <v>43</v>
      </c>
      <c r="F66" s="38" t="s">
        <v>44</v>
      </c>
      <c r="G66" s="38" t="s">
        <v>43</v>
      </c>
      <c r="H66" s="38">
        <v>-1.305</v>
      </c>
      <c r="I66" s="38">
        <v>-0.361448</v>
      </c>
      <c r="J66" s="38">
        <v>0.0018</v>
      </c>
      <c r="K66" s="38">
        <v>0.0180172</v>
      </c>
      <c r="L66" s="38">
        <v>0.234136</v>
      </c>
      <c r="M66" s="38">
        <v>0.122647</v>
      </c>
      <c r="N66" s="38">
        <v>1</v>
      </c>
      <c r="O66" s="38">
        <v>110012633</v>
      </c>
      <c r="P66" s="38">
        <v>3629</v>
      </c>
      <c r="Q66" s="38">
        <v>0.2683</v>
      </c>
      <c r="R66" s="38">
        <v>1.185e-6</v>
      </c>
      <c r="S66" s="38">
        <f t="shared" si="0"/>
        <v>23.6580899130359</v>
      </c>
      <c r="T66" s="66"/>
    </row>
    <row r="67" ht="15.5" spans="1:20">
      <c r="A67" s="38" t="s">
        <v>186</v>
      </c>
      <c r="B67" s="38" t="s">
        <v>187</v>
      </c>
      <c r="C67" s="38" t="s">
        <v>192</v>
      </c>
      <c r="D67" s="38" t="s">
        <v>43</v>
      </c>
      <c r="E67" s="38" t="s">
        <v>44</v>
      </c>
      <c r="F67" s="38" t="s">
        <v>43</v>
      </c>
      <c r="G67" s="38" t="s">
        <v>44</v>
      </c>
      <c r="H67" s="38">
        <v>0.2687</v>
      </c>
      <c r="I67" s="38">
        <v>-0.146003</v>
      </c>
      <c r="J67" s="38">
        <v>0.0477</v>
      </c>
      <c r="K67" s="38">
        <v>0.0334848</v>
      </c>
      <c r="L67" s="38">
        <v>0.172301</v>
      </c>
      <c r="M67" s="38">
        <v>0.39679</v>
      </c>
      <c r="N67" s="38">
        <v>13</v>
      </c>
      <c r="O67" s="38">
        <v>28964708</v>
      </c>
      <c r="P67" s="38">
        <v>3629</v>
      </c>
      <c r="Q67" s="38">
        <v>0.05573</v>
      </c>
      <c r="R67" s="38">
        <v>1.47999e-6</v>
      </c>
      <c r="S67" s="38">
        <f t="shared" si="0"/>
        <v>23.2464824492007</v>
      </c>
      <c r="T67" s="66"/>
    </row>
    <row r="68" ht="15.5" spans="1:20">
      <c r="A68" s="38" t="s">
        <v>186</v>
      </c>
      <c r="B68" s="38" t="s">
        <v>187</v>
      </c>
      <c r="C68" s="38" t="s">
        <v>193</v>
      </c>
      <c r="D68" s="38" t="s">
        <v>43</v>
      </c>
      <c r="E68" s="38" t="s">
        <v>44</v>
      </c>
      <c r="F68" s="38" t="s">
        <v>43</v>
      </c>
      <c r="G68" s="38" t="s">
        <v>44</v>
      </c>
      <c r="H68" s="38">
        <v>-0.1378</v>
      </c>
      <c r="I68" s="38">
        <v>-0.0582693</v>
      </c>
      <c r="J68" s="38">
        <v>0.5233</v>
      </c>
      <c r="K68" s="38">
        <v>0.520016</v>
      </c>
      <c r="L68" s="38">
        <v>0.0624615</v>
      </c>
      <c r="M68" s="38">
        <v>0.35088</v>
      </c>
      <c r="N68" s="38">
        <v>9</v>
      </c>
      <c r="O68" s="38">
        <v>113902881</v>
      </c>
      <c r="P68" s="38">
        <v>3629</v>
      </c>
      <c r="Q68" s="38">
        <v>0.0244</v>
      </c>
      <c r="R68" s="38">
        <v>1.76799e-8</v>
      </c>
      <c r="S68" s="38">
        <f t="shared" si="0"/>
        <v>31.8947191615157</v>
      </c>
      <c r="T68" s="66"/>
    </row>
    <row r="69" ht="15.5" spans="1:20">
      <c r="A69" s="38" t="s">
        <v>186</v>
      </c>
      <c r="B69" s="38" t="s">
        <v>187</v>
      </c>
      <c r="C69" s="38" t="s">
        <v>194</v>
      </c>
      <c r="D69" s="38" t="s">
        <v>40</v>
      </c>
      <c r="E69" s="38" t="s">
        <v>44</v>
      </c>
      <c r="F69" s="38" t="s">
        <v>40</v>
      </c>
      <c r="G69" s="38" t="s">
        <v>44</v>
      </c>
      <c r="H69" s="38">
        <v>-0.1399</v>
      </c>
      <c r="I69" s="38">
        <v>-0.0524075</v>
      </c>
      <c r="J69" s="38">
        <v>0.1795</v>
      </c>
      <c r="K69" s="38">
        <v>0.160065</v>
      </c>
      <c r="L69" s="38">
        <v>0.084576</v>
      </c>
      <c r="M69" s="38">
        <v>0.535488</v>
      </c>
      <c r="N69" s="38">
        <v>10</v>
      </c>
      <c r="O69" s="38">
        <v>28612860</v>
      </c>
      <c r="P69" s="38">
        <v>3629</v>
      </c>
      <c r="Q69" s="38">
        <v>0.03152</v>
      </c>
      <c r="R69" s="38">
        <v>9.30894e-6</v>
      </c>
      <c r="S69" s="38">
        <f t="shared" ref="S69:S132" si="1">(H69/Q69)*(H69/Q69)</f>
        <v>19.6998541736453</v>
      </c>
      <c r="T69" s="66"/>
    </row>
    <row r="70" ht="15.5" spans="1:20">
      <c r="A70" s="38" t="s">
        <v>186</v>
      </c>
      <c r="B70" s="38" t="s">
        <v>187</v>
      </c>
      <c r="C70" s="38" t="s">
        <v>195</v>
      </c>
      <c r="D70" s="38" t="s">
        <v>40</v>
      </c>
      <c r="E70" s="38" t="s">
        <v>39</v>
      </c>
      <c r="F70" s="38" t="s">
        <v>40</v>
      </c>
      <c r="G70" s="38" t="s">
        <v>39</v>
      </c>
      <c r="H70" s="38">
        <v>0.1594</v>
      </c>
      <c r="I70" s="38">
        <v>0.0302534</v>
      </c>
      <c r="J70" s="38">
        <v>0.1674</v>
      </c>
      <c r="K70" s="38">
        <v>0.0757259</v>
      </c>
      <c r="L70" s="38">
        <v>0.117314</v>
      </c>
      <c r="M70" s="38">
        <v>0.796497</v>
      </c>
      <c r="N70" s="38">
        <v>4</v>
      </c>
      <c r="O70" s="38">
        <v>92510918</v>
      </c>
      <c r="P70" s="38">
        <v>3629</v>
      </c>
      <c r="Q70" s="38">
        <v>0.03191</v>
      </c>
      <c r="R70" s="38">
        <v>6.17007e-7</v>
      </c>
      <c r="S70" s="38">
        <f t="shared" si="1"/>
        <v>24.953014889004</v>
      </c>
      <c r="T70" s="66"/>
    </row>
    <row r="71" ht="15.5" spans="1:20">
      <c r="A71" s="38" t="s">
        <v>186</v>
      </c>
      <c r="B71" s="38" t="s">
        <v>187</v>
      </c>
      <c r="C71" s="38" t="s">
        <v>196</v>
      </c>
      <c r="D71" s="38" t="s">
        <v>39</v>
      </c>
      <c r="E71" s="38" t="s">
        <v>40</v>
      </c>
      <c r="F71" s="38" t="s">
        <v>39</v>
      </c>
      <c r="G71" s="38" t="s">
        <v>40</v>
      </c>
      <c r="H71" s="38">
        <v>0.127</v>
      </c>
      <c r="I71" s="38">
        <v>-0.0428454</v>
      </c>
      <c r="J71" s="38">
        <v>0.3781</v>
      </c>
      <c r="K71" s="38">
        <v>0.5571</v>
      </c>
      <c r="L71" s="38">
        <v>0.06295</v>
      </c>
      <c r="M71" s="38">
        <v>0.496109</v>
      </c>
      <c r="N71" s="38">
        <v>2</v>
      </c>
      <c r="O71" s="38">
        <v>182323766</v>
      </c>
      <c r="P71" s="38">
        <v>3629</v>
      </c>
      <c r="Q71" s="38">
        <v>0.02481</v>
      </c>
      <c r="R71" s="38">
        <v>3.264e-7</v>
      </c>
      <c r="S71" s="38">
        <f t="shared" si="1"/>
        <v>26.2031747609929</v>
      </c>
      <c r="T71" s="66"/>
    </row>
    <row r="72" ht="15.5" spans="1:20">
      <c r="A72" s="38" t="s">
        <v>186</v>
      </c>
      <c r="B72" s="38" t="s">
        <v>187</v>
      </c>
      <c r="C72" s="38" t="s">
        <v>197</v>
      </c>
      <c r="D72" s="38" t="s">
        <v>43</v>
      </c>
      <c r="E72" s="38" t="s">
        <v>44</v>
      </c>
      <c r="F72" s="38" t="s">
        <v>43</v>
      </c>
      <c r="G72" s="38" t="s">
        <v>44</v>
      </c>
      <c r="H72" s="38">
        <v>0.8181</v>
      </c>
      <c r="I72" s="38">
        <v>0.239261</v>
      </c>
      <c r="J72" s="38">
        <v>0.0047</v>
      </c>
      <c r="K72" s="38">
        <v>0.0169915</v>
      </c>
      <c r="L72" s="38">
        <v>0.24402</v>
      </c>
      <c r="M72" s="38">
        <v>0.326841</v>
      </c>
      <c r="N72" s="38">
        <v>11</v>
      </c>
      <c r="O72" s="38">
        <v>36967796</v>
      </c>
      <c r="P72" s="38">
        <v>3629</v>
      </c>
      <c r="Q72" s="38">
        <v>0.1798</v>
      </c>
      <c r="R72" s="38">
        <v>5.56904e-6</v>
      </c>
      <c r="S72" s="38">
        <f t="shared" si="1"/>
        <v>20.7030061210021</v>
      </c>
      <c r="T72" s="66"/>
    </row>
    <row r="73" ht="15.5" spans="1:20">
      <c r="A73" s="38" t="s">
        <v>186</v>
      </c>
      <c r="B73" s="38" t="s">
        <v>187</v>
      </c>
      <c r="C73" s="38" t="s">
        <v>198</v>
      </c>
      <c r="D73" s="38" t="s">
        <v>40</v>
      </c>
      <c r="E73" s="38" t="s">
        <v>39</v>
      </c>
      <c r="F73" s="38" t="s">
        <v>40</v>
      </c>
      <c r="G73" s="38" t="s">
        <v>39</v>
      </c>
      <c r="H73" s="38">
        <v>1.359</v>
      </c>
      <c r="I73" s="38">
        <v>1.12139</v>
      </c>
      <c r="J73" s="38">
        <v>0.0015</v>
      </c>
      <c r="K73" s="38">
        <v>0.00455375</v>
      </c>
      <c r="L73" s="38">
        <v>0.461774</v>
      </c>
      <c r="M73" s="38">
        <v>0.0151641</v>
      </c>
      <c r="N73" s="38">
        <v>14</v>
      </c>
      <c r="O73" s="38">
        <v>98059388</v>
      </c>
      <c r="P73" s="38">
        <v>3629</v>
      </c>
      <c r="Q73" s="38">
        <v>0.2946</v>
      </c>
      <c r="R73" s="38">
        <v>4.08997e-6</v>
      </c>
      <c r="S73" s="38">
        <f t="shared" si="1"/>
        <v>21.2800884350073</v>
      </c>
      <c r="T73" s="66"/>
    </row>
    <row r="74" ht="15.5" spans="1:20">
      <c r="A74" s="38" t="s">
        <v>186</v>
      </c>
      <c r="B74" s="38" t="s">
        <v>187</v>
      </c>
      <c r="C74" s="38" t="s">
        <v>199</v>
      </c>
      <c r="D74" s="38" t="s">
        <v>43</v>
      </c>
      <c r="E74" s="38" t="s">
        <v>44</v>
      </c>
      <c r="F74" s="38" t="s">
        <v>43</v>
      </c>
      <c r="G74" s="38" t="s">
        <v>44</v>
      </c>
      <c r="H74" s="38">
        <v>-0.332</v>
      </c>
      <c r="I74" s="38">
        <v>-0.359876</v>
      </c>
      <c r="J74" s="38">
        <v>0.0285</v>
      </c>
      <c r="K74" s="38">
        <v>0.0380803</v>
      </c>
      <c r="L74" s="38">
        <v>0.162105</v>
      </c>
      <c r="M74" s="38">
        <v>0.0264175</v>
      </c>
      <c r="N74" s="38">
        <v>7</v>
      </c>
      <c r="O74" s="38">
        <v>65604757</v>
      </c>
      <c r="P74" s="38">
        <v>3629</v>
      </c>
      <c r="Q74" s="38">
        <v>0.07238</v>
      </c>
      <c r="R74" s="38">
        <v>4.65104e-6</v>
      </c>
      <c r="S74" s="38">
        <f t="shared" si="1"/>
        <v>21.0396741706084</v>
      </c>
      <c r="T74" s="66"/>
    </row>
    <row r="75" ht="15.5" spans="1:20">
      <c r="A75" s="38" t="s">
        <v>186</v>
      </c>
      <c r="B75" s="38" t="s">
        <v>187</v>
      </c>
      <c r="C75" s="38" t="s">
        <v>200</v>
      </c>
      <c r="D75" s="38" t="s">
        <v>44</v>
      </c>
      <c r="E75" s="38" t="s">
        <v>40</v>
      </c>
      <c r="F75" s="38" t="s">
        <v>44</v>
      </c>
      <c r="G75" s="38" t="s">
        <v>40</v>
      </c>
      <c r="H75" s="38">
        <v>0.3032</v>
      </c>
      <c r="I75" s="38">
        <v>-0.0935146</v>
      </c>
      <c r="J75" s="38">
        <v>0.0459</v>
      </c>
      <c r="K75" s="38">
        <v>0.0128971</v>
      </c>
      <c r="L75" s="38">
        <v>0.276285</v>
      </c>
      <c r="M75" s="38">
        <v>0.735007</v>
      </c>
      <c r="N75" s="38">
        <v>1</v>
      </c>
      <c r="O75" s="38">
        <v>92925654</v>
      </c>
      <c r="P75" s="38">
        <v>3629</v>
      </c>
      <c r="Q75" s="38">
        <v>0.06381</v>
      </c>
      <c r="R75" s="38">
        <v>2.08901e-6</v>
      </c>
      <c r="S75" s="38">
        <f t="shared" si="1"/>
        <v>22.5777627276126</v>
      </c>
      <c r="T75" s="66"/>
    </row>
    <row r="76" ht="15.5" spans="1:20">
      <c r="A76" s="38" t="s">
        <v>186</v>
      </c>
      <c r="B76" s="38" t="s">
        <v>187</v>
      </c>
      <c r="C76" s="38" t="s">
        <v>201</v>
      </c>
      <c r="D76" s="38" t="s">
        <v>40</v>
      </c>
      <c r="E76" s="38" t="s">
        <v>43</v>
      </c>
      <c r="F76" s="38" t="s">
        <v>40</v>
      </c>
      <c r="G76" s="38" t="s">
        <v>43</v>
      </c>
      <c r="H76" s="38">
        <v>-0.2002</v>
      </c>
      <c r="I76" s="38">
        <v>0.141133</v>
      </c>
      <c r="J76" s="38">
        <v>0.081</v>
      </c>
      <c r="K76" s="38">
        <v>0.0292259</v>
      </c>
      <c r="L76" s="38">
        <v>0.185621</v>
      </c>
      <c r="M76" s="38">
        <v>0.447059</v>
      </c>
      <c r="N76" s="38">
        <v>3</v>
      </c>
      <c r="O76" s="38">
        <v>81299703</v>
      </c>
      <c r="P76" s="38">
        <v>3629</v>
      </c>
      <c r="Q76" s="38">
        <v>0.04522</v>
      </c>
      <c r="R76" s="38">
        <v>9.80189e-6</v>
      </c>
      <c r="S76" s="38">
        <f t="shared" si="1"/>
        <v>19.6004945892321</v>
      </c>
      <c r="T76" s="66"/>
    </row>
    <row r="77" ht="15.5" spans="1:20">
      <c r="A77" s="38" t="s">
        <v>186</v>
      </c>
      <c r="B77" s="38" t="s">
        <v>187</v>
      </c>
      <c r="C77" s="38" t="s">
        <v>202</v>
      </c>
      <c r="D77" s="38" t="s">
        <v>40</v>
      </c>
      <c r="E77" s="38" t="s">
        <v>39</v>
      </c>
      <c r="F77" s="38" t="s">
        <v>40</v>
      </c>
      <c r="G77" s="38" t="s">
        <v>39</v>
      </c>
      <c r="H77" s="38">
        <v>0.1482</v>
      </c>
      <c r="I77" s="38">
        <v>-0.0112877</v>
      </c>
      <c r="J77" s="38">
        <v>0.1736</v>
      </c>
      <c r="K77" s="38">
        <v>0.351183</v>
      </c>
      <c r="L77" s="38">
        <v>0.0649913</v>
      </c>
      <c r="M77" s="38">
        <v>0.862117</v>
      </c>
      <c r="N77" s="38">
        <v>2</v>
      </c>
      <c r="O77" s="38">
        <v>198164530</v>
      </c>
      <c r="P77" s="38">
        <v>3629</v>
      </c>
      <c r="Q77" s="38">
        <v>0.03176</v>
      </c>
      <c r="R77" s="38">
        <v>3.16301e-6</v>
      </c>
      <c r="S77" s="38">
        <f t="shared" si="1"/>
        <v>21.7738596780641</v>
      </c>
      <c r="T77" s="66"/>
    </row>
    <row r="78" ht="15.5" spans="1:20">
      <c r="A78" s="38" t="s">
        <v>186</v>
      </c>
      <c r="B78" s="38" t="s">
        <v>187</v>
      </c>
      <c r="C78" s="38" t="s">
        <v>203</v>
      </c>
      <c r="D78" s="38" t="s">
        <v>44</v>
      </c>
      <c r="E78" s="38" t="s">
        <v>43</v>
      </c>
      <c r="F78" s="38" t="s">
        <v>44</v>
      </c>
      <c r="G78" s="38" t="s">
        <v>43</v>
      </c>
      <c r="H78" s="38">
        <v>-2.819</v>
      </c>
      <c r="I78" s="38">
        <v>-0.360137</v>
      </c>
      <c r="J78" s="38">
        <v>0.0004</v>
      </c>
      <c r="K78" s="38">
        <v>0.0177412</v>
      </c>
      <c r="L78" s="38">
        <v>0.23505</v>
      </c>
      <c r="M78" s="38">
        <v>0.12548</v>
      </c>
      <c r="N78" s="38">
        <v>4</v>
      </c>
      <c r="O78" s="38">
        <v>58124445</v>
      </c>
      <c r="P78" s="38">
        <v>3629</v>
      </c>
      <c r="Q78" s="38">
        <v>0.5658</v>
      </c>
      <c r="R78" s="38">
        <v>6.57295e-7</v>
      </c>
      <c r="S78" s="38">
        <f t="shared" si="1"/>
        <v>24.8235714756059</v>
      </c>
      <c r="T78" s="66"/>
    </row>
    <row r="79" ht="15.5" spans="1:20">
      <c r="A79" s="38" t="s">
        <v>186</v>
      </c>
      <c r="B79" s="38" t="s">
        <v>187</v>
      </c>
      <c r="C79" s="38" t="s">
        <v>204</v>
      </c>
      <c r="D79" s="38" t="s">
        <v>40</v>
      </c>
      <c r="E79" s="38" t="s">
        <v>43</v>
      </c>
      <c r="F79" s="38" t="s">
        <v>40</v>
      </c>
      <c r="G79" s="38" t="s">
        <v>43</v>
      </c>
      <c r="H79" s="38">
        <v>-0.1189</v>
      </c>
      <c r="I79" s="38">
        <v>0.00831567</v>
      </c>
      <c r="J79" s="38">
        <v>0.5141</v>
      </c>
      <c r="K79" s="38">
        <v>0.502743</v>
      </c>
      <c r="L79" s="38">
        <v>0.0631114</v>
      </c>
      <c r="M79" s="38">
        <v>0.895173</v>
      </c>
      <c r="N79" s="38">
        <v>17</v>
      </c>
      <c r="O79" s="38">
        <v>1015996</v>
      </c>
      <c r="P79" s="38">
        <v>3629</v>
      </c>
      <c r="Q79" s="38">
        <v>0.02416</v>
      </c>
      <c r="R79" s="38">
        <v>8.9121e-7</v>
      </c>
      <c r="S79" s="38">
        <f t="shared" si="1"/>
        <v>24.2197607835183</v>
      </c>
      <c r="T79" s="66"/>
    </row>
    <row r="80" ht="15.5" spans="1:20">
      <c r="A80" s="38" t="s">
        <v>186</v>
      </c>
      <c r="B80" s="38" t="s">
        <v>187</v>
      </c>
      <c r="C80" s="38" t="s">
        <v>205</v>
      </c>
      <c r="D80" s="38" t="s">
        <v>43</v>
      </c>
      <c r="E80" s="38" t="s">
        <v>44</v>
      </c>
      <c r="F80" s="38" t="s">
        <v>43</v>
      </c>
      <c r="G80" s="38" t="s">
        <v>44</v>
      </c>
      <c r="H80" s="38">
        <v>0.1356</v>
      </c>
      <c r="I80" s="38">
        <v>-0.0027744</v>
      </c>
      <c r="J80" s="38">
        <v>0.8002</v>
      </c>
      <c r="K80" s="38">
        <v>0.759238</v>
      </c>
      <c r="L80" s="38">
        <v>0.0738593</v>
      </c>
      <c r="M80" s="38">
        <v>0.970036</v>
      </c>
      <c r="N80" s="38">
        <v>7</v>
      </c>
      <c r="O80" s="38">
        <v>35423859</v>
      </c>
      <c r="P80" s="38">
        <v>3629</v>
      </c>
      <c r="Q80" s="38">
        <v>0.02947</v>
      </c>
      <c r="R80" s="38">
        <v>4.35502e-6</v>
      </c>
      <c r="S80" s="38">
        <f t="shared" si="1"/>
        <v>21.1718645741087</v>
      </c>
      <c r="T80" s="66"/>
    </row>
    <row r="81" ht="15.5" spans="1:20">
      <c r="A81" s="38" t="s">
        <v>186</v>
      </c>
      <c r="B81" s="38" t="s">
        <v>187</v>
      </c>
      <c r="C81" s="38" t="s">
        <v>206</v>
      </c>
      <c r="D81" s="38" t="s">
        <v>40</v>
      </c>
      <c r="E81" s="38" t="s">
        <v>39</v>
      </c>
      <c r="F81" s="38" t="s">
        <v>40</v>
      </c>
      <c r="G81" s="38" t="s">
        <v>39</v>
      </c>
      <c r="H81" s="38">
        <v>-0.361</v>
      </c>
      <c r="I81" s="38">
        <v>-0.26396</v>
      </c>
      <c r="J81" s="38">
        <v>0.0222</v>
      </c>
      <c r="K81" s="38">
        <v>0.0173902</v>
      </c>
      <c r="L81" s="38">
        <v>0.241315</v>
      </c>
      <c r="M81" s="38">
        <v>0.274025</v>
      </c>
      <c r="N81" s="38">
        <v>21</v>
      </c>
      <c r="O81" s="38">
        <v>43063279</v>
      </c>
      <c r="P81" s="38">
        <v>3629</v>
      </c>
      <c r="Q81" s="38">
        <v>0.08146</v>
      </c>
      <c r="R81" s="38">
        <v>9.64095e-6</v>
      </c>
      <c r="S81" s="38">
        <f t="shared" si="1"/>
        <v>19.6392813717782</v>
      </c>
      <c r="T81" s="66"/>
    </row>
    <row r="82" ht="15.5" spans="1:20">
      <c r="A82" s="38" t="s">
        <v>186</v>
      </c>
      <c r="B82" s="38" t="s">
        <v>187</v>
      </c>
      <c r="C82" s="38" t="s">
        <v>207</v>
      </c>
      <c r="D82" s="38" t="s">
        <v>43</v>
      </c>
      <c r="E82" s="38" t="s">
        <v>39</v>
      </c>
      <c r="F82" s="38" t="s">
        <v>43</v>
      </c>
      <c r="G82" s="38" t="s">
        <v>39</v>
      </c>
      <c r="H82" s="38">
        <v>1.306</v>
      </c>
      <c r="I82" s="38">
        <v>0.246261</v>
      </c>
      <c r="J82" s="38">
        <v>0.0017</v>
      </c>
      <c r="K82" s="38">
        <v>0.0107914</v>
      </c>
      <c r="L82" s="38">
        <v>0.29975</v>
      </c>
      <c r="M82" s="38">
        <v>0.411332</v>
      </c>
      <c r="N82" s="38">
        <v>14</v>
      </c>
      <c r="O82" s="38">
        <v>97964046</v>
      </c>
      <c r="P82" s="38">
        <v>3629</v>
      </c>
      <c r="Q82" s="38">
        <v>0.287</v>
      </c>
      <c r="R82" s="38">
        <v>5.48302e-6</v>
      </c>
      <c r="S82" s="38">
        <f t="shared" si="1"/>
        <v>20.707256370722</v>
      </c>
      <c r="T82" s="66"/>
    </row>
    <row r="83" ht="15.5" spans="1:20">
      <c r="A83" s="38" t="s">
        <v>186</v>
      </c>
      <c r="B83" s="38" t="s">
        <v>187</v>
      </c>
      <c r="C83" s="38" t="s">
        <v>208</v>
      </c>
      <c r="D83" s="38" t="s">
        <v>43</v>
      </c>
      <c r="E83" s="38" t="s">
        <v>44</v>
      </c>
      <c r="F83" s="38" t="s">
        <v>43</v>
      </c>
      <c r="G83" s="38" t="s">
        <v>44</v>
      </c>
      <c r="H83" s="38">
        <v>-0.1523</v>
      </c>
      <c r="I83" s="38">
        <v>0.0608101</v>
      </c>
      <c r="J83" s="38">
        <v>0.1941</v>
      </c>
      <c r="K83" s="38">
        <v>0.0953724</v>
      </c>
      <c r="L83" s="38">
        <v>0.105879</v>
      </c>
      <c r="M83" s="38">
        <v>0.56574</v>
      </c>
      <c r="N83" s="38">
        <v>7</v>
      </c>
      <c r="O83" s="38">
        <v>92408370</v>
      </c>
      <c r="P83" s="38">
        <v>3629</v>
      </c>
      <c r="Q83" s="38">
        <v>0.03005</v>
      </c>
      <c r="R83" s="38">
        <v>4.25402e-7</v>
      </c>
      <c r="S83" s="38">
        <f t="shared" si="1"/>
        <v>25.6868502578897</v>
      </c>
      <c r="T83" s="66"/>
    </row>
    <row r="84" ht="15.5" spans="1:20">
      <c r="A84" s="38" t="s">
        <v>186</v>
      </c>
      <c r="B84" s="38" t="s">
        <v>187</v>
      </c>
      <c r="C84" s="38" t="s">
        <v>209</v>
      </c>
      <c r="D84" s="38" t="s">
        <v>43</v>
      </c>
      <c r="E84" s="38" t="s">
        <v>44</v>
      </c>
      <c r="F84" s="38" t="s">
        <v>43</v>
      </c>
      <c r="G84" s="38" t="s">
        <v>44</v>
      </c>
      <c r="H84" s="38">
        <v>-0.1319</v>
      </c>
      <c r="I84" s="38">
        <v>0.00492184</v>
      </c>
      <c r="J84" s="38">
        <v>0.2392</v>
      </c>
      <c r="K84" s="38">
        <v>0.117663</v>
      </c>
      <c r="L84" s="38">
        <v>0.0960709</v>
      </c>
      <c r="M84" s="38">
        <v>0.959141</v>
      </c>
      <c r="N84" s="38">
        <v>1</v>
      </c>
      <c r="O84" s="38">
        <v>161515326</v>
      </c>
      <c r="P84" s="38">
        <v>3629</v>
      </c>
      <c r="Q84" s="38">
        <v>0.02885</v>
      </c>
      <c r="R84" s="38">
        <v>5.01903e-6</v>
      </c>
      <c r="S84" s="38">
        <f t="shared" si="1"/>
        <v>20.902486716387</v>
      </c>
      <c r="T84" s="66"/>
    </row>
    <row r="85" ht="15.5" spans="1:20">
      <c r="A85" s="38" t="s">
        <v>186</v>
      </c>
      <c r="B85" s="38" t="s">
        <v>187</v>
      </c>
      <c r="C85" s="38" t="s">
        <v>210</v>
      </c>
      <c r="D85" s="38" t="s">
        <v>44</v>
      </c>
      <c r="E85" s="38" t="s">
        <v>43</v>
      </c>
      <c r="F85" s="38" t="s">
        <v>44</v>
      </c>
      <c r="G85" s="38" t="s">
        <v>43</v>
      </c>
      <c r="H85" s="38">
        <v>-0.1359</v>
      </c>
      <c r="I85" s="38">
        <v>-0.0543773</v>
      </c>
      <c r="J85" s="38">
        <v>0.2001</v>
      </c>
      <c r="K85" s="38">
        <v>0.349128</v>
      </c>
      <c r="L85" s="38">
        <v>0.0651514</v>
      </c>
      <c r="M85" s="38">
        <v>0.403926</v>
      </c>
      <c r="N85" s="38">
        <v>2</v>
      </c>
      <c r="O85" s="38">
        <v>134344243</v>
      </c>
      <c r="P85" s="38">
        <v>3629</v>
      </c>
      <c r="Q85" s="38">
        <v>0.02999</v>
      </c>
      <c r="R85" s="38">
        <v>6.01797e-6</v>
      </c>
      <c r="S85" s="38">
        <f t="shared" si="1"/>
        <v>20.5345874433414</v>
      </c>
      <c r="T85" s="66"/>
    </row>
    <row r="86" ht="15.5" spans="1:20">
      <c r="A86" s="38" t="s">
        <v>186</v>
      </c>
      <c r="B86" s="38" t="s">
        <v>187</v>
      </c>
      <c r="C86" s="38" t="s">
        <v>211</v>
      </c>
      <c r="D86" s="38" t="s">
        <v>43</v>
      </c>
      <c r="E86" s="38" t="s">
        <v>40</v>
      </c>
      <c r="F86" s="38" t="s">
        <v>43</v>
      </c>
      <c r="G86" s="38" t="s">
        <v>40</v>
      </c>
      <c r="H86" s="38">
        <v>-0.2237</v>
      </c>
      <c r="I86" s="38">
        <v>0.122986</v>
      </c>
      <c r="J86" s="38">
        <v>0.0778</v>
      </c>
      <c r="K86" s="38">
        <v>0.0802491</v>
      </c>
      <c r="L86" s="38">
        <v>0.114411</v>
      </c>
      <c r="M86" s="38">
        <v>0.2824</v>
      </c>
      <c r="N86" s="38">
        <v>8</v>
      </c>
      <c r="O86" s="38">
        <v>135163467</v>
      </c>
      <c r="P86" s="38">
        <v>3629</v>
      </c>
      <c r="Q86" s="38">
        <v>0.04488</v>
      </c>
      <c r="R86" s="38">
        <v>6.485e-7</v>
      </c>
      <c r="S86" s="38">
        <f t="shared" si="1"/>
        <v>24.8442717915233</v>
      </c>
      <c r="T86" s="66"/>
    </row>
    <row r="87" ht="15.5" spans="1:20">
      <c r="A87" s="38" t="s">
        <v>186</v>
      </c>
      <c r="B87" s="38" t="s">
        <v>187</v>
      </c>
      <c r="C87" s="38" t="s">
        <v>212</v>
      </c>
      <c r="D87" s="38" t="s">
        <v>44</v>
      </c>
      <c r="E87" s="38" t="s">
        <v>40</v>
      </c>
      <c r="F87" s="38" t="s">
        <v>44</v>
      </c>
      <c r="G87" s="38" t="s">
        <v>40</v>
      </c>
      <c r="H87" s="38">
        <v>0.2863</v>
      </c>
      <c r="I87" s="38">
        <v>0.408741</v>
      </c>
      <c r="J87" s="38">
        <v>0.0361</v>
      </c>
      <c r="K87" s="38">
        <v>0.0225149</v>
      </c>
      <c r="L87" s="38">
        <v>0.208531</v>
      </c>
      <c r="M87" s="38">
        <v>0.0499841</v>
      </c>
      <c r="N87" s="38">
        <v>8</v>
      </c>
      <c r="O87" s="38">
        <v>77490437</v>
      </c>
      <c r="P87" s="38">
        <v>3629</v>
      </c>
      <c r="Q87" s="38">
        <v>0.06456</v>
      </c>
      <c r="R87" s="38">
        <v>9.51196e-6</v>
      </c>
      <c r="S87" s="38">
        <f t="shared" si="1"/>
        <v>19.6659826924878</v>
      </c>
      <c r="T87" s="66"/>
    </row>
    <row r="88" ht="15.5" spans="1:20">
      <c r="A88" s="38" t="s">
        <v>186</v>
      </c>
      <c r="B88" s="38" t="s">
        <v>187</v>
      </c>
      <c r="C88" s="38" t="s">
        <v>213</v>
      </c>
      <c r="D88" s="38" t="s">
        <v>39</v>
      </c>
      <c r="E88" s="38" t="s">
        <v>43</v>
      </c>
      <c r="F88" s="38" t="s">
        <v>39</v>
      </c>
      <c r="G88" s="38" t="s">
        <v>43</v>
      </c>
      <c r="H88" s="38">
        <v>0.362</v>
      </c>
      <c r="I88" s="38">
        <v>0.00505236</v>
      </c>
      <c r="J88" s="38">
        <v>0.0263</v>
      </c>
      <c r="K88" s="38">
        <v>0.028031</v>
      </c>
      <c r="L88" s="38">
        <v>0.188709</v>
      </c>
      <c r="M88" s="38">
        <v>0.978641</v>
      </c>
      <c r="N88" s="38">
        <v>8</v>
      </c>
      <c r="O88" s="38">
        <v>49196586</v>
      </c>
      <c r="P88" s="38">
        <v>3629</v>
      </c>
      <c r="Q88" s="38">
        <v>0.07803</v>
      </c>
      <c r="R88" s="38">
        <v>3.62502e-6</v>
      </c>
      <c r="S88" s="38">
        <f t="shared" si="1"/>
        <v>21.5225600014611</v>
      </c>
      <c r="T88" s="66"/>
    </row>
    <row r="89" ht="15.5" spans="1:20">
      <c r="A89" s="38" t="s">
        <v>186</v>
      </c>
      <c r="B89" s="38" t="s">
        <v>187</v>
      </c>
      <c r="C89" s="38" t="s">
        <v>214</v>
      </c>
      <c r="D89" s="38" t="s">
        <v>44</v>
      </c>
      <c r="E89" s="38" t="s">
        <v>43</v>
      </c>
      <c r="F89" s="38" t="s">
        <v>44</v>
      </c>
      <c r="G89" s="38" t="s">
        <v>43</v>
      </c>
      <c r="H89" s="38">
        <v>-0.1213</v>
      </c>
      <c r="I89" s="38">
        <v>0.103104</v>
      </c>
      <c r="J89" s="38">
        <v>0.2827</v>
      </c>
      <c r="K89" s="38">
        <v>0.138286</v>
      </c>
      <c r="L89" s="38">
        <v>0.0910078</v>
      </c>
      <c r="M89" s="38">
        <v>0.257249</v>
      </c>
      <c r="N89" s="38">
        <v>13</v>
      </c>
      <c r="O89" s="38">
        <v>35314819</v>
      </c>
      <c r="P89" s="38">
        <v>3629</v>
      </c>
      <c r="Q89" s="38">
        <v>0.02663</v>
      </c>
      <c r="R89" s="38">
        <v>5.35797e-6</v>
      </c>
      <c r="S89" s="38">
        <f t="shared" si="1"/>
        <v>20.7481447335561</v>
      </c>
      <c r="T89" s="66"/>
    </row>
    <row r="90" ht="15.5" spans="1:20">
      <c r="A90" s="38" t="s">
        <v>215</v>
      </c>
      <c r="B90" s="38" t="s">
        <v>216</v>
      </c>
      <c r="C90" s="38" t="s">
        <v>217</v>
      </c>
      <c r="D90" s="38" t="s">
        <v>39</v>
      </c>
      <c r="E90" s="38" t="s">
        <v>40</v>
      </c>
      <c r="F90" s="38" t="s">
        <v>39</v>
      </c>
      <c r="G90" s="38" t="s">
        <v>40</v>
      </c>
      <c r="H90" s="38">
        <v>-0.3174</v>
      </c>
      <c r="I90" s="38">
        <v>-0.234264</v>
      </c>
      <c r="J90" s="38">
        <v>0.0288</v>
      </c>
      <c r="K90" s="38">
        <v>0.0198971</v>
      </c>
      <c r="L90" s="38">
        <v>0.221903</v>
      </c>
      <c r="M90" s="38">
        <v>0.291104</v>
      </c>
      <c r="N90" s="38">
        <v>19</v>
      </c>
      <c r="O90" s="38">
        <v>57486015</v>
      </c>
      <c r="P90" s="38">
        <v>3668</v>
      </c>
      <c r="Q90" s="38">
        <v>0.07133</v>
      </c>
      <c r="R90" s="38">
        <v>8.88894e-6</v>
      </c>
      <c r="S90" s="38">
        <f t="shared" si="1"/>
        <v>19.8001917818326</v>
      </c>
      <c r="T90" s="66"/>
    </row>
    <row r="91" ht="15.5" spans="1:20">
      <c r="A91" s="38" t="s">
        <v>215</v>
      </c>
      <c r="B91" s="38" t="s">
        <v>216</v>
      </c>
      <c r="C91" s="38" t="s">
        <v>218</v>
      </c>
      <c r="D91" s="38" t="s">
        <v>44</v>
      </c>
      <c r="E91" s="38" t="s">
        <v>43</v>
      </c>
      <c r="F91" s="38" t="s">
        <v>44</v>
      </c>
      <c r="G91" s="38" t="s">
        <v>43</v>
      </c>
      <c r="H91" s="38">
        <v>-0.2375</v>
      </c>
      <c r="I91" s="38">
        <v>-0.0791148</v>
      </c>
      <c r="J91" s="38">
        <v>0.0589</v>
      </c>
      <c r="K91" s="38">
        <v>0.0594626</v>
      </c>
      <c r="L91" s="38">
        <v>0.132376</v>
      </c>
      <c r="M91" s="38">
        <v>0.550071</v>
      </c>
      <c r="N91" s="38">
        <v>4</v>
      </c>
      <c r="O91" s="38">
        <v>111370027</v>
      </c>
      <c r="P91" s="38">
        <v>3668</v>
      </c>
      <c r="Q91" s="38">
        <v>0.05181</v>
      </c>
      <c r="R91" s="38">
        <v>4.689e-6</v>
      </c>
      <c r="S91" s="38">
        <f t="shared" si="1"/>
        <v>21.0135797878616</v>
      </c>
      <c r="T91" s="66"/>
    </row>
    <row r="92" ht="15.5" spans="1:20">
      <c r="A92" s="38" t="s">
        <v>215</v>
      </c>
      <c r="B92" s="38" t="s">
        <v>216</v>
      </c>
      <c r="C92" s="38" t="s">
        <v>219</v>
      </c>
      <c r="D92" s="38" t="s">
        <v>44</v>
      </c>
      <c r="E92" s="38" t="s">
        <v>43</v>
      </c>
      <c r="F92" s="38" t="s">
        <v>44</v>
      </c>
      <c r="G92" s="38" t="s">
        <v>43</v>
      </c>
      <c r="H92" s="38">
        <v>0.6955</v>
      </c>
      <c r="I92" s="38">
        <v>0.040942</v>
      </c>
      <c r="J92" s="38">
        <v>0.0067</v>
      </c>
      <c r="K92" s="38">
        <v>0.0175269</v>
      </c>
      <c r="L92" s="38">
        <v>0.236177</v>
      </c>
      <c r="M92" s="38">
        <v>0.862374</v>
      </c>
      <c r="N92" s="38">
        <v>6</v>
      </c>
      <c r="O92" s="38">
        <v>67354817</v>
      </c>
      <c r="P92" s="38">
        <v>3668</v>
      </c>
      <c r="Q92" s="38">
        <v>0.1503</v>
      </c>
      <c r="R92" s="38">
        <v>3.819e-6</v>
      </c>
      <c r="S92" s="38">
        <f t="shared" si="1"/>
        <v>21.4129403645581</v>
      </c>
      <c r="T92" s="66"/>
    </row>
    <row r="93" ht="15.5" spans="1:20">
      <c r="A93" s="38" t="s">
        <v>215</v>
      </c>
      <c r="B93" s="38" t="s">
        <v>216</v>
      </c>
      <c r="C93" s="38" t="s">
        <v>220</v>
      </c>
      <c r="D93" s="38" t="s">
        <v>43</v>
      </c>
      <c r="E93" s="38" t="s">
        <v>40</v>
      </c>
      <c r="F93" s="38" t="s">
        <v>43</v>
      </c>
      <c r="G93" s="38" t="s">
        <v>40</v>
      </c>
      <c r="H93" s="38">
        <v>0.4689</v>
      </c>
      <c r="I93" s="38">
        <v>0.360722</v>
      </c>
      <c r="J93" s="38">
        <v>0.0123</v>
      </c>
      <c r="K93" s="38">
        <v>0.0309048</v>
      </c>
      <c r="L93" s="38">
        <v>0.180363</v>
      </c>
      <c r="M93" s="38">
        <v>0.0455021</v>
      </c>
      <c r="N93" s="38">
        <v>6</v>
      </c>
      <c r="O93" s="38">
        <v>162243723</v>
      </c>
      <c r="P93" s="38">
        <v>3668</v>
      </c>
      <c r="Q93" s="38">
        <v>0.1054</v>
      </c>
      <c r="R93" s="38">
        <v>8.96603e-6</v>
      </c>
      <c r="S93" s="38">
        <f t="shared" si="1"/>
        <v>19.7915242916656</v>
      </c>
      <c r="T93" s="66"/>
    </row>
    <row r="94" ht="15.5" spans="1:20">
      <c r="A94" s="38" t="s">
        <v>215</v>
      </c>
      <c r="B94" s="38" t="s">
        <v>216</v>
      </c>
      <c r="C94" s="38" t="s">
        <v>221</v>
      </c>
      <c r="D94" s="38" t="s">
        <v>43</v>
      </c>
      <c r="E94" s="38" t="s">
        <v>44</v>
      </c>
      <c r="F94" s="38" t="s">
        <v>43</v>
      </c>
      <c r="G94" s="38" t="s">
        <v>44</v>
      </c>
      <c r="H94" s="38">
        <v>-0.3968</v>
      </c>
      <c r="I94" s="38">
        <v>-0.159005</v>
      </c>
      <c r="J94" s="38">
        <v>0.0315</v>
      </c>
      <c r="K94" s="38">
        <v>0.017355</v>
      </c>
      <c r="L94" s="38">
        <v>0.238939</v>
      </c>
      <c r="M94" s="38">
        <v>0.505754</v>
      </c>
      <c r="N94" s="38">
        <v>6</v>
      </c>
      <c r="O94" s="38">
        <v>102272234</v>
      </c>
      <c r="P94" s="38">
        <v>3668</v>
      </c>
      <c r="Q94" s="38">
        <v>0.07123</v>
      </c>
      <c r="R94" s="38">
        <v>2.72603e-8</v>
      </c>
      <c r="S94" s="38">
        <f t="shared" si="1"/>
        <v>31.0325481759127</v>
      </c>
      <c r="T94" s="66"/>
    </row>
    <row r="95" ht="15.5" spans="1:20">
      <c r="A95" s="38" t="s">
        <v>215</v>
      </c>
      <c r="B95" s="38" t="s">
        <v>216</v>
      </c>
      <c r="C95" s="38" t="s">
        <v>222</v>
      </c>
      <c r="D95" s="38" t="s">
        <v>40</v>
      </c>
      <c r="E95" s="38" t="s">
        <v>39</v>
      </c>
      <c r="F95" s="38" t="s">
        <v>40</v>
      </c>
      <c r="G95" s="38" t="s">
        <v>39</v>
      </c>
      <c r="H95" s="38">
        <v>-0.8014</v>
      </c>
      <c r="I95" s="38">
        <v>-0.121884</v>
      </c>
      <c r="J95" s="38">
        <v>0.0046</v>
      </c>
      <c r="K95" s="38">
        <v>0.0185486</v>
      </c>
      <c r="L95" s="38">
        <v>0.23096</v>
      </c>
      <c r="M95" s="38">
        <v>0.597688</v>
      </c>
      <c r="N95" s="38">
        <v>10</v>
      </c>
      <c r="O95" s="38">
        <v>20133549</v>
      </c>
      <c r="P95" s="38">
        <v>3668</v>
      </c>
      <c r="Q95" s="38">
        <v>0.18</v>
      </c>
      <c r="R95" s="38">
        <v>8.75105e-6</v>
      </c>
      <c r="S95" s="38">
        <f t="shared" si="1"/>
        <v>19.8222827160494</v>
      </c>
      <c r="T95" s="66"/>
    </row>
    <row r="96" ht="15.5" spans="1:20">
      <c r="A96" s="38" t="s">
        <v>215</v>
      </c>
      <c r="B96" s="38" t="s">
        <v>216</v>
      </c>
      <c r="C96" s="38" t="s">
        <v>223</v>
      </c>
      <c r="D96" s="38" t="s">
        <v>44</v>
      </c>
      <c r="E96" s="38" t="s">
        <v>40</v>
      </c>
      <c r="F96" s="38" t="s">
        <v>44</v>
      </c>
      <c r="G96" s="38" t="s">
        <v>40</v>
      </c>
      <c r="H96" s="38">
        <v>0.1981</v>
      </c>
      <c r="I96" s="38">
        <v>0.0822415</v>
      </c>
      <c r="J96" s="38">
        <v>0.0852</v>
      </c>
      <c r="K96" s="38">
        <v>0.208183</v>
      </c>
      <c r="L96" s="38">
        <v>0.0763246</v>
      </c>
      <c r="M96" s="38">
        <v>0.281247</v>
      </c>
      <c r="N96" s="38">
        <v>15</v>
      </c>
      <c r="O96" s="38">
        <v>50900606</v>
      </c>
      <c r="P96" s="38">
        <v>3668</v>
      </c>
      <c r="Q96" s="38">
        <v>0.0444</v>
      </c>
      <c r="R96" s="38">
        <v>8.40698e-6</v>
      </c>
      <c r="S96" s="38">
        <f t="shared" si="1"/>
        <v>19.9068713984254</v>
      </c>
      <c r="T96" s="66"/>
    </row>
    <row r="97" ht="15.5" spans="1:20">
      <c r="A97" s="38" t="s">
        <v>215</v>
      </c>
      <c r="B97" s="38" t="s">
        <v>216</v>
      </c>
      <c r="C97" s="38" t="s">
        <v>224</v>
      </c>
      <c r="D97" s="38" t="s">
        <v>39</v>
      </c>
      <c r="E97" s="38" t="s">
        <v>44</v>
      </c>
      <c r="F97" s="38" t="s">
        <v>39</v>
      </c>
      <c r="G97" s="38" t="s">
        <v>44</v>
      </c>
      <c r="H97" s="38">
        <v>0.1268</v>
      </c>
      <c r="I97" s="38">
        <v>0.0253324</v>
      </c>
      <c r="J97" s="38">
        <v>0.2867</v>
      </c>
      <c r="K97" s="38">
        <v>0.275662</v>
      </c>
      <c r="L97" s="38">
        <v>0.0699698</v>
      </c>
      <c r="M97" s="38">
        <v>0.717316</v>
      </c>
      <c r="N97" s="38">
        <v>10</v>
      </c>
      <c r="O97" s="38">
        <v>45339904</v>
      </c>
      <c r="P97" s="38">
        <v>3668</v>
      </c>
      <c r="Q97" s="38">
        <v>0.02751</v>
      </c>
      <c r="R97" s="38">
        <v>4.18398e-6</v>
      </c>
      <c r="S97" s="38">
        <f t="shared" si="1"/>
        <v>21.2450289052552</v>
      </c>
      <c r="T97" s="66"/>
    </row>
    <row r="98" ht="15.5" spans="1:20">
      <c r="A98" s="38" t="s">
        <v>215</v>
      </c>
      <c r="B98" s="38" t="s">
        <v>216</v>
      </c>
      <c r="C98" s="38" t="s">
        <v>225</v>
      </c>
      <c r="D98" s="38" t="s">
        <v>40</v>
      </c>
      <c r="E98" s="38" t="s">
        <v>39</v>
      </c>
      <c r="F98" s="38" t="s">
        <v>40</v>
      </c>
      <c r="G98" s="38" t="s">
        <v>39</v>
      </c>
      <c r="H98" s="38">
        <v>0.1408</v>
      </c>
      <c r="I98" s="38">
        <v>0.0683406</v>
      </c>
      <c r="J98" s="38">
        <v>0.1831</v>
      </c>
      <c r="K98" s="38">
        <v>0.327219</v>
      </c>
      <c r="L98" s="38">
        <v>0.066339</v>
      </c>
      <c r="M98" s="38">
        <v>0.302929</v>
      </c>
      <c r="N98" s="38">
        <v>11</v>
      </c>
      <c r="O98" s="38">
        <v>87066709</v>
      </c>
      <c r="P98" s="38">
        <v>3668</v>
      </c>
      <c r="Q98" s="38">
        <v>0.03172</v>
      </c>
      <c r="R98" s="38">
        <v>9.33405e-6</v>
      </c>
      <c r="S98" s="38">
        <f t="shared" si="1"/>
        <v>19.7032992021932</v>
      </c>
      <c r="T98" s="66"/>
    </row>
    <row r="99" ht="15.5" spans="1:20">
      <c r="A99" s="38" t="s">
        <v>215</v>
      </c>
      <c r="B99" s="38" t="s">
        <v>216</v>
      </c>
      <c r="C99" s="38" t="s">
        <v>226</v>
      </c>
      <c r="D99" s="38" t="s">
        <v>40</v>
      </c>
      <c r="E99" s="38" t="s">
        <v>43</v>
      </c>
      <c r="F99" s="38" t="s">
        <v>40</v>
      </c>
      <c r="G99" s="38" t="s">
        <v>43</v>
      </c>
      <c r="H99" s="38">
        <v>0.1421</v>
      </c>
      <c r="I99" s="38">
        <v>0.027513</v>
      </c>
      <c r="J99" s="38">
        <v>0.1574</v>
      </c>
      <c r="K99" s="38">
        <v>0.193272</v>
      </c>
      <c r="L99" s="38">
        <v>0.0792778</v>
      </c>
      <c r="M99" s="38">
        <v>0.728557</v>
      </c>
      <c r="N99" s="38">
        <v>9</v>
      </c>
      <c r="O99" s="38">
        <v>138662360</v>
      </c>
      <c r="P99" s="38">
        <v>3668</v>
      </c>
      <c r="Q99" s="38">
        <v>0.0321</v>
      </c>
      <c r="R99" s="38">
        <v>9.88007e-6</v>
      </c>
      <c r="S99" s="38">
        <f t="shared" si="1"/>
        <v>19.5964810124125</v>
      </c>
      <c r="T99" s="66"/>
    </row>
    <row r="100" ht="15.5" spans="1:20">
      <c r="A100" s="38" t="s">
        <v>215</v>
      </c>
      <c r="B100" s="38" t="s">
        <v>216</v>
      </c>
      <c r="C100" s="38" t="s">
        <v>227</v>
      </c>
      <c r="D100" s="38" t="s">
        <v>44</v>
      </c>
      <c r="E100" s="38" t="s">
        <v>43</v>
      </c>
      <c r="F100" s="38" t="s">
        <v>44</v>
      </c>
      <c r="G100" s="38" t="s">
        <v>43</v>
      </c>
      <c r="H100" s="38">
        <v>0.8424</v>
      </c>
      <c r="I100" s="38">
        <v>0.338703</v>
      </c>
      <c r="J100" s="38">
        <v>0.0045</v>
      </c>
      <c r="K100" s="38">
        <v>0.0144393</v>
      </c>
      <c r="L100" s="38">
        <v>0.259865</v>
      </c>
      <c r="M100" s="38">
        <v>0.192444</v>
      </c>
      <c r="N100" s="38">
        <v>10</v>
      </c>
      <c r="O100" s="38">
        <v>130289895</v>
      </c>
      <c r="P100" s="38">
        <v>3668</v>
      </c>
      <c r="Q100" s="38">
        <v>0.1818</v>
      </c>
      <c r="R100" s="38">
        <v>3.72503e-6</v>
      </c>
      <c r="S100" s="38">
        <f t="shared" si="1"/>
        <v>21.4708361925302</v>
      </c>
      <c r="T100" s="66"/>
    </row>
    <row r="101" ht="15.5" spans="1:20">
      <c r="A101" s="38" t="s">
        <v>215</v>
      </c>
      <c r="B101" s="38" t="s">
        <v>216</v>
      </c>
      <c r="C101" s="38" t="s">
        <v>228</v>
      </c>
      <c r="D101" s="38" t="s">
        <v>44</v>
      </c>
      <c r="E101" s="38" t="s">
        <v>39</v>
      </c>
      <c r="F101" s="38" t="s">
        <v>44</v>
      </c>
      <c r="G101" s="38" t="s">
        <v>39</v>
      </c>
      <c r="H101" s="38">
        <v>0.5316</v>
      </c>
      <c r="I101" s="38">
        <v>-0.175209</v>
      </c>
      <c r="J101" s="38">
        <v>0.0106</v>
      </c>
      <c r="K101" s="38">
        <v>0.0154599</v>
      </c>
      <c r="L101" s="38">
        <v>0.25409</v>
      </c>
      <c r="M101" s="38">
        <v>0.490475</v>
      </c>
      <c r="N101" s="38">
        <v>1</v>
      </c>
      <c r="O101" s="38">
        <v>14791436</v>
      </c>
      <c r="P101" s="38">
        <v>3668</v>
      </c>
      <c r="Q101" s="38">
        <v>0.1191</v>
      </c>
      <c r="R101" s="38">
        <v>8.35892e-6</v>
      </c>
      <c r="S101" s="38">
        <f t="shared" si="1"/>
        <v>19.9226186321847</v>
      </c>
      <c r="T101" s="66"/>
    </row>
    <row r="102" ht="15.5" spans="1:20">
      <c r="A102" s="38" t="s">
        <v>215</v>
      </c>
      <c r="B102" s="38" t="s">
        <v>216</v>
      </c>
      <c r="C102" s="38" t="s">
        <v>229</v>
      </c>
      <c r="D102" s="38" t="s">
        <v>40</v>
      </c>
      <c r="E102" s="38" t="s">
        <v>39</v>
      </c>
      <c r="F102" s="38" t="s">
        <v>40</v>
      </c>
      <c r="G102" s="38" t="s">
        <v>39</v>
      </c>
      <c r="H102" s="38">
        <v>0.1177</v>
      </c>
      <c r="I102" s="38">
        <v>-0.0565853</v>
      </c>
      <c r="J102" s="38">
        <v>0.3768</v>
      </c>
      <c r="K102" s="38">
        <v>0.321119</v>
      </c>
      <c r="L102" s="38">
        <v>0.0675531</v>
      </c>
      <c r="M102" s="38">
        <v>0.402232</v>
      </c>
      <c r="N102" s="38">
        <v>16</v>
      </c>
      <c r="O102" s="38">
        <v>84703205</v>
      </c>
      <c r="P102" s="38">
        <v>3668</v>
      </c>
      <c r="Q102" s="38">
        <v>0.02457</v>
      </c>
      <c r="R102" s="38">
        <v>1.738e-6</v>
      </c>
      <c r="S102" s="38">
        <f t="shared" si="1"/>
        <v>22.9478822478415</v>
      </c>
      <c r="T102" s="66"/>
    </row>
    <row r="103" ht="15.5" spans="1:20">
      <c r="A103" s="38" t="s">
        <v>215</v>
      </c>
      <c r="B103" s="38" t="s">
        <v>216</v>
      </c>
      <c r="C103" s="38" t="s">
        <v>230</v>
      </c>
      <c r="D103" s="38" t="s">
        <v>44</v>
      </c>
      <c r="E103" s="38" t="s">
        <v>43</v>
      </c>
      <c r="F103" s="38" t="s">
        <v>44</v>
      </c>
      <c r="G103" s="38" t="s">
        <v>43</v>
      </c>
      <c r="H103" s="38">
        <v>-0.1399</v>
      </c>
      <c r="I103" s="38">
        <v>-0.150312</v>
      </c>
      <c r="J103" s="38">
        <v>0.7814</v>
      </c>
      <c r="K103" s="38">
        <v>0.812227</v>
      </c>
      <c r="L103" s="38">
        <v>0.079815</v>
      </c>
      <c r="M103" s="38">
        <v>0.0596668</v>
      </c>
      <c r="N103" s="38">
        <v>4</v>
      </c>
      <c r="O103" s="38">
        <v>1685211</v>
      </c>
      <c r="P103" s="38">
        <v>3668</v>
      </c>
      <c r="Q103" s="38">
        <v>0.02944</v>
      </c>
      <c r="R103" s="38">
        <v>2.09199e-6</v>
      </c>
      <c r="S103" s="38">
        <f t="shared" si="1"/>
        <v>22.5818655666647</v>
      </c>
      <c r="T103" s="66"/>
    </row>
    <row r="104" ht="15.5" spans="1:20">
      <c r="A104" s="38" t="s">
        <v>215</v>
      </c>
      <c r="B104" s="38" t="s">
        <v>216</v>
      </c>
      <c r="C104" s="38" t="s">
        <v>231</v>
      </c>
      <c r="D104" s="38" t="s">
        <v>40</v>
      </c>
      <c r="E104" s="38" t="s">
        <v>39</v>
      </c>
      <c r="F104" s="38" t="s">
        <v>40</v>
      </c>
      <c r="G104" s="38" t="s">
        <v>39</v>
      </c>
      <c r="H104" s="38">
        <v>0.123</v>
      </c>
      <c r="I104" s="38">
        <v>-0.0345733</v>
      </c>
      <c r="J104" s="38">
        <v>0.7411</v>
      </c>
      <c r="K104" s="38">
        <v>0.705098</v>
      </c>
      <c r="L104" s="38">
        <v>0.0688439</v>
      </c>
      <c r="M104" s="38">
        <v>0.615528</v>
      </c>
      <c r="N104" s="38">
        <v>13</v>
      </c>
      <c r="O104" s="38">
        <v>22369133</v>
      </c>
      <c r="P104" s="38">
        <v>3668</v>
      </c>
      <c r="Q104" s="38">
        <v>0.02749</v>
      </c>
      <c r="R104" s="38">
        <v>7.87898e-6</v>
      </c>
      <c r="S104" s="38">
        <f t="shared" si="1"/>
        <v>20.0198464973076</v>
      </c>
      <c r="T104" s="66"/>
    </row>
    <row r="105" ht="15.5" spans="1:20">
      <c r="A105" s="38" t="s">
        <v>232</v>
      </c>
      <c r="B105" s="38" t="s">
        <v>233</v>
      </c>
      <c r="C105" s="38" t="s">
        <v>234</v>
      </c>
      <c r="D105" s="38" t="s">
        <v>39</v>
      </c>
      <c r="E105" s="38" t="s">
        <v>44</v>
      </c>
      <c r="F105" s="38" t="s">
        <v>39</v>
      </c>
      <c r="G105" s="38" t="s">
        <v>44</v>
      </c>
      <c r="H105" s="38">
        <v>-0.1117</v>
      </c>
      <c r="I105" s="38">
        <v>0.198907</v>
      </c>
      <c r="J105" s="38">
        <v>0.5018</v>
      </c>
      <c r="K105" s="38">
        <v>0.567156</v>
      </c>
      <c r="L105" s="38">
        <v>0.0631725</v>
      </c>
      <c r="M105" s="38">
        <v>0.00164034</v>
      </c>
      <c r="N105" s="38">
        <v>12</v>
      </c>
      <c r="O105" s="38">
        <v>87312997</v>
      </c>
      <c r="P105" s="38">
        <v>3668</v>
      </c>
      <c r="Q105" s="38">
        <v>0.02458</v>
      </c>
      <c r="R105" s="38">
        <v>5.65002e-6</v>
      </c>
      <c r="S105" s="38">
        <f t="shared" si="1"/>
        <v>20.651071442049</v>
      </c>
      <c r="T105" s="66"/>
    </row>
    <row r="106" ht="15.5" spans="1:20">
      <c r="A106" s="38" t="s">
        <v>232</v>
      </c>
      <c r="B106" s="38" t="s">
        <v>233</v>
      </c>
      <c r="C106" s="38" t="s">
        <v>235</v>
      </c>
      <c r="D106" s="38" t="s">
        <v>39</v>
      </c>
      <c r="E106" s="38" t="s">
        <v>44</v>
      </c>
      <c r="F106" s="38" t="s">
        <v>39</v>
      </c>
      <c r="G106" s="38" t="s">
        <v>44</v>
      </c>
      <c r="H106" s="38">
        <v>0.1156</v>
      </c>
      <c r="I106" s="38">
        <v>-0.0558665</v>
      </c>
      <c r="J106" s="38">
        <v>0.4475</v>
      </c>
      <c r="K106" s="38">
        <v>0.379251</v>
      </c>
      <c r="L106" s="38">
        <v>0.0647432</v>
      </c>
      <c r="M106" s="38">
        <v>0.388196</v>
      </c>
      <c r="N106" s="38">
        <v>12</v>
      </c>
      <c r="O106" s="38">
        <v>45991896</v>
      </c>
      <c r="P106" s="38">
        <v>3668</v>
      </c>
      <c r="Q106" s="38">
        <v>0.02452</v>
      </c>
      <c r="R106" s="38">
        <v>2.52302e-6</v>
      </c>
      <c r="S106" s="38">
        <f t="shared" si="1"/>
        <v>22.2266871402377</v>
      </c>
      <c r="T106" s="66"/>
    </row>
    <row r="107" ht="15.5" spans="1:20">
      <c r="A107" s="38" t="s">
        <v>232</v>
      </c>
      <c r="B107" s="38" t="s">
        <v>233</v>
      </c>
      <c r="C107" s="38" t="s">
        <v>236</v>
      </c>
      <c r="D107" s="38" t="s">
        <v>43</v>
      </c>
      <c r="E107" s="38" t="s">
        <v>44</v>
      </c>
      <c r="F107" s="38" t="s">
        <v>43</v>
      </c>
      <c r="G107" s="38" t="s">
        <v>44</v>
      </c>
      <c r="H107" s="38">
        <v>0.1223</v>
      </c>
      <c r="I107" s="38">
        <v>-0.069146</v>
      </c>
      <c r="J107" s="38">
        <v>0.4027</v>
      </c>
      <c r="K107" s="38">
        <v>0.381322</v>
      </c>
      <c r="L107" s="38">
        <v>0.0638892</v>
      </c>
      <c r="M107" s="38">
        <v>0.279129</v>
      </c>
      <c r="N107" s="38">
        <v>16</v>
      </c>
      <c r="O107" s="38">
        <v>28583610</v>
      </c>
      <c r="P107" s="38">
        <v>3668</v>
      </c>
      <c r="Q107" s="38">
        <v>0.02654</v>
      </c>
      <c r="R107" s="38">
        <v>4.16102e-6</v>
      </c>
      <c r="S107" s="38">
        <f t="shared" si="1"/>
        <v>21.2349418971463</v>
      </c>
      <c r="T107" s="66"/>
    </row>
    <row r="108" ht="15.5" spans="1:20">
      <c r="A108" s="38" t="s">
        <v>232</v>
      </c>
      <c r="B108" s="38" t="s">
        <v>233</v>
      </c>
      <c r="C108" s="38" t="s">
        <v>237</v>
      </c>
      <c r="D108" s="38" t="s">
        <v>39</v>
      </c>
      <c r="E108" s="38" t="s">
        <v>40</v>
      </c>
      <c r="F108" s="38" t="s">
        <v>39</v>
      </c>
      <c r="G108" s="38" t="s">
        <v>40</v>
      </c>
      <c r="H108" s="38">
        <v>0.2782</v>
      </c>
      <c r="I108" s="38">
        <v>-0.311318</v>
      </c>
      <c r="J108" s="38">
        <v>0.0369</v>
      </c>
      <c r="K108" s="38">
        <v>0.0151282</v>
      </c>
      <c r="L108" s="38">
        <v>0.253806</v>
      </c>
      <c r="M108" s="38">
        <v>0.219975</v>
      </c>
      <c r="N108" s="38">
        <v>3</v>
      </c>
      <c r="O108" s="38">
        <v>196485831</v>
      </c>
      <c r="P108" s="38">
        <v>3668</v>
      </c>
      <c r="Q108" s="38">
        <v>0.0623</v>
      </c>
      <c r="R108" s="38">
        <v>8.23607e-6</v>
      </c>
      <c r="S108" s="38">
        <f t="shared" si="1"/>
        <v>19.940597069531</v>
      </c>
      <c r="T108" s="66"/>
    </row>
    <row r="109" ht="15.5" spans="1:20">
      <c r="A109" s="38" t="s">
        <v>232</v>
      </c>
      <c r="B109" s="38" t="s">
        <v>233</v>
      </c>
      <c r="C109" s="38" t="s">
        <v>238</v>
      </c>
      <c r="D109" s="38" t="s">
        <v>44</v>
      </c>
      <c r="E109" s="38" t="s">
        <v>39</v>
      </c>
      <c r="F109" s="38" t="s">
        <v>44</v>
      </c>
      <c r="G109" s="38" t="s">
        <v>39</v>
      </c>
      <c r="H109" s="38">
        <v>0.8104</v>
      </c>
      <c r="I109" s="38">
        <v>-0.0963744</v>
      </c>
      <c r="J109" s="38">
        <v>0.0045</v>
      </c>
      <c r="K109" s="38">
        <v>0.0151332</v>
      </c>
      <c r="L109" s="38">
        <v>0.256732</v>
      </c>
      <c r="M109" s="38">
        <v>0.707371</v>
      </c>
      <c r="N109" s="38">
        <v>8</v>
      </c>
      <c r="O109" s="38">
        <v>68301618</v>
      </c>
      <c r="P109" s="38">
        <v>3668</v>
      </c>
      <c r="Q109" s="38">
        <v>0.1808</v>
      </c>
      <c r="R109" s="38">
        <v>7.61307e-6</v>
      </c>
      <c r="S109" s="38">
        <f t="shared" si="1"/>
        <v>20.0910212232751</v>
      </c>
      <c r="T109" s="66"/>
    </row>
    <row r="110" ht="15.5" spans="1:20">
      <c r="A110" s="38" t="s">
        <v>232</v>
      </c>
      <c r="B110" s="38" t="s">
        <v>233</v>
      </c>
      <c r="C110" s="38" t="s">
        <v>239</v>
      </c>
      <c r="D110" s="38" t="s">
        <v>44</v>
      </c>
      <c r="E110" s="38" t="s">
        <v>43</v>
      </c>
      <c r="F110" s="38" t="s">
        <v>44</v>
      </c>
      <c r="G110" s="38" t="s">
        <v>43</v>
      </c>
      <c r="H110" s="38">
        <v>0.1444</v>
      </c>
      <c r="I110" s="38">
        <v>-0.0281784</v>
      </c>
      <c r="J110" s="38">
        <v>0.2531</v>
      </c>
      <c r="K110" s="38">
        <v>0.292913</v>
      </c>
      <c r="L110" s="38">
        <v>0.0704436</v>
      </c>
      <c r="M110" s="38">
        <v>0.689146</v>
      </c>
      <c r="N110" s="38">
        <v>3</v>
      </c>
      <c r="O110" s="38">
        <v>42512599</v>
      </c>
      <c r="P110" s="38">
        <v>3668</v>
      </c>
      <c r="Q110" s="38">
        <v>0.02982</v>
      </c>
      <c r="R110" s="38">
        <v>1.33101e-6</v>
      </c>
      <c r="S110" s="38">
        <f t="shared" si="1"/>
        <v>23.4487182428351</v>
      </c>
      <c r="T110" s="66"/>
    </row>
    <row r="111" ht="15.5" spans="1:20">
      <c r="A111" s="38" t="s">
        <v>232</v>
      </c>
      <c r="B111" s="38" t="s">
        <v>233</v>
      </c>
      <c r="C111" s="38" t="s">
        <v>240</v>
      </c>
      <c r="D111" s="38" t="s">
        <v>43</v>
      </c>
      <c r="E111" s="38" t="s">
        <v>44</v>
      </c>
      <c r="F111" s="38" t="s">
        <v>43</v>
      </c>
      <c r="G111" s="38" t="s">
        <v>44</v>
      </c>
      <c r="H111" s="38">
        <v>-0.299</v>
      </c>
      <c r="I111" s="38">
        <v>-0.17977</v>
      </c>
      <c r="J111" s="38">
        <v>0.0496</v>
      </c>
      <c r="K111" s="38">
        <v>0.013132</v>
      </c>
      <c r="L111" s="38">
        <v>0.274854</v>
      </c>
      <c r="M111" s="38">
        <v>0.513075</v>
      </c>
      <c r="N111" s="38">
        <v>2</v>
      </c>
      <c r="O111" s="38">
        <v>85647906</v>
      </c>
      <c r="P111" s="38">
        <v>3668</v>
      </c>
      <c r="Q111" s="38">
        <v>0.05744</v>
      </c>
      <c r="R111" s="38">
        <v>2.04602e-7</v>
      </c>
      <c r="S111" s="38">
        <f t="shared" si="1"/>
        <v>27.0965197546574</v>
      </c>
      <c r="T111" s="66"/>
    </row>
    <row r="112" ht="15.5" spans="1:20">
      <c r="A112" s="38" t="s">
        <v>232</v>
      </c>
      <c r="B112" s="38" t="s">
        <v>233</v>
      </c>
      <c r="C112" s="38" t="s">
        <v>241</v>
      </c>
      <c r="D112" s="38" t="s">
        <v>40</v>
      </c>
      <c r="E112" s="38" t="s">
        <v>39</v>
      </c>
      <c r="F112" s="38" t="s">
        <v>40</v>
      </c>
      <c r="G112" s="38" t="s">
        <v>39</v>
      </c>
      <c r="H112" s="38">
        <v>0.138</v>
      </c>
      <c r="I112" s="38">
        <v>-0.0141901</v>
      </c>
      <c r="J112" s="38">
        <v>0.1895</v>
      </c>
      <c r="K112" s="38">
        <v>0.0938178</v>
      </c>
      <c r="L112" s="38">
        <v>0.112047</v>
      </c>
      <c r="M112" s="38">
        <v>0.899222</v>
      </c>
      <c r="N112" s="38">
        <v>1</v>
      </c>
      <c r="O112" s="38">
        <v>83469264</v>
      </c>
      <c r="P112" s="38">
        <v>3668</v>
      </c>
      <c r="Q112" s="38">
        <v>0.03106</v>
      </c>
      <c r="R112" s="38">
        <v>9.1199e-6</v>
      </c>
      <c r="S112" s="38">
        <f t="shared" si="1"/>
        <v>19.7403691585859</v>
      </c>
      <c r="T112" s="66"/>
    </row>
    <row r="113" ht="15.5" spans="1:20">
      <c r="A113" s="38" t="s">
        <v>232</v>
      </c>
      <c r="B113" s="38" t="s">
        <v>233</v>
      </c>
      <c r="C113" s="38" t="s">
        <v>242</v>
      </c>
      <c r="D113" s="38" t="s">
        <v>43</v>
      </c>
      <c r="E113" s="38" t="s">
        <v>44</v>
      </c>
      <c r="F113" s="38" t="s">
        <v>43</v>
      </c>
      <c r="G113" s="38" t="s">
        <v>44</v>
      </c>
      <c r="H113" s="38">
        <v>0.1116</v>
      </c>
      <c r="I113" s="38">
        <v>-0.098021</v>
      </c>
      <c r="J113" s="38">
        <v>0.4009</v>
      </c>
      <c r="K113" s="38">
        <v>0.290945</v>
      </c>
      <c r="L113" s="38">
        <v>0.0682637</v>
      </c>
      <c r="M113" s="38">
        <v>0.151026</v>
      </c>
      <c r="N113" s="38">
        <v>8</v>
      </c>
      <c r="O113" s="38">
        <v>90257990</v>
      </c>
      <c r="P113" s="38">
        <v>3668</v>
      </c>
      <c r="Q113" s="38">
        <v>0.02495</v>
      </c>
      <c r="R113" s="38">
        <v>7.89805e-6</v>
      </c>
      <c r="S113" s="38">
        <f t="shared" si="1"/>
        <v>20.0072449508235</v>
      </c>
      <c r="T113" s="66"/>
    </row>
    <row r="114" ht="15.5" spans="1:20">
      <c r="A114" s="38" t="s">
        <v>232</v>
      </c>
      <c r="B114" s="38" t="s">
        <v>233</v>
      </c>
      <c r="C114" s="38" t="s">
        <v>243</v>
      </c>
      <c r="D114" s="38" t="s">
        <v>40</v>
      </c>
      <c r="E114" s="38" t="s">
        <v>39</v>
      </c>
      <c r="F114" s="38" t="s">
        <v>40</v>
      </c>
      <c r="G114" s="38" t="s">
        <v>39</v>
      </c>
      <c r="H114" s="38">
        <v>0.1599</v>
      </c>
      <c r="I114" s="38">
        <v>-0.0708713</v>
      </c>
      <c r="J114" s="38">
        <v>0.208</v>
      </c>
      <c r="K114" s="38">
        <v>0.283603</v>
      </c>
      <c r="L114" s="38">
        <v>0.0688619</v>
      </c>
      <c r="M114" s="38">
        <v>0.303395</v>
      </c>
      <c r="N114" s="38">
        <v>1</v>
      </c>
      <c r="O114" s="38">
        <v>90384101</v>
      </c>
      <c r="P114" s="38">
        <v>3668</v>
      </c>
      <c r="Q114" s="38">
        <v>0.03009</v>
      </c>
      <c r="R114" s="38">
        <v>1.14501e-7</v>
      </c>
      <c r="S114" s="38">
        <f t="shared" si="1"/>
        <v>28.2392105836031</v>
      </c>
      <c r="T114" s="66"/>
    </row>
    <row r="115" ht="15.5" spans="1:20">
      <c r="A115" s="38" t="s">
        <v>232</v>
      </c>
      <c r="B115" s="38" t="s">
        <v>233</v>
      </c>
      <c r="C115" s="38" t="s">
        <v>244</v>
      </c>
      <c r="D115" s="38" t="s">
        <v>40</v>
      </c>
      <c r="E115" s="38" t="s">
        <v>39</v>
      </c>
      <c r="F115" s="38" t="s">
        <v>40</v>
      </c>
      <c r="G115" s="38" t="s">
        <v>39</v>
      </c>
      <c r="H115" s="38">
        <v>-0.119</v>
      </c>
      <c r="I115" s="38">
        <v>0.0457535</v>
      </c>
      <c r="J115" s="38">
        <v>0.3212</v>
      </c>
      <c r="K115" s="38">
        <v>0.479781</v>
      </c>
      <c r="L115" s="38">
        <v>0.0628561</v>
      </c>
      <c r="M115" s="38">
        <v>0.466669</v>
      </c>
      <c r="N115" s="38">
        <v>15</v>
      </c>
      <c r="O115" s="38">
        <v>84131989</v>
      </c>
      <c r="P115" s="38">
        <v>3668</v>
      </c>
      <c r="Q115" s="38">
        <v>0.02626</v>
      </c>
      <c r="R115" s="38">
        <v>6.03101e-6</v>
      </c>
      <c r="S115" s="38">
        <f t="shared" si="1"/>
        <v>20.5354620645731</v>
      </c>
      <c r="T115" s="66"/>
    </row>
    <row r="116" ht="15.5" spans="1:20">
      <c r="A116" s="38" t="s">
        <v>232</v>
      </c>
      <c r="B116" s="38" t="s">
        <v>233</v>
      </c>
      <c r="C116" s="38" t="s">
        <v>245</v>
      </c>
      <c r="D116" s="38" t="s">
        <v>44</v>
      </c>
      <c r="E116" s="38" t="s">
        <v>40</v>
      </c>
      <c r="F116" s="38" t="s">
        <v>44</v>
      </c>
      <c r="G116" s="38" t="s">
        <v>40</v>
      </c>
      <c r="H116" s="38">
        <v>-0.3858</v>
      </c>
      <c r="I116" s="38">
        <v>0.079358</v>
      </c>
      <c r="J116" s="38">
        <v>0.1948</v>
      </c>
      <c r="K116" s="38">
        <v>0.254191</v>
      </c>
      <c r="L116" s="38">
        <v>0.0715702</v>
      </c>
      <c r="M116" s="38">
        <v>0.26751</v>
      </c>
      <c r="N116" s="38">
        <v>2</v>
      </c>
      <c r="O116" s="38">
        <v>87023103</v>
      </c>
      <c r="P116" s="38">
        <v>3668</v>
      </c>
      <c r="Q116" s="38">
        <v>0.03024</v>
      </c>
      <c r="R116" s="38">
        <v>1.7049e-36</v>
      </c>
      <c r="S116" s="38">
        <f t="shared" si="1"/>
        <v>162.764943940539</v>
      </c>
      <c r="T116" s="66"/>
    </row>
    <row r="117" ht="15.5" spans="1:20">
      <c r="A117" s="38" t="s">
        <v>232</v>
      </c>
      <c r="B117" s="38" t="s">
        <v>233</v>
      </c>
      <c r="C117" s="38" t="s">
        <v>246</v>
      </c>
      <c r="D117" s="38" t="s">
        <v>43</v>
      </c>
      <c r="E117" s="38" t="s">
        <v>44</v>
      </c>
      <c r="F117" s="38" t="s">
        <v>43</v>
      </c>
      <c r="G117" s="38" t="s">
        <v>44</v>
      </c>
      <c r="H117" s="38">
        <v>-0.5696</v>
      </c>
      <c r="I117" s="38">
        <v>0.0490552</v>
      </c>
      <c r="J117" s="38">
        <v>0.9907</v>
      </c>
      <c r="K117" s="38">
        <v>0.9869694</v>
      </c>
      <c r="L117" s="38">
        <v>0.272272</v>
      </c>
      <c r="M117" s="38">
        <v>0.857019</v>
      </c>
      <c r="N117" s="38">
        <v>4</v>
      </c>
      <c r="O117" s="38">
        <v>36081878</v>
      </c>
      <c r="P117" s="38">
        <v>3668</v>
      </c>
      <c r="Q117" s="38">
        <v>0.1283</v>
      </c>
      <c r="R117" s="38">
        <v>9.24698e-6</v>
      </c>
      <c r="S117" s="38">
        <f t="shared" si="1"/>
        <v>19.710001099576</v>
      </c>
      <c r="T117" s="66"/>
    </row>
    <row r="118" ht="15.5" spans="1:20">
      <c r="A118" s="38" t="s">
        <v>232</v>
      </c>
      <c r="B118" s="38" t="s">
        <v>233</v>
      </c>
      <c r="C118" s="38" t="s">
        <v>247</v>
      </c>
      <c r="D118" s="38" t="s">
        <v>40</v>
      </c>
      <c r="E118" s="38" t="s">
        <v>39</v>
      </c>
      <c r="F118" s="38" t="s">
        <v>40</v>
      </c>
      <c r="G118" s="38" t="s">
        <v>39</v>
      </c>
      <c r="H118" s="38">
        <v>0.2877</v>
      </c>
      <c r="I118" s="38">
        <v>0.0779197</v>
      </c>
      <c r="J118" s="38">
        <v>0.2297</v>
      </c>
      <c r="K118" s="38">
        <v>0.0448682</v>
      </c>
      <c r="L118" s="38">
        <v>0.149938</v>
      </c>
      <c r="M118" s="38">
        <v>0.603287</v>
      </c>
      <c r="N118" s="38">
        <v>6</v>
      </c>
      <c r="O118" s="38">
        <v>32383138</v>
      </c>
      <c r="P118" s="38">
        <v>3668</v>
      </c>
      <c r="Q118" s="38">
        <v>0.03253</v>
      </c>
      <c r="R118" s="38">
        <v>1.40702e-18</v>
      </c>
      <c r="S118" s="38">
        <f t="shared" si="1"/>
        <v>78.2188807437227</v>
      </c>
      <c r="T118" s="66"/>
    </row>
    <row r="119" ht="15.5" spans="1:20">
      <c r="A119" s="38" t="s">
        <v>232</v>
      </c>
      <c r="B119" s="38" t="s">
        <v>233</v>
      </c>
      <c r="C119" s="38" t="s">
        <v>248</v>
      </c>
      <c r="D119" s="38" t="s">
        <v>39</v>
      </c>
      <c r="E119" s="38" t="s">
        <v>40</v>
      </c>
      <c r="F119" s="38" t="s">
        <v>39</v>
      </c>
      <c r="G119" s="38" t="s">
        <v>40</v>
      </c>
      <c r="H119" s="38">
        <v>0.114</v>
      </c>
      <c r="I119" s="38">
        <v>-0.097958</v>
      </c>
      <c r="J119" s="38">
        <v>0.5162</v>
      </c>
      <c r="K119" s="38">
        <v>0.286539</v>
      </c>
      <c r="L119" s="38">
        <v>0.0687212</v>
      </c>
      <c r="M119" s="38">
        <v>0.15403</v>
      </c>
      <c r="N119" s="38">
        <v>11</v>
      </c>
      <c r="O119" s="38">
        <v>128099099</v>
      </c>
      <c r="P119" s="38">
        <v>3668</v>
      </c>
      <c r="Q119" s="38">
        <v>0.02453</v>
      </c>
      <c r="R119" s="38">
        <v>3.46497e-6</v>
      </c>
      <c r="S119" s="38">
        <f t="shared" si="1"/>
        <v>21.5980531837934</v>
      </c>
      <c r="T119" s="66"/>
    </row>
    <row r="120" ht="15.5" spans="1:20">
      <c r="A120" s="38" t="s">
        <v>232</v>
      </c>
      <c r="B120" s="38" t="s">
        <v>233</v>
      </c>
      <c r="C120" s="38" t="s">
        <v>249</v>
      </c>
      <c r="D120" s="38" t="s">
        <v>44</v>
      </c>
      <c r="E120" s="38" t="s">
        <v>43</v>
      </c>
      <c r="F120" s="38" t="s">
        <v>44</v>
      </c>
      <c r="G120" s="38" t="s">
        <v>43</v>
      </c>
      <c r="H120" s="38">
        <v>0.2386</v>
      </c>
      <c r="I120" s="38">
        <v>-0.304771</v>
      </c>
      <c r="J120" s="38">
        <v>0.0543</v>
      </c>
      <c r="K120" s="38">
        <v>0.0253829</v>
      </c>
      <c r="L120" s="38">
        <v>0.200937</v>
      </c>
      <c r="M120" s="38">
        <v>0.12933</v>
      </c>
      <c r="N120" s="38">
        <v>10</v>
      </c>
      <c r="O120" s="38">
        <v>26886249</v>
      </c>
      <c r="P120" s="38">
        <v>3668</v>
      </c>
      <c r="Q120" s="38">
        <v>0.0539</v>
      </c>
      <c r="R120" s="38">
        <v>9.89396e-6</v>
      </c>
      <c r="S120" s="38">
        <f t="shared" si="1"/>
        <v>19.5958157930064</v>
      </c>
      <c r="T120" s="66"/>
    </row>
    <row r="121" ht="15.5" spans="1:20">
      <c r="A121" s="38" t="s">
        <v>232</v>
      </c>
      <c r="B121" s="38" t="s">
        <v>233</v>
      </c>
      <c r="C121" s="38" t="s">
        <v>250</v>
      </c>
      <c r="D121" s="38" t="s">
        <v>43</v>
      </c>
      <c r="E121" s="38" t="s">
        <v>40</v>
      </c>
      <c r="F121" s="38" t="s">
        <v>43</v>
      </c>
      <c r="G121" s="38" t="s">
        <v>40</v>
      </c>
      <c r="H121" s="38">
        <v>0.3761</v>
      </c>
      <c r="I121" s="38">
        <v>0.0129757</v>
      </c>
      <c r="J121" s="38">
        <v>0.0213</v>
      </c>
      <c r="K121" s="38">
        <v>0.0257232</v>
      </c>
      <c r="L121" s="38">
        <v>0.196164</v>
      </c>
      <c r="M121" s="38">
        <v>0.947261</v>
      </c>
      <c r="N121" s="38">
        <v>5</v>
      </c>
      <c r="O121" s="38">
        <v>86468013</v>
      </c>
      <c r="P121" s="38">
        <v>3668</v>
      </c>
      <c r="Q121" s="38">
        <v>0.08411</v>
      </c>
      <c r="R121" s="38">
        <v>7.97609e-6</v>
      </c>
      <c r="S121" s="38">
        <f t="shared" si="1"/>
        <v>19.9945392546272</v>
      </c>
      <c r="T121" s="66"/>
    </row>
    <row r="122" ht="15.5" spans="1:20">
      <c r="A122" s="38" t="s">
        <v>232</v>
      </c>
      <c r="B122" s="38" t="s">
        <v>233</v>
      </c>
      <c r="C122" s="38" t="s">
        <v>251</v>
      </c>
      <c r="D122" s="38" t="s">
        <v>40</v>
      </c>
      <c r="E122" s="38" t="s">
        <v>44</v>
      </c>
      <c r="F122" s="38" t="s">
        <v>40</v>
      </c>
      <c r="G122" s="38" t="s">
        <v>44</v>
      </c>
      <c r="H122" s="38">
        <v>0.1278</v>
      </c>
      <c r="I122" s="38">
        <v>-0.00795749</v>
      </c>
      <c r="J122" s="38">
        <v>0.2358</v>
      </c>
      <c r="K122" s="38">
        <v>0.277189</v>
      </c>
      <c r="L122" s="38">
        <v>0.0693695</v>
      </c>
      <c r="M122" s="38">
        <v>0.908674</v>
      </c>
      <c r="N122" s="38">
        <v>6</v>
      </c>
      <c r="O122" s="38">
        <v>160524578</v>
      </c>
      <c r="P122" s="38">
        <v>3668</v>
      </c>
      <c r="Q122" s="38">
        <v>0.02878</v>
      </c>
      <c r="R122" s="38">
        <v>9.28902e-6</v>
      </c>
      <c r="S122" s="38">
        <f t="shared" si="1"/>
        <v>19.7187839404729</v>
      </c>
      <c r="T122" s="66"/>
    </row>
    <row r="123" ht="15.5" spans="1:20">
      <c r="A123" s="38" t="s">
        <v>232</v>
      </c>
      <c r="B123" s="38" t="s">
        <v>233</v>
      </c>
      <c r="C123" s="38" t="s">
        <v>252</v>
      </c>
      <c r="D123" s="38" t="s">
        <v>40</v>
      </c>
      <c r="E123" s="38" t="s">
        <v>39</v>
      </c>
      <c r="F123" s="38" t="s">
        <v>40</v>
      </c>
      <c r="G123" s="38" t="s">
        <v>39</v>
      </c>
      <c r="H123" s="38">
        <v>0.2039</v>
      </c>
      <c r="I123" s="38">
        <v>0.00820713</v>
      </c>
      <c r="J123" s="38">
        <v>0.0998</v>
      </c>
      <c r="K123" s="38">
        <v>0.0717252</v>
      </c>
      <c r="L123" s="38">
        <v>0.123459</v>
      </c>
      <c r="M123" s="38">
        <v>0.946998</v>
      </c>
      <c r="N123" s="38">
        <v>7</v>
      </c>
      <c r="O123" s="38">
        <v>154998925</v>
      </c>
      <c r="P123" s="38">
        <v>3668</v>
      </c>
      <c r="Q123" s="38">
        <v>0.04066</v>
      </c>
      <c r="R123" s="38">
        <v>5.58097e-7</v>
      </c>
      <c r="S123" s="38">
        <f t="shared" si="1"/>
        <v>25.1477829294264</v>
      </c>
      <c r="T123" s="66"/>
    </row>
    <row r="124" ht="15.5" spans="1:20">
      <c r="A124" s="38" t="s">
        <v>232</v>
      </c>
      <c r="B124" s="38" t="s">
        <v>233</v>
      </c>
      <c r="C124" s="38" t="s">
        <v>253</v>
      </c>
      <c r="D124" s="38" t="s">
        <v>39</v>
      </c>
      <c r="E124" s="38" t="s">
        <v>40</v>
      </c>
      <c r="F124" s="38" t="s">
        <v>39</v>
      </c>
      <c r="G124" s="38" t="s">
        <v>40</v>
      </c>
      <c r="H124" s="38">
        <v>0.2491</v>
      </c>
      <c r="I124" s="38">
        <v>0.111109</v>
      </c>
      <c r="J124" s="38">
        <v>0.0687</v>
      </c>
      <c r="K124" s="38">
        <v>0.0846908</v>
      </c>
      <c r="L124" s="38">
        <v>0.111616</v>
      </c>
      <c r="M124" s="38">
        <v>0.319515</v>
      </c>
      <c r="N124" s="38">
        <v>6</v>
      </c>
      <c r="O124" s="38">
        <v>33133040</v>
      </c>
      <c r="P124" s="38">
        <v>3668</v>
      </c>
      <c r="Q124" s="38">
        <v>0.04987</v>
      </c>
      <c r="R124" s="38">
        <v>6.16098e-7</v>
      </c>
      <c r="S124" s="38">
        <f t="shared" si="1"/>
        <v>24.9498947916277</v>
      </c>
      <c r="T124" s="66"/>
    </row>
    <row r="125" ht="15.5" spans="1:20">
      <c r="A125" s="38" t="s">
        <v>232</v>
      </c>
      <c r="B125" s="38" t="s">
        <v>233</v>
      </c>
      <c r="C125" s="38" t="s">
        <v>254</v>
      </c>
      <c r="D125" s="38" t="s">
        <v>43</v>
      </c>
      <c r="E125" s="38" t="s">
        <v>44</v>
      </c>
      <c r="F125" s="38" t="s">
        <v>43</v>
      </c>
      <c r="G125" s="38" t="s">
        <v>44</v>
      </c>
      <c r="H125" s="38">
        <v>-0.1247</v>
      </c>
      <c r="I125" s="38">
        <v>-0.0349087</v>
      </c>
      <c r="J125" s="38">
        <v>0.3138</v>
      </c>
      <c r="K125" s="38">
        <v>0.171942</v>
      </c>
      <c r="L125" s="38">
        <v>0.0844996</v>
      </c>
      <c r="M125" s="38">
        <v>0.679517</v>
      </c>
      <c r="N125" s="38">
        <v>16</v>
      </c>
      <c r="O125" s="38">
        <v>16206042</v>
      </c>
      <c r="P125" s="38">
        <v>3668</v>
      </c>
      <c r="Q125" s="38">
        <v>0.02641</v>
      </c>
      <c r="R125" s="38">
        <v>2.427e-6</v>
      </c>
      <c r="S125" s="38">
        <f t="shared" si="1"/>
        <v>22.2944162058105</v>
      </c>
      <c r="T125" s="66"/>
    </row>
    <row r="126" ht="15.5" spans="1:20">
      <c r="A126" s="38" t="s">
        <v>255</v>
      </c>
      <c r="B126" s="38" t="s">
        <v>256</v>
      </c>
      <c r="C126" s="38" t="s">
        <v>234</v>
      </c>
      <c r="D126" s="38" t="s">
        <v>39</v>
      </c>
      <c r="E126" s="38" t="s">
        <v>44</v>
      </c>
      <c r="F126" s="38" t="s">
        <v>39</v>
      </c>
      <c r="G126" s="38" t="s">
        <v>44</v>
      </c>
      <c r="H126" s="38">
        <v>-0.116</v>
      </c>
      <c r="I126" s="38">
        <v>0.198907</v>
      </c>
      <c r="J126" s="38">
        <v>0.5018</v>
      </c>
      <c r="K126" s="38">
        <v>0.567156</v>
      </c>
      <c r="L126" s="38">
        <v>0.0631725</v>
      </c>
      <c r="M126" s="38">
        <v>0.00164034</v>
      </c>
      <c r="N126" s="38">
        <v>12</v>
      </c>
      <c r="O126" s="38">
        <v>87312997</v>
      </c>
      <c r="P126" s="38">
        <v>3668</v>
      </c>
      <c r="Q126" s="38">
        <v>0.02467</v>
      </c>
      <c r="R126" s="38">
        <v>2.65999e-6</v>
      </c>
      <c r="S126" s="38">
        <f t="shared" si="1"/>
        <v>22.1094367828009</v>
      </c>
      <c r="T126" s="66"/>
    </row>
    <row r="127" ht="15.5" spans="1:20">
      <c r="A127" s="38" t="s">
        <v>255</v>
      </c>
      <c r="B127" s="38" t="s">
        <v>256</v>
      </c>
      <c r="C127" s="38" t="s">
        <v>235</v>
      </c>
      <c r="D127" s="38" t="s">
        <v>39</v>
      </c>
      <c r="E127" s="38" t="s">
        <v>44</v>
      </c>
      <c r="F127" s="38" t="s">
        <v>39</v>
      </c>
      <c r="G127" s="38" t="s">
        <v>44</v>
      </c>
      <c r="H127" s="38">
        <v>0.1141</v>
      </c>
      <c r="I127" s="38">
        <v>-0.0558665</v>
      </c>
      <c r="J127" s="38">
        <v>0.4475</v>
      </c>
      <c r="K127" s="38">
        <v>0.379251</v>
      </c>
      <c r="L127" s="38">
        <v>0.0647432</v>
      </c>
      <c r="M127" s="38">
        <v>0.388196</v>
      </c>
      <c r="N127" s="38">
        <v>12</v>
      </c>
      <c r="O127" s="38">
        <v>45991896</v>
      </c>
      <c r="P127" s="38">
        <v>3668</v>
      </c>
      <c r="Q127" s="38">
        <v>0.02461</v>
      </c>
      <c r="R127" s="38">
        <v>3.66902e-6</v>
      </c>
      <c r="S127" s="38">
        <f t="shared" si="1"/>
        <v>21.4955252363527</v>
      </c>
      <c r="T127" s="66"/>
    </row>
    <row r="128" ht="15.5" spans="1:20">
      <c r="A128" s="38" t="s">
        <v>255</v>
      </c>
      <c r="B128" s="38" t="s">
        <v>256</v>
      </c>
      <c r="C128" s="38" t="s">
        <v>236</v>
      </c>
      <c r="D128" s="38" t="s">
        <v>43</v>
      </c>
      <c r="E128" s="38" t="s">
        <v>44</v>
      </c>
      <c r="F128" s="38" t="s">
        <v>43</v>
      </c>
      <c r="G128" s="38" t="s">
        <v>44</v>
      </c>
      <c r="H128" s="38">
        <v>0.1211</v>
      </c>
      <c r="I128" s="38">
        <v>-0.069146</v>
      </c>
      <c r="J128" s="38">
        <v>0.4027</v>
      </c>
      <c r="K128" s="38">
        <v>0.381322</v>
      </c>
      <c r="L128" s="38">
        <v>0.0638892</v>
      </c>
      <c r="M128" s="38">
        <v>0.279129</v>
      </c>
      <c r="N128" s="38">
        <v>16</v>
      </c>
      <c r="O128" s="38">
        <v>28583610</v>
      </c>
      <c r="P128" s="38">
        <v>3668</v>
      </c>
      <c r="Q128" s="38">
        <v>0.02664</v>
      </c>
      <c r="R128" s="38">
        <v>5.63106e-6</v>
      </c>
      <c r="S128" s="38">
        <f t="shared" si="1"/>
        <v>20.6642594170747</v>
      </c>
      <c r="T128" s="66"/>
    </row>
    <row r="129" ht="15.5" spans="1:20">
      <c r="A129" s="38" t="s">
        <v>255</v>
      </c>
      <c r="B129" s="38" t="s">
        <v>256</v>
      </c>
      <c r="C129" s="38" t="s">
        <v>257</v>
      </c>
      <c r="D129" s="38" t="s">
        <v>43</v>
      </c>
      <c r="E129" s="38" t="s">
        <v>44</v>
      </c>
      <c r="F129" s="38" t="s">
        <v>43</v>
      </c>
      <c r="G129" s="38" t="s">
        <v>44</v>
      </c>
      <c r="H129" s="38">
        <v>-0.2017</v>
      </c>
      <c r="I129" s="38">
        <v>-0.0302902</v>
      </c>
      <c r="J129" s="38">
        <v>0.0879</v>
      </c>
      <c r="K129" s="38">
        <v>0.043686</v>
      </c>
      <c r="L129" s="38">
        <v>0.152021</v>
      </c>
      <c r="M129" s="38">
        <v>0.842067</v>
      </c>
      <c r="N129" s="38">
        <v>2</v>
      </c>
      <c r="O129" s="38">
        <v>97350229</v>
      </c>
      <c r="P129" s="38">
        <v>3668</v>
      </c>
      <c r="Q129" s="38">
        <v>0.0443</v>
      </c>
      <c r="R129" s="38">
        <v>5.49301e-6</v>
      </c>
      <c r="S129" s="38">
        <f t="shared" si="1"/>
        <v>20.7302406636467</v>
      </c>
      <c r="T129" s="66"/>
    </row>
    <row r="130" ht="15.5" spans="1:20">
      <c r="A130" s="38" t="s">
        <v>255</v>
      </c>
      <c r="B130" s="38" t="s">
        <v>256</v>
      </c>
      <c r="C130" s="38" t="s">
        <v>239</v>
      </c>
      <c r="D130" s="38" t="s">
        <v>44</v>
      </c>
      <c r="E130" s="38" t="s">
        <v>43</v>
      </c>
      <c r="F130" s="38" t="s">
        <v>44</v>
      </c>
      <c r="G130" s="38" t="s">
        <v>43</v>
      </c>
      <c r="H130" s="38">
        <v>0.1477</v>
      </c>
      <c r="I130" s="38">
        <v>-0.0281784</v>
      </c>
      <c r="J130" s="38">
        <v>0.2531</v>
      </c>
      <c r="K130" s="38">
        <v>0.292913</v>
      </c>
      <c r="L130" s="38">
        <v>0.0704436</v>
      </c>
      <c r="M130" s="38">
        <v>0.689146</v>
      </c>
      <c r="N130" s="38">
        <v>3</v>
      </c>
      <c r="O130" s="38">
        <v>42512599</v>
      </c>
      <c r="P130" s="38">
        <v>3668</v>
      </c>
      <c r="Q130" s="38">
        <v>0.02993</v>
      </c>
      <c r="R130" s="38">
        <v>8.41105e-7</v>
      </c>
      <c r="S130" s="38">
        <f t="shared" si="1"/>
        <v>24.3527245720581</v>
      </c>
      <c r="T130" s="66"/>
    </row>
    <row r="131" ht="15.5" spans="1:20">
      <c r="A131" s="38" t="s">
        <v>255</v>
      </c>
      <c r="B131" s="38" t="s">
        <v>256</v>
      </c>
      <c r="C131" s="38" t="s">
        <v>240</v>
      </c>
      <c r="D131" s="38" t="s">
        <v>43</v>
      </c>
      <c r="E131" s="38" t="s">
        <v>44</v>
      </c>
      <c r="F131" s="38" t="s">
        <v>43</v>
      </c>
      <c r="G131" s="38" t="s">
        <v>44</v>
      </c>
      <c r="H131" s="38">
        <v>-0.3086</v>
      </c>
      <c r="I131" s="38">
        <v>-0.17977</v>
      </c>
      <c r="J131" s="38">
        <v>0.0496</v>
      </c>
      <c r="K131" s="38">
        <v>0.013132</v>
      </c>
      <c r="L131" s="38">
        <v>0.274854</v>
      </c>
      <c r="M131" s="38">
        <v>0.513075</v>
      </c>
      <c r="N131" s="38">
        <v>2</v>
      </c>
      <c r="O131" s="38">
        <v>85647906</v>
      </c>
      <c r="P131" s="38">
        <v>3668</v>
      </c>
      <c r="Q131" s="38">
        <v>0.05764</v>
      </c>
      <c r="R131" s="38">
        <v>9.122e-8</v>
      </c>
      <c r="S131" s="38">
        <f t="shared" si="1"/>
        <v>28.6644688778756</v>
      </c>
      <c r="T131" s="66"/>
    </row>
    <row r="132" ht="15.5" spans="1:20">
      <c r="A132" s="38" t="s">
        <v>255</v>
      </c>
      <c r="B132" s="38" t="s">
        <v>256</v>
      </c>
      <c r="C132" s="38" t="s">
        <v>241</v>
      </c>
      <c r="D132" s="38" t="s">
        <v>40</v>
      </c>
      <c r="E132" s="38" t="s">
        <v>39</v>
      </c>
      <c r="F132" s="38" t="s">
        <v>40</v>
      </c>
      <c r="G132" s="38" t="s">
        <v>39</v>
      </c>
      <c r="H132" s="38">
        <v>0.1391</v>
      </c>
      <c r="I132" s="38">
        <v>-0.0141901</v>
      </c>
      <c r="J132" s="38">
        <v>0.1895</v>
      </c>
      <c r="K132" s="38">
        <v>0.0938178</v>
      </c>
      <c r="L132" s="38">
        <v>0.112047</v>
      </c>
      <c r="M132" s="38">
        <v>0.899222</v>
      </c>
      <c r="N132" s="38">
        <v>1</v>
      </c>
      <c r="O132" s="38">
        <v>83469264</v>
      </c>
      <c r="P132" s="38">
        <v>3668</v>
      </c>
      <c r="Q132" s="38">
        <v>0.03118</v>
      </c>
      <c r="R132" s="38">
        <v>8.41105e-6</v>
      </c>
      <c r="S132" s="38">
        <f t="shared" si="1"/>
        <v>19.9022436299646</v>
      </c>
      <c r="T132" s="66"/>
    </row>
    <row r="133" ht="15.5" spans="1:20">
      <c r="A133" s="38" t="s">
        <v>255</v>
      </c>
      <c r="B133" s="38" t="s">
        <v>256</v>
      </c>
      <c r="C133" s="38" t="s">
        <v>258</v>
      </c>
      <c r="D133" s="38" t="s">
        <v>44</v>
      </c>
      <c r="E133" s="38" t="s">
        <v>43</v>
      </c>
      <c r="F133" s="38" t="s">
        <v>44</v>
      </c>
      <c r="G133" s="38" t="s">
        <v>43</v>
      </c>
      <c r="H133" s="38">
        <v>0.165</v>
      </c>
      <c r="I133" s="38">
        <v>-0.0655913</v>
      </c>
      <c r="J133" s="38">
        <v>0.1951</v>
      </c>
      <c r="K133" s="38">
        <v>0.279068</v>
      </c>
      <c r="L133" s="38">
        <v>0.0696854</v>
      </c>
      <c r="M133" s="38">
        <v>0.346577</v>
      </c>
      <c r="N133" s="38">
        <v>1</v>
      </c>
      <c r="O133" s="38">
        <v>90372717</v>
      </c>
      <c r="P133" s="38">
        <v>3668</v>
      </c>
      <c r="Q133" s="38">
        <v>0.03104</v>
      </c>
      <c r="R133" s="38">
        <v>1.13099e-7</v>
      </c>
      <c r="S133" s="38">
        <f t="shared" ref="S133:S196" si="2">(H133/Q133)*(H133/Q133)</f>
        <v>28.2568966547986</v>
      </c>
      <c r="T133" s="66"/>
    </row>
    <row r="134" ht="15.5" spans="1:20">
      <c r="A134" s="38" t="s">
        <v>255</v>
      </c>
      <c r="B134" s="38" t="s">
        <v>256</v>
      </c>
      <c r="C134" s="38" t="s">
        <v>244</v>
      </c>
      <c r="D134" s="38" t="s">
        <v>40</v>
      </c>
      <c r="E134" s="38" t="s">
        <v>39</v>
      </c>
      <c r="F134" s="38" t="s">
        <v>40</v>
      </c>
      <c r="G134" s="38" t="s">
        <v>39</v>
      </c>
      <c r="H134" s="38">
        <v>-0.1187</v>
      </c>
      <c r="I134" s="38">
        <v>0.0457535</v>
      </c>
      <c r="J134" s="38">
        <v>0.3212</v>
      </c>
      <c r="K134" s="38">
        <v>0.479781</v>
      </c>
      <c r="L134" s="38">
        <v>0.0628561</v>
      </c>
      <c r="M134" s="38">
        <v>0.466669</v>
      </c>
      <c r="N134" s="38">
        <v>15</v>
      </c>
      <c r="O134" s="38">
        <v>84131989</v>
      </c>
      <c r="P134" s="38">
        <v>3668</v>
      </c>
      <c r="Q134" s="38">
        <v>0.02636</v>
      </c>
      <c r="R134" s="38">
        <v>6.84305e-6</v>
      </c>
      <c r="S134" s="38">
        <f t="shared" si="2"/>
        <v>20.2773233229176</v>
      </c>
      <c r="T134" s="66"/>
    </row>
    <row r="135" ht="15.5" spans="1:20">
      <c r="A135" s="38" t="s">
        <v>255</v>
      </c>
      <c r="B135" s="38" t="s">
        <v>256</v>
      </c>
      <c r="C135" s="38" t="s">
        <v>245</v>
      </c>
      <c r="D135" s="38" t="s">
        <v>44</v>
      </c>
      <c r="E135" s="38" t="s">
        <v>40</v>
      </c>
      <c r="F135" s="38" t="s">
        <v>44</v>
      </c>
      <c r="G135" s="38" t="s">
        <v>40</v>
      </c>
      <c r="H135" s="38">
        <v>-0.3848</v>
      </c>
      <c r="I135" s="38">
        <v>0.079358</v>
      </c>
      <c r="J135" s="38">
        <v>0.1948</v>
      </c>
      <c r="K135" s="38">
        <v>0.254191</v>
      </c>
      <c r="L135" s="38">
        <v>0.0715702</v>
      </c>
      <c r="M135" s="38">
        <v>0.26751</v>
      </c>
      <c r="N135" s="38">
        <v>2</v>
      </c>
      <c r="O135" s="38">
        <v>87023103</v>
      </c>
      <c r="P135" s="38">
        <v>3668</v>
      </c>
      <c r="Q135" s="38">
        <v>0.03036</v>
      </c>
      <c r="R135" s="38">
        <v>4.76212e-36</v>
      </c>
      <c r="S135" s="38">
        <f t="shared" si="2"/>
        <v>160.644770440268</v>
      </c>
      <c r="T135" s="66"/>
    </row>
    <row r="136" ht="15.5" spans="1:20">
      <c r="A136" s="38" t="s">
        <v>255</v>
      </c>
      <c r="B136" s="38" t="s">
        <v>256</v>
      </c>
      <c r="C136" s="38" t="s">
        <v>247</v>
      </c>
      <c r="D136" s="38" t="s">
        <v>40</v>
      </c>
      <c r="E136" s="38" t="s">
        <v>39</v>
      </c>
      <c r="F136" s="38" t="s">
        <v>40</v>
      </c>
      <c r="G136" s="38" t="s">
        <v>39</v>
      </c>
      <c r="H136" s="38">
        <v>0.2689</v>
      </c>
      <c r="I136" s="38">
        <v>0.0779197</v>
      </c>
      <c r="J136" s="38">
        <v>0.2297</v>
      </c>
      <c r="K136" s="38">
        <v>0.0448682</v>
      </c>
      <c r="L136" s="38">
        <v>0.149938</v>
      </c>
      <c r="M136" s="38">
        <v>0.603287</v>
      </c>
      <c r="N136" s="38">
        <v>6</v>
      </c>
      <c r="O136" s="38">
        <v>32383138</v>
      </c>
      <c r="P136" s="38">
        <v>3668</v>
      </c>
      <c r="Q136" s="38">
        <v>0.0327</v>
      </c>
      <c r="R136" s="38">
        <v>2.72772e-16</v>
      </c>
      <c r="S136" s="38">
        <f t="shared" si="2"/>
        <v>67.6217022510264</v>
      </c>
      <c r="T136" s="66"/>
    </row>
    <row r="137" ht="15.5" spans="1:20">
      <c r="A137" s="38" t="s">
        <v>255</v>
      </c>
      <c r="B137" s="38" t="s">
        <v>256</v>
      </c>
      <c r="C137" s="38" t="s">
        <v>248</v>
      </c>
      <c r="D137" s="38" t="s">
        <v>39</v>
      </c>
      <c r="E137" s="38" t="s">
        <v>40</v>
      </c>
      <c r="F137" s="38" t="s">
        <v>39</v>
      </c>
      <c r="G137" s="38" t="s">
        <v>40</v>
      </c>
      <c r="H137" s="38">
        <v>0.1163</v>
      </c>
      <c r="I137" s="38">
        <v>-0.097958</v>
      </c>
      <c r="J137" s="38">
        <v>0.5162</v>
      </c>
      <c r="K137" s="38">
        <v>0.286539</v>
      </c>
      <c r="L137" s="38">
        <v>0.0687212</v>
      </c>
      <c r="M137" s="38">
        <v>0.15403</v>
      </c>
      <c r="N137" s="38">
        <v>11</v>
      </c>
      <c r="O137" s="38">
        <v>128099099</v>
      </c>
      <c r="P137" s="38">
        <v>3668</v>
      </c>
      <c r="Q137" s="38">
        <v>0.02462</v>
      </c>
      <c r="R137" s="38">
        <v>2.40702e-6</v>
      </c>
      <c r="S137" s="38">
        <f t="shared" si="2"/>
        <v>22.3143033244224</v>
      </c>
      <c r="T137" s="66"/>
    </row>
    <row r="138" ht="15.5" spans="1:20">
      <c r="A138" s="38" t="s">
        <v>255</v>
      </c>
      <c r="B138" s="38" t="s">
        <v>256</v>
      </c>
      <c r="C138" s="38" t="s">
        <v>249</v>
      </c>
      <c r="D138" s="38" t="s">
        <v>44</v>
      </c>
      <c r="E138" s="38" t="s">
        <v>43</v>
      </c>
      <c r="F138" s="38" t="s">
        <v>44</v>
      </c>
      <c r="G138" s="38" t="s">
        <v>43</v>
      </c>
      <c r="H138" s="38">
        <v>0.255</v>
      </c>
      <c r="I138" s="38">
        <v>-0.304771</v>
      </c>
      <c r="J138" s="38">
        <v>0.0543</v>
      </c>
      <c r="K138" s="38">
        <v>0.0253829</v>
      </c>
      <c r="L138" s="38">
        <v>0.200937</v>
      </c>
      <c r="M138" s="38">
        <v>0.12933</v>
      </c>
      <c r="N138" s="38">
        <v>10</v>
      </c>
      <c r="O138" s="38">
        <v>26886249</v>
      </c>
      <c r="P138" s="38">
        <v>3668</v>
      </c>
      <c r="Q138" s="38">
        <v>0.05408</v>
      </c>
      <c r="R138" s="38">
        <v>2.50202e-6</v>
      </c>
      <c r="S138" s="38">
        <f t="shared" si="2"/>
        <v>22.2334570086832</v>
      </c>
      <c r="T138" s="66"/>
    </row>
    <row r="139" ht="15.5" spans="1:20">
      <c r="A139" s="38" t="s">
        <v>255</v>
      </c>
      <c r="B139" s="38" t="s">
        <v>256</v>
      </c>
      <c r="C139" s="38" t="s">
        <v>252</v>
      </c>
      <c r="D139" s="38" t="s">
        <v>40</v>
      </c>
      <c r="E139" s="38" t="s">
        <v>39</v>
      </c>
      <c r="F139" s="38" t="s">
        <v>40</v>
      </c>
      <c r="G139" s="38" t="s">
        <v>39</v>
      </c>
      <c r="H139" s="38">
        <v>0.2104</v>
      </c>
      <c r="I139" s="38">
        <v>0.00820713</v>
      </c>
      <c r="J139" s="38">
        <v>0.0998</v>
      </c>
      <c r="K139" s="38">
        <v>0.0717252</v>
      </c>
      <c r="L139" s="38">
        <v>0.123459</v>
      </c>
      <c r="M139" s="38">
        <v>0.946998</v>
      </c>
      <c r="N139" s="38">
        <v>7</v>
      </c>
      <c r="O139" s="38">
        <v>154998925</v>
      </c>
      <c r="P139" s="38">
        <v>3668</v>
      </c>
      <c r="Q139" s="38">
        <v>0.0408</v>
      </c>
      <c r="R139" s="38">
        <v>2.66901e-7</v>
      </c>
      <c r="S139" s="38">
        <f t="shared" si="2"/>
        <v>26.5932333717801</v>
      </c>
      <c r="T139" s="66"/>
    </row>
    <row r="140" ht="15.5" spans="1:20">
      <c r="A140" s="38" t="s">
        <v>255</v>
      </c>
      <c r="B140" s="38" t="s">
        <v>256</v>
      </c>
      <c r="C140" s="38" t="s">
        <v>253</v>
      </c>
      <c r="D140" s="38" t="s">
        <v>39</v>
      </c>
      <c r="E140" s="38" t="s">
        <v>40</v>
      </c>
      <c r="F140" s="38" t="s">
        <v>39</v>
      </c>
      <c r="G140" s="38" t="s">
        <v>40</v>
      </c>
      <c r="H140" s="38">
        <v>0.2465</v>
      </c>
      <c r="I140" s="38">
        <v>0.111109</v>
      </c>
      <c r="J140" s="38">
        <v>0.0687</v>
      </c>
      <c r="K140" s="38">
        <v>0.0846908</v>
      </c>
      <c r="L140" s="38">
        <v>0.111616</v>
      </c>
      <c r="M140" s="38">
        <v>0.319515</v>
      </c>
      <c r="N140" s="38">
        <v>6</v>
      </c>
      <c r="O140" s="38">
        <v>33133040</v>
      </c>
      <c r="P140" s="38">
        <v>3668</v>
      </c>
      <c r="Q140" s="38">
        <v>0.05006</v>
      </c>
      <c r="R140" s="38">
        <v>8.89795e-7</v>
      </c>
      <c r="S140" s="38">
        <f t="shared" si="2"/>
        <v>24.2466730694242</v>
      </c>
      <c r="T140" s="66"/>
    </row>
    <row r="141" ht="15.5" spans="1:20">
      <c r="A141" s="38" t="s">
        <v>255</v>
      </c>
      <c r="B141" s="38" t="s">
        <v>256</v>
      </c>
      <c r="C141" s="38" t="s">
        <v>254</v>
      </c>
      <c r="D141" s="38" t="s">
        <v>43</v>
      </c>
      <c r="E141" s="38" t="s">
        <v>44</v>
      </c>
      <c r="F141" s="38" t="s">
        <v>43</v>
      </c>
      <c r="G141" s="38" t="s">
        <v>44</v>
      </c>
      <c r="H141" s="38">
        <v>-0.1247</v>
      </c>
      <c r="I141" s="38">
        <v>-0.0349087</v>
      </c>
      <c r="J141" s="38">
        <v>0.3138</v>
      </c>
      <c r="K141" s="38">
        <v>0.171942</v>
      </c>
      <c r="L141" s="38">
        <v>0.0844996</v>
      </c>
      <c r="M141" s="38">
        <v>0.679517</v>
      </c>
      <c r="N141" s="38">
        <v>16</v>
      </c>
      <c r="O141" s="38">
        <v>16206042</v>
      </c>
      <c r="P141" s="38">
        <v>3668</v>
      </c>
      <c r="Q141" s="38">
        <v>0.02651</v>
      </c>
      <c r="R141" s="38">
        <v>2.629e-6</v>
      </c>
      <c r="S141" s="38">
        <f t="shared" si="2"/>
        <v>22.1265371629049</v>
      </c>
      <c r="T141" s="66"/>
    </row>
    <row r="142" ht="15.5" spans="1:20">
      <c r="A142" s="38" t="s">
        <v>259</v>
      </c>
      <c r="B142" s="38" t="s">
        <v>260</v>
      </c>
      <c r="C142" s="38" t="s">
        <v>261</v>
      </c>
      <c r="D142" s="38" t="s">
        <v>40</v>
      </c>
      <c r="E142" s="38" t="s">
        <v>39</v>
      </c>
      <c r="F142" s="38" t="s">
        <v>40</v>
      </c>
      <c r="G142" s="38" t="s">
        <v>39</v>
      </c>
      <c r="H142" s="38">
        <v>-0.1283</v>
      </c>
      <c r="I142" s="38">
        <v>-0.0679909</v>
      </c>
      <c r="J142" s="38">
        <v>0.5968</v>
      </c>
      <c r="K142" s="38">
        <v>0.653809</v>
      </c>
      <c r="L142" s="38">
        <v>0.0655393</v>
      </c>
      <c r="M142" s="38">
        <v>0.299547</v>
      </c>
      <c r="N142" s="38">
        <v>2</v>
      </c>
      <c r="O142" s="38">
        <v>98905012</v>
      </c>
      <c r="P142" s="38">
        <v>3652</v>
      </c>
      <c r="Q142" s="38">
        <v>0.02509</v>
      </c>
      <c r="R142" s="38">
        <v>3.32698e-7</v>
      </c>
      <c r="S142" s="38">
        <f t="shared" si="2"/>
        <v>26.1488136530729</v>
      </c>
      <c r="T142" s="66"/>
    </row>
    <row r="143" ht="15.5" spans="1:20">
      <c r="A143" s="38" t="s">
        <v>259</v>
      </c>
      <c r="B143" s="38" t="s">
        <v>260</v>
      </c>
      <c r="C143" s="38" t="s">
        <v>262</v>
      </c>
      <c r="D143" s="38" t="s">
        <v>43</v>
      </c>
      <c r="E143" s="38" t="s">
        <v>44</v>
      </c>
      <c r="F143" s="38" t="s">
        <v>43</v>
      </c>
      <c r="G143" s="38" t="s">
        <v>44</v>
      </c>
      <c r="H143" s="38">
        <v>-0.1625</v>
      </c>
      <c r="I143" s="38">
        <v>0.187528</v>
      </c>
      <c r="J143" s="38">
        <v>0.1182</v>
      </c>
      <c r="K143" s="38">
        <v>0.0719732</v>
      </c>
      <c r="L143" s="38">
        <v>0.119885</v>
      </c>
      <c r="M143" s="38">
        <v>0.117764</v>
      </c>
      <c r="N143" s="38">
        <v>2</v>
      </c>
      <c r="O143" s="38">
        <v>236468046</v>
      </c>
      <c r="P143" s="38">
        <v>3652</v>
      </c>
      <c r="Q143" s="38">
        <v>0.03646</v>
      </c>
      <c r="R143" s="38">
        <v>8.56308e-6</v>
      </c>
      <c r="S143" s="38">
        <f t="shared" si="2"/>
        <v>19.8643062423251</v>
      </c>
      <c r="T143" s="66"/>
    </row>
    <row r="144" ht="15.5" spans="1:20">
      <c r="A144" s="38" t="s">
        <v>259</v>
      </c>
      <c r="B144" s="38" t="s">
        <v>260</v>
      </c>
      <c r="C144" s="38" t="s">
        <v>263</v>
      </c>
      <c r="D144" s="38" t="s">
        <v>43</v>
      </c>
      <c r="E144" s="38" t="s">
        <v>39</v>
      </c>
      <c r="F144" s="38" t="s">
        <v>43</v>
      </c>
      <c r="G144" s="38" t="s">
        <v>39</v>
      </c>
      <c r="H144" s="38">
        <v>-0.2119</v>
      </c>
      <c r="I144" s="38">
        <v>-0.00418399</v>
      </c>
      <c r="J144" s="38">
        <v>0.0752</v>
      </c>
      <c r="K144" s="38">
        <v>0.101912</v>
      </c>
      <c r="L144" s="38">
        <v>0.102323</v>
      </c>
      <c r="M144" s="38">
        <v>0.967384</v>
      </c>
      <c r="N144" s="38">
        <v>1</v>
      </c>
      <c r="O144" s="38">
        <v>56114818</v>
      </c>
      <c r="P144" s="38">
        <v>3652</v>
      </c>
      <c r="Q144" s="38">
        <v>0.04608</v>
      </c>
      <c r="R144" s="38">
        <v>4.39896e-6</v>
      </c>
      <c r="S144" s="38">
        <f t="shared" si="2"/>
        <v>21.1464257887852</v>
      </c>
      <c r="T144" s="66"/>
    </row>
    <row r="145" ht="15.5" spans="1:20">
      <c r="A145" s="38" t="s">
        <v>259</v>
      </c>
      <c r="B145" s="38" t="s">
        <v>260</v>
      </c>
      <c r="C145" s="38" t="s">
        <v>264</v>
      </c>
      <c r="D145" s="38" t="s">
        <v>40</v>
      </c>
      <c r="E145" s="38" t="s">
        <v>39</v>
      </c>
      <c r="F145" s="38" t="s">
        <v>40</v>
      </c>
      <c r="G145" s="38" t="s">
        <v>39</v>
      </c>
      <c r="H145" s="38">
        <v>-0.1199</v>
      </c>
      <c r="I145" s="38">
        <v>-0.106797</v>
      </c>
      <c r="J145" s="38">
        <v>0.3443</v>
      </c>
      <c r="K145" s="38">
        <v>0.411319</v>
      </c>
      <c r="L145" s="38">
        <v>0.0632966</v>
      </c>
      <c r="M145" s="38">
        <v>0.0915554</v>
      </c>
      <c r="N145" s="38">
        <v>1</v>
      </c>
      <c r="O145" s="38">
        <v>178071170</v>
      </c>
      <c r="P145" s="38">
        <v>3652</v>
      </c>
      <c r="Q145" s="38">
        <v>0.02601</v>
      </c>
      <c r="R145" s="38">
        <v>4.19498e-6</v>
      </c>
      <c r="S145" s="38">
        <f t="shared" si="2"/>
        <v>21.2499377328183</v>
      </c>
      <c r="T145" s="66"/>
    </row>
    <row r="146" ht="15.5" spans="1:20">
      <c r="A146" s="38" t="s">
        <v>259</v>
      </c>
      <c r="B146" s="38" t="s">
        <v>260</v>
      </c>
      <c r="C146" s="38" t="s">
        <v>265</v>
      </c>
      <c r="D146" s="38" t="s">
        <v>39</v>
      </c>
      <c r="E146" s="38" t="s">
        <v>40</v>
      </c>
      <c r="F146" s="38" t="s">
        <v>39</v>
      </c>
      <c r="G146" s="38" t="s">
        <v>40</v>
      </c>
      <c r="H146" s="38">
        <v>-0.1282</v>
      </c>
      <c r="I146" s="38">
        <v>0.0195979</v>
      </c>
      <c r="J146" s="38">
        <v>0.7133</v>
      </c>
      <c r="K146" s="38">
        <v>0.701533</v>
      </c>
      <c r="L146" s="38">
        <v>0.0682423</v>
      </c>
      <c r="M146" s="38">
        <v>0.773974</v>
      </c>
      <c r="N146" s="38">
        <v>4</v>
      </c>
      <c r="O146" s="38">
        <v>4354607</v>
      </c>
      <c r="P146" s="38">
        <v>3652</v>
      </c>
      <c r="Q146" s="38">
        <v>0.02676</v>
      </c>
      <c r="R146" s="38">
        <v>1.726e-6</v>
      </c>
      <c r="S146" s="38">
        <f t="shared" si="2"/>
        <v>22.9511172778683</v>
      </c>
      <c r="T146" s="66"/>
    </row>
    <row r="147" ht="15.5" spans="1:20">
      <c r="A147" s="38" t="s">
        <v>259</v>
      </c>
      <c r="B147" s="38" t="s">
        <v>260</v>
      </c>
      <c r="C147" s="38" t="s">
        <v>266</v>
      </c>
      <c r="D147" s="38" t="s">
        <v>40</v>
      </c>
      <c r="E147" s="38" t="s">
        <v>43</v>
      </c>
      <c r="F147" s="38" t="s">
        <v>40</v>
      </c>
      <c r="G147" s="38" t="s">
        <v>43</v>
      </c>
      <c r="H147" s="38">
        <v>0.1269</v>
      </c>
      <c r="I147" s="38">
        <v>0.0566599</v>
      </c>
      <c r="J147" s="38">
        <v>0.7555</v>
      </c>
      <c r="K147" s="38">
        <v>0.862662</v>
      </c>
      <c r="L147" s="38">
        <v>0.0903612</v>
      </c>
      <c r="M147" s="38">
        <v>0.530635</v>
      </c>
      <c r="N147" s="38">
        <v>2</v>
      </c>
      <c r="O147" s="38">
        <v>8498179</v>
      </c>
      <c r="P147" s="38">
        <v>3652</v>
      </c>
      <c r="Q147" s="38">
        <v>0.0282</v>
      </c>
      <c r="R147" s="38">
        <v>6.982e-6</v>
      </c>
      <c r="S147" s="38">
        <f t="shared" si="2"/>
        <v>20.25</v>
      </c>
      <c r="T147" s="66"/>
    </row>
    <row r="148" ht="15.5" spans="1:20">
      <c r="A148" s="38" t="s">
        <v>259</v>
      </c>
      <c r="B148" s="38" t="s">
        <v>260</v>
      </c>
      <c r="C148" s="38" t="s">
        <v>267</v>
      </c>
      <c r="D148" s="38" t="s">
        <v>43</v>
      </c>
      <c r="E148" s="38" t="s">
        <v>39</v>
      </c>
      <c r="F148" s="38" t="s">
        <v>43</v>
      </c>
      <c r="G148" s="38" t="s">
        <v>39</v>
      </c>
      <c r="H148" s="38">
        <v>0.2127</v>
      </c>
      <c r="I148" s="38">
        <v>0.0796858</v>
      </c>
      <c r="J148" s="38">
        <v>0.1952</v>
      </c>
      <c r="K148" s="38">
        <v>0.254131</v>
      </c>
      <c r="L148" s="38">
        <v>0.0715758</v>
      </c>
      <c r="M148" s="38">
        <v>0.265576</v>
      </c>
      <c r="N148" s="38">
        <v>2</v>
      </c>
      <c r="O148" s="38">
        <v>87022759</v>
      </c>
      <c r="P148" s="38">
        <v>3652</v>
      </c>
      <c r="Q148" s="38">
        <v>0.03071</v>
      </c>
      <c r="R148" s="38">
        <v>5.12153e-12</v>
      </c>
      <c r="S148" s="38">
        <f t="shared" si="2"/>
        <v>47.9706216948903</v>
      </c>
      <c r="T148" s="66"/>
    </row>
    <row r="149" ht="15.5" spans="1:20">
      <c r="A149" s="38" t="s">
        <v>259</v>
      </c>
      <c r="B149" s="38" t="s">
        <v>260</v>
      </c>
      <c r="C149" s="38" t="s">
        <v>268</v>
      </c>
      <c r="D149" s="38" t="s">
        <v>44</v>
      </c>
      <c r="E149" s="38" t="s">
        <v>40</v>
      </c>
      <c r="F149" s="38" t="s">
        <v>44</v>
      </c>
      <c r="G149" s="38" t="s">
        <v>40</v>
      </c>
      <c r="H149" s="38">
        <v>0.1473</v>
      </c>
      <c r="I149" s="38">
        <v>0.0918216</v>
      </c>
      <c r="J149" s="38">
        <v>0.1825</v>
      </c>
      <c r="K149" s="38">
        <v>0.103388</v>
      </c>
      <c r="L149" s="38">
        <v>0.102427</v>
      </c>
      <c r="M149" s="38">
        <v>0.370007</v>
      </c>
      <c r="N149" s="38">
        <v>1</v>
      </c>
      <c r="O149" s="38">
        <v>161473125</v>
      </c>
      <c r="P149" s="38">
        <v>3652</v>
      </c>
      <c r="Q149" s="38">
        <v>0.03208</v>
      </c>
      <c r="R149" s="38">
        <v>4.57004e-6</v>
      </c>
      <c r="S149" s="38">
        <f t="shared" si="2"/>
        <v>21.083211935871</v>
      </c>
      <c r="T149" s="66"/>
    </row>
    <row r="150" ht="15.5" spans="1:20">
      <c r="A150" s="38" t="s">
        <v>259</v>
      </c>
      <c r="B150" s="38" t="s">
        <v>260</v>
      </c>
      <c r="C150" s="38" t="s">
        <v>269</v>
      </c>
      <c r="D150" s="38" t="s">
        <v>39</v>
      </c>
      <c r="E150" s="38" t="s">
        <v>44</v>
      </c>
      <c r="F150" s="38" t="s">
        <v>39</v>
      </c>
      <c r="G150" s="38" t="s">
        <v>44</v>
      </c>
      <c r="H150" s="38">
        <v>-0.2347</v>
      </c>
      <c r="I150" s="38">
        <v>-0.163324</v>
      </c>
      <c r="J150" s="38">
        <v>0.0583</v>
      </c>
      <c r="K150" s="38">
        <v>0.108947</v>
      </c>
      <c r="L150" s="38">
        <v>0.101594</v>
      </c>
      <c r="M150" s="38">
        <v>0.107918</v>
      </c>
      <c r="N150" s="38">
        <v>3</v>
      </c>
      <c r="O150" s="38">
        <v>194467784</v>
      </c>
      <c r="P150" s="38">
        <v>3652</v>
      </c>
      <c r="Q150" s="38">
        <v>0.05212</v>
      </c>
      <c r="R150" s="38">
        <v>6.91099e-6</v>
      </c>
      <c r="S150" s="38">
        <f t="shared" si="2"/>
        <v>20.2776379734116</v>
      </c>
      <c r="T150" s="66"/>
    </row>
    <row r="151" ht="15.5" spans="1:20">
      <c r="A151" s="38" t="s">
        <v>259</v>
      </c>
      <c r="B151" s="38" t="s">
        <v>260</v>
      </c>
      <c r="C151" s="38" t="s">
        <v>270</v>
      </c>
      <c r="D151" s="38" t="s">
        <v>40</v>
      </c>
      <c r="E151" s="38" t="s">
        <v>39</v>
      </c>
      <c r="F151" s="38" t="s">
        <v>40</v>
      </c>
      <c r="G151" s="38" t="s">
        <v>39</v>
      </c>
      <c r="H151" s="38">
        <v>-0.1853</v>
      </c>
      <c r="I151" s="38">
        <v>-0.183354</v>
      </c>
      <c r="J151" s="38">
        <v>0.0904</v>
      </c>
      <c r="K151" s="38">
        <v>0.119693</v>
      </c>
      <c r="L151" s="38">
        <v>0.100408</v>
      </c>
      <c r="M151" s="38">
        <v>0.0678378</v>
      </c>
      <c r="N151" s="38">
        <v>3</v>
      </c>
      <c r="O151" s="38">
        <v>194020431</v>
      </c>
      <c r="P151" s="38">
        <v>3652</v>
      </c>
      <c r="Q151" s="38">
        <v>0.0416</v>
      </c>
      <c r="R151" s="38">
        <v>8.65307e-6</v>
      </c>
      <c r="S151" s="38">
        <f t="shared" si="2"/>
        <v>19.8410283376479</v>
      </c>
      <c r="T151" s="66"/>
    </row>
    <row r="152" ht="15.5" spans="1:20">
      <c r="A152" s="38" t="s">
        <v>271</v>
      </c>
      <c r="B152" s="38" t="s">
        <v>272</v>
      </c>
      <c r="C152" s="38" t="s">
        <v>273</v>
      </c>
      <c r="D152" s="38" t="s">
        <v>39</v>
      </c>
      <c r="E152" s="38" t="s">
        <v>40</v>
      </c>
      <c r="F152" s="38" t="s">
        <v>39</v>
      </c>
      <c r="G152" s="38" t="s">
        <v>40</v>
      </c>
      <c r="H152" s="38">
        <v>-0.124</v>
      </c>
      <c r="I152" s="38">
        <v>0.0122742</v>
      </c>
      <c r="J152" s="38">
        <v>0.5413</v>
      </c>
      <c r="K152" s="38">
        <v>0.359005</v>
      </c>
      <c r="L152" s="38">
        <v>0.0647509</v>
      </c>
      <c r="M152" s="38">
        <v>0.849654</v>
      </c>
      <c r="N152" s="38">
        <v>6</v>
      </c>
      <c r="O152" s="38">
        <v>16006964</v>
      </c>
      <c r="P152" s="38">
        <v>2649</v>
      </c>
      <c r="Q152" s="38">
        <v>0.02796</v>
      </c>
      <c r="R152" s="38">
        <v>9.57503e-6</v>
      </c>
      <c r="S152" s="38">
        <f t="shared" si="2"/>
        <v>19.668400187474</v>
      </c>
      <c r="T152" s="66"/>
    </row>
    <row r="153" ht="15.5" spans="1:20">
      <c r="A153" s="38" t="s">
        <v>271</v>
      </c>
      <c r="B153" s="38" t="s">
        <v>272</v>
      </c>
      <c r="C153" s="38" t="s">
        <v>274</v>
      </c>
      <c r="D153" s="38" t="s">
        <v>40</v>
      </c>
      <c r="E153" s="38" t="s">
        <v>39</v>
      </c>
      <c r="F153" s="38" t="s">
        <v>40</v>
      </c>
      <c r="G153" s="38" t="s">
        <v>39</v>
      </c>
      <c r="H153" s="38">
        <v>-0.2807</v>
      </c>
      <c r="I153" s="38">
        <v>0.173432</v>
      </c>
      <c r="J153" s="38">
        <v>0.0532</v>
      </c>
      <c r="K153" s="38">
        <v>0.0862817</v>
      </c>
      <c r="L153" s="38">
        <v>0.110663</v>
      </c>
      <c r="M153" s="38">
        <v>0.117065</v>
      </c>
      <c r="N153" s="38">
        <v>17</v>
      </c>
      <c r="O153" s="38">
        <v>48077390</v>
      </c>
      <c r="P153" s="38">
        <v>2649</v>
      </c>
      <c r="Q153" s="38">
        <v>0.06279</v>
      </c>
      <c r="R153" s="38">
        <v>8.13205e-6</v>
      </c>
      <c r="S153" s="38">
        <f t="shared" si="2"/>
        <v>19.9849864965468</v>
      </c>
      <c r="T153" s="66"/>
    </row>
    <row r="154" ht="15.5" spans="1:20">
      <c r="A154" s="38" t="s">
        <v>271</v>
      </c>
      <c r="B154" s="38" t="s">
        <v>272</v>
      </c>
      <c r="C154" s="38" t="s">
        <v>275</v>
      </c>
      <c r="D154" s="38" t="s">
        <v>40</v>
      </c>
      <c r="E154" s="38" t="s">
        <v>44</v>
      </c>
      <c r="F154" s="38" t="s">
        <v>40</v>
      </c>
      <c r="G154" s="38" t="s">
        <v>44</v>
      </c>
      <c r="H154" s="38">
        <v>-1.212</v>
      </c>
      <c r="I154" s="38">
        <v>0.239829</v>
      </c>
      <c r="J154" s="38">
        <v>0.003</v>
      </c>
      <c r="K154" s="38">
        <v>0.00842192</v>
      </c>
      <c r="L154" s="38">
        <v>0.336626</v>
      </c>
      <c r="M154" s="38">
        <v>0.476187</v>
      </c>
      <c r="N154" s="38">
        <v>13</v>
      </c>
      <c r="O154" s="38">
        <v>79717709</v>
      </c>
      <c r="P154" s="38">
        <v>2649</v>
      </c>
      <c r="Q154" s="38">
        <v>0.2512</v>
      </c>
      <c r="R154" s="38">
        <v>1.47099e-6</v>
      </c>
      <c r="S154" s="38">
        <f t="shared" si="2"/>
        <v>23.2790884011522</v>
      </c>
      <c r="T154" s="66"/>
    </row>
    <row r="155" ht="15.5" spans="1:20">
      <c r="A155" s="38" t="s">
        <v>271</v>
      </c>
      <c r="B155" s="38" t="s">
        <v>272</v>
      </c>
      <c r="C155" s="38" t="s">
        <v>276</v>
      </c>
      <c r="D155" s="38" t="s">
        <v>43</v>
      </c>
      <c r="E155" s="38" t="s">
        <v>44</v>
      </c>
      <c r="F155" s="38" t="s">
        <v>43</v>
      </c>
      <c r="G155" s="38" t="s">
        <v>44</v>
      </c>
      <c r="H155" s="38">
        <v>-0.3477</v>
      </c>
      <c r="I155" s="38">
        <v>0.277574</v>
      </c>
      <c r="J155" s="38">
        <v>0.034</v>
      </c>
      <c r="K155" s="38">
        <v>0.0253467</v>
      </c>
      <c r="L155" s="38">
        <v>0.198994</v>
      </c>
      <c r="M155" s="38">
        <v>0.16305</v>
      </c>
      <c r="N155" s="38">
        <v>3</v>
      </c>
      <c r="O155" s="38">
        <v>64946405</v>
      </c>
      <c r="P155" s="38">
        <v>2649</v>
      </c>
      <c r="Q155" s="38">
        <v>0.07625</v>
      </c>
      <c r="R155" s="38">
        <v>5.33495e-6</v>
      </c>
      <c r="S155" s="38">
        <f t="shared" si="2"/>
        <v>20.7936</v>
      </c>
      <c r="T155" s="66"/>
    </row>
    <row r="156" ht="15.5" spans="1:20">
      <c r="A156" s="38" t="s">
        <v>271</v>
      </c>
      <c r="B156" s="38" t="s">
        <v>272</v>
      </c>
      <c r="C156" s="38" t="s">
        <v>277</v>
      </c>
      <c r="D156" s="38" t="s">
        <v>40</v>
      </c>
      <c r="E156" s="38" t="s">
        <v>39</v>
      </c>
      <c r="F156" s="38" t="s">
        <v>40</v>
      </c>
      <c r="G156" s="38" t="s">
        <v>39</v>
      </c>
      <c r="H156" s="38">
        <v>-0.3976</v>
      </c>
      <c r="I156" s="38">
        <v>-0.23956</v>
      </c>
      <c r="J156" s="38">
        <v>0.026</v>
      </c>
      <c r="K156" s="38">
        <v>0.00889188</v>
      </c>
      <c r="L156" s="38">
        <v>0.331863</v>
      </c>
      <c r="M156" s="38">
        <v>0.470378</v>
      </c>
      <c r="N156" s="38">
        <v>4</v>
      </c>
      <c r="O156" s="38">
        <v>172921509</v>
      </c>
      <c r="P156" s="38">
        <v>2649</v>
      </c>
      <c r="Q156" s="38">
        <v>0.08847</v>
      </c>
      <c r="R156" s="38">
        <v>7.28199e-6</v>
      </c>
      <c r="S156" s="38">
        <f t="shared" si="2"/>
        <v>20.1976432452684</v>
      </c>
      <c r="T156" s="66"/>
    </row>
    <row r="157" ht="15.5" spans="1:20">
      <c r="A157" s="38" t="s">
        <v>271</v>
      </c>
      <c r="B157" s="38" t="s">
        <v>272</v>
      </c>
      <c r="C157" s="38" t="s">
        <v>278</v>
      </c>
      <c r="D157" s="38" t="s">
        <v>44</v>
      </c>
      <c r="E157" s="38" t="s">
        <v>43</v>
      </c>
      <c r="F157" s="38" t="s">
        <v>44</v>
      </c>
      <c r="G157" s="38" t="s">
        <v>43</v>
      </c>
      <c r="H157" s="38">
        <v>-0.3739</v>
      </c>
      <c r="I157" s="38">
        <v>-0.427546</v>
      </c>
      <c r="J157" s="38">
        <v>0.0304</v>
      </c>
      <c r="K157" s="38">
        <v>0.00668578</v>
      </c>
      <c r="L157" s="38">
        <v>0.381757</v>
      </c>
      <c r="M157" s="38">
        <v>0.262738</v>
      </c>
      <c r="N157" s="38">
        <v>19</v>
      </c>
      <c r="O157" s="38">
        <v>10553511</v>
      </c>
      <c r="P157" s="38">
        <v>2649</v>
      </c>
      <c r="Q157" s="38">
        <v>0.0818</v>
      </c>
      <c r="R157" s="38">
        <v>5.09296e-6</v>
      </c>
      <c r="S157" s="38">
        <f t="shared" si="2"/>
        <v>20.8931692780411</v>
      </c>
      <c r="T157" s="66"/>
    </row>
    <row r="158" ht="15.5" spans="1:20">
      <c r="A158" s="38" t="s">
        <v>271</v>
      </c>
      <c r="B158" s="38" t="s">
        <v>272</v>
      </c>
      <c r="C158" s="38" t="s">
        <v>279</v>
      </c>
      <c r="D158" s="38" t="s">
        <v>40</v>
      </c>
      <c r="E158" s="38" t="s">
        <v>44</v>
      </c>
      <c r="F158" s="38" t="s">
        <v>40</v>
      </c>
      <c r="G158" s="38" t="s">
        <v>44</v>
      </c>
      <c r="H158" s="38">
        <v>-1.461</v>
      </c>
      <c r="I158" s="38">
        <v>0.216615</v>
      </c>
      <c r="J158" s="38">
        <v>0.0017</v>
      </c>
      <c r="K158" s="38">
        <v>0.0437433</v>
      </c>
      <c r="L158" s="38">
        <v>0.151701</v>
      </c>
      <c r="M158" s="38">
        <v>0.153319</v>
      </c>
      <c r="N158" s="38">
        <v>6</v>
      </c>
      <c r="O158" s="38">
        <v>90475932</v>
      </c>
      <c r="P158" s="38">
        <v>2649</v>
      </c>
      <c r="Q158" s="38">
        <v>0.3293</v>
      </c>
      <c r="R158" s="38">
        <v>9.54201e-6</v>
      </c>
      <c r="S158" s="38">
        <f t="shared" si="2"/>
        <v>19.6841638056745</v>
      </c>
      <c r="T158" s="66"/>
    </row>
    <row r="159" ht="15.5" spans="1:20">
      <c r="A159" s="38" t="s">
        <v>271</v>
      </c>
      <c r="B159" s="38" t="s">
        <v>272</v>
      </c>
      <c r="C159" s="38" t="s">
        <v>280</v>
      </c>
      <c r="D159" s="38" t="s">
        <v>44</v>
      </c>
      <c r="E159" s="38" t="s">
        <v>43</v>
      </c>
      <c r="F159" s="38" t="s">
        <v>44</v>
      </c>
      <c r="G159" s="38" t="s">
        <v>43</v>
      </c>
      <c r="H159" s="38">
        <v>0.2106</v>
      </c>
      <c r="I159" s="38">
        <v>-0.0305162</v>
      </c>
      <c r="J159" s="38">
        <v>0.1166</v>
      </c>
      <c r="K159" s="38">
        <v>0.0751225</v>
      </c>
      <c r="L159" s="38">
        <v>0.117705</v>
      </c>
      <c r="M159" s="38">
        <v>0.795435</v>
      </c>
      <c r="N159" s="38">
        <v>1</v>
      </c>
      <c r="O159" s="38">
        <v>167603757</v>
      </c>
      <c r="P159" s="38">
        <v>2649</v>
      </c>
      <c r="Q159" s="38">
        <v>0.0431</v>
      </c>
      <c r="R159" s="38">
        <v>1.08201e-6</v>
      </c>
      <c r="S159" s="38">
        <f t="shared" si="2"/>
        <v>23.8760342590748</v>
      </c>
      <c r="T159" s="66"/>
    </row>
    <row r="160" ht="15.5" spans="1:20">
      <c r="A160" s="38" t="s">
        <v>271</v>
      </c>
      <c r="B160" s="38" t="s">
        <v>272</v>
      </c>
      <c r="C160" s="38" t="s">
        <v>281</v>
      </c>
      <c r="D160" s="38" t="s">
        <v>43</v>
      </c>
      <c r="E160" s="38" t="s">
        <v>40</v>
      </c>
      <c r="F160" s="38" t="s">
        <v>43</v>
      </c>
      <c r="G160" s="38" t="s">
        <v>40</v>
      </c>
      <c r="H160" s="38">
        <v>-0.7337</v>
      </c>
      <c r="I160" s="38">
        <v>0.136779</v>
      </c>
      <c r="J160" s="38">
        <v>0.0076</v>
      </c>
      <c r="K160" s="38">
        <v>0.011025</v>
      </c>
      <c r="L160" s="38">
        <v>0.297616</v>
      </c>
      <c r="M160" s="38">
        <v>0.645817</v>
      </c>
      <c r="N160" s="38">
        <v>9</v>
      </c>
      <c r="O160" s="38">
        <v>104759303</v>
      </c>
      <c r="P160" s="38">
        <v>2649</v>
      </c>
      <c r="Q160" s="38">
        <v>0.1616</v>
      </c>
      <c r="R160" s="38">
        <v>5.91494e-6</v>
      </c>
      <c r="S160" s="38">
        <f t="shared" si="2"/>
        <v>20.6136228219047</v>
      </c>
      <c r="T160" s="66"/>
    </row>
    <row r="161" ht="15.5" spans="1:20">
      <c r="A161" s="38" t="s">
        <v>271</v>
      </c>
      <c r="B161" s="38" t="s">
        <v>272</v>
      </c>
      <c r="C161" s="38" t="s">
        <v>282</v>
      </c>
      <c r="D161" s="38" t="s">
        <v>39</v>
      </c>
      <c r="E161" s="38" t="s">
        <v>43</v>
      </c>
      <c r="F161" s="38" t="s">
        <v>39</v>
      </c>
      <c r="G161" s="38" t="s">
        <v>43</v>
      </c>
      <c r="H161" s="38">
        <v>0.2475</v>
      </c>
      <c r="I161" s="38">
        <v>-0.199405</v>
      </c>
      <c r="J161" s="38">
        <v>0.0891</v>
      </c>
      <c r="K161" s="38">
        <v>0.0684863</v>
      </c>
      <c r="L161" s="38">
        <v>0.127236</v>
      </c>
      <c r="M161" s="38">
        <v>0.117067</v>
      </c>
      <c r="N161" s="38">
        <v>9</v>
      </c>
      <c r="O161" s="38">
        <v>9165321</v>
      </c>
      <c r="P161" s="38">
        <v>2649</v>
      </c>
      <c r="Q161" s="38">
        <v>0.04999</v>
      </c>
      <c r="R161" s="38">
        <v>7.87807e-7</v>
      </c>
      <c r="S161" s="38">
        <f t="shared" si="2"/>
        <v>24.5123039410843</v>
      </c>
      <c r="T161" s="66"/>
    </row>
    <row r="162" ht="15.5" spans="1:20">
      <c r="A162" s="38" t="s">
        <v>271</v>
      </c>
      <c r="B162" s="38" t="s">
        <v>272</v>
      </c>
      <c r="C162" s="38" t="s">
        <v>283</v>
      </c>
      <c r="D162" s="38" t="s">
        <v>44</v>
      </c>
      <c r="E162" s="38" t="s">
        <v>43</v>
      </c>
      <c r="F162" s="38" t="s">
        <v>44</v>
      </c>
      <c r="G162" s="38" t="s">
        <v>43</v>
      </c>
      <c r="H162" s="38">
        <v>0.3265</v>
      </c>
      <c r="I162" s="38">
        <v>-0.0382136</v>
      </c>
      <c r="J162" s="38">
        <v>0.4579</v>
      </c>
      <c r="K162" s="38">
        <v>0.410177</v>
      </c>
      <c r="L162" s="38">
        <v>0.0629899</v>
      </c>
      <c r="M162" s="38">
        <v>0.544075</v>
      </c>
      <c r="N162" s="38">
        <v>1</v>
      </c>
      <c r="O162" s="38">
        <v>167433056</v>
      </c>
      <c r="P162" s="38">
        <v>2649</v>
      </c>
      <c r="Q162" s="38">
        <v>0.02759</v>
      </c>
      <c r="R162" s="38">
        <v>1.56892e-31</v>
      </c>
      <c r="S162" s="38">
        <f t="shared" si="2"/>
        <v>140.043504529182</v>
      </c>
      <c r="T162" s="66"/>
    </row>
    <row r="163" ht="15.5" spans="1:20">
      <c r="A163" s="38" t="s">
        <v>271</v>
      </c>
      <c r="B163" s="38" t="s">
        <v>272</v>
      </c>
      <c r="C163" s="38" t="s">
        <v>284</v>
      </c>
      <c r="D163" s="38" t="s">
        <v>39</v>
      </c>
      <c r="E163" s="38" t="s">
        <v>40</v>
      </c>
      <c r="F163" s="38" t="s">
        <v>39</v>
      </c>
      <c r="G163" s="38" t="s">
        <v>40</v>
      </c>
      <c r="H163" s="38">
        <v>-0.4108</v>
      </c>
      <c r="I163" s="38">
        <v>0.0806395</v>
      </c>
      <c r="J163" s="38">
        <v>0.0243</v>
      </c>
      <c r="K163" s="38">
        <v>0.0124706</v>
      </c>
      <c r="L163" s="38">
        <v>0.281101</v>
      </c>
      <c r="M163" s="38">
        <v>0.774212</v>
      </c>
      <c r="N163" s="38">
        <v>7</v>
      </c>
      <c r="O163" s="38">
        <v>30998786</v>
      </c>
      <c r="P163" s="38">
        <v>2649</v>
      </c>
      <c r="Q163" s="38">
        <v>0.09013</v>
      </c>
      <c r="R163" s="38">
        <v>5.40095e-6</v>
      </c>
      <c r="S163" s="38">
        <f t="shared" si="2"/>
        <v>20.7740956887243</v>
      </c>
      <c r="T163" s="66"/>
    </row>
    <row r="164" ht="15.5" spans="1:20">
      <c r="A164" s="38" t="s">
        <v>271</v>
      </c>
      <c r="B164" s="38" t="s">
        <v>272</v>
      </c>
      <c r="C164" s="38" t="s">
        <v>285</v>
      </c>
      <c r="D164" s="38" t="s">
        <v>44</v>
      </c>
      <c r="E164" s="38" t="s">
        <v>40</v>
      </c>
      <c r="F164" s="38" t="s">
        <v>44</v>
      </c>
      <c r="G164" s="38" t="s">
        <v>40</v>
      </c>
      <c r="H164" s="38">
        <v>0.1575</v>
      </c>
      <c r="I164" s="38">
        <v>0.0640577</v>
      </c>
      <c r="J164" s="38">
        <v>0.2055</v>
      </c>
      <c r="K164" s="38">
        <v>0.165083</v>
      </c>
      <c r="L164" s="38">
        <v>0.0835377</v>
      </c>
      <c r="M164" s="38">
        <v>0.443194</v>
      </c>
      <c r="N164" s="38">
        <v>21</v>
      </c>
      <c r="O164" s="38">
        <v>30275535</v>
      </c>
      <c r="P164" s="38">
        <v>2649</v>
      </c>
      <c r="Q164" s="38">
        <v>0.03425</v>
      </c>
      <c r="R164" s="38">
        <v>4.47703e-6</v>
      </c>
      <c r="S164" s="38">
        <f t="shared" si="2"/>
        <v>21.1465714742394</v>
      </c>
      <c r="T164" s="66"/>
    </row>
    <row r="165" ht="15.5" spans="1:20">
      <c r="A165" s="38" t="s">
        <v>271</v>
      </c>
      <c r="B165" s="38" t="s">
        <v>272</v>
      </c>
      <c r="C165" s="38" t="s">
        <v>286</v>
      </c>
      <c r="D165" s="38" t="s">
        <v>43</v>
      </c>
      <c r="E165" s="38" t="s">
        <v>44</v>
      </c>
      <c r="F165" s="38" t="s">
        <v>43</v>
      </c>
      <c r="G165" s="38" t="s">
        <v>44</v>
      </c>
      <c r="H165" s="38">
        <v>-0.1335</v>
      </c>
      <c r="I165" s="38">
        <v>0.016664</v>
      </c>
      <c r="J165" s="38">
        <v>0.5185</v>
      </c>
      <c r="K165" s="38">
        <v>0.559992</v>
      </c>
      <c r="L165" s="38">
        <v>0.0623985</v>
      </c>
      <c r="M165" s="38">
        <v>0.789425</v>
      </c>
      <c r="N165" s="38">
        <v>16</v>
      </c>
      <c r="O165" s="38">
        <v>90107716</v>
      </c>
      <c r="P165" s="38">
        <v>2649</v>
      </c>
      <c r="Q165" s="38">
        <v>0.03002</v>
      </c>
      <c r="R165" s="38">
        <v>9.01903e-6</v>
      </c>
      <c r="S165" s="38">
        <f t="shared" si="2"/>
        <v>19.7761230465499</v>
      </c>
      <c r="T165" s="66"/>
    </row>
    <row r="166" ht="15.5" spans="1:20">
      <c r="A166" s="38" t="s">
        <v>271</v>
      </c>
      <c r="B166" s="38" t="s">
        <v>272</v>
      </c>
      <c r="C166" s="38" t="s">
        <v>287</v>
      </c>
      <c r="D166" s="38" t="s">
        <v>39</v>
      </c>
      <c r="E166" s="38" t="s">
        <v>40</v>
      </c>
      <c r="F166" s="38" t="s">
        <v>39</v>
      </c>
      <c r="G166" s="38" t="s">
        <v>40</v>
      </c>
      <c r="H166" s="38">
        <v>-1.009</v>
      </c>
      <c r="I166" s="38">
        <v>0.00603535</v>
      </c>
      <c r="J166" s="38">
        <v>0.0043</v>
      </c>
      <c r="K166" s="38">
        <v>0.02777</v>
      </c>
      <c r="L166" s="38">
        <v>0.189231</v>
      </c>
      <c r="M166" s="38">
        <v>0.974557</v>
      </c>
      <c r="N166" s="38">
        <v>10</v>
      </c>
      <c r="O166" s="38">
        <v>121310166</v>
      </c>
      <c r="P166" s="38">
        <v>2649</v>
      </c>
      <c r="Q166" s="38">
        <v>0.2109</v>
      </c>
      <c r="R166" s="38">
        <v>1.79701e-6</v>
      </c>
      <c r="S166" s="38">
        <f t="shared" si="2"/>
        <v>22.889124057051</v>
      </c>
      <c r="T166" s="66"/>
    </row>
    <row r="167" ht="15.5" spans="1:20">
      <c r="A167" s="38" t="s">
        <v>271</v>
      </c>
      <c r="B167" s="38" t="s">
        <v>272</v>
      </c>
      <c r="C167" s="38" t="s">
        <v>288</v>
      </c>
      <c r="D167" s="38" t="s">
        <v>44</v>
      </c>
      <c r="E167" s="38" t="s">
        <v>43</v>
      </c>
      <c r="F167" s="38" t="s">
        <v>44</v>
      </c>
      <c r="G167" s="38" t="s">
        <v>43</v>
      </c>
      <c r="H167" s="38">
        <v>0.141</v>
      </c>
      <c r="I167" s="38">
        <v>0.00300046</v>
      </c>
      <c r="J167" s="38">
        <v>0.6574</v>
      </c>
      <c r="K167" s="38">
        <v>0.700625</v>
      </c>
      <c r="L167" s="38">
        <v>0.0676724</v>
      </c>
      <c r="M167" s="38">
        <v>0.964635</v>
      </c>
      <c r="N167" s="38">
        <v>1</v>
      </c>
      <c r="O167" s="38">
        <v>167500815</v>
      </c>
      <c r="P167" s="38">
        <v>2649</v>
      </c>
      <c r="Q167" s="38">
        <v>0.02902</v>
      </c>
      <c r="R167" s="38">
        <v>1.24e-6</v>
      </c>
      <c r="S167" s="38">
        <f t="shared" si="2"/>
        <v>23.6071418223892</v>
      </c>
      <c r="T167" s="66"/>
    </row>
    <row r="168" ht="15.5" spans="1:20">
      <c r="A168" s="38" t="s">
        <v>271</v>
      </c>
      <c r="B168" s="38" t="s">
        <v>272</v>
      </c>
      <c r="C168" s="38" t="s">
        <v>289</v>
      </c>
      <c r="D168" s="38" t="s">
        <v>40</v>
      </c>
      <c r="E168" s="38" t="s">
        <v>39</v>
      </c>
      <c r="F168" s="38" t="s">
        <v>40</v>
      </c>
      <c r="G168" s="38" t="s">
        <v>39</v>
      </c>
      <c r="H168" s="38">
        <v>-0.3578</v>
      </c>
      <c r="I168" s="38">
        <v>0.139934</v>
      </c>
      <c r="J168" s="38">
        <v>0.0474</v>
      </c>
      <c r="K168" s="38">
        <v>0.0312207</v>
      </c>
      <c r="L168" s="38">
        <v>0.178253</v>
      </c>
      <c r="M168" s="38">
        <v>0.432435</v>
      </c>
      <c r="N168" s="38">
        <v>4</v>
      </c>
      <c r="O168" s="38">
        <v>174188120</v>
      </c>
      <c r="P168" s="38">
        <v>2649</v>
      </c>
      <c r="Q168" s="38">
        <v>0.06759</v>
      </c>
      <c r="R168" s="38">
        <v>1.29399e-7</v>
      </c>
      <c r="S168" s="38">
        <f t="shared" si="2"/>
        <v>28.0230743833941</v>
      </c>
      <c r="T168" s="66"/>
    </row>
    <row r="169" ht="15.5" spans="1:20">
      <c r="A169" s="38" t="s">
        <v>271</v>
      </c>
      <c r="B169" s="38" t="s">
        <v>272</v>
      </c>
      <c r="C169" s="38" t="s">
        <v>290</v>
      </c>
      <c r="D169" s="38" t="s">
        <v>39</v>
      </c>
      <c r="E169" s="38" t="s">
        <v>40</v>
      </c>
      <c r="F169" s="38" t="s">
        <v>39</v>
      </c>
      <c r="G169" s="38" t="s">
        <v>40</v>
      </c>
      <c r="H169" s="38">
        <v>-0.2843</v>
      </c>
      <c r="I169" s="38">
        <v>0.0728682</v>
      </c>
      <c r="J169" s="38">
        <v>0.0536</v>
      </c>
      <c r="K169" s="38">
        <v>0.0940822</v>
      </c>
      <c r="L169" s="38">
        <v>0.106499</v>
      </c>
      <c r="M169" s="38">
        <v>0.493841</v>
      </c>
      <c r="N169" s="38">
        <v>6</v>
      </c>
      <c r="O169" s="38">
        <v>118123272</v>
      </c>
      <c r="P169" s="38">
        <v>2649</v>
      </c>
      <c r="Q169" s="38">
        <v>0.06072</v>
      </c>
      <c r="R169" s="38">
        <v>2.98202e-6</v>
      </c>
      <c r="S169" s="38">
        <f t="shared" si="2"/>
        <v>21.9225057977958</v>
      </c>
      <c r="T169" s="66"/>
    </row>
    <row r="170" ht="15.5" spans="1:20">
      <c r="A170" s="38" t="s">
        <v>271</v>
      </c>
      <c r="B170" s="38" t="s">
        <v>272</v>
      </c>
      <c r="C170" s="38" t="s">
        <v>291</v>
      </c>
      <c r="D170" s="38" t="s">
        <v>44</v>
      </c>
      <c r="E170" s="38" t="s">
        <v>43</v>
      </c>
      <c r="F170" s="38" t="s">
        <v>44</v>
      </c>
      <c r="G170" s="38" t="s">
        <v>43</v>
      </c>
      <c r="H170" s="38">
        <v>-0.9135</v>
      </c>
      <c r="I170" s="38">
        <v>0.419713</v>
      </c>
      <c r="J170" s="38">
        <v>0.0047</v>
      </c>
      <c r="K170" s="38">
        <v>0.0126811</v>
      </c>
      <c r="L170" s="38">
        <v>0.274268</v>
      </c>
      <c r="M170" s="38">
        <v>0.125941</v>
      </c>
      <c r="N170" s="38">
        <v>11</v>
      </c>
      <c r="O170" s="38">
        <v>133249133</v>
      </c>
      <c r="P170" s="38">
        <v>2649</v>
      </c>
      <c r="Q170" s="38">
        <v>0.2032</v>
      </c>
      <c r="R170" s="38">
        <v>7.26507e-6</v>
      </c>
      <c r="S170" s="38">
        <f t="shared" si="2"/>
        <v>20.2101574125023</v>
      </c>
      <c r="T170" s="66"/>
    </row>
    <row r="171" ht="15.5" spans="1:20">
      <c r="A171" s="38" t="s">
        <v>271</v>
      </c>
      <c r="B171" s="38" t="s">
        <v>272</v>
      </c>
      <c r="C171" s="38" t="s">
        <v>292</v>
      </c>
      <c r="D171" s="38" t="s">
        <v>43</v>
      </c>
      <c r="E171" s="38" t="s">
        <v>44</v>
      </c>
      <c r="F171" s="38" t="s">
        <v>43</v>
      </c>
      <c r="G171" s="38" t="s">
        <v>44</v>
      </c>
      <c r="H171" s="38">
        <v>-0.3906</v>
      </c>
      <c r="I171" s="38">
        <v>0.0558204</v>
      </c>
      <c r="J171" s="38">
        <v>0.0257</v>
      </c>
      <c r="K171" s="38">
        <v>0.0127839</v>
      </c>
      <c r="L171" s="38">
        <v>0.276452</v>
      </c>
      <c r="M171" s="38">
        <v>0.839981</v>
      </c>
      <c r="N171" s="38">
        <v>10</v>
      </c>
      <c r="O171" s="38">
        <v>100127250</v>
      </c>
      <c r="P171" s="38">
        <v>2649</v>
      </c>
      <c r="Q171" s="38">
        <v>0.08768</v>
      </c>
      <c r="R171" s="38">
        <v>8.72891e-6</v>
      </c>
      <c r="S171" s="38">
        <f t="shared" si="2"/>
        <v>19.8455617058048</v>
      </c>
      <c r="T171" s="66"/>
    </row>
    <row r="172" ht="15.5" spans="1:20">
      <c r="A172" s="38" t="s">
        <v>293</v>
      </c>
      <c r="B172" s="38" t="s">
        <v>294</v>
      </c>
      <c r="C172" s="38" t="s">
        <v>295</v>
      </c>
      <c r="D172" s="38" t="s">
        <v>40</v>
      </c>
      <c r="E172" s="38" t="s">
        <v>39</v>
      </c>
      <c r="F172" s="38" t="s">
        <v>40</v>
      </c>
      <c r="G172" s="38" t="s">
        <v>39</v>
      </c>
      <c r="H172" s="38">
        <v>-0.1865</v>
      </c>
      <c r="I172" s="38">
        <v>0.0416054</v>
      </c>
      <c r="J172" s="38">
        <v>0.4499</v>
      </c>
      <c r="K172" s="38">
        <v>0.405712</v>
      </c>
      <c r="L172" s="38">
        <v>0.0633951</v>
      </c>
      <c r="M172" s="38">
        <v>0.51164</v>
      </c>
      <c r="N172" s="38">
        <v>8</v>
      </c>
      <c r="O172" s="38">
        <v>136809038</v>
      </c>
      <c r="P172" s="38">
        <v>1247</v>
      </c>
      <c r="Q172" s="38">
        <v>0.04018</v>
      </c>
      <c r="R172" s="38">
        <v>3.81804e-6</v>
      </c>
      <c r="S172" s="38">
        <f t="shared" si="2"/>
        <v>21.5445688528055</v>
      </c>
      <c r="T172" s="66"/>
    </row>
    <row r="173" ht="15.5" spans="1:20">
      <c r="A173" s="38" t="s">
        <v>293</v>
      </c>
      <c r="B173" s="38" t="s">
        <v>294</v>
      </c>
      <c r="C173" s="38" t="s">
        <v>296</v>
      </c>
      <c r="D173" s="38" t="s">
        <v>43</v>
      </c>
      <c r="E173" s="38" t="s">
        <v>44</v>
      </c>
      <c r="F173" s="38" t="s">
        <v>43</v>
      </c>
      <c r="G173" s="38" t="s">
        <v>44</v>
      </c>
      <c r="H173" s="38">
        <v>-0.2471</v>
      </c>
      <c r="I173" s="38">
        <v>-0.0349774</v>
      </c>
      <c r="J173" s="38">
        <v>0.1997</v>
      </c>
      <c r="K173" s="38">
        <v>0.0495613</v>
      </c>
      <c r="L173" s="38">
        <v>0.143</v>
      </c>
      <c r="M173" s="38">
        <v>0.806768</v>
      </c>
      <c r="N173" s="38">
        <v>6</v>
      </c>
      <c r="O173" s="38">
        <v>28205826</v>
      </c>
      <c r="P173" s="38">
        <v>1247</v>
      </c>
      <c r="Q173" s="38">
        <v>0.05362</v>
      </c>
      <c r="R173" s="38">
        <v>4.47003e-6</v>
      </c>
      <c r="S173" s="38">
        <f t="shared" si="2"/>
        <v>21.2369366482831</v>
      </c>
      <c r="T173" s="66"/>
    </row>
    <row r="174" ht="15.5" spans="1:20">
      <c r="A174" s="38" t="s">
        <v>293</v>
      </c>
      <c r="B174" s="38" t="s">
        <v>294</v>
      </c>
      <c r="C174" s="38" t="s">
        <v>297</v>
      </c>
      <c r="D174" s="38" t="s">
        <v>43</v>
      </c>
      <c r="E174" s="38" t="s">
        <v>44</v>
      </c>
      <c r="F174" s="38" t="s">
        <v>43</v>
      </c>
      <c r="G174" s="38" t="s">
        <v>44</v>
      </c>
      <c r="H174" s="38">
        <v>0.4464</v>
      </c>
      <c r="I174" s="38">
        <v>-0.18072</v>
      </c>
      <c r="J174" s="38">
        <v>0.0421</v>
      </c>
      <c r="K174" s="38">
        <v>0.0452241</v>
      </c>
      <c r="L174" s="38">
        <v>0.149266</v>
      </c>
      <c r="M174" s="38">
        <v>0.226001</v>
      </c>
      <c r="N174" s="38">
        <v>8</v>
      </c>
      <c r="O174" s="38">
        <v>138502532</v>
      </c>
      <c r="P174" s="38">
        <v>1247</v>
      </c>
      <c r="Q174" s="38">
        <v>0.09669</v>
      </c>
      <c r="R174" s="38">
        <v>4.292e-6</v>
      </c>
      <c r="S174" s="38">
        <f t="shared" si="2"/>
        <v>21.3149957993706</v>
      </c>
      <c r="T174" s="66"/>
    </row>
    <row r="175" ht="15.5" spans="1:20">
      <c r="A175" s="38" t="s">
        <v>293</v>
      </c>
      <c r="B175" s="38" t="s">
        <v>294</v>
      </c>
      <c r="C175" s="38" t="s">
        <v>298</v>
      </c>
      <c r="D175" s="38" t="s">
        <v>39</v>
      </c>
      <c r="E175" s="38" t="s">
        <v>40</v>
      </c>
      <c r="F175" s="38" t="s">
        <v>39</v>
      </c>
      <c r="G175" s="38" t="s">
        <v>40</v>
      </c>
      <c r="H175" s="38">
        <v>-0.2026</v>
      </c>
      <c r="I175" s="38">
        <v>-0.00773379</v>
      </c>
      <c r="J175" s="38">
        <v>0.2983</v>
      </c>
      <c r="K175" s="38">
        <v>0.258286</v>
      </c>
      <c r="L175" s="38">
        <v>0.0714661</v>
      </c>
      <c r="M175" s="38">
        <v>0.913824</v>
      </c>
      <c r="N175" s="38">
        <v>7</v>
      </c>
      <c r="O175" s="38">
        <v>154686456</v>
      </c>
      <c r="P175" s="38">
        <v>1247</v>
      </c>
      <c r="Q175" s="38">
        <v>0.04387</v>
      </c>
      <c r="R175" s="38">
        <v>4.27602e-6</v>
      </c>
      <c r="S175" s="38">
        <f t="shared" si="2"/>
        <v>21.327679865637</v>
      </c>
      <c r="T175" s="66"/>
    </row>
    <row r="176" ht="15.5" spans="1:20">
      <c r="A176" s="38" t="s">
        <v>293</v>
      </c>
      <c r="B176" s="38" t="s">
        <v>294</v>
      </c>
      <c r="C176" s="38" t="s">
        <v>299</v>
      </c>
      <c r="D176" s="38" t="s">
        <v>44</v>
      </c>
      <c r="E176" s="38" t="s">
        <v>43</v>
      </c>
      <c r="F176" s="38" t="s">
        <v>44</v>
      </c>
      <c r="G176" s="38" t="s">
        <v>43</v>
      </c>
      <c r="H176" s="38">
        <v>0.8901</v>
      </c>
      <c r="I176" s="38">
        <v>-0.0884494</v>
      </c>
      <c r="J176" s="38">
        <v>0.0112</v>
      </c>
      <c r="K176" s="38">
        <v>0.0334613</v>
      </c>
      <c r="L176" s="38">
        <v>0.172253</v>
      </c>
      <c r="M176" s="38">
        <v>0.607611</v>
      </c>
      <c r="N176" s="38">
        <v>2</v>
      </c>
      <c r="O176" s="38">
        <v>184183623</v>
      </c>
      <c r="P176" s="38">
        <v>1247</v>
      </c>
      <c r="Q176" s="38">
        <v>0.1957</v>
      </c>
      <c r="R176" s="38">
        <v>5.90799e-6</v>
      </c>
      <c r="S176" s="38">
        <f t="shared" si="2"/>
        <v>20.6869255158624</v>
      </c>
      <c r="T176" s="66"/>
    </row>
    <row r="177" ht="15.5" spans="1:20">
      <c r="A177" s="38" t="s">
        <v>293</v>
      </c>
      <c r="B177" s="38" t="s">
        <v>294</v>
      </c>
      <c r="C177" s="38" t="s">
        <v>300</v>
      </c>
      <c r="D177" s="38" t="s">
        <v>44</v>
      </c>
      <c r="E177" s="38" t="s">
        <v>43</v>
      </c>
      <c r="F177" s="38" t="s">
        <v>44</v>
      </c>
      <c r="G177" s="38" t="s">
        <v>43</v>
      </c>
      <c r="H177" s="38">
        <v>-0.3769</v>
      </c>
      <c r="I177" s="38">
        <v>0.055078</v>
      </c>
      <c r="J177" s="38">
        <v>0.9395</v>
      </c>
      <c r="K177" s="38">
        <v>0.855044</v>
      </c>
      <c r="L177" s="38">
        <v>0.0887861</v>
      </c>
      <c r="M177" s="38">
        <v>0.535031</v>
      </c>
      <c r="N177" s="38">
        <v>12</v>
      </c>
      <c r="O177" s="38">
        <v>17510433</v>
      </c>
      <c r="P177" s="38">
        <v>1247</v>
      </c>
      <c r="Q177" s="38">
        <v>0.08324</v>
      </c>
      <c r="R177" s="38">
        <v>6.50894e-6</v>
      </c>
      <c r="S177" s="38">
        <f t="shared" si="2"/>
        <v>20.5016177465229</v>
      </c>
      <c r="T177" s="66"/>
    </row>
    <row r="178" ht="15.5" spans="1:20">
      <c r="A178" s="38" t="s">
        <v>293</v>
      </c>
      <c r="B178" s="38" t="s">
        <v>294</v>
      </c>
      <c r="C178" s="38" t="s">
        <v>301</v>
      </c>
      <c r="D178" s="38" t="s">
        <v>39</v>
      </c>
      <c r="E178" s="38" t="s">
        <v>43</v>
      </c>
      <c r="F178" s="38" t="s">
        <v>39</v>
      </c>
      <c r="G178" s="38" t="s">
        <v>43</v>
      </c>
      <c r="H178" s="38">
        <v>1.213</v>
      </c>
      <c r="I178" s="38">
        <v>-0.0299013</v>
      </c>
      <c r="J178" s="38">
        <v>0.0052</v>
      </c>
      <c r="K178" s="38">
        <v>0.0138739</v>
      </c>
      <c r="L178" s="38">
        <v>0.265778</v>
      </c>
      <c r="M178" s="38">
        <v>0.910423</v>
      </c>
      <c r="N178" s="38">
        <v>1</v>
      </c>
      <c r="O178" s="38">
        <v>95096608</v>
      </c>
      <c r="P178" s="38">
        <v>1247</v>
      </c>
      <c r="Q178" s="38">
        <v>0.2652</v>
      </c>
      <c r="R178" s="38">
        <v>5.28701e-6</v>
      </c>
      <c r="S178" s="38">
        <f t="shared" si="2"/>
        <v>20.920620539665</v>
      </c>
      <c r="T178" s="66"/>
    </row>
    <row r="179" ht="15.5" spans="1:20">
      <c r="A179" s="38" t="s">
        <v>293</v>
      </c>
      <c r="B179" s="38" t="s">
        <v>294</v>
      </c>
      <c r="C179" s="38" t="s">
        <v>302</v>
      </c>
      <c r="D179" s="38" t="s">
        <v>39</v>
      </c>
      <c r="E179" s="38" t="s">
        <v>40</v>
      </c>
      <c r="F179" s="38" t="s">
        <v>39</v>
      </c>
      <c r="G179" s="38" t="s">
        <v>40</v>
      </c>
      <c r="H179" s="38">
        <v>-2.807</v>
      </c>
      <c r="I179" s="38">
        <v>-0.356404</v>
      </c>
      <c r="J179" s="38">
        <v>0.0012</v>
      </c>
      <c r="K179" s="38">
        <v>0.00743404</v>
      </c>
      <c r="L179" s="38">
        <v>0.362187</v>
      </c>
      <c r="M179" s="38">
        <v>0.325099</v>
      </c>
      <c r="N179" s="38">
        <v>13</v>
      </c>
      <c r="O179" s="38">
        <v>109533726</v>
      </c>
      <c r="P179" s="38">
        <v>1247</v>
      </c>
      <c r="Q179" s="38">
        <v>0.6024</v>
      </c>
      <c r="R179" s="38">
        <v>3.50598e-6</v>
      </c>
      <c r="S179" s="38">
        <f t="shared" si="2"/>
        <v>21.7127533469486</v>
      </c>
      <c r="T179" s="66"/>
    </row>
    <row r="180" ht="15.5" spans="1:20">
      <c r="A180" s="38" t="s">
        <v>293</v>
      </c>
      <c r="B180" s="38" t="s">
        <v>294</v>
      </c>
      <c r="C180" s="38" t="s">
        <v>303</v>
      </c>
      <c r="D180" s="38" t="s">
        <v>39</v>
      </c>
      <c r="E180" s="38" t="s">
        <v>40</v>
      </c>
      <c r="F180" s="38" t="s">
        <v>39</v>
      </c>
      <c r="G180" s="38" t="s">
        <v>40</v>
      </c>
      <c r="H180" s="38">
        <v>-0.4536</v>
      </c>
      <c r="I180" s="38">
        <v>-0.11458</v>
      </c>
      <c r="J180" s="38">
        <v>0.0405</v>
      </c>
      <c r="K180" s="38">
        <v>0.0260733</v>
      </c>
      <c r="L180" s="38">
        <v>0.194949</v>
      </c>
      <c r="M180" s="38">
        <v>0.556702</v>
      </c>
      <c r="N180" s="38">
        <v>11</v>
      </c>
      <c r="O180" s="38">
        <v>106267999</v>
      </c>
      <c r="P180" s="38">
        <v>1247</v>
      </c>
      <c r="Q180" s="38">
        <v>0.09893</v>
      </c>
      <c r="R180" s="38">
        <v>4.98104e-6</v>
      </c>
      <c r="S180" s="38">
        <f t="shared" si="2"/>
        <v>21.0227765198408</v>
      </c>
      <c r="T180" s="66"/>
    </row>
    <row r="181" ht="15.5" spans="1:20">
      <c r="A181" s="38" t="s">
        <v>293</v>
      </c>
      <c r="B181" s="38" t="s">
        <v>294</v>
      </c>
      <c r="C181" s="38" t="s">
        <v>304</v>
      </c>
      <c r="D181" s="38" t="s">
        <v>39</v>
      </c>
      <c r="E181" s="38" t="s">
        <v>44</v>
      </c>
      <c r="F181" s="38" t="s">
        <v>39</v>
      </c>
      <c r="G181" s="38" t="s">
        <v>44</v>
      </c>
      <c r="H181" s="38">
        <v>1.399</v>
      </c>
      <c r="I181" s="38">
        <v>-0.311407</v>
      </c>
      <c r="J181" s="38">
        <v>0.0044</v>
      </c>
      <c r="K181" s="38">
        <v>0.0236204</v>
      </c>
      <c r="L181" s="38">
        <v>0.205742</v>
      </c>
      <c r="M181" s="38">
        <v>0.130132</v>
      </c>
      <c r="N181" s="38">
        <v>7</v>
      </c>
      <c r="O181" s="38">
        <v>121741943</v>
      </c>
      <c r="P181" s="38">
        <v>1247</v>
      </c>
      <c r="Q181" s="38">
        <v>0.2937</v>
      </c>
      <c r="R181" s="38">
        <v>2.13998e-6</v>
      </c>
      <c r="S181" s="38">
        <f t="shared" si="2"/>
        <v>22.6896363759248</v>
      </c>
      <c r="T181" s="66"/>
    </row>
    <row r="182" ht="15.5" spans="1:20">
      <c r="A182" s="38" t="s">
        <v>293</v>
      </c>
      <c r="B182" s="38" t="s">
        <v>294</v>
      </c>
      <c r="C182" s="38" t="s">
        <v>305</v>
      </c>
      <c r="D182" s="38" t="s">
        <v>40</v>
      </c>
      <c r="E182" s="38" t="s">
        <v>44</v>
      </c>
      <c r="F182" s="38" t="s">
        <v>40</v>
      </c>
      <c r="G182" s="38" t="s">
        <v>44</v>
      </c>
      <c r="H182" s="38">
        <v>0.1964</v>
      </c>
      <c r="I182" s="38">
        <v>-0.040378</v>
      </c>
      <c r="J182" s="38">
        <v>0.2915</v>
      </c>
      <c r="K182" s="38">
        <v>0.430101</v>
      </c>
      <c r="L182" s="38">
        <v>0.0637033</v>
      </c>
      <c r="M182" s="38">
        <v>0.526183</v>
      </c>
      <c r="N182" s="38">
        <v>17</v>
      </c>
      <c r="O182" s="38">
        <v>32509256</v>
      </c>
      <c r="P182" s="38">
        <v>1247</v>
      </c>
      <c r="Q182" s="38">
        <v>0.04379</v>
      </c>
      <c r="R182" s="38">
        <v>7.98399e-6</v>
      </c>
      <c r="S182" s="38">
        <f t="shared" si="2"/>
        <v>20.1156039581675</v>
      </c>
      <c r="T182" s="66"/>
    </row>
    <row r="183" ht="15.5" spans="1:20">
      <c r="A183" s="38" t="s">
        <v>293</v>
      </c>
      <c r="B183" s="38" t="s">
        <v>294</v>
      </c>
      <c r="C183" s="38" t="s">
        <v>306</v>
      </c>
      <c r="D183" s="38" t="s">
        <v>43</v>
      </c>
      <c r="E183" s="38" t="s">
        <v>44</v>
      </c>
      <c r="F183" s="38" t="s">
        <v>43</v>
      </c>
      <c r="G183" s="38" t="s">
        <v>44</v>
      </c>
      <c r="H183" s="38">
        <v>0.2305</v>
      </c>
      <c r="I183" s="38">
        <v>0.0523526</v>
      </c>
      <c r="J183" s="38">
        <v>0.593</v>
      </c>
      <c r="K183" s="38">
        <v>0.497369</v>
      </c>
      <c r="L183" s="38">
        <v>0.0620113</v>
      </c>
      <c r="M183" s="38">
        <v>0.398534</v>
      </c>
      <c r="N183" s="38">
        <v>1</v>
      </c>
      <c r="O183" s="38">
        <v>2491205</v>
      </c>
      <c r="P183" s="38">
        <v>1247</v>
      </c>
      <c r="Q183" s="38">
        <v>0.03896</v>
      </c>
      <c r="R183" s="38">
        <v>4.24502e-9</v>
      </c>
      <c r="S183" s="38">
        <f t="shared" si="2"/>
        <v>35.0028948239441</v>
      </c>
      <c r="T183" s="66"/>
    </row>
    <row r="184" ht="15.5" spans="1:20">
      <c r="A184" s="38" t="s">
        <v>293</v>
      </c>
      <c r="B184" s="38" t="s">
        <v>294</v>
      </c>
      <c r="C184" s="38" t="s">
        <v>307</v>
      </c>
      <c r="D184" s="38" t="s">
        <v>43</v>
      </c>
      <c r="E184" s="38" t="s">
        <v>40</v>
      </c>
      <c r="F184" s="38" t="s">
        <v>43</v>
      </c>
      <c r="G184" s="38" t="s">
        <v>40</v>
      </c>
      <c r="H184" s="38">
        <v>0.2311</v>
      </c>
      <c r="I184" s="38">
        <v>-0.0885255</v>
      </c>
      <c r="J184" s="38">
        <v>0.4743</v>
      </c>
      <c r="K184" s="38">
        <v>0.49512</v>
      </c>
      <c r="L184" s="38">
        <v>0.0619783</v>
      </c>
      <c r="M184" s="38">
        <v>0.153197</v>
      </c>
      <c r="N184" s="38">
        <v>6</v>
      </c>
      <c r="O184" s="38">
        <v>31327334</v>
      </c>
      <c r="P184" s="38">
        <v>1247</v>
      </c>
      <c r="Q184" s="38">
        <v>0.04267</v>
      </c>
      <c r="R184" s="38">
        <v>7.34801e-8</v>
      </c>
      <c r="S184" s="38">
        <f t="shared" si="2"/>
        <v>29.3328732245641</v>
      </c>
      <c r="T184" s="66"/>
    </row>
    <row r="185" ht="15.5" spans="1:20">
      <c r="A185" s="38" t="s">
        <v>293</v>
      </c>
      <c r="B185" s="38" t="s">
        <v>294</v>
      </c>
      <c r="C185" s="38" t="s">
        <v>308</v>
      </c>
      <c r="D185" s="38" t="s">
        <v>40</v>
      </c>
      <c r="E185" s="38" t="s">
        <v>39</v>
      </c>
      <c r="F185" s="38" t="s">
        <v>40</v>
      </c>
      <c r="G185" s="38" t="s">
        <v>39</v>
      </c>
      <c r="H185" s="38">
        <v>0.5661</v>
      </c>
      <c r="I185" s="38">
        <v>0.00248718</v>
      </c>
      <c r="J185" s="38">
        <v>0.0257</v>
      </c>
      <c r="K185" s="38">
        <v>0.0211338</v>
      </c>
      <c r="L185" s="38">
        <v>0.216263</v>
      </c>
      <c r="M185" s="38">
        <v>0.990824</v>
      </c>
      <c r="N185" s="38">
        <v>1</v>
      </c>
      <c r="O185" s="38">
        <v>28831071</v>
      </c>
      <c r="P185" s="38">
        <v>1247</v>
      </c>
      <c r="Q185" s="38">
        <v>0.124</v>
      </c>
      <c r="R185" s="38">
        <v>5.44804e-6</v>
      </c>
      <c r="S185" s="38">
        <f t="shared" si="2"/>
        <v>20.8421702653486</v>
      </c>
      <c r="T185" s="66"/>
    </row>
    <row r="186" ht="15.5" spans="1:20">
      <c r="A186" s="38" t="s">
        <v>293</v>
      </c>
      <c r="B186" s="38" t="s">
        <v>294</v>
      </c>
      <c r="C186" s="38" t="s">
        <v>309</v>
      </c>
      <c r="D186" s="38" t="s">
        <v>39</v>
      </c>
      <c r="E186" s="38" t="s">
        <v>40</v>
      </c>
      <c r="F186" s="38" t="s">
        <v>39</v>
      </c>
      <c r="G186" s="38" t="s">
        <v>40</v>
      </c>
      <c r="H186" s="38">
        <v>-0.276</v>
      </c>
      <c r="I186" s="38">
        <v>-0.128102</v>
      </c>
      <c r="J186" s="38">
        <v>0.3841</v>
      </c>
      <c r="K186" s="38">
        <v>0.192444</v>
      </c>
      <c r="L186" s="38">
        <v>0.0798554</v>
      </c>
      <c r="M186" s="38">
        <v>0.108677</v>
      </c>
      <c r="N186" s="38">
        <v>6</v>
      </c>
      <c r="O186" s="38">
        <v>31258393</v>
      </c>
      <c r="P186" s="38">
        <v>1247</v>
      </c>
      <c r="Q186" s="38">
        <v>0.04325</v>
      </c>
      <c r="R186" s="38">
        <v>2.44202e-10</v>
      </c>
      <c r="S186" s="38">
        <f t="shared" si="2"/>
        <v>40.7235791372916</v>
      </c>
      <c r="T186" s="66"/>
    </row>
    <row r="187" ht="15.5" spans="1:20">
      <c r="A187" s="38" t="s">
        <v>293</v>
      </c>
      <c r="B187" s="38" t="s">
        <v>294</v>
      </c>
      <c r="C187" s="38" t="s">
        <v>310</v>
      </c>
      <c r="D187" s="38" t="s">
        <v>40</v>
      </c>
      <c r="E187" s="38" t="s">
        <v>39</v>
      </c>
      <c r="F187" s="38" t="s">
        <v>40</v>
      </c>
      <c r="G187" s="38" t="s">
        <v>39</v>
      </c>
      <c r="H187" s="38">
        <v>0.4581</v>
      </c>
      <c r="I187" s="38">
        <v>-0.0815226</v>
      </c>
      <c r="J187" s="38">
        <v>0.0481</v>
      </c>
      <c r="K187" s="38">
        <v>0.0356632</v>
      </c>
      <c r="L187" s="38">
        <v>0.167564</v>
      </c>
      <c r="M187" s="38">
        <v>0.626602</v>
      </c>
      <c r="N187" s="38">
        <v>8</v>
      </c>
      <c r="O187" s="38">
        <v>89243591</v>
      </c>
      <c r="P187" s="38">
        <v>1247</v>
      </c>
      <c r="Q187" s="38">
        <v>0.09597</v>
      </c>
      <c r="R187" s="38">
        <v>2.031e-6</v>
      </c>
      <c r="S187" s="38">
        <f t="shared" si="2"/>
        <v>22.7850294339207</v>
      </c>
      <c r="T187" s="66"/>
    </row>
    <row r="188" ht="15.5" spans="1:20">
      <c r="A188" s="38" t="s">
        <v>293</v>
      </c>
      <c r="B188" s="38" t="s">
        <v>294</v>
      </c>
      <c r="C188" s="38" t="s">
        <v>311</v>
      </c>
      <c r="D188" s="38" t="s">
        <v>43</v>
      </c>
      <c r="E188" s="38" t="s">
        <v>44</v>
      </c>
      <c r="F188" s="38" t="s">
        <v>43</v>
      </c>
      <c r="G188" s="38" t="s">
        <v>44</v>
      </c>
      <c r="H188" s="38">
        <v>-0.29</v>
      </c>
      <c r="I188" s="38">
        <v>-0.077664</v>
      </c>
      <c r="J188" s="38">
        <v>0.1379</v>
      </c>
      <c r="K188" s="38">
        <v>0.179675</v>
      </c>
      <c r="L188" s="38">
        <v>0.0810786</v>
      </c>
      <c r="M188" s="38">
        <v>0.33812</v>
      </c>
      <c r="N188" s="38">
        <v>5</v>
      </c>
      <c r="O188" s="38">
        <v>116104935</v>
      </c>
      <c r="P188" s="38">
        <v>1247</v>
      </c>
      <c r="Q188" s="38">
        <v>0.05954</v>
      </c>
      <c r="R188" s="38">
        <v>1.26e-6</v>
      </c>
      <c r="S188" s="38">
        <f t="shared" si="2"/>
        <v>23.7234766735319</v>
      </c>
      <c r="T188" s="66"/>
    </row>
    <row r="189" ht="15.5" spans="1:20">
      <c r="A189" s="38" t="s">
        <v>293</v>
      </c>
      <c r="B189" s="38" t="s">
        <v>294</v>
      </c>
      <c r="C189" s="38" t="s">
        <v>312</v>
      </c>
      <c r="D189" s="38" t="s">
        <v>44</v>
      </c>
      <c r="E189" s="38" t="s">
        <v>43</v>
      </c>
      <c r="F189" s="38" t="s">
        <v>44</v>
      </c>
      <c r="G189" s="38" t="s">
        <v>43</v>
      </c>
      <c r="H189" s="38">
        <v>-0.1882</v>
      </c>
      <c r="I189" s="38">
        <v>-0.00214153</v>
      </c>
      <c r="J189" s="38">
        <v>0.4487</v>
      </c>
      <c r="K189" s="38">
        <v>0.468849</v>
      </c>
      <c r="L189" s="38">
        <v>0.0623358</v>
      </c>
      <c r="M189" s="38">
        <v>0.972594</v>
      </c>
      <c r="N189" s="38">
        <v>12</v>
      </c>
      <c r="O189" s="38">
        <v>50223579</v>
      </c>
      <c r="P189" s="38">
        <v>1247</v>
      </c>
      <c r="Q189" s="38">
        <v>0.04006</v>
      </c>
      <c r="R189" s="38">
        <v>2.92698e-6</v>
      </c>
      <c r="S189" s="38">
        <f t="shared" si="2"/>
        <v>22.0707630516283</v>
      </c>
      <c r="T189" s="66"/>
    </row>
    <row r="190" ht="15.5" spans="1:20">
      <c r="A190" s="38" t="s">
        <v>293</v>
      </c>
      <c r="B190" s="38" t="s">
        <v>294</v>
      </c>
      <c r="C190" s="38" t="s">
        <v>313</v>
      </c>
      <c r="D190" s="38" t="s">
        <v>40</v>
      </c>
      <c r="E190" s="38" t="s">
        <v>43</v>
      </c>
      <c r="F190" s="38" t="s">
        <v>40</v>
      </c>
      <c r="G190" s="38" t="s">
        <v>43</v>
      </c>
      <c r="H190" s="38">
        <v>-1.245</v>
      </c>
      <c r="I190" s="38">
        <v>0.185683</v>
      </c>
      <c r="J190" s="38">
        <v>0.0064</v>
      </c>
      <c r="K190" s="38">
        <v>0.372637</v>
      </c>
      <c r="L190" s="38">
        <v>0.0668962</v>
      </c>
      <c r="M190" s="38">
        <v>0.00550857</v>
      </c>
      <c r="N190" s="38">
        <v>11</v>
      </c>
      <c r="O190" s="38">
        <v>107670625</v>
      </c>
      <c r="P190" s="38">
        <v>1247</v>
      </c>
      <c r="Q190" s="38">
        <v>0.2462</v>
      </c>
      <c r="R190" s="38">
        <v>4.93401e-7</v>
      </c>
      <c r="S190" s="38">
        <f t="shared" si="2"/>
        <v>25.5718769322953</v>
      </c>
      <c r="T190" s="66"/>
    </row>
    <row r="191" ht="15.5" spans="1:20">
      <c r="A191" s="38" t="s">
        <v>293</v>
      </c>
      <c r="B191" s="38" t="s">
        <v>294</v>
      </c>
      <c r="C191" s="38" t="s">
        <v>314</v>
      </c>
      <c r="D191" s="38" t="s">
        <v>40</v>
      </c>
      <c r="E191" s="38" t="s">
        <v>39</v>
      </c>
      <c r="F191" s="38" t="s">
        <v>40</v>
      </c>
      <c r="G191" s="38" t="s">
        <v>39</v>
      </c>
      <c r="H191" s="38">
        <v>-0.1931</v>
      </c>
      <c r="I191" s="38">
        <v>-0.0315568</v>
      </c>
      <c r="J191" s="38">
        <v>0.6383</v>
      </c>
      <c r="K191" s="38">
        <v>0.76819</v>
      </c>
      <c r="L191" s="38">
        <v>0.0736971</v>
      </c>
      <c r="M191" s="38">
        <v>0.668508</v>
      </c>
      <c r="N191" s="38">
        <v>6</v>
      </c>
      <c r="O191" s="38">
        <v>168203927</v>
      </c>
      <c r="P191" s="38">
        <v>1247</v>
      </c>
      <c r="Q191" s="38">
        <v>0.04187</v>
      </c>
      <c r="R191" s="38">
        <v>4.40697e-6</v>
      </c>
      <c r="S191" s="38">
        <f t="shared" si="2"/>
        <v>21.2695658751094</v>
      </c>
      <c r="T191" s="66"/>
    </row>
    <row r="192" ht="15.5" spans="1:20">
      <c r="A192" s="38" t="s">
        <v>293</v>
      </c>
      <c r="B192" s="38" t="s">
        <v>294</v>
      </c>
      <c r="C192" s="38" t="s">
        <v>315</v>
      </c>
      <c r="D192" s="38" t="s">
        <v>40</v>
      </c>
      <c r="E192" s="38" t="s">
        <v>39</v>
      </c>
      <c r="F192" s="38" t="s">
        <v>40</v>
      </c>
      <c r="G192" s="38" t="s">
        <v>39</v>
      </c>
      <c r="H192" s="38">
        <v>0.5851</v>
      </c>
      <c r="I192" s="38">
        <v>-0.0894553</v>
      </c>
      <c r="J192" s="38">
        <v>0.0237</v>
      </c>
      <c r="K192" s="38">
        <v>0.0622318</v>
      </c>
      <c r="L192" s="38">
        <v>0.129237</v>
      </c>
      <c r="M192" s="38">
        <v>0.488823</v>
      </c>
      <c r="N192" s="38">
        <v>4</v>
      </c>
      <c r="O192" s="38">
        <v>117567589</v>
      </c>
      <c r="P192" s="38">
        <v>1247</v>
      </c>
      <c r="Q192" s="38">
        <v>0.1309</v>
      </c>
      <c r="R192" s="38">
        <v>8.51491e-6</v>
      </c>
      <c r="S192" s="38">
        <f t="shared" si="2"/>
        <v>19.9793292134549</v>
      </c>
      <c r="T192" s="66"/>
    </row>
    <row r="193" ht="15.5" spans="1:20">
      <c r="A193" s="38" t="s">
        <v>316</v>
      </c>
      <c r="B193" s="38" t="s">
        <v>317</v>
      </c>
      <c r="C193" s="38" t="s">
        <v>318</v>
      </c>
      <c r="D193" s="38" t="s">
        <v>43</v>
      </c>
      <c r="E193" s="38" t="s">
        <v>44</v>
      </c>
      <c r="F193" s="38" t="s">
        <v>43</v>
      </c>
      <c r="G193" s="38" t="s">
        <v>44</v>
      </c>
      <c r="H193" s="38">
        <v>-0.3992</v>
      </c>
      <c r="I193" s="38">
        <v>-0.144594</v>
      </c>
      <c r="J193" s="38">
        <v>0.0569</v>
      </c>
      <c r="K193" s="38">
        <v>0.0304016</v>
      </c>
      <c r="L193" s="38">
        <v>0.181218</v>
      </c>
      <c r="M193" s="38">
        <v>0.424929</v>
      </c>
      <c r="N193" s="38">
        <v>2</v>
      </c>
      <c r="O193" s="38">
        <v>5836918</v>
      </c>
      <c r="P193" s="38">
        <v>1247</v>
      </c>
      <c r="Q193" s="38">
        <v>0.0874</v>
      </c>
      <c r="R193" s="38">
        <v>5.426e-6</v>
      </c>
      <c r="S193" s="38">
        <f t="shared" si="2"/>
        <v>20.8621085097581</v>
      </c>
      <c r="T193" s="66"/>
    </row>
    <row r="194" ht="15.5" spans="1:20">
      <c r="A194" s="38" t="s">
        <v>316</v>
      </c>
      <c r="B194" s="38" t="s">
        <v>317</v>
      </c>
      <c r="C194" s="38" t="s">
        <v>319</v>
      </c>
      <c r="D194" s="38" t="s">
        <v>44</v>
      </c>
      <c r="E194" s="38" t="s">
        <v>43</v>
      </c>
      <c r="F194" s="38" t="s">
        <v>44</v>
      </c>
      <c r="G194" s="38" t="s">
        <v>43</v>
      </c>
      <c r="H194" s="38">
        <v>1.68</v>
      </c>
      <c r="I194" s="38">
        <v>0.019213</v>
      </c>
      <c r="J194" s="38">
        <v>0.0028</v>
      </c>
      <c r="K194" s="38">
        <v>0.0199579</v>
      </c>
      <c r="L194" s="38">
        <v>0.222462</v>
      </c>
      <c r="M194" s="38">
        <v>0.931176</v>
      </c>
      <c r="N194" s="38">
        <v>3</v>
      </c>
      <c r="O194" s="38">
        <v>33728588</v>
      </c>
      <c r="P194" s="38">
        <v>1247</v>
      </c>
      <c r="Q194" s="38">
        <v>0.3578</v>
      </c>
      <c r="R194" s="38">
        <v>2.94401e-6</v>
      </c>
      <c r="S194" s="38">
        <f t="shared" si="2"/>
        <v>22.0464105687793</v>
      </c>
      <c r="T194" s="66"/>
    </row>
    <row r="195" ht="15.5" spans="1:20">
      <c r="A195" s="38" t="s">
        <v>316</v>
      </c>
      <c r="B195" s="38" t="s">
        <v>317</v>
      </c>
      <c r="C195" s="38" t="s">
        <v>320</v>
      </c>
      <c r="D195" s="38" t="s">
        <v>39</v>
      </c>
      <c r="E195" s="38" t="s">
        <v>40</v>
      </c>
      <c r="F195" s="38" t="s">
        <v>39</v>
      </c>
      <c r="G195" s="38" t="s">
        <v>40</v>
      </c>
      <c r="H195" s="38">
        <v>-0.948</v>
      </c>
      <c r="I195" s="38">
        <v>-0.0696983</v>
      </c>
      <c r="J195" s="38">
        <v>0.008</v>
      </c>
      <c r="K195" s="38">
        <v>0.00746745</v>
      </c>
      <c r="L195" s="38">
        <v>0.364568</v>
      </c>
      <c r="M195" s="38">
        <v>0.848384</v>
      </c>
      <c r="N195" s="38">
        <v>1</v>
      </c>
      <c r="O195" s="38">
        <v>3030338</v>
      </c>
      <c r="P195" s="38">
        <v>1247</v>
      </c>
      <c r="Q195" s="38">
        <v>0.2087</v>
      </c>
      <c r="R195" s="38">
        <v>6.08303e-6</v>
      </c>
      <c r="S195" s="38">
        <f t="shared" si="2"/>
        <v>20.6334465141064</v>
      </c>
      <c r="T195" s="66"/>
    </row>
    <row r="196" ht="15.5" spans="1:20">
      <c r="A196" s="38" t="s">
        <v>316</v>
      </c>
      <c r="B196" s="38" t="s">
        <v>317</v>
      </c>
      <c r="C196" s="38" t="s">
        <v>321</v>
      </c>
      <c r="D196" s="38" t="s">
        <v>44</v>
      </c>
      <c r="E196" s="38" t="s">
        <v>43</v>
      </c>
      <c r="F196" s="38" t="s">
        <v>44</v>
      </c>
      <c r="G196" s="38" t="s">
        <v>43</v>
      </c>
      <c r="H196" s="38">
        <v>1.423</v>
      </c>
      <c r="I196" s="38">
        <v>-0.422182</v>
      </c>
      <c r="J196" s="38">
        <v>0.0048</v>
      </c>
      <c r="K196" s="38">
        <v>0.00992159</v>
      </c>
      <c r="L196" s="38">
        <v>0.313346</v>
      </c>
      <c r="M196" s="38">
        <v>0.177872</v>
      </c>
      <c r="N196" s="38">
        <v>2</v>
      </c>
      <c r="O196" s="38">
        <v>59392272</v>
      </c>
      <c r="P196" s="38">
        <v>1247</v>
      </c>
      <c r="Q196" s="38">
        <v>0.3016</v>
      </c>
      <c r="R196" s="38">
        <v>2.63797e-6</v>
      </c>
      <c r="S196" s="38">
        <f t="shared" si="2"/>
        <v>22.2611258961929</v>
      </c>
      <c r="T196" s="66"/>
    </row>
    <row r="197" ht="15.5" spans="1:20">
      <c r="A197" s="38" t="s">
        <v>316</v>
      </c>
      <c r="B197" s="38" t="s">
        <v>317</v>
      </c>
      <c r="C197" s="38" t="s">
        <v>322</v>
      </c>
      <c r="D197" s="38" t="s">
        <v>40</v>
      </c>
      <c r="E197" s="38" t="s">
        <v>39</v>
      </c>
      <c r="F197" s="38" t="s">
        <v>40</v>
      </c>
      <c r="G197" s="38" t="s">
        <v>39</v>
      </c>
      <c r="H197" s="38">
        <v>-1.748</v>
      </c>
      <c r="I197" s="38">
        <v>0.266252</v>
      </c>
      <c r="J197" s="38">
        <v>0.9972</v>
      </c>
      <c r="K197" s="38">
        <v>0.9698801</v>
      </c>
      <c r="L197" s="38">
        <v>0.182395</v>
      </c>
      <c r="M197" s="38">
        <v>0.144358</v>
      </c>
      <c r="N197" s="38">
        <v>18</v>
      </c>
      <c r="O197" s="38">
        <v>49076557</v>
      </c>
      <c r="P197" s="38">
        <v>1247</v>
      </c>
      <c r="Q197" s="38">
        <v>0.364</v>
      </c>
      <c r="R197" s="38">
        <v>1.75198e-6</v>
      </c>
      <c r="S197" s="38">
        <f t="shared" ref="S197:S260" si="3">(H197/Q197)*(H197/Q197)</f>
        <v>23.0611037314334</v>
      </c>
      <c r="T197" s="66"/>
    </row>
    <row r="198" ht="15.5" spans="1:20">
      <c r="A198" s="38" t="s">
        <v>316</v>
      </c>
      <c r="B198" s="38" t="s">
        <v>317</v>
      </c>
      <c r="C198" s="38" t="s">
        <v>323</v>
      </c>
      <c r="D198" s="38" t="s">
        <v>39</v>
      </c>
      <c r="E198" s="38" t="s">
        <v>40</v>
      </c>
      <c r="F198" s="38" t="s">
        <v>39</v>
      </c>
      <c r="G198" s="38" t="s">
        <v>40</v>
      </c>
      <c r="H198" s="38">
        <v>-0.2298</v>
      </c>
      <c r="I198" s="38">
        <v>-0.0336303</v>
      </c>
      <c r="J198" s="38">
        <v>0.8276</v>
      </c>
      <c r="K198" s="38">
        <v>0.855385</v>
      </c>
      <c r="L198" s="38">
        <v>0.0904279</v>
      </c>
      <c r="M198" s="38">
        <v>0.709965</v>
      </c>
      <c r="N198" s="38">
        <v>7</v>
      </c>
      <c r="O198" s="38">
        <v>152987872</v>
      </c>
      <c r="P198" s="38">
        <v>1247</v>
      </c>
      <c r="Q198" s="38">
        <v>0.05129</v>
      </c>
      <c r="R198" s="38">
        <v>8.11503e-6</v>
      </c>
      <c r="S198" s="38">
        <f t="shared" si="3"/>
        <v>20.0740337772504</v>
      </c>
      <c r="T198" s="66"/>
    </row>
    <row r="199" ht="15.5" spans="1:20">
      <c r="A199" s="38" t="s">
        <v>316</v>
      </c>
      <c r="B199" s="38" t="s">
        <v>317</v>
      </c>
      <c r="C199" s="38" t="s">
        <v>324</v>
      </c>
      <c r="D199" s="38" t="s">
        <v>39</v>
      </c>
      <c r="E199" s="38" t="s">
        <v>40</v>
      </c>
      <c r="F199" s="38" t="s">
        <v>39</v>
      </c>
      <c r="G199" s="38" t="s">
        <v>40</v>
      </c>
      <c r="H199" s="38">
        <v>0.2156</v>
      </c>
      <c r="I199" s="38">
        <v>0.0339271</v>
      </c>
      <c r="J199" s="38">
        <v>0.2109</v>
      </c>
      <c r="K199" s="38">
        <v>0.164669</v>
      </c>
      <c r="L199" s="38">
        <v>0.0839432</v>
      </c>
      <c r="M199" s="38">
        <v>0.686089</v>
      </c>
      <c r="N199" s="38">
        <v>17</v>
      </c>
      <c r="O199" s="38">
        <v>32529159</v>
      </c>
      <c r="P199" s="38">
        <v>1247</v>
      </c>
      <c r="Q199" s="38">
        <v>0.0479</v>
      </c>
      <c r="R199" s="38">
        <v>7.416e-6</v>
      </c>
      <c r="S199" s="38">
        <f t="shared" si="3"/>
        <v>20.2593956616298</v>
      </c>
      <c r="T199" s="66"/>
    </row>
    <row r="200" ht="15.5" spans="1:20">
      <c r="A200" s="38" t="s">
        <v>316</v>
      </c>
      <c r="B200" s="38" t="s">
        <v>317</v>
      </c>
      <c r="C200" s="38" t="s">
        <v>325</v>
      </c>
      <c r="D200" s="38" t="s">
        <v>44</v>
      </c>
      <c r="E200" s="38" t="s">
        <v>43</v>
      </c>
      <c r="F200" s="38" t="s">
        <v>44</v>
      </c>
      <c r="G200" s="38" t="s">
        <v>43</v>
      </c>
      <c r="H200" s="38">
        <v>0.2857</v>
      </c>
      <c r="I200" s="38">
        <v>0.00899601</v>
      </c>
      <c r="J200" s="38">
        <v>0.5778</v>
      </c>
      <c r="K200" s="38">
        <v>0.500661</v>
      </c>
      <c r="L200" s="38">
        <v>0.0629884</v>
      </c>
      <c r="M200" s="38">
        <v>0.886432</v>
      </c>
      <c r="N200" s="38">
        <v>1</v>
      </c>
      <c r="O200" s="38">
        <v>2488608</v>
      </c>
      <c r="P200" s="38">
        <v>1247</v>
      </c>
      <c r="Q200" s="38">
        <v>0.03841</v>
      </c>
      <c r="R200" s="38">
        <v>1.90722e-13</v>
      </c>
      <c r="S200" s="38">
        <f t="shared" si="3"/>
        <v>55.3263304616783</v>
      </c>
      <c r="T200" s="66"/>
    </row>
    <row r="201" ht="15.5" spans="1:20">
      <c r="A201" s="38" t="s">
        <v>316</v>
      </c>
      <c r="B201" s="38" t="s">
        <v>317</v>
      </c>
      <c r="C201" s="38" t="s">
        <v>326</v>
      </c>
      <c r="D201" s="38" t="s">
        <v>40</v>
      </c>
      <c r="E201" s="38" t="s">
        <v>39</v>
      </c>
      <c r="F201" s="38" t="s">
        <v>40</v>
      </c>
      <c r="G201" s="38" t="s">
        <v>39</v>
      </c>
      <c r="H201" s="38">
        <v>-0.1864</v>
      </c>
      <c r="I201" s="38">
        <v>0.026163</v>
      </c>
      <c r="J201" s="38">
        <v>0.6195</v>
      </c>
      <c r="K201" s="38">
        <v>0.729433</v>
      </c>
      <c r="L201" s="38">
        <v>0.0700831</v>
      </c>
      <c r="M201" s="38">
        <v>0.708915</v>
      </c>
      <c r="N201" s="38">
        <v>1</v>
      </c>
      <c r="O201" s="38">
        <v>44835020</v>
      </c>
      <c r="P201" s="38">
        <v>1247</v>
      </c>
      <c r="Q201" s="38">
        <v>0.04075</v>
      </c>
      <c r="R201" s="38">
        <v>5.26999e-6</v>
      </c>
      <c r="S201" s="38">
        <f t="shared" si="3"/>
        <v>20.9236087169257</v>
      </c>
      <c r="T201" s="66"/>
    </row>
    <row r="202" ht="15.5" spans="1:20">
      <c r="A202" s="38" t="s">
        <v>316</v>
      </c>
      <c r="B202" s="38" t="s">
        <v>317</v>
      </c>
      <c r="C202" s="38" t="s">
        <v>327</v>
      </c>
      <c r="D202" s="38" t="s">
        <v>44</v>
      </c>
      <c r="E202" s="38" t="s">
        <v>43</v>
      </c>
      <c r="F202" s="38" t="s">
        <v>44</v>
      </c>
      <c r="G202" s="38" t="s">
        <v>43</v>
      </c>
      <c r="H202" s="38">
        <v>0.1867</v>
      </c>
      <c r="I202" s="38">
        <v>0.0333111</v>
      </c>
      <c r="J202" s="38">
        <v>0.504</v>
      </c>
      <c r="K202" s="38">
        <v>0.528127</v>
      </c>
      <c r="L202" s="38">
        <v>0.0627558</v>
      </c>
      <c r="M202" s="38">
        <v>0.595554</v>
      </c>
      <c r="N202" s="38">
        <v>8</v>
      </c>
      <c r="O202" s="38">
        <v>11620315</v>
      </c>
      <c r="P202" s="38">
        <v>1247</v>
      </c>
      <c r="Q202" s="38">
        <v>0.04191</v>
      </c>
      <c r="R202" s="38">
        <v>9.14008e-6</v>
      </c>
      <c r="S202" s="38">
        <f t="shared" si="3"/>
        <v>19.8451010308816</v>
      </c>
      <c r="T202" s="66"/>
    </row>
    <row r="203" ht="15.5" spans="1:20">
      <c r="A203" s="38" t="s">
        <v>316</v>
      </c>
      <c r="B203" s="38" t="s">
        <v>317</v>
      </c>
      <c r="C203" s="38" t="s">
        <v>328</v>
      </c>
      <c r="D203" s="38" t="s">
        <v>44</v>
      </c>
      <c r="E203" s="38" t="s">
        <v>39</v>
      </c>
      <c r="F203" s="38" t="s">
        <v>44</v>
      </c>
      <c r="G203" s="38" t="s">
        <v>39</v>
      </c>
      <c r="H203" s="38">
        <v>0.2374</v>
      </c>
      <c r="I203" s="38">
        <v>-0.113168</v>
      </c>
      <c r="J203" s="38">
        <v>0.2795</v>
      </c>
      <c r="K203" s="38">
        <v>0.27014</v>
      </c>
      <c r="L203" s="38">
        <v>0.0711521</v>
      </c>
      <c r="M203" s="38">
        <v>0.11172</v>
      </c>
      <c r="N203" s="38">
        <v>6</v>
      </c>
      <c r="O203" s="38">
        <v>31269215</v>
      </c>
      <c r="P203" s="38">
        <v>1247</v>
      </c>
      <c r="Q203" s="38">
        <v>0.04772</v>
      </c>
      <c r="R203" s="38">
        <v>7.40491e-7</v>
      </c>
      <c r="S203" s="38">
        <f t="shared" si="3"/>
        <v>24.7491654657758</v>
      </c>
      <c r="T203" s="66"/>
    </row>
    <row r="204" ht="15.5" spans="1:20">
      <c r="A204" s="38" t="s">
        <v>316</v>
      </c>
      <c r="B204" s="38" t="s">
        <v>317</v>
      </c>
      <c r="C204" s="38" t="s">
        <v>329</v>
      </c>
      <c r="D204" s="38" t="s">
        <v>39</v>
      </c>
      <c r="E204" s="38" t="s">
        <v>44</v>
      </c>
      <c r="F204" s="38" t="s">
        <v>39</v>
      </c>
      <c r="G204" s="38" t="s">
        <v>44</v>
      </c>
      <c r="H204" s="38">
        <v>-0.7453</v>
      </c>
      <c r="I204" s="38">
        <v>0.139281</v>
      </c>
      <c r="J204" s="38">
        <v>0.0136</v>
      </c>
      <c r="K204" s="38">
        <v>0.0379327</v>
      </c>
      <c r="L204" s="38">
        <v>0.163659</v>
      </c>
      <c r="M204" s="38">
        <v>0.394745</v>
      </c>
      <c r="N204" s="38">
        <v>3</v>
      </c>
      <c r="O204" s="38">
        <v>124535635</v>
      </c>
      <c r="P204" s="38">
        <v>1247</v>
      </c>
      <c r="Q204" s="38">
        <v>0.1644</v>
      </c>
      <c r="R204" s="38">
        <v>6.33097e-6</v>
      </c>
      <c r="S204" s="38">
        <f t="shared" si="3"/>
        <v>20.552214126722</v>
      </c>
      <c r="T204" s="66"/>
    </row>
    <row r="205" ht="15.5" spans="1:20">
      <c r="A205" s="38" t="s">
        <v>316</v>
      </c>
      <c r="B205" s="38" t="s">
        <v>317</v>
      </c>
      <c r="C205" s="38" t="s">
        <v>313</v>
      </c>
      <c r="D205" s="38" t="s">
        <v>40</v>
      </c>
      <c r="E205" s="38" t="s">
        <v>43</v>
      </c>
      <c r="F205" s="38" t="s">
        <v>40</v>
      </c>
      <c r="G205" s="38" t="s">
        <v>43</v>
      </c>
      <c r="H205" s="38">
        <v>-1.319</v>
      </c>
      <c r="I205" s="38">
        <v>0.185683</v>
      </c>
      <c r="J205" s="38">
        <v>0.0064</v>
      </c>
      <c r="K205" s="38">
        <v>0.372637</v>
      </c>
      <c r="L205" s="38">
        <v>0.0668962</v>
      </c>
      <c r="M205" s="38">
        <v>0.00550857</v>
      </c>
      <c r="N205" s="38">
        <v>11</v>
      </c>
      <c r="O205" s="38">
        <v>107670625</v>
      </c>
      <c r="P205" s="38">
        <v>1247</v>
      </c>
      <c r="Q205" s="38">
        <v>0.2449</v>
      </c>
      <c r="R205" s="38">
        <v>8.60994e-8</v>
      </c>
      <c r="S205" s="38">
        <f t="shared" si="3"/>
        <v>29.0076148780154</v>
      </c>
      <c r="T205" s="66"/>
    </row>
    <row r="206" ht="15.5" spans="1:20">
      <c r="A206" s="38" t="s">
        <v>316</v>
      </c>
      <c r="B206" s="38" t="s">
        <v>317</v>
      </c>
      <c r="C206" s="38" t="s">
        <v>330</v>
      </c>
      <c r="D206" s="38" t="s">
        <v>40</v>
      </c>
      <c r="E206" s="38" t="s">
        <v>44</v>
      </c>
      <c r="F206" s="38" t="s">
        <v>40</v>
      </c>
      <c r="G206" s="38" t="s">
        <v>44</v>
      </c>
      <c r="H206" s="38">
        <v>0.2847</v>
      </c>
      <c r="I206" s="38">
        <v>-0.0295981</v>
      </c>
      <c r="J206" s="38">
        <v>0.1215</v>
      </c>
      <c r="K206" s="38">
        <v>0.140618</v>
      </c>
      <c r="L206" s="38">
        <v>0.0900825</v>
      </c>
      <c r="M206" s="38">
        <v>0.742483</v>
      </c>
      <c r="N206" s="38">
        <v>7</v>
      </c>
      <c r="O206" s="38">
        <v>154798440</v>
      </c>
      <c r="P206" s="38">
        <v>1247</v>
      </c>
      <c r="Q206" s="38">
        <v>0.06036</v>
      </c>
      <c r="R206" s="38">
        <v>2.67301e-6</v>
      </c>
      <c r="S206" s="38">
        <f t="shared" si="3"/>
        <v>22.2472570145726</v>
      </c>
      <c r="T206" s="66"/>
    </row>
    <row r="207" ht="15.5" spans="1:20">
      <c r="A207" s="38" t="s">
        <v>316</v>
      </c>
      <c r="B207" s="38" t="s">
        <v>317</v>
      </c>
      <c r="C207" s="38" t="s">
        <v>331</v>
      </c>
      <c r="D207" s="38" t="s">
        <v>43</v>
      </c>
      <c r="E207" s="38" t="s">
        <v>44</v>
      </c>
      <c r="F207" s="38" t="s">
        <v>43</v>
      </c>
      <c r="G207" s="38" t="s">
        <v>44</v>
      </c>
      <c r="H207" s="38">
        <v>0.2785</v>
      </c>
      <c r="I207" s="38">
        <v>0.0496999</v>
      </c>
      <c r="J207" s="38">
        <v>0.1239</v>
      </c>
      <c r="K207" s="38">
        <v>0.0642376</v>
      </c>
      <c r="L207" s="38">
        <v>0.127404</v>
      </c>
      <c r="M207" s="38">
        <v>0.696464</v>
      </c>
      <c r="N207" s="38">
        <v>13</v>
      </c>
      <c r="O207" s="38">
        <v>24033981</v>
      </c>
      <c r="P207" s="38">
        <v>1247</v>
      </c>
      <c r="Q207" s="38">
        <v>0.06081</v>
      </c>
      <c r="R207" s="38">
        <v>5.09601e-6</v>
      </c>
      <c r="S207" s="38">
        <f t="shared" si="3"/>
        <v>20.9749238214002</v>
      </c>
      <c r="T207" s="66"/>
    </row>
    <row r="208" ht="15.5" spans="1:20">
      <c r="A208" s="38" t="s">
        <v>316</v>
      </c>
      <c r="B208" s="38" t="s">
        <v>317</v>
      </c>
      <c r="C208" s="38" t="s">
        <v>332</v>
      </c>
      <c r="D208" s="38" t="s">
        <v>44</v>
      </c>
      <c r="E208" s="38" t="s">
        <v>39</v>
      </c>
      <c r="F208" s="38" t="s">
        <v>44</v>
      </c>
      <c r="G208" s="38" t="s">
        <v>39</v>
      </c>
      <c r="H208" s="38">
        <v>0.7429</v>
      </c>
      <c r="I208" s="38">
        <v>0.135597</v>
      </c>
      <c r="J208" s="38">
        <v>0.0148</v>
      </c>
      <c r="K208" s="38">
        <v>0.0673099</v>
      </c>
      <c r="L208" s="38">
        <v>0.125294</v>
      </c>
      <c r="M208" s="38">
        <v>0.27915</v>
      </c>
      <c r="N208" s="38">
        <v>20</v>
      </c>
      <c r="O208" s="38">
        <v>44951484</v>
      </c>
      <c r="P208" s="38">
        <v>1247</v>
      </c>
      <c r="Q208" s="38">
        <v>0.1654</v>
      </c>
      <c r="R208" s="38">
        <v>7.70194e-6</v>
      </c>
      <c r="S208" s="38">
        <f t="shared" si="3"/>
        <v>20.173892684767</v>
      </c>
      <c r="T208" s="66"/>
    </row>
    <row r="209" ht="15.5" spans="1:20">
      <c r="A209" s="38" t="s">
        <v>316</v>
      </c>
      <c r="B209" s="38" t="s">
        <v>317</v>
      </c>
      <c r="C209" s="38" t="s">
        <v>333</v>
      </c>
      <c r="D209" s="38" t="s">
        <v>44</v>
      </c>
      <c r="E209" s="38" t="s">
        <v>40</v>
      </c>
      <c r="F209" s="38" t="s">
        <v>44</v>
      </c>
      <c r="G209" s="38" t="s">
        <v>40</v>
      </c>
      <c r="H209" s="38">
        <v>0.4026</v>
      </c>
      <c r="I209" s="38">
        <v>-0.187521</v>
      </c>
      <c r="J209" s="38">
        <v>0.0513</v>
      </c>
      <c r="K209" s="38">
        <v>0.0452944</v>
      </c>
      <c r="L209" s="38">
        <v>0.149401</v>
      </c>
      <c r="M209" s="38">
        <v>0.209423</v>
      </c>
      <c r="N209" s="38">
        <v>14</v>
      </c>
      <c r="O209" s="38">
        <v>26718656</v>
      </c>
      <c r="P209" s="38">
        <v>1247</v>
      </c>
      <c r="Q209" s="38">
        <v>0.09075</v>
      </c>
      <c r="R209" s="38">
        <v>9.96598e-6</v>
      </c>
      <c r="S209" s="38">
        <f t="shared" si="3"/>
        <v>19.6813223140496</v>
      </c>
      <c r="T209" s="66"/>
    </row>
    <row r="210" ht="15.5" spans="1:20">
      <c r="A210" s="38" t="s">
        <v>334</v>
      </c>
      <c r="B210" s="38" t="s">
        <v>335</v>
      </c>
      <c r="C210" s="38" t="s">
        <v>336</v>
      </c>
      <c r="D210" s="38" t="s">
        <v>40</v>
      </c>
      <c r="E210" s="38" t="s">
        <v>39</v>
      </c>
      <c r="F210" s="38" t="s">
        <v>40</v>
      </c>
      <c r="G210" s="38" t="s">
        <v>39</v>
      </c>
      <c r="H210" s="38">
        <v>-0.2329</v>
      </c>
      <c r="I210" s="38">
        <v>0.0481331</v>
      </c>
      <c r="J210" s="38">
        <v>0.2025</v>
      </c>
      <c r="K210" s="38">
        <v>0.193775</v>
      </c>
      <c r="L210" s="38">
        <v>0.0807492</v>
      </c>
      <c r="M210" s="38">
        <v>0.551121</v>
      </c>
      <c r="N210" s="38">
        <v>3</v>
      </c>
      <c r="O210" s="38">
        <v>174773888</v>
      </c>
      <c r="P210" s="38">
        <v>1247</v>
      </c>
      <c r="Q210" s="38">
        <v>0.05134</v>
      </c>
      <c r="R210" s="38">
        <v>6.25893e-6</v>
      </c>
      <c r="S210" s="38">
        <f t="shared" si="3"/>
        <v>20.579141265734</v>
      </c>
      <c r="T210" s="66"/>
    </row>
    <row r="211" ht="15.5" spans="1:20">
      <c r="A211" s="38" t="s">
        <v>334</v>
      </c>
      <c r="B211" s="38" t="s">
        <v>335</v>
      </c>
      <c r="C211" s="38" t="s">
        <v>337</v>
      </c>
      <c r="D211" s="38" t="s">
        <v>43</v>
      </c>
      <c r="E211" s="38" t="s">
        <v>40</v>
      </c>
      <c r="F211" s="38" t="s">
        <v>43</v>
      </c>
      <c r="G211" s="38" t="s">
        <v>40</v>
      </c>
      <c r="H211" s="38">
        <v>-1.131</v>
      </c>
      <c r="I211" s="38">
        <v>0.46428</v>
      </c>
      <c r="J211" s="38">
        <v>0.0068</v>
      </c>
      <c r="K211" s="38">
        <v>0.0111187</v>
      </c>
      <c r="L211" s="38">
        <v>0.294662</v>
      </c>
      <c r="M211" s="38">
        <v>0.115109</v>
      </c>
      <c r="N211" s="38">
        <v>3</v>
      </c>
      <c r="O211" s="38">
        <v>139112247</v>
      </c>
      <c r="P211" s="38">
        <v>1247</v>
      </c>
      <c r="Q211" s="38">
        <v>0.2511</v>
      </c>
      <c r="R211" s="38">
        <v>7.305e-6</v>
      </c>
      <c r="S211" s="38">
        <f t="shared" si="3"/>
        <v>20.2876518943887</v>
      </c>
      <c r="T211" s="66"/>
    </row>
    <row r="212" ht="15.5" spans="1:20">
      <c r="A212" s="38" t="s">
        <v>334</v>
      </c>
      <c r="B212" s="38" t="s">
        <v>335</v>
      </c>
      <c r="C212" s="38" t="s">
        <v>338</v>
      </c>
      <c r="D212" s="38" t="s">
        <v>39</v>
      </c>
      <c r="E212" s="38" t="s">
        <v>40</v>
      </c>
      <c r="F212" s="38" t="s">
        <v>39</v>
      </c>
      <c r="G212" s="38" t="s">
        <v>40</v>
      </c>
      <c r="H212" s="38">
        <v>0.6668</v>
      </c>
      <c r="I212" s="38">
        <v>-0.332717</v>
      </c>
      <c r="J212" s="38">
        <v>0.0209</v>
      </c>
      <c r="K212" s="38">
        <v>0.0101154</v>
      </c>
      <c r="L212" s="38">
        <v>0.311272</v>
      </c>
      <c r="M212" s="38">
        <v>0.285116</v>
      </c>
      <c r="N212" s="38">
        <v>2</v>
      </c>
      <c r="O212" s="38">
        <v>241352278</v>
      </c>
      <c r="P212" s="38">
        <v>1247</v>
      </c>
      <c r="Q212" s="38">
        <v>0.1453</v>
      </c>
      <c r="R212" s="38">
        <v>4.88e-6</v>
      </c>
      <c r="S212" s="38">
        <f t="shared" si="3"/>
        <v>21.0600769511687</v>
      </c>
      <c r="T212" s="66"/>
    </row>
    <row r="213" ht="15.5" spans="1:20">
      <c r="A213" s="38" t="s">
        <v>334</v>
      </c>
      <c r="B213" s="38" t="s">
        <v>335</v>
      </c>
      <c r="C213" s="38" t="s">
        <v>339</v>
      </c>
      <c r="D213" s="38" t="s">
        <v>44</v>
      </c>
      <c r="E213" s="38" t="s">
        <v>43</v>
      </c>
      <c r="F213" s="38" t="s">
        <v>44</v>
      </c>
      <c r="G213" s="38" t="s">
        <v>43</v>
      </c>
      <c r="H213" s="38">
        <v>-0.4723</v>
      </c>
      <c r="I213" s="38">
        <v>0.172914</v>
      </c>
      <c r="J213" s="38">
        <v>0.0389</v>
      </c>
      <c r="K213" s="38">
        <v>0.0348125</v>
      </c>
      <c r="L213" s="38">
        <v>0.169598</v>
      </c>
      <c r="M213" s="38">
        <v>0.307942</v>
      </c>
      <c r="N213" s="38">
        <v>6</v>
      </c>
      <c r="O213" s="38">
        <v>117867335</v>
      </c>
      <c r="P213" s="38">
        <v>1247</v>
      </c>
      <c r="Q213" s="38">
        <v>0.1012</v>
      </c>
      <c r="R213" s="38">
        <v>3.38003e-6</v>
      </c>
      <c r="S213" s="38">
        <f t="shared" si="3"/>
        <v>21.780852106735</v>
      </c>
      <c r="T213" s="66"/>
    </row>
    <row r="214" ht="15.5" spans="1:20">
      <c r="A214" s="38" t="s">
        <v>334</v>
      </c>
      <c r="B214" s="38" t="s">
        <v>335</v>
      </c>
      <c r="C214" s="38" t="s">
        <v>340</v>
      </c>
      <c r="D214" s="38" t="s">
        <v>43</v>
      </c>
      <c r="E214" s="38" t="s">
        <v>40</v>
      </c>
      <c r="F214" s="38" t="s">
        <v>43</v>
      </c>
      <c r="G214" s="38" t="s">
        <v>40</v>
      </c>
      <c r="H214" s="38">
        <v>-0.4469</v>
      </c>
      <c r="I214" s="38">
        <v>0.526899</v>
      </c>
      <c r="J214" s="38">
        <v>0.0517</v>
      </c>
      <c r="K214" s="38">
        <v>0.0267073</v>
      </c>
      <c r="L214" s="38">
        <v>0.19387</v>
      </c>
      <c r="M214" s="38">
        <v>0.00657183</v>
      </c>
      <c r="N214" s="38">
        <v>8</v>
      </c>
      <c r="O214" s="38">
        <v>22024980</v>
      </c>
      <c r="P214" s="38">
        <v>1247</v>
      </c>
      <c r="Q214" s="38">
        <v>0.09389</v>
      </c>
      <c r="R214" s="38">
        <v>2.16601e-6</v>
      </c>
      <c r="S214" s="38">
        <f t="shared" si="3"/>
        <v>22.6559371484144</v>
      </c>
      <c r="T214" s="66"/>
    </row>
    <row r="215" ht="15.5" spans="1:20">
      <c r="A215" s="38" t="s">
        <v>334</v>
      </c>
      <c r="B215" s="38" t="s">
        <v>335</v>
      </c>
      <c r="C215" s="38" t="s">
        <v>341</v>
      </c>
      <c r="D215" s="38" t="s">
        <v>40</v>
      </c>
      <c r="E215" s="38" t="s">
        <v>44</v>
      </c>
      <c r="F215" s="38" t="s">
        <v>40</v>
      </c>
      <c r="G215" s="38" t="s">
        <v>44</v>
      </c>
      <c r="H215" s="38">
        <v>-0.2366</v>
      </c>
      <c r="I215" s="38">
        <v>0.0551257</v>
      </c>
      <c r="J215" s="38">
        <v>0.174</v>
      </c>
      <c r="K215" s="38">
        <v>0.16039</v>
      </c>
      <c r="L215" s="38">
        <v>0.0855042</v>
      </c>
      <c r="M215" s="38">
        <v>0.519113</v>
      </c>
      <c r="N215" s="38">
        <v>2</v>
      </c>
      <c r="O215" s="38">
        <v>209630745</v>
      </c>
      <c r="P215" s="38">
        <v>1247</v>
      </c>
      <c r="Q215" s="38">
        <v>0.05297</v>
      </c>
      <c r="R215" s="38">
        <v>8.64291e-6</v>
      </c>
      <c r="S215" s="38">
        <f t="shared" si="3"/>
        <v>19.9512235438834</v>
      </c>
      <c r="T215" s="66"/>
    </row>
    <row r="216" ht="15.5" spans="1:20">
      <c r="A216" s="38" t="s">
        <v>334</v>
      </c>
      <c r="B216" s="38" t="s">
        <v>335</v>
      </c>
      <c r="C216" s="38" t="s">
        <v>342</v>
      </c>
      <c r="D216" s="38" t="s">
        <v>39</v>
      </c>
      <c r="E216" s="38" t="s">
        <v>40</v>
      </c>
      <c r="F216" s="38" t="s">
        <v>39</v>
      </c>
      <c r="G216" s="38" t="s">
        <v>40</v>
      </c>
      <c r="H216" s="38">
        <v>0.9278</v>
      </c>
      <c r="I216" s="38">
        <v>-0.014033</v>
      </c>
      <c r="J216" s="38">
        <v>0.01</v>
      </c>
      <c r="K216" s="38">
        <v>0.0107094</v>
      </c>
      <c r="L216" s="38">
        <v>0.301823</v>
      </c>
      <c r="M216" s="38">
        <v>0.962916</v>
      </c>
      <c r="N216" s="38">
        <v>6</v>
      </c>
      <c r="O216" s="38">
        <v>132490260</v>
      </c>
      <c r="P216" s="38">
        <v>1247</v>
      </c>
      <c r="Q216" s="38">
        <v>0.2087</v>
      </c>
      <c r="R216" s="38">
        <v>9.54597e-6</v>
      </c>
      <c r="S216" s="38">
        <f t="shared" si="3"/>
        <v>19.7634990973625</v>
      </c>
      <c r="T216" s="66"/>
    </row>
    <row r="217" ht="15.5" spans="1:20">
      <c r="A217" s="38" t="s">
        <v>334</v>
      </c>
      <c r="B217" s="38" t="s">
        <v>335</v>
      </c>
      <c r="C217" s="38" t="s">
        <v>343</v>
      </c>
      <c r="D217" s="38" t="s">
        <v>40</v>
      </c>
      <c r="E217" s="38" t="s">
        <v>39</v>
      </c>
      <c r="F217" s="38" t="s">
        <v>40</v>
      </c>
      <c r="G217" s="38" t="s">
        <v>39</v>
      </c>
      <c r="H217" s="38">
        <v>0.9888</v>
      </c>
      <c r="I217" s="38">
        <v>-0.282837</v>
      </c>
      <c r="J217" s="38">
        <v>0.0096</v>
      </c>
      <c r="K217" s="38">
        <v>0.0121105</v>
      </c>
      <c r="L217" s="38">
        <v>0.284843</v>
      </c>
      <c r="M217" s="38">
        <v>0.320731</v>
      </c>
      <c r="N217" s="38">
        <v>19</v>
      </c>
      <c r="O217" s="38">
        <v>36235084</v>
      </c>
      <c r="P217" s="38">
        <v>1247</v>
      </c>
      <c r="Q217" s="38">
        <v>0.2139</v>
      </c>
      <c r="R217" s="38">
        <v>4.18601e-6</v>
      </c>
      <c r="S217" s="38">
        <f t="shared" si="3"/>
        <v>21.369548497253</v>
      </c>
      <c r="T217" s="66"/>
    </row>
    <row r="218" ht="15.5" spans="1:20">
      <c r="A218" s="38" t="s">
        <v>334</v>
      </c>
      <c r="B218" s="38" t="s">
        <v>335</v>
      </c>
      <c r="C218" s="38" t="s">
        <v>344</v>
      </c>
      <c r="D218" s="38" t="s">
        <v>43</v>
      </c>
      <c r="E218" s="38" t="s">
        <v>44</v>
      </c>
      <c r="F218" s="38" t="s">
        <v>43</v>
      </c>
      <c r="G218" s="38" t="s">
        <v>44</v>
      </c>
      <c r="H218" s="38">
        <v>-0.2144</v>
      </c>
      <c r="I218" s="38">
        <v>0.0208442</v>
      </c>
      <c r="J218" s="38">
        <v>0.7382</v>
      </c>
      <c r="K218" s="38">
        <v>0.77299</v>
      </c>
      <c r="L218" s="38">
        <v>0.0741791</v>
      </c>
      <c r="M218" s="38">
        <v>0.778712</v>
      </c>
      <c r="N218" s="38">
        <v>1</v>
      </c>
      <c r="O218" s="38">
        <v>205745932</v>
      </c>
      <c r="P218" s="38">
        <v>1247</v>
      </c>
      <c r="Q218" s="38">
        <v>0.04552</v>
      </c>
      <c r="R218" s="38">
        <v>2.76198e-6</v>
      </c>
      <c r="S218" s="38">
        <f t="shared" si="3"/>
        <v>22.1842655539117</v>
      </c>
      <c r="T218" s="66"/>
    </row>
    <row r="219" ht="15.5" spans="1:20">
      <c r="A219" s="38" t="s">
        <v>334</v>
      </c>
      <c r="B219" s="38" t="s">
        <v>335</v>
      </c>
      <c r="C219" s="38" t="s">
        <v>345</v>
      </c>
      <c r="D219" s="38" t="s">
        <v>40</v>
      </c>
      <c r="E219" s="38" t="s">
        <v>39</v>
      </c>
      <c r="F219" s="38" t="s">
        <v>40</v>
      </c>
      <c r="G219" s="38" t="s">
        <v>39</v>
      </c>
      <c r="H219" s="38">
        <v>-0.2163</v>
      </c>
      <c r="I219" s="38">
        <v>0.038058</v>
      </c>
      <c r="J219" s="38">
        <v>0.3492</v>
      </c>
      <c r="K219" s="38">
        <v>0.270808</v>
      </c>
      <c r="L219" s="38">
        <v>0.0707353</v>
      </c>
      <c r="M219" s="38">
        <v>0.590554</v>
      </c>
      <c r="N219" s="38">
        <v>2</v>
      </c>
      <c r="O219" s="38">
        <v>19497003</v>
      </c>
      <c r="P219" s="38">
        <v>1247</v>
      </c>
      <c r="Q219" s="38">
        <v>0.04097</v>
      </c>
      <c r="R219" s="38">
        <v>1.52398e-7</v>
      </c>
      <c r="S219" s="38">
        <f t="shared" si="3"/>
        <v>27.872832887182</v>
      </c>
      <c r="T219" s="66"/>
    </row>
    <row r="220" ht="15.5" spans="1:20">
      <c r="A220" s="38" t="s">
        <v>334</v>
      </c>
      <c r="B220" s="38" t="s">
        <v>335</v>
      </c>
      <c r="C220" s="38" t="s">
        <v>346</v>
      </c>
      <c r="D220" s="38" t="s">
        <v>39</v>
      </c>
      <c r="E220" s="38" t="s">
        <v>40</v>
      </c>
      <c r="F220" s="38" t="s">
        <v>39</v>
      </c>
      <c r="G220" s="38" t="s">
        <v>40</v>
      </c>
      <c r="H220" s="38">
        <v>0.2882</v>
      </c>
      <c r="I220" s="38">
        <v>0.0275203</v>
      </c>
      <c r="J220" s="38">
        <v>0.5882</v>
      </c>
      <c r="K220" s="38">
        <v>0.479566</v>
      </c>
      <c r="L220" s="38">
        <v>0.0621472</v>
      </c>
      <c r="M220" s="38">
        <v>0.657892</v>
      </c>
      <c r="N220" s="38">
        <v>1</v>
      </c>
      <c r="O220" s="38">
        <v>2499254</v>
      </c>
      <c r="P220" s="38">
        <v>1247</v>
      </c>
      <c r="Q220" s="38">
        <v>0.03927</v>
      </c>
      <c r="R220" s="38">
        <v>3.85567e-13</v>
      </c>
      <c r="S220" s="38">
        <f t="shared" si="3"/>
        <v>53.8599753626941</v>
      </c>
      <c r="T220" s="66"/>
    </row>
    <row r="221" ht="15.5" spans="1:20">
      <c r="A221" s="38" t="s">
        <v>334</v>
      </c>
      <c r="B221" s="38" t="s">
        <v>335</v>
      </c>
      <c r="C221" s="38" t="s">
        <v>347</v>
      </c>
      <c r="D221" s="38" t="s">
        <v>43</v>
      </c>
      <c r="E221" s="38" t="s">
        <v>39</v>
      </c>
      <c r="F221" s="38" t="s">
        <v>43</v>
      </c>
      <c r="G221" s="38" t="s">
        <v>39</v>
      </c>
      <c r="H221" s="38">
        <v>0.1935</v>
      </c>
      <c r="I221" s="38">
        <v>-0.0873554</v>
      </c>
      <c r="J221" s="38">
        <v>0.686</v>
      </c>
      <c r="K221" s="38">
        <v>0.803101</v>
      </c>
      <c r="L221" s="38">
        <v>0.0798423</v>
      </c>
      <c r="M221" s="38">
        <v>0.273912</v>
      </c>
      <c r="N221" s="38">
        <v>8</v>
      </c>
      <c r="O221" s="38">
        <v>99010895</v>
      </c>
      <c r="P221" s="38">
        <v>1247</v>
      </c>
      <c r="Q221" s="38">
        <v>0.04354</v>
      </c>
      <c r="R221" s="38">
        <v>9.64895e-6</v>
      </c>
      <c r="S221" s="38">
        <f t="shared" si="3"/>
        <v>19.7508181010434</v>
      </c>
      <c r="T221" s="66"/>
    </row>
    <row r="222" ht="15.5" spans="1:20">
      <c r="A222" s="38" t="s">
        <v>334</v>
      </c>
      <c r="B222" s="38" t="s">
        <v>335</v>
      </c>
      <c r="C222" s="38" t="s">
        <v>348</v>
      </c>
      <c r="D222" s="38" t="s">
        <v>43</v>
      </c>
      <c r="E222" s="38" t="s">
        <v>44</v>
      </c>
      <c r="F222" s="38" t="s">
        <v>43</v>
      </c>
      <c r="G222" s="38" t="s">
        <v>44</v>
      </c>
      <c r="H222" s="38">
        <v>-0.1852</v>
      </c>
      <c r="I222" s="38">
        <v>-0.0296813</v>
      </c>
      <c r="J222" s="38">
        <v>0.5842</v>
      </c>
      <c r="K222" s="38">
        <v>0.662777</v>
      </c>
      <c r="L222" s="38">
        <v>0.0660866</v>
      </c>
      <c r="M222" s="38">
        <v>0.65334</v>
      </c>
      <c r="N222" s="38">
        <v>1</v>
      </c>
      <c r="O222" s="38">
        <v>167575104</v>
      </c>
      <c r="P222" s="38">
        <v>1247</v>
      </c>
      <c r="Q222" s="38">
        <v>0.04078</v>
      </c>
      <c r="R222" s="38">
        <v>6.16098e-6</v>
      </c>
      <c r="S222" s="38">
        <f t="shared" si="3"/>
        <v>20.6246943791745</v>
      </c>
      <c r="T222" s="66"/>
    </row>
    <row r="223" ht="15.5" spans="1:20">
      <c r="A223" s="38" t="s">
        <v>334</v>
      </c>
      <c r="B223" s="38" t="s">
        <v>335</v>
      </c>
      <c r="C223" s="38" t="s">
        <v>349</v>
      </c>
      <c r="D223" s="38" t="s">
        <v>44</v>
      </c>
      <c r="E223" s="38" t="s">
        <v>43</v>
      </c>
      <c r="F223" s="38" t="s">
        <v>44</v>
      </c>
      <c r="G223" s="38" t="s">
        <v>43</v>
      </c>
      <c r="H223" s="38">
        <v>-0.2273</v>
      </c>
      <c r="I223" s="38">
        <v>0.0729484</v>
      </c>
      <c r="J223" s="38">
        <v>0.7971</v>
      </c>
      <c r="K223" s="38">
        <v>0.797944</v>
      </c>
      <c r="L223" s="38">
        <v>0.0777746</v>
      </c>
      <c r="M223" s="38">
        <v>0.348272</v>
      </c>
      <c r="N223" s="38">
        <v>19</v>
      </c>
      <c r="O223" s="38">
        <v>47040463</v>
      </c>
      <c r="P223" s="38">
        <v>1247</v>
      </c>
      <c r="Q223" s="38">
        <v>0.05006</v>
      </c>
      <c r="R223" s="38">
        <v>6.15999e-6</v>
      </c>
      <c r="S223" s="38">
        <f t="shared" si="3"/>
        <v>20.6166064565909</v>
      </c>
      <c r="T223" s="66"/>
    </row>
    <row r="224" ht="15.5" spans="1:20">
      <c r="A224" s="38" t="s">
        <v>334</v>
      </c>
      <c r="B224" s="38" t="s">
        <v>335</v>
      </c>
      <c r="C224" s="38" t="s">
        <v>313</v>
      </c>
      <c r="D224" s="38" t="s">
        <v>40</v>
      </c>
      <c r="E224" s="38" t="s">
        <v>43</v>
      </c>
      <c r="F224" s="38" t="s">
        <v>40</v>
      </c>
      <c r="G224" s="38" t="s">
        <v>43</v>
      </c>
      <c r="H224" s="38">
        <v>-1.277</v>
      </c>
      <c r="I224" s="38">
        <v>0.185683</v>
      </c>
      <c r="J224" s="38">
        <v>0.0064</v>
      </c>
      <c r="K224" s="38">
        <v>0.372637</v>
      </c>
      <c r="L224" s="38">
        <v>0.0668962</v>
      </c>
      <c r="M224" s="38">
        <v>0.00550857</v>
      </c>
      <c r="N224" s="38">
        <v>11</v>
      </c>
      <c r="O224" s="38">
        <v>107670625</v>
      </c>
      <c r="P224" s="38">
        <v>1247</v>
      </c>
      <c r="Q224" s="38">
        <v>0.2514</v>
      </c>
      <c r="R224" s="38">
        <v>4.30903e-7</v>
      </c>
      <c r="S224" s="38">
        <f t="shared" si="3"/>
        <v>25.8018738659371</v>
      </c>
      <c r="T224" s="66"/>
    </row>
    <row r="225" ht="15.5" spans="1:20">
      <c r="A225" s="38" t="s">
        <v>334</v>
      </c>
      <c r="B225" s="38" t="s">
        <v>335</v>
      </c>
      <c r="C225" s="38" t="s">
        <v>350</v>
      </c>
      <c r="D225" s="38" t="s">
        <v>39</v>
      </c>
      <c r="E225" s="38" t="s">
        <v>40</v>
      </c>
      <c r="F225" s="38" t="s">
        <v>39</v>
      </c>
      <c r="G225" s="38" t="s">
        <v>40</v>
      </c>
      <c r="H225" s="38">
        <v>-0.3261</v>
      </c>
      <c r="I225" s="38">
        <v>-0.182577</v>
      </c>
      <c r="J225" s="38">
        <v>0.8905</v>
      </c>
      <c r="K225" s="38">
        <v>0.861328</v>
      </c>
      <c r="L225" s="38">
        <v>0.0899085</v>
      </c>
      <c r="M225" s="38">
        <v>0.0422856</v>
      </c>
      <c r="N225" s="38">
        <v>18</v>
      </c>
      <c r="O225" s="38">
        <v>610273</v>
      </c>
      <c r="P225" s="38">
        <v>1247</v>
      </c>
      <c r="Q225" s="38">
        <v>0.06505</v>
      </c>
      <c r="R225" s="38">
        <v>6.13395e-7</v>
      </c>
      <c r="S225" s="38">
        <f t="shared" si="3"/>
        <v>25.1308394595064</v>
      </c>
      <c r="T225" s="66"/>
    </row>
    <row r="226" ht="15.5" spans="1:20">
      <c r="A226" s="38" t="s">
        <v>334</v>
      </c>
      <c r="B226" s="38" t="s">
        <v>335</v>
      </c>
      <c r="C226" s="38" t="s">
        <v>351</v>
      </c>
      <c r="D226" s="38" t="s">
        <v>39</v>
      </c>
      <c r="E226" s="38" t="s">
        <v>40</v>
      </c>
      <c r="F226" s="38" t="s">
        <v>39</v>
      </c>
      <c r="G226" s="38" t="s">
        <v>40</v>
      </c>
      <c r="H226" s="38">
        <v>0.5528</v>
      </c>
      <c r="I226" s="38">
        <v>0.0733787</v>
      </c>
      <c r="J226" s="38">
        <v>0.0305</v>
      </c>
      <c r="K226" s="38">
        <v>0.0199552</v>
      </c>
      <c r="L226" s="38">
        <v>0.222551</v>
      </c>
      <c r="M226" s="38">
        <v>0.741614</v>
      </c>
      <c r="N226" s="38">
        <v>10</v>
      </c>
      <c r="O226" s="38">
        <v>99831579</v>
      </c>
      <c r="P226" s="38">
        <v>1247</v>
      </c>
      <c r="Q226" s="38">
        <v>0.1182</v>
      </c>
      <c r="R226" s="38">
        <v>3.21603e-6</v>
      </c>
      <c r="S226" s="38">
        <f t="shared" si="3"/>
        <v>21.8726354997838</v>
      </c>
      <c r="T226" s="66"/>
    </row>
    <row r="227" ht="15.5" spans="1:20">
      <c r="A227" s="38" t="s">
        <v>334</v>
      </c>
      <c r="B227" s="38" t="s">
        <v>335</v>
      </c>
      <c r="C227" s="38" t="s">
        <v>352</v>
      </c>
      <c r="D227" s="38" t="s">
        <v>39</v>
      </c>
      <c r="E227" s="38" t="s">
        <v>40</v>
      </c>
      <c r="F227" s="38" t="s">
        <v>39</v>
      </c>
      <c r="G227" s="38" t="s">
        <v>40</v>
      </c>
      <c r="H227" s="38">
        <v>0.1889</v>
      </c>
      <c r="I227" s="38">
        <v>-0.00648861</v>
      </c>
      <c r="J227" s="38">
        <v>0.3745</v>
      </c>
      <c r="K227" s="38">
        <v>0.279795</v>
      </c>
      <c r="L227" s="38">
        <v>0.0699421</v>
      </c>
      <c r="M227" s="38">
        <v>0.926085</v>
      </c>
      <c r="N227" s="38">
        <v>5</v>
      </c>
      <c r="O227" s="38">
        <v>172664163</v>
      </c>
      <c r="P227" s="38">
        <v>1247</v>
      </c>
      <c r="Q227" s="38">
        <v>0.04193</v>
      </c>
      <c r="R227" s="38">
        <v>7.24002e-6</v>
      </c>
      <c r="S227" s="38">
        <f t="shared" si="3"/>
        <v>20.2961746346918</v>
      </c>
      <c r="T227" s="66"/>
    </row>
    <row r="228" ht="15.5" spans="1:20">
      <c r="A228" s="38" t="s">
        <v>334</v>
      </c>
      <c r="B228" s="38" t="s">
        <v>335</v>
      </c>
      <c r="C228" s="38" t="s">
        <v>353</v>
      </c>
      <c r="D228" s="38" t="s">
        <v>44</v>
      </c>
      <c r="E228" s="38" t="s">
        <v>43</v>
      </c>
      <c r="F228" s="38" t="s">
        <v>44</v>
      </c>
      <c r="G228" s="38" t="s">
        <v>43</v>
      </c>
      <c r="H228" s="38">
        <v>0.4367</v>
      </c>
      <c r="I228" s="38">
        <v>-0.234425</v>
      </c>
      <c r="J228" s="38">
        <v>0.0493</v>
      </c>
      <c r="K228" s="38">
        <v>0.062486</v>
      </c>
      <c r="L228" s="38">
        <v>0.12808</v>
      </c>
      <c r="M228" s="38">
        <v>0.0672042</v>
      </c>
      <c r="N228" s="38">
        <v>3</v>
      </c>
      <c r="O228" s="38">
        <v>100152337</v>
      </c>
      <c r="P228" s="38">
        <v>1247</v>
      </c>
      <c r="Q228" s="38">
        <v>0.09613</v>
      </c>
      <c r="R228" s="38">
        <v>6.09495e-6</v>
      </c>
      <c r="S228" s="38">
        <f t="shared" si="3"/>
        <v>20.6370919507439</v>
      </c>
      <c r="T228" s="66"/>
    </row>
    <row r="229" ht="15.5" spans="1:20">
      <c r="A229" s="38" t="s">
        <v>334</v>
      </c>
      <c r="B229" s="38" t="s">
        <v>335</v>
      </c>
      <c r="C229" s="38" t="s">
        <v>354</v>
      </c>
      <c r="D229" s="38" t="s">
        <v>40</v>
      </c>
      <c r="E229" s="38" t="s">
        <v>44</v>
      </c>
      <c r="F229" s="38" t="s">
        <v>40</v>
      </c>
      <c r="G229" s="38" t="s">
        <v>44</v>
      </c>
      <c r="H229" s="38">
        <v>-0.2898</v>
      </c>
      <c r="I229" s="38">
        <v>0.0346394</v>
      </c>
      <c r="J229" s="38">
        <v>0.1143</v>
      </c>
      <c r="K229" s="38">
        <v>0.204308</v>
      </c>
      <c r="L229" s="38">
        <v>0.0769755</v>
      </c>
      <c r="M229" s="38">
        <v>0.652707</v>
      </c>
      <c r="N229" s="38">
        <v>18</v>
      </c>
      <c r="O229" s="38">
        <v>63124981</v>
      </c>
      <c r="P229" s="38">
        <v>1247</v>
      </c>
      <c r="Q229" s="38">
        <v>0.06329</v>
      </c>
      <c r="R229" s="38">
        <v>5.15205e-6</v>
      </c>
      <c r="S229" s="38">
        <f t="shared" si="3"/>
        <v>20.9665305339061</v>
      </c>
      <c r="T229" s="66"/>
    </row>
    <row r="230" ht="15.5" spans="1:20">
      <c r="A230" s="38" t="s">
        <v>334</v>
      </c>
      <c r="B230" s="38" t="s">
        <v>335</v>
      </c>
      <c r="C230" s="38" t="s">
        <v>355</v>
      </c>
      <c r="D230" s="38" t="s">
        <v>43</v>
      </c>
      <c r="E230" s="38" t="s">
        <v>40</v>
      </c>
      <c r="F230" s="38" t="s">
        <v>43</v>
      </c>
      <c r="G230" s="38" t="s">
        <v>40</v>
      </c>
      <c r="H230" s="38">
        <v>0.3032</v>
      </c>
      <c r="I230" s="38">
        <v>-0.118872</v>
      </c>
      <c r="J230" s="38">
        <v>0.1455</v>
      </c>
      <c r="K230" s="38">
        <v>0.272208</v>
      </c>
      <c r="L230" s="38">
        <v>0.0696194</v>
      </c>
      <c r="M230" s="38">
        <v>0.0877368</v>
      </c>
      <c r="N230" s="38">
        <v>6</v>
      </c>
      <c r="O230" s="38">
        <v>31254496</v>
      </c>
      <c r="P230" s="38">
        <v>1247</v>
      </c>
      <c r="Q230" s="38">
        <v>0.05775</v>
      </c>
      <c r="R230" s="38">
        <v>1.78999e-7</v>
      </c>
      <c r="S230" s="38">
        <f t="shared" si="3"/>
        <v>27.5647727741234</v>
      </c>
      <c r="T230" s="66"/>
    </row>
    <row r="231" ht="15.5" spans="1:20">
      <c r="A231" s="38" t="s">
        <v>334</v>
      </c>
      <c r="B231" s="38" t="s">
        <v>335</v>
      </c>
      <c r="C231" s="38" t="s">
        <v>356</v>
      </c>
      <c r="D231" s="38" t="s">
        <v>39</v>
      </c>
      <c r="E231" s="38" t="s">
        <v>44</v>
      </c>
      <c r="F231" s="38" t="s">
        <v>39</v>
      </c>
      <c r="G231" s="38" t="s">
        <v>44</v>
      </c>
      <c r="H231" s="38">
        <v>0.5627</v>
      </c>
      <c r="I231" s="38">
        <v>-0.0112911</v>
      </c>
      <c r="J231" s="38">
        <v>0.0273</v>
      </c>
      <c r="K231" s="38">
        <v>0.0887974</v>
      </c>
      <c r="L231" s="38">
        <v>0.109326</v>
      </c>
      <c r="M231" s="38">
        <v>0.917741</v>
      </c>
      <c r="N231" s="38">
        <v>9</v>
      </c>
      <c r="O231" s="38">
        <v>2029454</v>
      </c>
      <c r="P231" s="38">
        <v>1247</v>
      </c>
      <c r="Q231" s="38">
        <v>0.124</v>
      </c>
      <c r="R231" s="38">
        <v>6.19398e-6</v>
      </c>
      <c r="S231" s="38">
        <f t="shared" si="3"/>
        <v>20.5925656867846</v>
      </c>
      <c r="T231" s="66"/>
    </row>
    <row r="232" ht="15.5" spans="1:20">
      <c r="A232" s="38" t="s">
        <v>357</v>
      </c>
      <c r="B232" s="38" t="s">
        <v>358</v>
      </c>
      <c r="C232" s="38" t="s">
        <v>359</v>
      </c>
      <c r="D232" s="38" t="s">
        <v>44</v>
      </c>
      <c r="E232" s="38" t="s">
        <v>43</v>
      </c>
      <c r="F232" s="38" t="s">
        <v>44</v>
      </c>
      <c r="G232" s="38" t="s">
        <v>43</v>
      </c>
      <c r="H232" s="38">
        <v>-0.5114</v>
      </c>
      <c r="I232" s="38">
        <v>0.126985</v>
      </c>
      <c r="J232" s="38">
        <v>0.0381</v>
      </c>
      <c r="K232" s="38">
        <v>0.0345936</v>
      </c>
      <c r="L232" s="38">
        <v>0.17025</v>
      </c>
      <c r="M232" s="38">
        <v>0.455744</v>
      </c>
      <c r="N232" s="38">
        <v>6</v>
      </c>
      <c r="O232" s="38">
        <v>117863943</v>
      </c>
      <c r="P232" s="38">
        <v>1247</v>
      </c>
      <c r="Q232" s="38">
        <v>0.1019</v>
      </c>
      <c r="R232" s="38">
        <v>5.95594e-7</v>
      </c>
      <c r="S232" s="38">
        <f t="shared" si="3"/>
        <v>25.1868049743779</v>
      </c>
      <c r="T232" s="66"/>
    </row>
    <row r="233" ht="15.5" spans="1:20">
      <c r="A233" s="38" t="s">
        <v>357</v>
      </c>
      <c r="B233" s="38" t="s">
        <v>358</v>
      </c>
      <c r="C233" s="38" t="s">
        <v>318</v>
      </c>
      <c r="D233" s="38" t="s">
        <v>43</v>
      </c>
      <c r="E233" s="38" t="s">
        <v>44</v>
      </c>
      <c r="F233" s="38" t="s">
        <v>43</v>
      </c>
      <c r="G233" s="38" t="s">
        <v>44</v>
      </c>
      <c r="H233" s="38">
        <v>-0.4355</v>
      </c>
      <c r="I233" s="38">
        <v>-0.144594</v>
      </c>
      <c r="J233" s="38">
        <v>0.0569</v>
      </c>
      <c r="K233" s="38">
        <v>0.0304016</v>
      </c>
      <c r="L233" s="38">
        <v>0.181218</v>
      </c>
      <c r="M233" s="38">
        <v>0.424929</v>
      </c>
      <c r="N233" s="38">
        <v>2</v>
      </c>
      <c r="O233" s="38">
        <v>5836918</v>
      </c>
      <c r="P233" s="38">
        <v>1247</v>
      </c>
      <c r="Q233" s="38">
        <v>0.08845</v>
      </c>
      <c r="R233" s="38">
        <v>9.63496e-7</v>
      </c>
      <c r="S233" s="38">
        <f t="shared" si="3"/>
        <v>24.2426808540146</v>
      </c>
      <c r="T233" s="66"/>
    </row>
    <row r="234" ht="15.5" spans="1:20">
      <c r="A234" s="38" t="s">
        <v>357</v>
      </c>
      <c r="B234" s="38" t="s">
        <v>358</v>
      </c>
      <c r="C234" s="38" t="s">
        <v>343</v>
      </c>
      <c r="D234" s="38" t="s">
        <v>40</v>
      </c>
      <c r="E234" s="38" t="s">
        <v>39</v>
      </c>
      <c r="F234" s="38" t="s">
        <v>40</v>
      </c>
      <c r="G234" s="38" t="s">
        <v>39</v>
      </c>
      <c r="H234" s="38">
        <v>0.9881</v>
      </c>
      <c r="I234" s="38">
        <v>-0.282837</v>
      </c>
      <c r="J234" s="38">
        <v>0.0096</v>
      </c>
      <c r="K234" s="38">
        <v>0.0121105</v>
      </c>
      <c r="L234" s="38">
        <v>0.284843</v>
      </c>
      <c r="M234" s="38">
        <v>0.320731</v>
      </c>
      <c r="N234" s="38">
        <v>19</v>
      </c>
      <c r="O234" s="38">
        <v>36235084</v>
      </c>
      <c r="P234" s="38">
        <v>1247</v>
      </c>
      <c r="Q234" s="38">
        <v>0.2118</v>
      </c>
      <c r="R234" s="38">
        <v>3.425e-6</v>
      </c>
      <c r="S234" s="38">
        <f t="shared" si="3"/>
        <v>21.7645597651677</v>
      </c>
      <c r="T234" s="66"/>
    </row>
    <row r="235" ht="15.5" spans="1:20">
      <c r="A235" s="38" t="s">
        <v>357</v>
      </c>
      <c r="B235" s="38" t="s">
        <v>358</v>
      </c>
      <c r="C235" s="38" t="s">
        <v>321</v>
      </c>
      <c r="D235" s="38" t="s">
        <v>44</v>
      </c>
      <c r="E235" s="38" t="s">
        <v>43</v>
      </c>
      <c r="F235" s="38" t="s">
        <v>44</v>
      </c>
      <c r="G235" s="38" t="s">
        <v>43</v>
      </c>
      <c r="H235" s="38">
        <v>1.398</v>
      </c>
      <c r="I235" s="38">
        <v>-0.422182</v>
      </c>
      <c r="J235" s="38">
        <v>0.0048</v>
      </c>
      <c r="K235" s="38">
        <v>0.00992159</v>
      </c>
      <c r="L235" s="38">
        <v>0.313346</v>
      </c>
      <c r="M235" s="38">
        <v>0.177872</v>
      </c>
      <c r="N235" s="38">
        <v>2</v>
      </c>
      <c r="O235" s="38">
        <v>59392272</v>
      </c>
      <c r="P235" s="38">
        <v>1247</v>
      </c>
      <c r="Q235" s="38">
        <v>0.3051</v>
      </c>
      <c r="R235" s="38">
        <v>5.08604e-6</v>
      </c>
      <c r="S235" s="38">
        <f t="shared" si="3"/>
        <v>20.9956791573728</v>
      </c>
      <c r="T235" s="66"/>
    </row>
    <row r="236" ht="15.5" spans="1:20">
      <c r="A236" s="38" t="s">
        <v>357</v>
      </c>
      <c r="B236" s="38" t="s">
        <v>358</v>
      </c>
      <c r="C236" s="38" t="s">
        <v>325</v>
      </c>
      <c r="D236" s="38" t="s">
        <v>44</v>
      </c>
      <c r="E236" s="38" t="s">
        <v>43</v>
      </c>
      <c r="F236" s="38" t="s">
        <v>44</v>
      </c>
      <c r="G236" s="38" t="s">
        <v>43</v>
      </c>
      <c r="H236" s="38">
        <v>0.3004</v>
      </c>
      <c r="I236" s="38">
        <v>0.00899601</v>
      </c>
      <c r="J236" s="38">
        <v>0.5778</v>
      </c>
      <c r="K236" s="38">
        <v>0.500661</v>
      </c>
      <c r="L236" s="38">
        <v>0.0629884</v>
      </c>
      <c r="M236" s="38">
        <v>0.886432</v>
      </c>
      <c r="N236" s="38">
        <v>1</v>
      </c>
      <c r="O236" s="38">
        <v>2488608</v>
      </c>
      <c r="P236" s="38">
        <v>1247</v>
      </c>
      <c r="Q236" s="38">
        <v>0.03886</v>
      </c>
      <c r="R236" s="38">
        <v>2.1722e-14</v>
      </c>
      <c r="S236" s="38">
        <f t="shared" si="3"/>
        <v>59.7577537269727</v>
      </c>
      <c r="T236" s="66"/>
    </row>
    <row r="237" ht="15.5" spans="1:20">
      <c r="A237" s="38" t="s">
        <v>357</v>
      </c>
      <c r="B237" s="38" t="s">
        <v>358</v>
      </c>
      <c r="C237" s="38" t="s">
        <v>345</v>
      </c>
      <c r="D237" s="38" t="s">
        <v>40</v>
      </c>
      <c r="E237" s="38" t="s">
        <v>39</v>
      </c>
      <c r="F237" s="38" t="s">
        <v>40</v>
      </c>
      <c r="G237" s="38" t="s">
        <v>39</v>
      </c>
      <c r="H237" s="38">
        <v>-0.2028</v>
      </c>
      <c r="I237" s="38">
        <v>0.038058</v>
      </c>
      <c r="J237" s="38">
        <v>0.3492</v>
      </c>
      <c r="K237" s="38">
        <v>0.270808</v>
      </c>
      <c r="L237" s="38">
        <v>0.0707353</v>
      </c>
      <c r="M237" s="38">
        <v>0.590554</v>
      </c>
      <c r="N237" s="38">
        <v>2</v>
      </c>
      <c r="O237" s="38">
        <v>19497003</v>
      </c>
      <c r="P237" s="38">
        <v>1247</v>
      </c>
      <c r="Q237" s="38">
        <v>0.04083</v>
      </c>
      <c r="R237" s="38">
        <v>7.72805e-7</v>
      </c>
      <c r="S237" s="38">
        <f t="shared" si="3"/>
        <v>24.6704539871869</v>
      </c>
      <c r="T237" s="66"/>
    </row>
    <row r="238" ht="15.5" spans="1:20">
      <c r="A238" s="38" t="s">
        <v>357</v>
      </c>
      <c r="B238" s="38" t="s">
        <v>358</v>
      </c>
      <c r="C238" s="38" t="s">
        <v>360</v>
      </c>
      <c r="D238" s="38" t="s">
        <v>43</v>
      </c>
      <c r="E238" s="38" t="s">
        <v>44</v>
      </c>
      <c r="F238" s="38" t="s">
        <v>43</v>
      </c>
      <c r="G238" s="38" t="s">
        <v>44</v>
      </c>
      <c r="H238" s="38">
        <v>0.2996</v>
      </c>
      <c r="I238" s="38">
        <v>-0.048438</v>
      </c>
      <c r="J238" s="38">
        <v>0.1375</v>
      </c>
      <c r="K238" s="38">
        <v>0.220361</v>
      </c>
      <c r="L238" s="38">
        <v>0.074682</v>
      </c>
      <c r="M238" s="38">
        <v>0.516603</v>
      </c>
      <c r="N238" s="38">
        <v>6</v>
      </c>
      <c r="O238" s="38">
        <v>31240128</v>
      </c>
      <c r="P238" s="38">
        <v>1247</v>
      </c>
      <c r="Q238" s="38">
        <v>0.06045</v>
      </c>
      <c r="R238" s="38">
        <v>8.18107e-7</v>
      </c>
      <c r="S238" s="38">
        <f t="shared" si="3"/>
        <v>24.5635429344707</v>
      </c>
      <c r="T238" s="66"/>
    </row>
    <row r="239" ht="15.5" spans="1:20">
      <c r="A239" s="38" t="s">
        <v>357</v>
      </c>
      <c r="B239" s="38" t="s">
        <v>358</v>
      </c>
      <c r="C239" s="38" t="s">
        <v>326</v>
      </c>
      <c r="D239" s="38" t="s">
        <v>40</v>
      </c>
      <c r="E239" s="38" t="s">
        <v>39</v>
      </c>
      <c r="F239" s="38" t="s">
        <v>40</v>
      </c>
      <c r="G239" s="38" t="s">
        <v>39</v>
      </c>
      <c r="H239" s="38">
        <v>-0.1903</v>
      </c>
      <c r="I239" s="38">
        <v>0.026163</v>
      </c>
      <c r="J239" s="38">
        <v>0.6195</v>
      </c>
      <c r="K239" s="38">
        <v>0.729433</v>
      </c>
      <c r="L239" s="38">
        <v>0.0700831</v>
      </c>
      <c r="M239" s="38">
        <v>0.708915</v>
      </c>
      <c r="N239" s="38">
        <v>1</v>
      </c>
      <c r="O239" s="38">
        <v>44835020</v>
      </c>
      <c r="P239" s="38">
        <v>1247</v>
      </c>
      <c r="Q239" s="38">
        <v>0.04129</v>
      </c>
      <c r="R239" s="38">
        <v>4.47796e-6</v>
      </c>
      <c r="S239" s="38">
        <f t="shared" si="3"/>
        <v>21.2416285849412</v>
      </c>
      <c r="T239" s="66"/>
    </row>
    <row r="240" ht="15.5" spans="1:20">
      <c r="A240" s="38" t="s">
        <v>357</v>
      </c>
      <c r="B240" s="38" t="s">
        <v>358</v>
      </c>
      <c r="C240" s="38" t="s">
        <v>361</v>
      </c>
      <c r="D240" s="38" t="s">
        <v>40</v>
      </c>
      <c r="E240" s="38" t="s">
        <v>44</v>
      </c>
      <c r="F240" s="38" t="s">
        <v>40</v>
      </c>
      <c r="G240" s="38" t="s">
        <v>44</v>
      </c>
      <c r="H240" s="38">
        <v>-0.2372</v>
      </c>
      <c r="I240" s="38">
        <v>-0.0874343</v>
      </c>
      <c r="J240" s="38">
        <v>0.1764</v>
      </c>
      <c r="K240" s="38">
        <v>0.209873</v>
      </c>
      <c r="L240" s="38">
        <v>0.077803</v>
      </c>
      <c r="M240" s="38">
        <v>0.261102</v>
      </c>
      <c r="N240" s="38">
        <v>7</v>
      </c>
      <c r="O240" s="38">
        <v>157863000</v>
      </c>
      <c r="P240" s="38">
        <v>1247</v>
      </c>
      <c r="Q240" s="38">
        <v>0.05304</v>
      </c>
      <c r="R240" s="38">
        <v>8.41899e-6</v>
      </c>
      <c r="S240" s="38">
        <f t="shared" si="3"/>
        <v>19.9996473818672</v>
      </c>
      <c r="T240" s="66"/>
    </row>
    <row r="241" ht="15.5" spans="1:20">
      <c r="A241" s="38" t="s">
        <v>357</v>
      </c>
      <c r="B241" s="38" t="s">
        <v>358</v>
      </c>
      <c r="C241" s="38" t="s">
        <v>348</v>
      </c>
      <c r="D241" s="38" t="s">
        <v>43</v>
      </c>
      <c r="E241" s="38" t="s">
        <v>44</v>
      </c>
      <c r="F241" s="38" t="s">
        <v>43</v>
      </c>
      <c r="G241" s="38" t="s">
        <v>44</v>
      </c>
      <c r="H241" s="38">
        <v>-0.1828</v>
      </c>
      <c r="I241" s="38">
        <v>-0.0296813</v>
      </c>
      <c r="J241" s="38">
        <v>0.5842</v>
      </c>
      <c r="K241" s="38">
        <v>0.662777</v>
      </c>
      <c r="L241" s="38">
        <v>0.0660866</v>
      </c>
      <c r="M241" s="38">
        <v>0.65334</v>
      </c>
      <c r="N241" s="38">
        <v>1</v>
      </c>
      <c r="O241" s="38">
        <v>167575104</v>
      </c>
      <c r="P241" s="38">
        <v>1247</v>
      </c>
      <c r="Q241" s="38">
        <v>0.0406</v>
      </c>
      <c r="R241" s="38">
        <v>7.39707e-6</v>
      </c>
      <c r="S241" s="38">
        <f t="shared" si="3"/>
        <v>20.2721735543207</v>
      </c>
      <c r="T241" s="66"/>
    </row>
    <row r="242" ht="15.5" spans="1:20">
      <c r="A242" s="38" t="s">
        <v>357</v>
      </c>
      <c r="B242" s="38" t="s">
        <v>358</v>
      </c>
      <c r="C242" s="38" t="s">
        <v>362</v>
      </c>
      <c r="D242" s="38" t="s">
        <v>44</v>
      </c>
      <c r="E242" s="38" t="s">
        <v>43</v>
      </c>
      <c r="F242" s="38" t="s">
        <v>44</v>
      </c>
      <c r="G242" s="38" t="s">
        <v>43</v>
      </c>
      <c r="H242" s="38">
        <v>-0.2144</v>
      </c>
      <c r="I242" s="38">
        <v>-0.0134074</v>
      </c>
      <c r="J242" s="38">
        <v>0.7654</v>
      </c>
      <c r="K242" s="38">
        <v>0.729912</v>
      </c>
      <c r="L242" s="38">
        <v>0.070101</v>
      </c>
      <c r="M242" s="38">
        <v>0.848323</v>
      </c>
      <c r="N242" s="38">
        <v>10</v>
      </c>
      <c r="O242" s="38">
        <v>121771245</v>
      </c>
      <c r="P242" s="38">
        <v>1247</v>
      </c>
      <c r="Q242" s="38">
        <v>0.04723</v>
      </c>
      <c r="R242" s="38">
        <v>6.19798e-6</v>
      </c>
      <c r="S242" s="38">
        <f t="shared" si="3"/>
        <v>20.6069477958871</v>
      </c>
      <c r="T242" s="66"/>
    </row>
    <row r="243" ht="15.5" spans="1:20">
      <c r="A243" s="38" t="s">
        <v>357</v>
      </c>
      <c r="B243" s="38" t="s">
        <v>358</v>
      </c>
      <c r="C243" s="38" t="s">
        <v>313</v>
      </c>
      <c r="D243" s="38" t="s">
        <v>40</v>
      </c>
      <c r="E243" s="38" t="s">
        <v>43</v>
      </c>
      <c r="F243" s="38" t="s">
        <v>40</v>
      </c>
      <c r="G243" s="38" t="s">
        <v>43</v>
      </c>
      <c r="H243" s="38">
        <v>-1.325</v>
      </c>
      <c r="I243" s="38">
        <v>0.185683</v>
      </c>
      <c r="J243" s="38">
        <v>0.0064</v>
      </c>
      <c r="K243" s="38">
        <v>0.372637</v>
      </c>
      <c r="L243" s="38">
        <v>0.0668962</v>
      </c>
      <c r="M243" s="38">
        <v>0.00550857</v>
      </c>
      <c r="N243" s="38">
        <v>11</v>
      </c>
      <c r="O243" s="38">
        <v>107670625</v>
      </c>
      <c r="P243" s="38">
        <v>1247</v>
      </c>
      <c r="Q243" s="38">
        <v>0.2484</v>
      </c>
      <c r="R243" s="38">
        <v>1.15101e-7</v>
      </c>
      <c r="S243" s="38">
        <f t="shared" si="3"/>
        <v>28.4530333911591</v>
      </c>
      <c r="T243" s="66"/>
    </row>
    <row r="244" ht="15.5" spans="1:20">
      <c r="A244" s="38" t="s">
        <v>357</v>
      </c>
      <c r="B244" s="38" t="s">
        <v>358</v>
      </c>
      <c r="C244" s="38" t="s">
        <v>363</v>
      </c>
      <c r="D244" s="38" t="s">
        <v>40</v>
      </c>
      <c r="E244" s="38" t="s">
        <v>39</v>
      </c>
      <c r="F244" s="38" t="s">
        <v>40</v>
      </c>
      <c r="G244" s="38" t="s">
        <v>39</v>
      </c>
      <c r="H244" s="38">
        <v>0.3114</v>
      </c>
      <c r="I244" s="38">
        <v>-0.029819</v>
      </c>
      <c r="J244" s="38">
        <v>0.1219</v>
      </c>
      <c r="K244" s="38">
        <v>0.140643</v>
      </c>
      <c r="L244" s="38">
        <v>0.0900934</v>
      </c>
      <c r="M244" s="38">
        <v>0.74066</v>
      </c>
      <c r="N244" s="38">
        <v>7</v>
      </c>
      <c r="O244" s="38">
        <v>154798490</v>
      </c>
      <c r="P244" s="38">
        <v>1247</v>
      </c>
      <c r="Q244" s="38">
        <v>0.06079</v>
      </c>
      <c r="R244" s="38">
        <v>3.49301e-7</v>
      </c>
      <c r="S244" s="38">
        <f t="shared" si="3"/>
        <v>26.2405497653165</v>
      </c>
      <c r="T244" s="66"/>
    </row>
    <row r="245" ht="15.5" spans="1:20">
      <c r="A245" s="38" t="s">
        <v>357</v>
      </c>
      <c r="B245" s="38" t="s">
        <v>358</v>
      </c>
      <c r="C245" s="38" t="s">
        <v>364</v>
      </c>
      <c r="D245" s="38" t="s">
        <v>44</v>
      </c>
      <c r="E245" s="38" t="s">
        <v>43</v>
      </c>
      <c r="F245" s="38" t="s">
        <v>44</v>
      </c>
      <c r="G245" s="38" t="s">
        <v>43</v>
      </c>
      <c r="H245" s="38">
        <v>0.7854</v>
      </c>
      <c r="I245" s="38">
        <v>-0.0659673</v>
      </c>
      <c r="J245" s="38">
        <v>0.0136</v>
      </c>
      <c r="K245" s="38">
        <v>0.0354388</v>
      </c>
      <c r="L245" s="38">
        <v>0.168672</v>
      </c>
      <c r="M245" s="38">
        <v>0.695724</v>
      </c>
      <c r="N245" s="38">
        <v>9</v>
      </c>
      <c r="O245" s="38">
        <v>117077793</v>
      </c>
      <c r="P245" s="38">
        <v>1247</v>
      </c>
      <c r="Q245" s="38">
        <v>0.1714</v>
      </c>
      <c r="R245" s="38">
        <v>5.06501e-6</v>
      </c>
      <c r="S245" s="38">
        <f t="shared" si="3"/>
        <v>20.9971407136506</v>
      </c>
      <c r="T245" s="66"/>
    </row>
    <row r="246" ht="15.5" spans="1:20">
      <c r="A246" s="38" t="s">
        <v>357</v>
      </c>
      <c r="B246" s="38" t="s">
        <v>358</v>
      </c>
      <c r="C246" s="38" t="s">
        <v>365</v>
      </c>
      <c r="D246" s="38" t="s">
        <v>40</v>
      </c>
      <c r="E246" s="38" t="s">
        <v>39</v>
      </c>
      <c r="F246" s="38" t="s">
        <v>40</v>
      </c>
      <c r="G246" s="38" t="s">
        <v>39</v>
      </c>
      <c r="H246" s="38">
        <v>0.198</v>
      </c>
      <c r="I246" s="38">
        <v>-0.133407</v>
      </c>
      <c r="J246" s="38">
        <v>0.3945</v>
      </c>
      <c r="K246" s="38">
        <v>0.501899</v>
      </c>
      <c r="L246" s="38">
        <v>0.0620348</v>
      </c>
      <c r="M246" s="38">
        <v>0.0315144</v>
      </c>
      <c r="N246" s="38">
        <v>2</v>
      </c>
      <c r="O246" s="38">
        <v>5593302</v>
      </c>
      <c r="P246" s="38">
        <v>1247</v>
      </c>
      <c r="Q246" s="38">
        <v>0.0411</v>
      </c>
      <c r="R246" s="38">
        <v>1.62401e-6</v>
      </c>
      <c r="S246" s="38">
        <f t="shared" si="3"/>
        <v>23.2084820715009</v>
      </c>
      <c r="T246" s="66"/>
    </row>
    <row r="247" ht="15.5" spans="1:20">
      <c r="A247" s="38" t="s">
        <v>357</v>
      </c>
      <c r="B247" s="38" t="s">
        <v>358</v>
      </c>
      <c r="C247" s="38" t="s">
        <v>366</v>
      </c>
      <c r="D247" s="38" t="s">
        <v>44</v>
      </c>
      <c r="E247" s="38" t="s">
        <v>39</v>
      </c>
      <c r="F247" s="38" t="s">
        <v>44</v>
      </c>
      <c r="G247" s="38" t="s">
        <v>39</v>
      </c>
      <c r="H247" s="38">
        <v>0.6292</v>
      </c>
      <c r="I247" s="38">
        <v>-0.106521</v>
      </c>
      <c r="J247" s="38">
        <v>0.02</v>
      </c>
      <c r="K247" s="38">
        <v>0.0193257</v>
      </c>
      <c r="L247" s="38">
        <v>0.225671</v>
      </c>
      <c r="M247" s="38">
        <v>0.636915</v>
      </c>
      <c r="N247" s="38">
        <v>2</v>
      </c>
      <c r="O247" s="38">
        <v>33965374</v>
      </c>
      <c r="P247" s="38">
        <v>1247</v>
      </c>
      <c r="Q247" s="38">
        <v>0.1405</v>
      </c>
      <c r="R247" s="38">
        <v>8.18408e-6</v>
      </c>
      <c r="S247" s="38">
        <f t="shared" si="3"/>
        <v>20.0550975798179</v>
      </c>
      <c r="T247" s="66"/>
    </row>
    <row r="248" ht="15.5" spans="1:20">
      <c r="A248" s="38" t="s">
        <v>357</v>
      </c>
      <c r="B248" s="38" t="s">
        <v>358</v>
      </c>
      <c r="C248" s="38" t="s">
        <v>367</v>
      </c>
      <c r="D248" s="38" t="s">
        <v>43</v>
      </c>
      <c r="E248" s="38" t="s">
        <v>44</v>
      </c>
      <c r="F248" s="38" t="s">
        <v>43</v>
      </c>
      <c r="G248" s="38" t="s">
        <v>44</v>
      </c>
      <c r="H248" s="38">
        <v>1</v>
      </c>
      <c r="I248" s="38">
        <v>-0.0969975</v>
      </c>
      <c r="J248" s="38">
        <v>0.0084</v>
      </c>
      <c r="K248" s="38">
        <v>0.0552916</v>
      </c>
      <c r="L248" s="38">
        <v>0.136148</v>
      </c>
      <c r="M248" s="38">
        <v>0.476192</v>
      </c>
      <c r="N248" s="38">
        <v>1</v>
      </c>
      <c r="O248" s="38">
        <v>97830828</v>
      </c>
      <c r="P248" s="38">
        <v>1247</v>
      </c>
      <c r="Q248" s="38">
        <v>0.2158</v>
      </c>
      <c r="R248" s="38">
        <v>3.93097e-6</v>
      </c>
      <c r="S248" s="38">
        <f t="shared" si="3"/>
        <v>21.4732173149717</v>
      </c>
      <c r="T248" s="66"/>
    </row>
    <row r="249" ht="15.5" spans="1:20">
      <c r="A249" s="38" t="s">
        <v>357</v>
      </c>
      <c r="B249" s="38" t="s">
        <v>358</v>
      </c>
      <c r="C249" s="38" t="s">
        <v>368</v>
      </c>
      <c r="D249" s="38" t="s">
        <v>39</v>
      </c>
      <c r="E249" s="38" t="s">
        <v>40</v>
      </c>
      <c r="F249" s="38" t="s">
        <v>39</v>
      </c>
      <c r="G249" s="38" t="s">
        <v>40</v>
      </c>
      <c r="H249" s="38">
        <v>-0.1911</v>
      </c>
      <c r="I249" s="38">
        <v>0.0427279</v>
      </c>
      <c r="J249" s="38">
        <v>0.563</v>
      </c>
      <c r="K249" s="38">
        <v>0.492657</v>
      </c>
      <c r="L249" s="38">
        <v>0.0625389</v>
      </c>
      <c r="M249" s="38">
        <v>0.494467</v>
      </c>
      <c r="N249" s="38">
        <v>1</v>
      </c>
      <c r="O249" s="38">
        <v>56042915</v>
      </c>
      <c r="P249" s="38">
        <v>1247</v>
      </c>
      <c r="Q249" s="38">
        <v>0.04155</v>
      </c>
      <c r="R249" s="38">
        <v>4.66702e-6</v>
      </c>
      <c r="S249" s="38">
        <f t="shared" si="3"/>
        <v>21.1533579220373</v>
      </c>
      <c r="T249" s="66"/>
    </row>
    <row r="250" ht="15.5" spans="1:20">
      <c r="A250" s="38" t="s">
        <v>369</v>
      </c>
      <c r="B250" s="38" t="s">
        <v>370</v>
      </c>
      <c r="C250" s="38" t="s">
        <v>371</v>
      </c>
      <c r="D250" s="38" t="s">
        <v>43</v>
      </c>
      <c r="E250" s="38" t="s">
        <v>44</v>
      </c>
      <c r="F250" s="38" t="s">
        <v>43</v>
      </c>
      <c r="G250" s="38" t="s">
        <v>44</v>
      </c>
      <c r="H250" s="38">
        <v>1.352</v>
      </c>
      <c r="I250" s="38">
        <v>-0.247827</v>
      </c>
      <c r="J250" s="38">
        <v>0.0017</v>
      </c>
      <c r="K250" s="38">
        <v>0.014054</v>
      </c>
      <c r="L250" s="38">
        <v>0.265056</v>
      </c>
      <c r="M250" s="38">
        <v>0.349789</v>
      </c>
      <c r="N250" s="38">
        <v>14</v>
      </c>
      <c r="O250" s="38">
        <v>82047636</v>
      </c>
      <c r="P250" s="38">
        <v>2920</v>
      </c>
      <c r="Q250" s="38">
        <v>0.3005</v>
      </c>
      <c r="R250" s="38">
        <v>7.12e-6</v>
      </c>
      <c r="S250" s="38">
        <f t="shared" si="3"/>
        <v>20.2425131713367</v>
      </c>
      <c r="T250" s="66"/>
    </row>
    <row r="251" ht="15.5" spans="1:20">
      <c r="A251" s="38" t="s">
        <v>369</v>
      </c>
      <c r="B251" s="38" t="s">
        <v>370</v>
      </c>
      <c r="C251" s="38" t="s">
        <v>372</v>
      </c>
      <c r="D251" s="38" t="s">
        <v>39</v>
      </c>
      <c r="E251" s="38" t="s">
        <v>40</v>
      </c>
      <c r="F251" s="38" t="s">
        <v>39</v>
      </c>
      <c r="G251" s="38" t="s">
        <v>40</v>
      </c>
      <c r="H251" s="38">
        <v>-0.3054</v>
      </c>
      <c r="I251" s="38">
        <v>0.0272074</v>
      </c>
      <c r="J251" s="38">
        <v>0.043</v>
      </c>
      <c r="K251" s="38">
        <v>0.0553049</v>
      </c>
      <c r="L251" s="38">
        <v>0.135787</v>
      </c>
      <c r="M251" s="38">
        <v>0.841192</v>
      </c>
      <c r="N251" s="38">
        <v>12</v>
      </c>
      <c r="O251" s="38">
        <v>132036029</v>
      </c>
      <c r="P251" s="38">
        <v>2920</v>
      </c>
      <c r="Q251" s="38">
        <v>0.06395</v>
      </c>
      <c r="R251" s="38">
        <v>1.87802e-6</v>
      </c>
      <c r="S251" s="38">
        <f t="shared" si="3"/>
        <v>22.8064121146248</v>
      </c>
      <c r="T251" s="66"/>
    </row>
    <row r="252" ht="15.5" spans="1:20">
      <c r="A252" s="38" t="s">
        <v>369</v>
      </c>
      <c r="B252" s="38" t="s">
        <v>370</v>
      </c>
      <c r="C252" s="38" t="s">
        <v>373</v>
      </c>
      <c r="D252" s="38" t="s">
        <v>40</v>
      </c>
      <c r="E252" s="38" t="s">
        <v>44</v>
      </c>
      <c r="F252" s="38" t="s">
        <v>40</v>
      </c>
      <c r="G252" s="38" t="s">
        <v>44</v>
      </c>
      <c r="H252" s="38">
        <v>0.1596</v>
      </c>
      <c r="I252" s="38">
        <v>0.016454</v>
      </c>
      <c r="J252" s="38">
        <v>0.5224</v>
      </c>
      <c r="K252" s="38">
        <v>0.53464</v>
      </c>
      <c r="L252" s="38">
        <v>0.0623307</v>
      </c>
      <c r="M252" s="38">
        <v>0.791796</v>
      </c>
      <c r="N252" s="38">
        <v>6</v>
      </c>
      <c r="O252" s="38">
        <v>90958231</v>
      </c>
      <c r="P252" s="38">
        <v>2920</v>
      </c>
      <c r="Q252" s="38">
        <v>0.02601</v>
      </c>
      <c r="R252" s="38">
        <v>9.6781e-10</v>
      </c>
      <c r="S252" s="38">
        <f t="shared" si="3"/>
        <v>37.6517416112249</v>
      </c>
      <c r="T252" s="66"/>
    </row>
    <row r="253" ht="15.5" spans="1:20">
      <c r="A253" s="38" t="s">
        <v>369</v>
      </c>
      <c r="B253" s="38" t="s">
        <v>370</v>
      </c>
      <c r="C253" s="38" t="s">
        <v>374</v>
      </c>
      <c r="D253" s="38" t="s">
        <v>43</v>
      </c>
      <c r="E253" s="38" t="s">
        <v>44</v>
      </c>
      <c r="F253" s="38" t="s">
        <v>43</v>
      </c>
      <c r="G253" s="38" t="s">
        <v>44</v>
      </c>
      <c r="H253" s="38">
        <v>0.5556</v>
      </c>
      <c r="I253" s="38">
        <v>-0.203351</v>
      </c>
      <c r="J253" s="38">
        <v>0.0103</v>
      </c>
      <c r="K253" s="38">
        <v>0.0156569</v>
      </c>
      <c r="L253" s="38">
        <v>0.250121</v>
      </c>
      <c r="M253" s="38">
        <v>0.416212</v>
      </c>
      <c r="N253" s="38">
        <v>17</v>
      </c>
      <c r="O253" s="38">
        <v>3576181</v>
      </c>
      <c r="P253" s="38">
        <v>2920</v>
      </c>
      <c r="Q253" s="38">
        <v>0.1239</v>
      </c>
      <c r="R253" s="38">
        <v>7.60204e-6</v>
      </c>
      <c r="S253" s="38">
        <f t="shared" si="3"/>
        <v>20.10860121124</v>
      </c>
      <c r="T253" s="66"/>
    </row>
    <row r="254" ht="15.5" spans="1:20">
      <c r="A254" s="38" t="s">
        <v>369</v>
      </c>
      <c r="B254" s="38" t="s">
        <v>370</v>
      </c>
      <c r="C254" s="38" t="s">
        <v>375</v>
      </c>
      <c r="D254" s="38" t="s">
        <v>43</v>
      </c>
      <c r="E254" s="38" t="s">
        <v>44</v>
      </c>
      <c r="F254" s="38" t="s">
        <v>43</v>
      </c>
      <c r="G254" s="38" t="s">
        <v>44</v>
      </c>
      <c r="H254" s="38">
        <v>-0.1342</v>
      </c>
      <c r="I254" s="38">
        <v>0.0286353</v>
      </c>
      <c r="J254" s="38">
        <v>0.3147</v>
      </c>
      <c r="K254" s="38">
        <v>0.333463</v>
      </c>
      <c r="L254" s="38">
        <v>0.0658455</v>
      </c>
      <c r="M254" s="38">
        <v>0.663645</v>
      </c>
      <c r="N254" s="38">
        <v>8</v>
      </c>
      <c r="O254" s="38">
        <v>21557285</v>
      </c>
      <c r="P254" s="38">
        <v>2920</v>
      </c>
      <c r="Q254" s="38">
        <v>0.02785</v>
      </c>
      <c r="R254" s="38">
        <v>1.52398e-6</v>
      </c>
      <c r="S254" s="38">
        <f t="shared" si="3"/>
        <v>23.2195945837054</v>
      </c>
      <c r="T254" s="66"/>
    </row>
    <row r="255" ht="15.5" spans="1:20">
      <c r="A255" s="38" t="s">
        <v>369</v>
      </c>
      <c r="B255" s="38" t="s">
        <v>370</v>
      </c>
      <c r="C255" s="38" t="s">
        <v>376</v>
      </c>
      <c r="D255" s="38" t="s">
        <v>43</v>
      </c>
      <c r="E255" s="38" t="s">
        <v>40</v>
      </c>
      <c r="F255" s="38" t="s">
        <v>43</v>
      </c>
      <c r="G255" s="38" t="s">
        <v>40</v>
      </c>
      <c r="H255" s="38">
        <v>0.1798</v>
      </c>
      <c r="I255" s="38">
        <v>-0.0217778</v>
      </c>
      <c r="J255" s="38">
        <v>0.1248</v>
      </c>
      <c r="K255" s="38">
        <v>0.220986</v>
      </c>
      <c r="L255" s="38">
        <v>0.07652</v>
      </c>
      <c r="M255" s="38">
        <v>0.775949</v>
      </c>
      <c r="N255" s="38">
        <v>3</v>
      </c>
      <c r="O255" s="38">
        <v>54889054</v>
      </c>
      <c r="P255" s="38">
        <v>2920</v>
      </c>
      <c r="Q255" s="38">
        <v>0.03861</v>
      </c>
      <c r="R255" s="38">
        <v>3.34403e-6</v>
      </c>
      <c r="S255" s="38">
        <f t="shared" si="3"/>
        <v>21.6860158844101</v>
      </c>
      <c r="T255" s="66"/>
    </row>
    <row r="256" ht="15.5" spans="1:20">
      <c r="A256" s="38" t="s">
        <v>369</v>
      </c>
      <c r="B256" s="38" t="s">
        <v>370</v>
      </c>
      <c r="C256" s="38" t="s">
        <v>377</v>
      </c>
      <c r="D256" s="38" t="s">
        <v>39</v>
      </c>
      <c r="E256" s="38" t="s">
        <v>43</v>
      </c>
      <c r="F256" s="38" t="s">
        <v>39</v>
      </c>
      <c r="G256" s="38" t="s">
        <v>43</v>
      </c>
      <c r="H256" s="38">
        <v>-0.1325</v>
      </c>
      <c r="I256" s="38">
        <v>0.0169549</v>
      </c>
      <c r="J256" s="38">
        <v>0.6135</v>
      </c>
      <c r="K256" s="38">
        <v>0.648405</v>
      </c>
      <c r="L256" s="38">
        <v>0.0652177</v>
      </c>
      <c r="M256" s="38">
        <v>0.794884</v>
      </c>
      <c r="N256" s="38">
        <v>2</v>
      </c>
      <c r="O256" s="38">
        <v>131710625</v>
      </c>
      <c r="P256" s="38">
        <v>2920</v>
      </c>
      <c r="Q256" s="38">
        <v>0.02662</v>
      </c>
      <c r="R256" s="38">
        <v>6.81005e-7</v>
      </c>
      <c r="S256" s="38">
        <f t="shared" si="3"/>
        <v>24.7751135862666</v>
      </c>
      <c r="T256" s="66"/>
    </row>
    <row r="257" ht="15.5" spans="1:20">
      <c r="A257" s="38" t="s">
        <v>369</v>
      </c>
      <c r="B257" s="38" t="s">
        <v>370</v>
      </c>
      <c r="C257" s="38" t="s">
        <v>378</v>
      </c>
      <c r="D257" s="38" t="s">
        <v>43</v>
      </c>
      <c r="E257" s="38" t="s">
        <v>44</v>
      </c>
      <c r="F257" s="38" t="s">
        <v>43</v>
      </c>
      <c r="G257" s="38" t="s">
        <v>44</v>
      </c>
      <c r="H257" s="38">
        <v>-2.179</v>
      </c>
      <c r="I257" s="38">
        <v>0.3162</v>
      </c>
      <c r="J257" s="38">
        <v>0.0007</v>
      </c>
      <c r="K257" s="38">
        <v>0.0104242</v>
      </c>
      <c r="L257" s="38">
        <v>0.3064</v>
      </c>
      <c r="M257" s="38">
        <v>0.302079</v>
      </c>
      <c r="N257" s="38">
        <v>10</v>
      </c>
      <c r="O257" s="38">
        <v>114914004</v>
      </c>
      <c r="P257" s="38">
        <v>2920</v>
      </c>
      <c r="Q257" s="38">
        <v>0.4911</v>
      </c>
      <c r="R257" s="38">
        <v>9.48091e-6</v>
      </c>
      <c r="S257" s="38">
        <f t="shared" si="3"/>
        <v>19.6867756553312</v>
      </c>
      <c r="T257" s="66"/>
    </row>
    <row r="258" ht="15.5" spans="1:20">
      <c r="A258" s="38" t="s">
        <v>369</v>
      </c>
      <c r="B258" s="38" t="s">
        <v>370</v>
      </c>
      <c r="C258" s="38" t="s">
        <v>379</v>
      </c>
      <c r="D258" s="38" t="s">
        <v>43</v>
      </c>
      <c r="E258" s="38" t="s">
        <v>44</v>
      </c>
      <c r="F258" s="38" t="s">
        <v>43</v>
      </c>
      <c r="G258" s="38" t="s">
        <v>44</v>
      </c>
      <c r="H258" s="38">
        <v>-1.509</v>
      </c>
      <c r="I258" s="38">
        <v>-0.515648</v>
      </c>
      <c r="J258" s="38">
        <v>0.0014</v>
      </c>
      <c r="K258" s="38">
        <v>0.00975907</v>
      </c>
      <c r="L258" s="38">
        <v>0.315843</v>
      </c>
      <c r="M258" s="38">
        <v>0.102551</v>
      </c>
      <c r="N258" s="38">
        <v>12</v>
      </c>
      <c r="O258" s="38">
        <v>52010108</v>
      </c>
      <c r="P258" s="38">
        <v>2920</v>
      </c>
      <c r="Q258" s="38">
        <v>0.3409</v>
      </c>
      <c r="R258" s="38">
        <v>9.84011e-6</v>
      </c>
      <c r="S258" s="38">
        <f t="shared" si="3"/>
        <v>19.5940619627045</v>
      </c>
      <c r="T258" s="66"/>
    </row>
    <row r="259" ht="15.5" spans="1:20">
      <c r="A259" s="38" t="s">
        <v>369</v>
      </c>
      <c r="B259" s="38" t="s">
        <v>370</v>
      </c>
      <c r="C259" s="38" t="s">
        <v>380</v>
      </c>
      <c r="D259" s="38" t="s">
        <v>44</v>
      </c>
      <c r="E259" s="38" t="s">
        <v>43</v>
      </c>
      <c r="F259" s="38" t="s">
        <v>44</v>
      </c>
      <c r="G259" s="38" t="s">
        <v>43</v>
      </c>
      <c r="H259" s="38">
        <v>-11.23</v>
      </c>
      <c r="I259" s="38">
        <v>0.864939</v>
      </c>
      <c r="J259" s="38" t="s">
        <v>381</v>
      </c>
      <c r="K259" s="38">
        <v>0.00409022</v>
      </c>
      <c r="L259" s="38">
        <v>0.484148</v>
      </c>
      <c r="M259" s="38">
        <v>0.0740156</v>
      </c>
      <c r="N259" s="38">
        <v>15</v>
      </c>
      <c r="O259" s="38">
        <v>66204038</v>
      </c>
      <c r="P259" s="38">
        <v>2920</v>
      </c>
      <c r="Q259" s="38">
        <v>2.516</v>
      </c>
      <c r="R259" s="38">
        <v>8.42908e-6</v>
      </c>
      <c r="S259" s="38">
        <f t="shared" si="3"/>
        <v>19.9222432710462</v>
      </c>
      <c r="T259" s="66"/>
    </row>
    <row r="260" ht="15.5" spans="1:20">
      <c r="A260" s="38" t="s">
        <v>369</v>
      </c>
      <c r="B260" s="38" t="s">
        <v>370</v>
      </c>
      <c r="C260" s="38" t="s">
        <v>382</v>
      </c>
      <c r="D260" s="38" t="s">
        <v>43</v>
      </c>
      <c r="E260" s="38" t="s">
        <v>39</v>
      </c>
      <c r="F260" s="38" t="s">
        <v>43</v>
      </c>
      <c r="G260" s="38" t="s">
        <v>39</v>
      </c>
      <c r="H260" s="38">
        <v>-2.144</v>
      </c>
      <c r="I260" s="38">
        <v>0.22803</v>
      </c>
      <c r="J260" s="38">
        <v>0.0007</v>
      </c>
      <c r="K260" s="38">
        <v>0.0137271</v>
      </c>
      <c r="L260" s="38">
        <v>0.270553</v>
      </c>
      <c r="M260" s="38">
        <v>0.399325</v>
      </c>
      <c r="N260" s="38">
        <v>9</v>
      </c>
      <c r="O260" s="38">
        <v>21854434</v>
      </c>
      <c r="P260" s="38">
        <v>2920</v>
      </c>
      <c r="Q260" s="38">
        <v>0.4613</v>
      </c>
      <c r="R260" s="38">
        <v>3.52598e-6</v>
      </c>
      <c r="S260" s="38">
        <f t="shared" si="3"/>
        <v>21.6014374968074</v>
      </c>
      <c r="T260" s="66"/>
    </row>
    <row r="261" ht="15.5" spans="1:20">
      <c r="A261" s="38" t="s">
        <v>369</v>
      </c>
      <c r="B261" s="38" t="s">
        <v>370</v>
      </c>
      <c r="C261" s="38" t="s">
        <v>383</v>
      </c>
      <c r="D261" s="38" t="s">
        <v>40</v>
      </c>
      <c r="E261" s="38" t="s">
        <v>43</v>
      </c>
      <c r="F261" s="38" t="s">
        <v>40</v>
      </c>
      <c r="G261" s="38" t="s">
        <v>43</v>
      </c>
      <c r="H261" s="38">
        <v>-0.3168</v>
      </c>
      <c r="I261" s="38">
        <v>-0.145827</v>
      </c>
      <c r="J261" s="38">
        <v>0.0325</v>
      </c>
      <c r="K261" s="38">
        <v>0.0316141</v>
      </c>
      <c r="L261" s="38">
        <v>0.178221</v>
      </c>
      <c r="M261" s="38">
        <v>0.413221</v>
      </c>
      <c r="N261" s="38">
        <v>14</v>
      </c>
      <c r="O261" s="38">
        <v>43725613</v>
      </c>
      <c r="P261" s="38">
        <v>2920</v>
      </c>
      <c r="Q261" s="38">
        <v>0.07049</v>
      </c>
      <c r="R261" s="38">
        <v>7.23303e-6</v>
      </c>
      <c r="S261" s="38">
        <f t="shared" ref="S261:S324" si="4">(H261/Q261)*(H261/Q261)</f>
        <v>20.1983235483871</v>
      </c>
      <c r="T261" s="66"/>
    </row>
    <row r="262" ht="15.5" spans="1:20">
      <c r="A262" s="38" t="s">
        <v>369</v>
      </c>
      <c r="B262" s="38" t="s">
        <v>370</v>
      </c>
      <c r="C262" s="38" t="s">
        <v>384</v>
      </c>
      <c r="D262" s="38" t="s">
        <v>44</v>
      </c>
      <c r="E262" s="38" t="s">
        <v>43</v>
      </c>
      <c r="F262" s="38" t="s">
        <v>44</v>
      </c>
      <c r="G262" s="38" t="s">
        <v>43</v>
      </c>
      <c r="H262" s="38">
        <v>-0.5419</v>
      </c>
      <c r="I262" s="38">
        <v>0.280417</v>
      </c>
      <c r="J262" s="38">
        <v>0.012</v>
      </c>
      <c r="K262" s="38">
        <v>0.00676815</v>
      </c>
      <c r="L262" s="38">
        <v>0.379119</v>
      </c>
      <c r="M262" s="38">
        <v>0.459511</v>
      </c>
      <c r="N262" s="38">
        <v>7</v>
      </c>
      <c r="O262" s="38">
        <v>106446376</v>
      </c>
      <c r="P262" s="38">
        <v>2920</v>
      </c>
      <c r="Q262" s="38">
        <v>0.1215</v>
      </c>
      <c r="R262" s="38">
        <v>8.45201e-6</v>
      </c>
      <c r="S262" s="38">
        <f t="shared" si="4"/>
        <v>19.8923341631526</v>
      </c>
      <c r="T262" s="66"/>
    </row>
    <row r="263" ht="15.5" spans="1:20">
      <c r="A263" s="38" t="s">
        <v>369</v>
      </c>
      <c r="B263" s="38" t="s">
        <v>370</v>
      </c>
      <c r="C263" s="38" t="s">
        <v>385</v>
      </c>
      <c r="D263" s="38" t="s">
        <v>44</v>
      </c>
      <c r="E263" s="38" t="s">
        <v>43</v>
      </c>
      <c r="F263" s="38" t="s">
        <v>44</v>
      </c>
      <c r="G263" s="38" t="s">
        <v>43</v>
      </c>
      <c r="H263" s="38">
        <v>-0.3545</v>
      </c>
      <c r="I263" s="38">
        <v>0.0261012</v>
      </c>
      <c r="J263" s="38">
        <v>0.1976</v>
      </c>
      <c r="K263" s="38">
        <v>0.170478</v>
      </c>
      <c r="L263" s="38">
        <v>0.0824085</v>
      </c>
      <c r="M263" s="38">
        <v>0.751449</v>
      </c>
      <c r="N263" s="38">
        <v>2</v>
      </c>
      <c r="O263" s="38">
        <v>204627500</v>
      </c>
      <c r="P263" s="38">
        <v>2920</v>
      </c>
      <c r="Q263" s="38">
        <v>0.0323</v>
      </c>
      <c r="R263" s="38">
        <v>1.67803e-27</v>
      </c>
      <c r="S263" s="38">
        <f t="shared" si="4"/>
        <v>120.455721803142</v>
      </c>
      <c r="T263" s="66"/>
    </row>
    <row r="264" ht="15.5" spans="1:20">
      <c r="A264" s="38" t="s">
        <v>369</v>
      </c>
      <c r="B264" s="38" t="s">
        <v>370</v>
      </c>
      <c r="C264" s="38" t="s">
        <v>386</v>
      </c>
      <c r="D264" s="38" t="s">
        <v>43</v>
      </c>
      <c r="E264" s="38" t="s">
        <v>44</v>
      </c>
      <c r="F264" s="38" t="s">
        <v>43</v>
      </c>
      <c r="G264" s="38" t="s">
        <v>44</v>
      </c>
      <c r="H264" s="38">
        <v>-0.1479</v>
      </c>
      <c r="I264" s="38">
        <v>0.0361774</v>
      </c>
      <c r="J264" s="38">
        <v>0.8182</v>
      </c>
      <c r="K264" s="38">
        <v>0.687467</v>
      </c>
      <c r="L264" s="38">
        <v>0.0673904</v>
      </c>
      <c r="M264" s="38">
        <v>0.591383</v>
      </c>
      <c r="N264" s="38">
        <v>2</v>
      </c>
      <c r="O264" s="38">
        <v>121025601</v>
      </c>
      <c r="P264" s="38">
        <v>2920</v>
      </c>
      <c r="Q264" s="38">
        <v>0.03309</v>
      </c>
      <c r="R264" s="38">
        <v>8.16394e-6</v>
      </c>
      <c r="S264" s="38">
        <f t="shared" si="4"/>
        <v>19.9775770194039</v>
      </c>
      <c r="T264" s="66"/>
    </row>
    <row r="265" ht="15.5" spans="1:20">
      <c r="A265" s="38" t="s">
        <v>369</v>
      </c>
      <c r="B265" s="38" t="s">
        <v>370</v>
      </c>
      <c r="C265" s="38" t="s">
        <v>387</v>
      </c>
      <c r="D265" s="38" t="s">
        <v>40</v>
      </c>
      <c r="E265" s="38" t="s">
        <v>39</v>
      </c>
      <c r="F265" s="38" t="s">
        <v>40</v>
      </c>
      <c r="G265" s="38" t="s">
        <v>39</v>
      </c>
      <c r="H265" s="38">
        <v>0.1364</v>
      </c>
      <c r="I265" s="38">
        <v>-0.0350708</v>
      </c>
      <c r="J265" s="38">
        <v>0.6692</v>
      </c>
      <c r="K265" s="38">
        <v>0.596523</v>
      </c>
      <c r="L265" s="38">
        <v>0.0631144</v>
      </c>
      <c r="M265" s="38">
        <v>0.578436</v>
      </c>
      <c r="N265" s="38">
        <v>4</v>
      </c>
      <c r="O265" s="38">
        <v>55359146</v>
      </c>
      <c r="P265" s="38">
        <v>2920</v>
      </c>
      <c r="Q265" s="38">
        <v>0.02753</v>
      </c>
      <c r="R265" s="38">
        <v>7.69201e-7</v>
      </c>
      <c r="S265" s="38">
        <f t="shared" si="4"/>
        <v>24.5480114880455</v>
      </c>
      <c r="T265" s="66"/>
    </row>
    <row r="266" ht="15.5" spans="1:20">
      <c r="A266" s="38" t="s">
        <v>369</v>
      </c>
      <c r="B266" s="38" t="s">
        <v>370</v>
      </c>
      <c r="C266" s="38" t="s">
        <v>388</v>
      </c>
      <c r="D266" s="38" t="s">
        <v>43</v>
      </c>
      <c r="E266" s="38" t="s">
        <v>44</v>
      </c>
      <c r="F266" s="38" t="s">
        <v>43</v>
      </c>
      <c r="G266" s="38" t="s">
        <v>44</v>
      </c>
      <c r="H266" s="38">
        <v>-0.2874</v>
      </c>
      <c r="I266" s="38">
        <v>0.174025</v>
      </c>
      <c r="J266" s="38">
        <v>0.0459</v>
      </c>
      <c r="K266" s="38">
        <v>0.0228746</v>
      </c>
      <c r="L266" s="38">
        <v>0.2068</v>
      </c>
      <c r="M266" s="38">
        <v>0.40006</v>
      </c>
      <c r="N266" s="38">
        <v>2</v>
      </c>
      <c r="O266" s="38">
        <v>46601171</v>
      </c>
      <c r="P266" s="38">
        <v>2920</v>
      </c>
      <c r="Q266" s="38">
        <v>0.06069</v>
      </c>
      <c r="R266" s="38">
        <v>2.28702e-6</v>
      </c>
      <c r="S266" s="38">
        <f t="shared" si="4"/>
        <v>22.4253511703888</v>
      </c>
      <c r="T266" s="66"/>
    </row>
    <row r="267" ht="15.5" spans="1:20">
      <c r="A267" s="38" t="s">
        <v>369</v>
      </c>
      <c r="B267" s="38" t="s">
        <v>370</v>
      </c>
      <c r="C267" s="38" t="s">
        <v>389</v>
      </c>
      <c r="D267" s="38" t="s">
        <v>43</v>
      </c>
      <c r="E267" s="38" t="s">
        <v>44</v>
      </c>
      <c r="F267" s="38" t="s">
        <v>43</v>
      </c>
      <c r="G267" s="38" t="s">
        <v>44</v>
      </c>
      <c r="H267" s="38">
        <v>-1.445</v>
      </c>
      <c r="I267" s="38">
        <v>-0.202264</v>
      </c>
      <c r="J267" s="38">
        <v>0.0015</v>
      </c>
      <c r="K267" s="38">
        <v>0.0144529</v>
      </c>
      <c r="L267" s="38">
        <v>0.260714</v>
      </c>
      <c r="M267" s="38">
        <v>0.437864</v>
      </c>
      <c r="N267" s="38">
        <v>1</v>
      </c>
      <c r="O267" s="38">
        <v>16461336</v>
      </c>
      <c r="P267" s="38">
        <v>2920</v>
      </c>
      <c r="Q267" s="38">
        <v>0.3265</v>
      </c>
      <c r="R267" s="38">
        <v>9.94008e-6</v>
      </c>
      <c r="S267" s="38">
        <f t="shared" si="4"/>
        <v>19.5870631248402</v>
      </c>
      <c r="T267" s="66"/>
    </row>
    <row r="268" ht="15.5" spans="1:20">
      <c r="A268" s="38" t="s">
        <v>369</v>
      </c>
      <c r="B268" s="38" t="s">
        <v>370</v>
      </c>
      <c r="C268" s="38" t="s">
        <v>390</v>
      </c>
      <c r="D268" s="38" t="s">
        <v>40</v>
      </c>
      <c r="E268" s="38" t="s">
        <v>39</v>
      </c>
      <c r="F268" s="38" t="s">
        <v>40</v>
      </c>
      <c r="G268" s="38" t="s">
        <v>39</v>
      </c>
      <c r="H268" s="38">
        <v>0.1205</v>
      </c>
      <c r="I268" s="38">
        <v>-0.0918238</v>
      </c>
      <c r="J268" s="38">
        <v>0.5854</v>
      </c>
      <c r="K268" s="38">
        <v>0.604861</v>
      </c>
      <c r="L268" s="38">
        <v>0.0646514</v>
      </c>
      <c r="M268" s="38">
        <v>0.155523</v>
      </c>
      <c r="N268" s="38">
        <v>17</v>
      </c>
      <c r="O268" s="38">
        <v>32944070</v>
      </c>
      <c r="P268" s="38">
        <v>2920</v>
      </c>
      <c r="Q268" s="38">
        <v>0.02553</v>
      </c>
      <c r="R268" s="38">
        <v>2.48502e-6</v>
      </c>
      <c r="S268" s="38">
        <f t="shared" si="4"/>
        <v>22.277808386223</v>
      </c>
      <c r="T268" s="66"/>
    </row>
    <row r="269" ht="15.5" spans="1:20">
      <c r="A269" s="38" t="s">
        <v>369</v>
      </c>
      <c r="B269" s="38" t="s">
        <v>370</v>
      </c>
      <c r="C269" s="38" t="s">
        <v>391</v>
      </c>
      <c r="D269" s="38" t="s">
        <v>44</v>
      </c>
      <c r="E269" s="38" t="s">
        <v>39</v>
      </c>
      <c r="F269" s="38" t="s">
        <v>44</v>
      </c>
      <c r="G269" s="38" t="s">
        <v>39</v>
      </c>
      <c r="H269" s="38">
        <v>0.5296</v>
      </c>
      <c r="I269" s="38">
        <v>-0.18637</v>
      </c>
      <c r="J269" s="38">
        <v>0.0118</v>
      </c>
      <c r="K269" s="38">
        <v>0.0409764</v>
      </c>
      <c r="L269" s="38">
        <v>0.156928</v>
      </c>
      <c r="M269" s="38">
        <v>0.234987</v>
      </c>
      <c r="N269" s="38">
        <v>5</v>
      </c>
      <c r="O269" s="38">
        <v>66383812</v>
      </c>
      <c r="P269" s="38">
        <v>2920</v>
      </c>
      <c r="Q269" s="38">
        <v>0.1164</v>
      </c>
      <c r="R269" s="38">
        <v>5.60699e-6</v>
      </c>
      <c r="S269" s="38">
        <f t="shared" si="4"/>
        <v>20.7009364556394</v>
      </c>
      <c r="T269" s="66"/>
    </row>
    <row r="270" ht="15.5" spans="1:20">
      <c r="A270" s="38" t="s">
        <v>369</v>
      </c>
      <c r="B270" s="38" t="s">
        <v>370</v>
      </c>
      <c r="C270" s="38" t="s">
        <v>392</v>
      </c>
      <c r="D270" s="38" t="s">
        <v>44</v>
      </c>
      <c r="E270" s="38" t="s">
        <v>43</v>
      </c>
      <c r="F270" s="38" t="s">
        <v>44</v>
      </c>
      <c r="G270" s="38" t="s">
        <v>43</v>
      </c>
      <c r="H270" s="38">
        <v>0.3003</v>
      </c>
      <c r="I270" s="38">
        <v>0.337458</v>
      </c>
      <c r="J270" s="38">
        <v>0.0418</v>
      </c>
      <c r="K270" s="38">
        <v>0.0231196</v>
      </c>
      <c r="L270" s="38">
        <v>0.206481</v>
      </c>
      <c r="M270" s="38">
        <v>0.10219</v>
      </c>
      <c r="N270" s="38">
        <v>21</v>
      </c>
      <c r="O270" s="38">
        <v>16844033</v>
      </c>
      <c r="P270" s="38">
        <v>2920</v>
      </c>
      <c r="Q270" s="38">
        <v>0.06419</v>
      </c>
      <c r="R270" s="38">
        <v>3.02803e-6</v>
      </c>
      <c r="S270" s="38">
        <f t="shared" si="4"/>
        <v>21.8864796661628</v>
      </c>
      <c r="T270" s="66"/>
    </row>
    <row r="271" ht="15.5" spans="1:20">
      <c r="A271" s="38" t="s">
        <v>369</v>
      </c>
      <c r="B271" s="38" t="s">
        <v>370</v>
      </c>
      <c r="C271" s="38" t="s">
        <v>393</v>
      </c>
      <c r="D271" s="38" t="s">
        <v>44</v>
      </c>
      <c r="E271" s="38" t="s">
        <v>39</v>
      </c>
      <c r="F271" s="38" t="s">
        <v>44</v>
      </c>
      <c r="G271" s="38" t="s">
        <v>39</v>
      </c>
      <c r="H271" s="38">
        <v>-2.813</v>
      </c>
      <c r="I271" s="38">
        <v>0.414066</v>
      </c>
      <c r="J271" s="38">
        <v>0.0005</v>
      </c>
      <c r="K271" s="38">
        <v>0.0166378</v>
      </c>
      <c r="L271" s="38">
        <v>0.244994</v>
      </c>
      <c r="M271" s="38">
        <v>0.0910072</v>
      </c>
      <c r="N271" s="38">
        <v>7</v>
      </c>
      <c r="O271" s="38">
        <v>42401568</v>
      </c>
      <c r="P271" s="38">
        <v>2920</v>
      </c>
      <c r="Q271" s="38">
        <v>0.6239</v>
      </c>
      <c r="R271" s="38">
        <v>6.79501e-6</v>
      </c>
      <c r="S271" s="38">
        <f t="shared" si="4"/>
        <v>20.3286946750917</v>
      </c>
      <c r="T271" s="66"/>
    </row>
    <row r="272" ht="15.5" spans="1:20">
      <c r="A272" s="38" t="s">
        <v>369</v>
      </c>
      <c r="B272" s="38" t="s">
        <v>370</v>
      </c>
      <c r="C272" s="38" t="s">
        <v>394</v>
      </c>
      <c r="D272" s="38" t="s">
        <v>44</v>
      </c>
      <c r="E272" s="38" t="s">
        <v>43</v>
      </c>
      <c r="F272" s="38" t="s">
        <v>44</v>
      </c>
      <c r="G272" s="38" t="s">
        <v>43</v>
      </c>
      <c r="H272" s="38">
        <v>0.3512</v>
      </c>
      <c r="I272" s="38">
        <v>-0.168841</v>
      </c>
      <c r="J272" s="38">
        <v>0.031</v>
      </c>
      <c r="K272" s="38">
        <v>0.0273695</v>
      </c>
      <c r="L272" s="38">
        <v>0.189605</v>
      </c>
      <c r="M272" s="38">
        <v>0.373204</v>
      </c>
      <c r="N272" s="38">
        <v>17</v>
      </c>
      <c r="O272" s="38">
        <v>4151820</v>
      </c>
      <c r="P272" s="38">
        <v>2920</v>
      </c>
      <c r="Q272" s="38">
        <v>0.07341</v>
      </c>
      <c r="R272" s="38">
        <v>1.79999e-6</v>
      </c>
      <c r="S272" s="38">
        <f t="shared" si="4"/>
        <v>22.8875110152051</v>
      </c>
      <c r="T272" s="66"/>
    </row>
    <row r="273" ht="15.5" spans="1:20">
      <c r="A273" s="38" t="s">
        <v>369</v>
      </c>
      <c r="B273" s="38" t="s">
        <v>370</v>
      </c>
      <c r="C273" s="38" t="s">
        <v>395</v>
      </c>
      <c r="D273" s="38" t="s">
        <v>39</v>
      </c>
      <c r="E273" s="38" t="s">
        <v>40</v>
      </c>
      <c r="F273" s="38" t="s">
        <v>39</v>
      </c>
      <c r="G273" s="38" t="s">
        <v>40</v>
      </c>
      <c r="H273" s="38">
        <v>-0.2203</v>
      </c>
      <c r="I273" s="38">
        <v>0.0510998</v>
      </c>
      <c r="J273" s="38">
        <v>0.9272</v>
      </c>
      <c r="K273" s="38">
        <v>0.9467643</v>
      </c>
      <c r="L273" s="38">
        <v>0.137912</v>
      </c>
      <c r="M273" s="38">
        <v>0.710991</v>
      </c>
      <c r="N273" s="38">
        <v>1</v>
      </c>
      <c r="O273" s="38">
        <v>245092832</v>
      </c>
      <c r="P273" s="38">
        <v>2920</v>
      </c>
      <c r="Q273" s="38">
        <v>0.04965</v>
      </c>
      <c r="R273" s="38">
        <v>9.43691e-6</v>
      </c>
      <c r="S273" s="38">
        <f t="shared" si="4"/>
        <v>19.6874962603278</v>
      </c>
      <c r="T273" s="66"/>
    </row>
    <row r="274" ht="15.5" spans="1:20">
      <c r="A274" s="38" t="s">
        <v>369</v>
      </c>
      <c r="B274" s="38" t="s">
        <v>370</v>
      </c>
      <c r="C274" s="38" t="s">
        <v>396</v>
      </c>
      <c r="D274" s="38" t="s">
        <v>40</v>
      </c>
      <c r="E274" s="38" t="s">
        <v>39</v>
      </c>
      <c r="F274" s="38" t="s">
        <v>40</v>
      </c>
      <c r="G274" s="38" t="s">
        <v>39</v>
      </c>
      <c r="H274" s="38">
        <v>-0.1814</v>
      </c>
      <c r="I274" s="38">
        <v>0.0828258</v>
      </c>
      <c r="J274" s="38">
        <v>0.1449</v>
      </c>
      <c r="K274" s="38">
        <v>0.0788573</v>
      </c>
      <c r="L274" s="38">
        <v>0.11478</v>
      </c>
      <c r="M274" s="38">
        <v>0.470538</v>
      </c>
      <c r="N274" s="38">
        <v>13</v>
      </c>
      <c r="O274" s="38">
        <v>39958972</v>
      </c>
      <c r="P274" s="38">
        <v>2920</v>
      </c>
      <c r="Q274" s="38">
        <v>0.03652</v>
      </c>
      <c r="R274" s="38">
        <v>7.142e-7</v>
      </c>
      <c r="S274" s="38">
        <f t="shared" si="4"/>
        <v>24.6724926190873</v>
      </c>
      <c r="T274" s="66"/>
    </row>
    <row r="275" ht="15.5" spans="1:20">
      <c r="A275" s="38" t="s">
        <v>397</v>
      </c>
      <c r="B275" s="38" t="s">
        <v>398</v>
      </c>
      <c r="C275" s="38" t="s">
        <v>399</v>
      </c>
      <c r="D275" s="38" t="s">
        <v>44</v>
      </c>
      <c r="E275" s="38" t="s">
        <v>43</v>
      </c>
      <c r="F275" s="38" t="s">
        <v>44</v>
      </c>
      <c r="G275" s="38" t="s">
        <v>43</v>
      </c>
      <c r="H275" s="38">
        <v>0.141</v>
      </c>
      <c r="I275" s="38">
        <v>0.000984835</v>
      </c>
      <c r="J275" s="38">
        <v>0.4807</v>
      </c>
      <c r="K275" s="38">
        <v>0.487823</v>
      </c>
      <c r="L275" s="38">
        <v>0.0621018</v>
      </c>
      <c r="M275" s="38">
        <v>0.987347</v>
      </c>
      <c r="N275" s="38">
        <v>19</v>
      </c>
      <c r="O275" s="38">
        <v>52119546</v>
      </c>
      <c r="P275" s="38">
        <v>3112</v>
      </c>
      <c r="Q275" s="38">
        <v>0.02663</v>
      </c>
      <c r="R275" s="38">
        <v>1.276e-7</v>
      </c>
      <c r="S275" s="38">
        <f t="shared" si="4"/>
        <v>28.0346986682355</v>
      </c>
      <c r="T275" s="66"/>
    </row>
    <row r="276" ht="15.5" spans="1:20">
      <c r="A276" s="38" t="s">
        <v>397</v>
      </c>
      <c r="B276" s="38" t="s">
        <v>398</v>
      </c>
      <c r="C276" s="38" t="s">
        <v>400</v>
      </c>
      <c r="D276" s="38" t="s">
        <v>44</v>
      </c>
      <c r="E276" s="38" t="s">
        <v>39</v>
      </c>
      <c r="F276" s="38" t="s">
        <v>44</v>
      </c>
      <c r="G276" s="38" t="s">
        <v>39</v>
      </c>
      <c r="H276" s="38">
        <v>-0.4669</v>
      </c>
      <c r="I276" s="38">
        <v>0.00694778</v>
      </c>
      <c r="J276" s="38">
        <v>0.0172</v>
      </c>
      <c r="K276" s="38">
        <v>0.0270531</v>
      </c>
      <c r="L276" s="38">
        <v>0.192732</v>
      </c>
      <c r="M276" s="38">
        <v>0.971243</v>
      </c>
      <c r="N276" s="38">
        <v>20</v>
      </c>
      <c r="O276" s="38">
        <v>40628317</v>
      </c>
      <c r="P276" s="38">
        <v>3112</v>
      </c>
      <c r="Q276" s="38">
        <v>0.1023</v>
      </c>
      <c r="R276" s="38">
        <v>5.188e-6</v>
      </c>
      <c r="S276" s="38">
        <f t="shared" si="4"/>
        <v>20.8303458384813</v>
      </c>
      <c r="T276" s="66"/>
    </row>
    <row r="277" ht="15.5" spans="1:20">
      <c r="A277" s="38" t="s">
        <v>397</v>
      </c>
      <c r="B277" s="38" t="s">
        <v>398</v>
      </c>
      <c r="C277" s="38" t="s">
        <v>401</v>
      </c>
      <c r="D277" s="38" t="s">
        <v>43</v>
      </c>
      <c r="E277" s="38" t="s">
        <v>39</v>
      </c>
      <c r="F277" s="38" t="s">
        <v>43</v>
      </c>
      <c r="G277" s="38" t="s">
        <v>39</v>
      </c>
      <c r="H277" s="38">
        <v>-0.1561</v>
      </c>
      <c r="I277" s="38">
        <v>-0.0564676</v>
      </c>
      <c r="J277" s="38">
        <v>0.2243</v>
      </c>
      <c r="K277" s="38">
        <v>0.399689</v>
      </c>
      <c r="L277" s="38">
        <v>0.0645822</v>
      </c>
      <c r="M277" s="38">
        <v>0.381927</v>
      </c>
      <c r="N277" s="38">
        <v>1</v>
      </c>
      <c r="O277" s="38">
        <v>161444369</v>
      </c>
      <c r="P277" s="38">
        <v>3112</v>
      </c>
      <c r="Q277" s="38">
        <v>0.03232</v>
      </c>
      <c r="R277" s="38">
        <v>1.43599e-6</v>
      </c>
      <c r="S277" s="38">
        <f t="shared" si="4"/>
        <v>23.3272262676453</v>
      </c>
      <c r="T277" s="66"/>
    </row>
    <row r="278" ht="15.5" spans="1:20">
      <c r="A278" s="38" t="s">
        <v>397</v>
      </c>
      <c r="B278" s="38" t="s">
        <v>398</v>
      </c>
      <c r="C278" s="38" t="s">
        <v>402</v>
      </c>
      <c r="D278" s="38" t="s">
        <v>43</v>
      </c>
      <c r="E278" s="38" t="s">
        <v>39</v>
      </c>
      <c r="F278" s="38" t="s">
        <v>43</v>
      </c>
      <c r="G278" s="38" t="s">
        <v>39</v>
      </c>
      <c r="H278" s="38">
        <v>-0.2407</v>
      </c>
      <c r="I278" s="38">
        <v>-0.160016</v>
      </c>
      <c r="J278" s="38">
        <v>0.0782</v>
      </c>
      <c r="K278" s="38">
        <v>0.0261656</v>
      </c>
      <c r="L278" s="38">
        <v>0.194371</v>
      </c>
      <c r="M278" s="38">
        <v>0.410367</v>
      </c>
      <c r="N278" s="38">
        <v>11</v>
      </c>
      <c r="O278" s="38">
        <v>5403108</v>
      </c>
      <c r="P278" s="38">
        <v>3112</v>
      </c>
      <c r="Q278" s="38">
        <v>0.05061</v>
      </c>
      <c r="R278" s="38">
        <v>2.064e-6</v>
      </c>
      <c r="S278" s="38">
        <f t="shared" si="4"/>
        <v>22.6193179819519</v>
      </c>
      <c r="T278" s="66"/>
    </row>
    <row r="279" ht="15.5" spans="1:20">
      <c r="A279" s="38" t="s">
        <v>397</v>
      </c>
      <c r="B279" s="38" t="s">
        <v>398</v>
      </c>
      <c r="C279" s="38" t="s">
        <v>403</v>
      </c>
      <c r="D279" s="38" t="s">
        <v>43</v>
      </c>
      <c r="E279" s="38" t="s">
        <v>44</v>
      </c>
      <c r="F279" s="38" t="s">
        <v>43</v>
      </c>
      <c r="G279" s="38" t="s">
        <v>44</v>
      </c>
      <c r="H279" s="38">
        <v>0.7724</v>
      </c>
      <c r="I279" s="38">
        <v>0.202567</v>
      </c>
      <c r="J279" s="38">
        <v>0.0064</v>
      </c>
      <c r="K279" s="38">
        <v>0.002361</v>
      </c>
      <c r="L279" s="38">
        <v>0.633587</v>
      </c>
      <c r="M279" s="38">
        <v>0.749185</v>
      </c>
      <c r="N279" s="38">
        <v>20</v>
      </c>
      <c r="O279" s="38">
        <v>7731470</v>
      </c>
      <c r="P279" s="38">
        <v>3112</v>
      </c>
      <c r="Q279" s="38">
        <v>0.1663</v>
      </c>
      <c r="R279" s="38">
        <v>3.54397e-6</v>
      </c>
      <c r="S279" s="38">
        <f t="shared" si="4"/>
        <v>21.5724778517549</v>
      </c>
      <c r="T279" s="66"/>
    </row>
    <row r="280" ht="15.5" spans="1:20">
      <c r="A280" s="38" t="s">
        <v>397</v>
      </c>
      <c r="B280" s="38" t="s">
        <v>398</v>
      </c>
      <c r="C280" s="38" t="s">
        <v>404</v>
      </c>
      <c r="D280" s="38" t="s">
        <v>39</v>
      </c>
      <c r="E280" s="38" t="s">
        <v>40</v>
      </c>
      <c r="F280" s="38" t="s">
        <v>39</v>
      </c>
      <c r="G280" s="38" t="s">
        <v>40</v>
      </c>
      <c r="H280" s="38">
        <v>0.347</v>
      </c>
      <c r="I280" s="38">
        <v>0.0667359</v>
      </c>
      <c r="J280" s="38">
        <v>0.0297</v>
      </c>
      <c r="K280" s="38">
        <v>0.0209621</v>
      </c>
      <c r="L280" s="38">
        <v>0.217242</v>
      </c>
      <c r="M280" s="38">
        <v>0.758694</v>
      </c>
      <c r="N280" s="38">
        <v>2</v>
      </c>
      <c r="O280" s="38">
        <v>106554170</v>
      </c>
      <c r="P280" s="38">
        <v>3112</v>
      </c>
      <c r="Q280" s="38">
        <v>0.07801</v>
      </c>
      <c r="R280" s="38">
        <v>8.98504e-6</v>
      </c>
      <c r="S280" s="38">
        <f t="shared" si="4"/>
        <v>19.7860177241533</v>
      </c>
      <c r="T280" s="66"/>
    </row>
    <row r="281" ht="15.5" spans="1:20">
      <c r="A281" s="38" t="s">
        <v>397</v>
      </c>
      <c r="B281" s="38" t="s">
        <v>398</v>
      </c>
      <c r="C281" s="38" t="s">
        <v>405</v>
      </c>
      <c r="D281" s="38" t="s">
        <v>39</v>
      </c>
      <c r="E281" s="38" t="s">
        <v>40</v>
      </c>
      <c r="F281" s="38" t="s">
        <v>39</v>
      </c>
      <c r="G281" s="38" t="s">
        <v>40</v>
      </c>
      <c r="H281" s="38">
        <v>1.376</v>
      </c>
      <c r="I281" s="38">
        <v>0.24415</v>
      </c>
      <c r="J281" s="38">
        <v>0.0018</v>
      </c>
      <c r="K281" s="38">
        <v>0.00917263</v>
      </c>
      <c r="L281" s="38">
        <v>0.323636</v>
      </c>
      <c r="M281" s="38">
        <v>0.450612</v>
      </c>
      <c r="N281" s="38">
        <v>18</v>
      </c>
      <c r="O281" s="38">
        <v>3276401</v>
      </c>
      <c r="P281" s="38">
        <v>3112</v>
      </c>
      <c r="Q281" s="38">
        <v>0.3102</v>
      </c>
      <c r="R281" s="38">
        <v>9.54509e-6</v>
      </c>
      <c r="S281" s="38">
        <f t="shared" si="4"/>
        <v>19.6767460605479</v>
      </c>
      <c r="T281" s="66"/>
    </row>
    <row r="282" ht="15.5" spans="1:20">
      <c r="A282" s="38" t="s">
        <v>397</v>
      </c>
      <c r="B282" s="38" t="s">
        <v>398</v>
      </c>
      <c r="C282" s="38" t="s">
        <v>406</v>
      </c>
      <c r="D282" s="38" t="s">
        <v>43</v>
      </c>
      <c r="E282" s="38" t="s">
        <v>40</v>
      </c>
      <c r="F282" s="38" t="s">
        <v>43</v>
      </c>
      <c r="G282" s="38" t="s">
        <v>40</v>
      </c>
      <c r="H282" s="38">
        <v>0.173</v>
      </c>
      <c r="I282" s="38">
        <v>0.0252228</v>
      </c>
      <c r="J282" s="38">
        <v>0.2834</v>
      </c>
      <c r="K282" s="38">
        <v>0.269907</v>
      </c>
      <c r="L282" s="38">
        <v>0.0700209</v>
      </c>
      <c r="M282" s="38">
        <v>0.718684</v>
      </c>
      <c r="N282" s="38">
        <v>1</v>
      </c>
      <c r="O282" s="38">
        <v>161185058</v>
      </c>
      <c r="P282" s="38">
        <v>3112</v>
      </c>
      <c r="Q282" s="38">
        <v>0.02971</v>
      </c>
      <c r="R282" s="38">
        <v>6.37001e-9</v>
      </c>
      <c r="S282" s="38">
        <f t="shared" si="4"/>
        <v>33.9068076563291</v>
      </c>
      <c r="T282" s="66"/>
    </row>
    <row r="283" ht="15.5" spans="1:20">
      <c r="A283" s="38" t="s">
        <v>397</v>
      </c>
      <c r="B283" s="38" t="s">
        <v>398</v>
      </c>
      <c r="C283" s="38" t="s">
        <v>407</v>
      </c>
      <c r="D283" s="38" t="s">
        <v>44</v>
      </c>
      <c r="E283" s="38" t="s">
        <v>43</v>
      </c>
      <c r="F283" s="38" t="s">
        <v>44</v>
      </c>
      <c r="G283" s="38" t="s">
        <v>43</v>
      </c>
      <c r="H283" s="38">
        <v>0.153</v>
      </c>
      <c r="I283" s="38">
        <v>-0.000132023</v>
      </c>
      <c r="J283" s="38">
        <v>0.7857</v>
      </c>
      <c r="K283" s="38">
        <v>0.614059</v>
      </c>
      <c r="L283" s="38">
        <v>0.0636472</v>
      </c>
      <c r="M283" s="38">
        <v>0.998345</v>
      </c>
      <c r="N283" s="38">
        <v>6</v>
      </c>
      <c r="O283" s="38">
        <v>31021504</v>
      </c>
      <c r="P283" s="38">
        <v>3112</v>
      </c>
      <c r="Q283" s="38">
        <v>0.03427</v>
      </c>
      <c r="R283" s="38">
        <v>8.31209e-6</v>
      </c>
      <c r="S283" s="38">
        <f t="shared" si="4"/>
        <v>19.932173221646</v>
      </c>
      <c r="T283" s="66"/>
    </row>
    <row r="284" ht="15.5" spans="1:20">
      <c r="A284" s="38" t="s">
        <v>397</v>
      </c>
      <c r="B284" s="38" t="s">
        <v>398</v>
      </c>
      <c r="C284" s="38" t="s">
        <v>408</v>
      </c>
      <c r="D284" s="38" t="s">
        <v>40</v>
      </c>
      <c r="E284" s="38" t="s">
        <v>44</v>
      </c>
      <c r="F284" s="38" t="s">
        <v>40</v>
      </c>
      <c r="G284" s="38" t="s">
        <v>44</v>
      </c>
      <c r="H284" s="38">
        <v>-0.1195</v>
      </c>
      <c r="I284" s="38">
        <v>0.0515084</v>
      </c>
      <c r="J284" s="38">
        <v>0.544</v>
      </c>
      <c r="K284" s="38">
        <v>0.593027</v>
      </c>
      <c r="L284" s="38">
        <v>0.0637491</v>
      </c>
      <c r="M284" s="38">
        <v>0.419098</v>
      </c>
      <c r="N284" s="38">
        <v>9</v>
      </c>
      <c r="O284" s="38">
        <v>127220635</v>
      </c>
      <c r="P284" s="38">
        <v>3112</v>
      </c>
      <c r="Q284" s="38">
        <v>0.02694</v>
      </c>
      <c r="R284" s="38">
        <v>9.54597e-6</v>
      </c>
      <c r="S284" s="38">
        <f t="shared" si="4"/>
        <v>19.6761727923528</v>
      </c>
      <c r="T284" s="66"/>
    </row>
    <row r="285" ht="15.5" spans="1:20">
      <c r="A285" s="38" t="s">
        <v>397</v>
      </c>
      <c r="B285" s="38" t="s">
        <v>398</v>
      </c>
      <c r="C285" s="38" t="s">
        <v>409</v>
      </c>
      <c r="D285" s="38" t="s">
        <v>44</v>
      </c>
      <c r="E285" s="38" t="s">
        <v>43</v>
      </c>
      <c r="F285" s="38" t="s">
        <v>44</v>
      </c>
      <c r="G285" s="38" t="s">
        <v>43</v>
      </c>
      <c r="H285" s="38">
        <v>0.1248</v>
      </c>
      <c r="I285" s="38">
        <v>0.0253136</v>
      </c>
      <c r="J285" s="38">
        <v>0.5032</v>
      </c>
      <c r="K285" s="38">
        <v>0.388972</v>
      </c>
      <c r="L285" s="38">
        <v>0.0636866</v>
      </c>
      <c r="M285" s="38">
        <v>0.69102</v>
      </c>
      <c r="N285" s="38">
        <v>1</v>
      </c>
      <c r="O285" s="38">
        <v>226912891</v>
      </c>
      <c r="P285" s="38">
        <v>3112</v>
      </c>
      <c r="Q285" s="38">
        <v>0.02668</v>
      </c>
      <c r="R285" s="38">
        <v>3.00802e-6</v>
      </c>
      <c r="S285" s="38">
        <f t="shared" si="4"/>
        <v>21.8805140158556</v>
      </c>
      <c r="T285" s="66"/>
    </row>
    <row r="286" ht="15.5" spans="1:20">
      <c r="A286" s="38" t="s">
        <v>397</v>
      </c>
      <c r="B286" s="38" t="s">
        <v>398</v>
      </c>
      <c r="C286" s="38" t="s">
        <v>410</v>
      </c>
      <c r="D286" s="38" t="s">
        <v>39</v>
      </c>
      <c r="E286" s="38" t="s">
        <v>44</v>
      </c>
      <c r="F286" s="38" t="s">
        <v>39</v>
      </c>
      <c r="G286" s="38" t="s">
        <v>44</v>
      </c>
      <c r="H286" s="38">
        <v>-0.1977</v>
      </c>
      <c r="I286" s="38">
        <v>0.0535008</v>
      </c>
      <c r="J286" s="38">
        <v>0.157</v>
      </c>
      <c r="K286" s="38">
        <v>0.0530842</v>
      </c>
      <c r="L286" s="38">
        <v>0.138786</v>
      </c>
      <c r="M286" s="38">
        <v>0.699874</v>
      </c>
      <c r="N286" s="38">
        <v>6</v>
      </c>
      <c r="O286" s="38">
        <v>31275410</v>
      </c>
      <c r="P286" s="38">
        <v>3112</v>
      </c>
      <c r="Q286" s="38">
        <v>0.0402</v>
      </c>
      <c r="R286" s="38">
        <v>9.19899e-7</v>
      </c>
      <c r="S286" s="38">
        <f t="shared" si="4"/>
        <v>24.1858431721987</v>
      </c>
      <c r="T286" s="66"/>
    </row>
    <row r="287" ht="15.5" spans="1:20">
      <c r="A287" s="38" t="s">
        <v>397</v>
      </c>
      <c r="B287" s="38" t="s">
        <v>398</v>
      </c>
      <c r="C287" s="38" t="s">
        <v>411</v>
      </c>
      <c r="D287" s="38" t="s">
        <v>43</v>
      </c>
      <c r="E287" s="38" t="s">
        <v>40</v>
      </c>
      <c r="F287" s="38" t="s">
        <v>43</v>
      </c>
      <c r="G287" s="38" t="s">
        <v>40</v>
      </c>
      <c r="H287" s="38">
        <v>-0.2401</v>
      </c>
      <c r="I287" s="38">
        <v>-0.015394</v>
      </c>
      <c r="J287" s="38">
        <v>0.0794</v>
      </c>
      <c r="K287" s="38">
        <v>0.0961215</v>
      </c>
      <c r="L287" s="38">
        <v>0.104974</v>
      </c>
      <c r="M287" s="38">
        <v>0.883412</v>
      </c>
      <c r="N287" s="38">
        <v>1</v>
      </c>
      <c r="O287" s="38">
        <v>198077256</v>
      </c>
      <c r="P287" s="38">
        <v>3112</v>
      </c>
      <c r="Q287" s="38">
        <v>0.05003</v>
      </c>
      <c r="R287" s="38">
        <v>1.65901e-6</v>
      </c>
      <c r="S287" s="38">
        <f t="shared" si="4"/>
        <v>23.0315578392321</v>
      </c>
      <c r="T287" s="66"/>
    </row>
    <row r="288" ht="15.5" spans="1:20">
      <c r="A288" s="38" t="s">
        <v>397</v>
      </c>
      <c r="B288" s="38" t="s">
        <v>398</v>
      </c>
      <c r="C288" s="38" t="s">
        <v>412</v>
      </c>
      <c r="D288" s="38" t="s">
        <v>40</v>
      </c>
      <c r="E288" s="38" t="s">
        <v>39</v>
      </c>
      <c r="F288" s="38" t="s">
        <v>40</v>
      </c>
      <c r="G288" s="38" t="s">
        <v>39</v>
      </c>
      <c r="H288" s="38">
        <v>1.743</v>
      </c>
      <c r="I288" s="38">
        <v>1.01212</v>
      </c>
      <c r="J288" s="38">
        <v>0.001</v>
      </c>
      <c r="K288" s="38">
        <v>0.00385342</v>
      </c>
      <c r="L288" s="38">
        <v>0.490963</v>
      </c>
      <c r="M288" s="38">
        <v>0.0392556</v>
      </c>
      <c r="N288" s="38">
        <v>1</v>
      </c>
      <c r="O288" s="38">
        <v>92438297</v>
      </c>
      <c r="P288" s="38">
        <v>3112</v>
      </c>
      <c r="Q288" s="38">
        <v>0.3862</v>
      </c>
      <c r="R288" s="38">
        <v>6.64707e-6</v>
      </c>
      <c r="S288" s="38">
        <f t="shared" si="4"/>
        <v>20.3690247242985</v>
      </c>
      <c r="T288" s="66"/>
    </row>
    <row r="289" ht="15.5" spans="1:20">
      <c r="A289" s="38" t="s">
        <v>397</v>
      </c>
      <c r="B289" s="38" t="s">
        <v>398</v>
      </c>
      <c r="C289" s="38" t="s">
        <v>413</v>
      </c>
      <c r="D289" s="38" t="s">
        <v>40</v>
      </c>
      <c r="E289" s="38" t="s">
        <v>39</v>
      </c>
      <c r="F289" s="38" t="s">
        <v>40</v>
      </c>
      <c r="G289" s="38" t="s">
        <v>39</v>
      </c>
      <c r="H289" s="38">
        <v>-0.5433</v>
      </c>
      <c r="I289" s="38">
        <v>-0.0835738</v>
      </c>
      <c r="J289" s="38">
        <v>0.0132</v>
      </c>
      <c r="K289" s="38">
        <v>0.0619144</v>
      </c>
      <c r="L289" s="38">
        <v>0.128435</v>
      </c>
      <c r="M289" s="38">
        <v>0.515233</v>
      </c>
      <c r="N289" s="38">
        <v>9</v>
      </c>
      <c r="O289" s="38">
        <v>72613948</v>
      </c>
      <c r="P289" s="38">
        <v>3112</v>
      </c>
      <c r="Q289" s="38">
        <v>0.1182</v>
      </c>
      <c r="R289" s="38">
        <v>4.469e-6</v>
      </c>
      <c r="S289" s="38">
        <f t="shared" si="4"/>
        <v>21.1273222706073</v>
      </c>
      <c r="T289" s="66"/>
    </row>
    <row r="290" ht="15.5" spans="1:20">
      <c r="A290" s="38" t="s">
        <v>397</v>
      </c>
      <c r="B290" s="38" t="s">
        <v>398</v>
      </c>
      <c r="C290" s="38" t="s">
        <v>414</v>
      </c>
      <c r="D290" s="38" t="s">
        <v>44</v>
      </c>
      <c r="E290" s="38" t="s">
        <v>43</v>
      </c>
      <c r="F290" s="38" t="s">
        <v>44</v>
      </c>
      <c r="G290" s="38" t="s">
        <v>43</v>
      </c>
      <c r="H290" s="38">
        <v>-0.1655</v>
      </c>
      <c r="I290" s="38">
        <v>0.00403895</v>
      </c>
      <c r="J290" s="38">
        <v>0.1676</v>
      </c>
      <c r="K290" s="38">
        <v>0.227173</v>
      </c>
      <c r="L290" s="38">
        <v>0.0748023</v>
      </c>
      <c r="M290" s="38">
        <v>0.956939</v>
      </c>
      <c r="N290" s="38">
        <v>5</v>
      </c>
      <c r="O290" s="38">
        <v>9930209</v>
      </c>
      <c r="P290" s="38">
        <v>3112</v>
      </c>
      <c r="Q290" s="38">
        <v>0.03583</v>
      </c>
      <c r="R290" s="38">
        <v>3.98703e-6</v>
      </c>
      <c r="S290" s="38">
        <f t="shared" si="4"/>
        <v>21.3354781303998</v>
      </c>
      <c r="T290" s="66"/>
    </row>
    <row r="291" ht="15.5" spans="1:20">
      <c r="A291" s="38" t="s">
        <v>397</v>
      </c>
      <c r="B291" s="38" t="s">
        <v>398</v>
      </c>
      <c r="C291" s="38" t="s">
        <v>415</v>
      </c>
      <c r="D291" s="38" t="s">
        <v>40</v>
      </c>
      <c r="E291" s="38" t="s">
        <v>43</v>
      </c>
      <c r="F291" s="38" t="s">
        <v>40</v>
      </c>
      <c r="G291" s="38" t="s">
        <v>43</v>
      </c>
      <c r="H291" s="38">
        <v>0.2328</v>
      </c>
      <c r="I291" s="38">
        <v>0.19361</v>
      </c>
      <c r="J291" s="38">
        <v>0.0672</v>
      </c>
      <c r="K291" s="38">
        <v>0.0735689</v>
      </c>
      <c r="L291" s="38">
        <v>0.119087</v>
      </c>
      <c r="M291" s="38">
        <v>0.103996</v>
      </c>
      <c r="N291" s="38">
        <v>8</v>
      </c>
      <c r="O291" s="38">
        <v>2082753</v>
      </c>
      <c r="P291" s="38">
        <v>3112</v>
      </c>
      <c r="Q291" s="38">
        <v>0.05242</v>
      </c>
      <c r="R291" s="38">
        <v>9.25209e-6</v>
      </c>
      <c r="S291" s="38">
        <f t="shared" si="4"/>
        <v>19.7229520436366</v>
      </c>
      <c r="T291" s="66"/>
    </row>
    <row r="292" ht="15.5" spans="1:20">
      <c r="A292" s="38" t="s">
        <v>416</v>
      </c>
      <c r="B292" s="38" t="s">
        <v>417</v>
      </c>
      <c r="C292" s="38" t="s">
        <v>418</v>
      </c>
      <c r="D292" s="38" t="s">
        <v>43</v>
      </c>
      <c r="E292" s="38" t="s">
        <v>39</v>
      </c>
      <c r="F292" s="38" t="s">
        <v>43</v>
      </c>
      <c r="G292" s="38" t="s">
        <v>39</v>
      </c>
      <c r="H292" s="38">
        <v>-0.4045</v>
      </c>
      <c r="I292" s="38">
        <v>-0.208733</v>
      </c>
      <c r="J292" s="38">
        <v>0.0262</v>
      </c>
      <c r="K292" s="38">
        <v>0.0495283</v>
      </c>
      <c r="L292" s="38">
        <v>0.146683</v>
      </c>
      <c r="M292" s="38">
        <v>0.154729</v>
      </c>
      <c r="N292" s="38">
        <v>11</v>
      </c>
      <c r="O292" s="38">
        <v>47832118</v>
      </c>
      <c r="P292" s="38">
        <v>2920</v>
      </c>
      <c r="Q292" s="38">
        <v>0.08672</v>
      </c>
      <c r="R292" s="38">
        <v>3.24302e-6</v>
      </c>
      <c r="S292" s="38">
        <f t="shared" si="4"/>
        <v>21.756975039913</v>
      </c>
      <c r="T292" s="66"/>
    </row>
    <row r="293" ht="15.5" spans="1:20">
      <c r="A293" s="38" t="s">
        <v>416</v>
      </c>
      <c r="B293" s="38" t="s">
        <v>417</v>
      </c>
      <c r="C293" s="38" t="s">
        <v>419</v>
      </c>
      <c r="D293" s="38" t="s">
        <v>44</v>
      </c>
      <c r="E293" s="38" t="s">
        <v>43</v>
      </c>
      <c r="F293" s="38" t="s">
        <v>44</v>
      </c>
      <c r="G293" s="38" t="s">
        <v>43</v>
      </c>
      <c r="H293" s="38">
        <v>2.493</v>
      </c>
      <c r="I293" s="38">
        <v>0.299266</v>
      </c>
      <c r="J293" s="38">
        <v>0.0009</v>
      </c>
      <c r="K293" s="38">
        <v>0.0119527</v>
      </c>
      <c r="L293" s="38">
        <v>0.286605</v>
      </c>
      <c r="M293" s="38">
        <v>0.296404</v>
      </c>
      <c r="N293" s="38">
        <v>11</v>
      </c>
      <c r="O293" s="38">
        <v>134914590</v>
      </c>
      <c r="P293" s="38">
        <v>2920</v>
      </c>
      <c r="Q293" s="38">
        <v>0.5542</v>
      </c>
      <c r="R293" s="38">
        <v>7.10493e-6</v>
      </c>
      <c r="S293" s="38">
        <f t="shared" si="4"/>
        <v>20.2353869750383</v>
      </c>
      <c r="T293" s="66"/>
    </row>
    <row r="294" ht="15.5" spans="1:20">
      <c r="A294" s="38" t="s">
        <v>416</v>
      </c>
      <c r="B294" s="38" t="s">
        <v>417</v>
      </c>
      <c r="C294" s="38" t="s">
        <v>420</v>
      </c>
      <c r="D294" s="38" t="s">
        <v>44</v>
      </c>
      <c r="E294" s="38" t="s">
        <v>39</v>
      </c>
      <c r="F294" s="38" t="s">
        <v>44</v>
      </c>
      <c r="G294" s="38" t="s">
        <v>39</v>
      </c>
      <c r="H294" s="38">
        <v>0.1547</v>
      </c>
      <c r="I294" s="38">
        <v>-0.0446729</v>
      </c>
      <c r="J294" s="38">
        <v>0.1974</v>
      </c>
      <c r="K294" s="38">
        <v>0.300058</v>
      </c>
      <c r="L294" s="38">
        <v>0.0678648</v>
      </c>
      <c r="M294" s="38">
        <v>0.510369</v>
      </c>
      <c r="N294" s="38">
        <v>12</v>
      </c>
      <c r="O294" s="38">
        <v>55296757</v>
      </c>
      <c r="P294" s="38">
        <v>2920</v>
      </c>
      <c r="Q294" s="38">
        <v>0.03479</v>
      </c>
      <c r="R294" s="38">
        <v>9.00803e-6</v>
      </c>
      <c r="S294" s="38">
        <f t="shared" si="4"/>
        <v>19.7729637381634</v>
      </c>
      <c r="T294" s="66"/>
    </row>
    <row r="295" ht="15.5" spans="1:20">
      <c r="A295" s="38" t="s">
        <v>416</v>
      </c>
      <c r="B295" s="38" t="s">
        <v>417</v>
      </c>
      <c r="C295" s="38" t="s">
        <v>421</v>
      </c>
      <c r="D295" s="38" t="s">
        <v>39</v>
      </c>
      <c r="E295" s="38" t="s">
        <v>40</v>
      </c>
      <c r="F295" s="38" t="s">
        <v>39</v>
      </c>
      <c r="G295" s="38" t="s">
        <v>40</v>
      </c>
      <c r="H295" s="38">
        <v>-0.2432</v>
      </c>
      <c r="I295" s="38">
        <v>-0.168491</v>
      </c>
      <c r="J295" s="38">
        <v>0.0692</v>
      </c>
      <c r="K295" s="38">
        <v>0.229458</v>
      </c>
      <c r="L295" s="38">
        <v>0.0761299</v>
      </c>
      <c r="M295" s="38">
        <v>0.0268837</v>
      </c>
      <c r="N295" s="38">
        <v>4</v>
      </c>
      <c r="O295" s="38">
        <v>185517125</v>
      </c>
      <c r="P295" s="38">
        <v>2920</v>
      </c>
      <c r="Q295" s="38">
        <v>0.05334</v>
      </c>
      <c r="R295" s="38">
        <v>5.32599e-6</v>
      </c>
      <c r="S295" s="38">
        <f t="shared" si="4"/>
        <v>20.7884025745376</v>
      </c>
      <c r="T295" s="66"/>
    </row>
    <row r="296" ht="15.5" spans="1:20">
      <c r="A296" s="38" t="s">
        <v>416</v>
      </c>
      <c r="B296" s="38" t="s">
        <v>417</v>
      </c>
      <c r="C296" s="38" t="s">
        <v>422</v>
      </c>
      <c r="D296" s="38" t="s">
        <v>39</v>
      </c>
      <c r="E296" s="38" t="s">
        <v>40</v>
      </c>
      <c r="F296" s="38" t="s">
        <v>39</v>
      </c>
      <c r="G296" s="38" t="s">
        <v>40</v>
      </c>
      <c r="H296" s="38">
        <v>0.1548</v>
      </c>
      <c r="I296" s="38">
        <v>-0.0926599</v>
      </c>
      <c r="J296" s="38">
        <v>0.2255</v>
      </c>
      <c r="K296" s="38">
        <v>0.200344</v>
      </c>
      <c r="L296" s="38">
        <v>0.0778285</v>
      </c>
      <c r="M296" s="38">
        <v>0.233824</v>
      </c>
      <c r="N296" s="38">
        <v>3</v>
      </c>
      <c r="O296" s="38">
        <v>112869208</v>
      </c>
      <c r="P296" s="38">
        <v>2920</v>
      </c>
      <c r="Q296" s="38">
        <v>0.03293</v>
      </c>
      <c r="R296" s="38">
        <v>2.70097e-6</v>
      </c>
      <c r="S296" s="38">
        <f t="shared" si="4"/>
        <v>22.0982789413611</v>
      </c>
      <c r="T296" s="66"/>
    </row>
    <row r="297" ht="15.5" spans="1:20">
      <c r="A297" s="38" t="s">
        <v>416</v>
      </c>
      <c r="B297" s="38" t="s">
        <v>417</v>
      </c>
      <c r="C297" s="38" t="s">
        <v>423</v>
      </c>
      <c r="D297" s="38" t="s">
        <v>44</v>
      </c>
      <c r="E297" s="38" t="s">
        <v>39</v>
      </c>
      <c r="F297" s="38" t="s">
        <v>44</v>
      </c>
      <c r="G297" s="38" t="s">
        <v>39</v>
      </c>
      <c r="H297" s="38">
        <v>0.352</v>
      </c>
      <c r="I297" s="38">
        <v>-0.217709</v>
      </c>
      <c r="J297" s="38">
        <v>0.0354</v>
      </c>
      <c r="K297" s="38">
        <v>0.00491385</v>
      </c>
      <c r="L297" s="38">
        <v>0.44605</v>
      </c>
      <c r="M297" s="38">
        <v>0.625491</v>
      </c>
      <c r="N297" s="38">
        <v>4</v>
      </c>
      <c r="O297" s="38">
        <v>114960229</v>
      </c>
      <c r="P297" s="38">
        <v>2920</v>
      </c>
      <c r="Q297" s="38">
        <v>0.07528</v>
      </c>
      <c r="R297" s="38">
        <v>3.06302e-6</v>
      </c>
      <c r="S297" s="38">
        <f t="shared" si="4"/>
        <v>21.8638231650369</v>
      </c>
      <c r="T297" s="66"/>
    </row>
    <row r="298" ht="15.5" spans="1:20">
      <c r="A298" s="38" t="s">
        <v>416</v>
      </c>
      <c r="B298" s="38" t="s">
        <v>417</v>
      </c>
      <c r="C298" s="38" t="s">
        <v>424</v>
      </c>
      <c r="D298" s="38" t="s">
        <v>39</v>
      </c>
      <c r="E298" s="38" t="s">
        <v>44</v>
      </c>
      <c r="F298" s="38" t="s">
        <v>39</v>
      </c>
      <c r="G298" s="38" t="s">
        <v>44</v>
      </c>
      <c r="H298" s="38">
        <v>0.3859</v>
      </c>
      <c r="I298" s="38">
        <v>-0.247524</v>
      </c>
      <c r="J298" s="38">
        <v>0.0279</v>
      </c>
      <c r="K298" s="38">
        <v>0.0165864</v>
      </c>
      <c r="L298" s="38">
        <v>0.242291</v>
      </c>
      <c r="M298" s="38">
        <v>0.306972</v>
      </c>
      <c r="N298" s="38">
        <v>2</v>
      </c>
      <c r="O298" s="38">
        <v>192303701</v>
      </c>
      <c r="P298" s="38">
        <v>2920</v>
      </c>
      <c r="Q298" s="38">
        <v>0.08324</v>
      </c>
      <c r="R298" s="38">
        <v>3.69803e-6</v>
      </c>
      <c r="S298" s="38">
        <f t="shared" si="4"/>
        <v>21.4924247112557</v>
      </c>
      <c r="T298" s="66"/>
    </row>
    <row r="299" ht="15.5" spans="1:20">
      <c r="A299" s="38" t="s">
        <v>416</v>
      </c>
      <c r="B299" s="38" t="s">
        <v>417</v>
      </c>
      <c r="C299" s="38" t="s">
        <v>425</v>
      </c>
      <c r="D299" s="38" t="s">
        <v>39</v>
      </c>
      <c r="E299" s="38" t="s">
        <v>43</v>
      </c>
      <c r="F299" s="38" t="s">
        <v>39</v>
      </c>
      <c r="G299" s="38" t="s">
        <v>43</v>
      </c>
      <c r="H299" s="38">
        <v>0.2994</v>
      </c>
      <c r="I299" s="38">
        <v>-0.0251536</v>
      </c>
      <c r="J299" s="38">
        <v>0.0466</v>
      </c>
      <c r="K299" s="38">
        <v>0.0109692</v>
      </c>
      <c r="L299" s="38">
        <v>0.299049</v>
      </c>
      <c r="M299" s="38">
        <v>0.932967</v>
      </c>
      <c r="N299" s="38">
        <v>13</v>
      </c>
      <c r="O299" s="38">
        <v>84155288</v>
      </c>
      <c r="P299" s="38">
        <v>2920</v>
      </c>
      <c r="Q299" s="38">
        <v>0.06583</v>
      </c>
      <c r="R299" s="38">
        <v>5.63404e-6</v>
      </c>
      <c r="S299" s="38">
        <f t="shared" si="4"/>
        <v>20.6850169844214</v>
      </c>
      <c r="T299" s="66"/>
    </row>
    <row r="300" ht="15.5" spans="1:20">
      <c r="A300" s="38" t="s">
        <v>416</v>
      </c>
      <c r="B300" s="38" t="s">
        <v>417</v>
      </c>
      <c r="C300" s="38" t="s">
        <v>426</v>
      </c>
      <c r="D300" s="38" t="s">
        <v>40</v>
      </c>
      <c r="E300" s="38" t="s">
        <v>44</v>
      </c>
      <c r="F300" s="38" t="s">
        <v>40</v>
      </c>
      <c r="G300" s="38" t="s">
        <v>44</v>
      </c>
      <c r="H300" s="38">
        <v>-0.2507</v>
      </c>
      <c r="I300" s="38">
        <v>0.143006</v>
      </c>
      <c r="J300" s="38">
        <v>0.1101</v>
      </c>
      <c r="K300" s="38">
        <v>0.144276</v>
      </c>
      <c r="L300" s="38">
        <v>0.0886238</v>
      </c>
      <c r="M300" s="38">
        <v>0.106608</v>
      </c>
      <c r="N300" s="38">
        <v>5</v>
      </c>
      <c r="O300" s="38">
        <v>35886731</v>
      </c>
      <c r="P300" s="38">
        <v>2920</v>
      </c>
      <c r="Q300" s="38">
        <v>0.04281</v>
      </c>
      <c r="R300" s="38">
        <v>5.29798e-9</v>
      </c>
      <c r="S300" s="38">
        <f t="shared" si="4"/>
        <v>34.2940054273046</v>
      </c>
      <c r="T300" s="66"/>
    </row>
    <row r="301" ht="15.5" spans="1:20">
      <c r="A301" s="38" t="s">
        <v>416</v>
      </c>
      <c r="B301" s="38" t="s">
        <v>417</v>
      </c>
      <c r="C301" s="38" t="s">
        <v>427</v>
      </c>
      <c r="D301" s="38" t="s">
        <v>40</v>
      </c>
      <c r="E301" s="38" t="s">
        <v>39</v>
      </c>
      <c r="F301" s="38" t="s">
        <v>40</v>
      </c>
      <c r="G301" s="38" t="s">
        <v>39</v>
      </c>
      <c r="H301" s="38">
        <v>0.1268</v>
      </c>
      <c r="I301" s="38">
        <v>0.0452883</v>
      </c>
      <c r="J301" s="38">
        <v>0.3467</v>
      </c>
      <c r="K301" s="38">
        <v>0.237563</v>
      </c>
      <c r="L301" s="38">
        <v>0.0745101</v>
      </c>
      <c r="M301" s="38">
        <v>0.54331</v>
      </c>
      <c r="N301" s="38">
        <v>8</v>
      </c>
      <c r="O301" s="38">
        <v>1777571</v>
      </c>
      <c r="P301" s="38">
        <v>2920</v>
      </c>
      <c r="Q301" s="38">
        <v>0.02828</v>
      </c>
      <c r="R301" s="38">
        <v>7.65808e-6</v>
      </c>
      <c r="S301" s="38">
        <f t="shared" si="4"/>
        <v>20.1038713691535</v>
      </c>
      <c r="T301" s="66"/>
    </row>
    <row r="302" ht="15.5" spans="1:20">
      <c r="A302" s="38" t="s">
        <v>416</v>
      </c>
      <c r="B302" s="38" t="s">
        <v>417</v>
      </c>
      <c r="C302" s="38" t="s">
        <v>428</v>
      </c>
      <c r="D302" s="38" t="s">
        <v>44</v>
      </c>
      <c r="E302" s="38" t="s">
        <v>40</v>
      </c>
      <c r="F302" s="38" t="s">
        <v>44</v>
      </c>
      <c r="G302" s="38" t="s">
        <v>40</v>
      </c>
      <c r="H302" s="38">
        <v>0.1447</v>
      </c>
      <c r="I302" s="38">
        <v>0.071251</v>
      </c>
      <c r="J302" s="38">
        <v>0.2842</v>
      </c>
      <c r="K302" s="38">
        <v>0.12144</v>
      </c>
      <c r="L302" s="38">
        <v>0.0989253</v>
      </c>
      <c r="M302" s="38">
        <v>0.471371</v>
      </c>
      <c r="N302" s="38">
        <v>6</v>
      </c>
      <c r="O302" s="38">
        <v>73187327</v>
      </c>
      <c r="P302" s="38">
        <v>2920</v>
      </c>
      <c r="Q302" s="38">
        <v>0.0307</v>
      </c>
      <c r="R302" s="38">
        <v>2.53898e-6</v>
      </c>
      <c r="S302" s="38">
        <f t="shared" si="4"/>
        <v>22.2157158166134</v>
      </c>
      <c r="T302" s="66"/>
    </row>
    <row r="303" ht="15.5" spans="1:20">
      <c r="A303" s="38" t="s">
        <v>416</v>
      </c>
      <c r="B303" s="38" t="s">
        <v>417</v>
      </c>
      <c r="C303" s="38" t="s">
        <v>429</v>
      </c>
      <c r="D303" s="38" t="s">
        <v>44</v>
      </c>
      <c r="E303" s="38" t="s">
        <v>43</v>
      </c>
      <c r="F303" s="38" t="s">
        <v>44</v>
      </c>
      <c r="G303" s="38" t="s">
        <v>43</v>
      </c>
      <c r="H303" s="38">
        <v>-0.1271</v>
      </c>
      <c r="I303" s="38">
        <v>-0.00595494</v>
      </c>
      <c r="J303" s="38">
        <v>0.4961</v>
      </c>
      <c r="K303" s="38">
        <v>0.570831</v>
      </c>
      <c r="L303" s="38">
        <v>0.0637738</v>
      </c>
      <c r="M303" s="38">
        <v>0.925605</v>
      </c>
      <c r="N303" s="38">
        <v>16</v>
      </c>
      <c r="O303" s="38">
        <v>370484</v>
      </c>
      <c r="P303" s="38">
        <v>2920</v>
      </c>
      <c r="Q303" s="38">
        <v>0.02718</v>
      </c>
      <c r="R303" s="38">
        <v>3.06302e-6</v>
      </c>
      <c r="S303" s="38">
        <f t="shared" si="4"/>
        <v>21.8671506177171</v>
      </c>
      <c r="T303" s="66"/>
    </row>
    <row r="304" ht="15.5" spans="1:20">
      <c r="A304" s="38" t="s">
        <v>416</v>
      </c>
      <c r="B304" s="38" t="s">
        <v>417</v>
      </c>
      <c r="C304" s="38" t="s">
        <v>430</v>
      </c>
      <c r="D304" s="38" t="s">
        <v>43</v>
      </c>
      <c r="E304" s="38" t="s">
        <v>44</v>
      </c>
      <c r="F304" s="38" t="s">
        <v>43</v>
      </c>
      <c r="G304" s="38" t="s">
        <v>44</v>
      </c>
      <c r="H304" s="38">
        <v>0.1392</v>
      </c>
      <c r="I304" s="38">
        <v>0.117812</v>
      </c>
      <c r="J304" s="38">
        <v>0.283</v>
      </c>
      <c r="K304" s="38">
        <v>0.253709</v>
      </c>
      <c r="L304" s="38">
        <v>0.0714015</v>
      </c>
      <c r="M304" s="38">
        <v>0.0989436</v>
      </c>
      <c r="N304" s="38">
        <v>22</v>
      </c>
      <c r="O304" s="38">
        <v>34818466</v>
      </c>
      <c r="P304" s="38">
        <v>2920</v>
      </c>
      <c r="Q304" s="38">
        <v>0.0307</v>
      </c>
      <c r="R304" s="38">
        <v>6.017e-6</v>
      </c>
      <c r="S304" s="38">
        <f t="shared" si="4"/>
        <v>20.5589873632611</v>
      </c>
      <c r="T304" s="66"/>
    </row>
    <row r="305" ht="15.5" spans="1:20">
      <c r="A305" s="38" t="s">
        <v>416</v>
      </c>
      <c r="B305" s="38" t="s">
        <v>417</v>
      </c>
      <c r="C305" s="38" t="s">
        <v>431</v>
      </c>
      <c r="D305" s="38" t="s">
        <v>40</v>
      </c>
      <c r="E305" s="38" t="s">
        <v>39</v>
      </c>
      <c r="F305" s="38" t="s">
        <v>40</v>
      </c>
      <c r="G305" s="38" t="s">
        <v>39</v>
      </c>
      <c r="H305" s="38">
        <v>-0.1298</v>
      </c>
      <c r="I305" s="38">
        <v>-0.0638894</v>
      </c>
      <c r="J305" s="38">
        <v>0.3579</v>
      </c>
      <c r="K305" s="38">
        <v>0.263938</v>
      </c>
      <c r="L305" s="38">
        <v>0.0709436</v>
      </c>
      <c r="M305" s="38">
        <v>0.367819</v>
      </c>
      <c r="N305" s="38">
        <v>20</v>
      </c>
      <c r="O305" s="38">
        <v>6111569</v>
      </c>
      <c r="P305" s="38">
        <v>2920</v>
      </c>
      <c r="Q305" s="38">
        <v>0.02825</v>
      </c>
      <c r="R305" s="38">
        <v>4.51004e-6</v>
      </c>
      <c r="S305" s="38">
        <f t="shared" si="4"/>
        <v>21.1111786357585</v>
      </c>
      <c r="T305" s="66"/>
    </row>
    <row r="306" ht="15.5" spans="1:20">
      <c r="A306" s="38" t="s">
        <v>416</v>
      </c>
      <c r="B306" s="38" t="s">
        <v>417</v>
      </c>
      <c r="C306" s="38" t="s">
        <v>432</v>
      </c>
      <c r="D306" s="38" t="s">
        <v>43</v>
      </c>
      <c r="E306" s="38" t="s">
        <v>44</v>
      </c>
      <c r="F306" s="38" t="s">
        <v>43</v>
      </c>
      <c r="G306" s="38" t="s">
        <v>44</v>
      </c>
      <c r="H306" s="38">
        <v>1.198</v>
      </c>
      <c r="I306" s="38">
        <v>0.229463</v>
      </c>
      <c r="J306" s="38">
        <v>0.0027</v>
      </c>
      <c r="K306" s="38">
        <v>0.0523244</v>
      </c>
      <c r="L306" s="38">
        <v>0.142189</v>
      </c>
      <c r="M306" s="38">
        <v>0.106573</v>
      </c>
      <c r="N306" s="38">
        <v>5</v>
      </c>
      <c r="O306" s="38">
        <v>64518731</v>
      </c>
      <c r="P306" s="38">
        <v>2920</v>
      </c>
      <c r="Q306" s="38">
        <v>0.2659</v>
      </c>
      <c r="R306" s="38">
        <v>6.89001e-6</v>
      </c>
      <c r="S306" s="38">
        <f t="shared" si="4"/>
        <v>20.2991083381269</v>
      </c>
      <c r="T306" s="66"/>
    </row>
    <row r="307" ht="15.5" spans="1:20">
      <c r="A307" s="38" t="s">
        <v>416</v>
      </c>
      <c r="B307" s="38" t="s">
        <v>417</v>
      </c>
      <c r="C307" s="38" t="s">
        <v>433</v>
      </c>
      <c r="D307" s="38" t="s">
        <v>39</v>
      </c>
      <c r="E307" s="38" t="s">
        <v>43</v>
      </c>
      <c r="F307" s="38" t="s">
        <v>39</v>
      </c>
      <c r="G307" s="38" t="s">
        <v>43</v>
      </c>
      <c r="H307" s="38">
        <v>0.1447</v>
      </c>
      <c r="I307" s="38">
        <v>0.036789</v>
      </c>
      <c r="J307" s="38">
        <v>0.3053</v>
      </c>
      <c r="K307" s="38">
        <v>0.26908</v>
      </c>
      <c r="L307" s="38">
        <v>0.0712744</v>
      </c>
      <c r="M307" s="38">
        <v>0.605743</v>
      </c>
      <c r="N307" s="38">
        <v>1</v>
      </c>
      <c r="O307" s="38">
        <v>174068813</v>
      </c>
      <c r="P307" s="38">
        <v>2920</v>
      </c>
      <c r="Q307" s="38">
        <v>0.03013</v>
      </c>
      <c r="R307" s="38">
        <v>1.64199e-6</v>
      </c>
      <c r="S307" s="38">
        <f t="shared" si="4"/>
        <v>23.064221430555</v>
      </c>
      <c r="T307" s="66"/>
    </row>
    <row r="308" ht="15.5" spans="1:20">
      <c r="A308" s="38" t="s">
        <v>416</v>
      </c>
      <c r="B308" s="38" t="s">
        <v>417</v>
      </c>
      <c r="C308" s="38" t="s">
        <v>434</v>
      </c>
      <c r="D308" s="38" t="s">
        <v>44</v>
      </c>
      <c r="E308" s="38" t="s">
        <v>43</v>
      </c>
      <c r="F308" s="38" t="s">
        <v>44</v>
      </c>
      <c r="G308" s="38" t="s">
        <v>43</v>
      </c>
      <c r="H308" s="38">
        <v>0.4371</v>
      </c>
      <c r="I308" s="38">
        <v>0.12386</v>
      </c>
      <c r="J308" s="38">
        <v>0.0202</v>
      </c>
      <c r="K308" s="38">
        <v>0.0215611</v>
      </c>
      <c r="L308" s="38">
        <v>0.214565</v>
      </c>
      <c r="M308" s="38">
        <v>0.563764</v>
      </c>
      <c r="N308" s="38">
        <v>1</v>
      </c>
      <c r="O308" s="38">
        <v>33089735</v>
      </c>
      <c r="P308" s="38">
        <v>2920</v>
      </c>
      <c r="Q308" s="38">
        <v>0.09733</v>
      </c>
      <c r="R308" s="38">
        <v>7.37106e-6</v>
      </c>
      <c r="S308" s="38">
        <f t="shared" si="4"/>
        <v>20.1682476842472</v>
      </c>
      <c r="T308" s="66"/>
    </row>
    <row r="309" ht="15.5" spans="1:20">
      <c r="A309" s="38" t="s">
        <v>435</v>
      </c>
      <c r="B309" s="38" t="s">
        <v>436</v>
      </c>
      <c r="C309" s="38" t="s">
        <v>437</v>
      </c>
      <c r="D309" s="38" t="s">
        <v>40</v>
      </c>
      <c r="E309" s="38" t="s">
        <v>44</v>
      </c>
      <c r="F309" s="38" t="s">
        <v>40</v>
      </c>
      <c r="G309" s="38" t="s">
        <v>44</v>
      </c>
      <c r="H309" s="38">
        <v>0.3636</v>
      </c>
      <c r="I309" s="38">
        <v>0.0514539</v>
      </c>
      <c r="J309" s="38">
        <v>0.9747</v>
      </c>
      <c r="K309" s="38">
        <v>0.9808136</v>
      </c>
      <c r="L309" s="38">
        <v>0.226605</v>
      </c>
      <c r="M309" s="38">
        <v>0.820374</v>
      </c>
      <c r="N309" s="38">
        <v>11</v>
      </c>
      <c r="O309" s="38">
        <v>44299909</v>
      </c>
      <c r="P309" s="38">
        <v>3434</v>
      </c>
      <c r="Q309" s="38">
        <v>0.08178</v>
      </c>
      <c r="R309" s="38">
        <v>9.00409e-6</v>
      </c>
      <c r="S309" s="38">
        <f t="shared" si="4"/>
        <v>19.7675814377353</v>
      </c>
      <c r="T309" s="66"/>
    </row>
    <row r="310" ht="15.5" spans="1:20">
      <c r="A310" s="38" t="s">
        <v>435</v>
      </c>
      <c r="B310" s="38" t="s">
        <v>436</v>
      </c>
      <c r="C310" s="38" t="s">
        <v>438</v>
      </c>
      <c r="D310" s="38" t="s">
        <v>39</v>
      </c>
      <c r="E310" s="38" t="s">
        <v>40</v>
      </c>
      <c r="F310" s="38" t="s">
        <v>39</v>
      </c>
      <c r="G310" s="38" t="s">
        <v>40</v>
      </c>
      <c r="H310" s="38">
        <v>0.1264</v>
      </c>
      <c r="I310" s="38">
        <v>0.0506561</v>
      </c>
      <c r="J310" s="38">
        <v>0.4397</v>
      </c>
      <c r="K310" s="38">
        <v>0.447208</v>
      </c>
      <c r="L310" s="38">
        <v>0.06277</v>
      </c>
      <c r="M310" s="38">
        <v>0.41966</v>
      </c>
      <c r="N310" s="38">
        <v>15</v>
      </c>
      <c r="O310" s="38">
        <v>63256904</v>
      </c>
      <c r="P310" s="38">
        <v>3434</v>
      </c>
      <c r="Q310" s="38">
        <v>0.02578</v>
      </c>
      <c r="R310" s="38">
        <v>9.95795e-7</v>
      </c>
      <c r="S310" s="38">
        <f t="shared" si="4"/>
        <v>24.0396600464273</v>
      </c>
      <c r="T310" s="66"/>
    </row>
    <row r="311" ht="15.5" spans="1:20">
      <c r="A311" s="38" t="s">
        <v>435</v>
      </c>
      <c r="B311" s="38" t="s">
        <v>436</v>
      </c>
      <c r="C311" s="38" t="s">
        <v>439</v>
      </c>
      <c r="D311" s="38" t="s">
        <v>43</v>
      </c>
      <c r="E311" s="38" t="s">
        <v>39</v>
      </c>
      <c r="F311" s="38" t="s">
        <v>43</v>
      </c>
      <c r="G311" s="38" t="s">
        <v>39</v>
      </c>
      <c r="H311" s="38">
        <v>0.1673</v>
      </c>
      <c r="I311" s="38">
        <v>-0.0338228</v>
      </c>
      <c r="J311" s="38">
        <v>0.1363</v>
      </c>
      <c r="K311" s="38">
        <v>0.13169</v>
      </c>
      <c r="L311" s="38">
        <v>0.091944</v>
      </c>
      <c r="M311" s="38">
        <v>0.712975</v>
      </c>
      <c r="N311" s="38">
        <v>17</v>
      </c>
      <c r="O311" s="38">
        <v>6630436</v>
      </c>
      <c r="P311" s="38">
        <v>3434</v>
      </c>
      <c r="Q311" s="38">
        <v>0.03734</v>
      </c>
      <c r="R311" s="38">
        <v>7.68299e-6</v>
      </c>
      <c r="S311" s="38">
        <f t="shared" si="4"/>
        <v>20.0744314825563</v>
      </c>
      <c r="T311" s="66"/>
    </row>
    <row r="312" ht="15.5" spans="1:20">
      <c r="A312" s="38" t="s">
        <v>435</v>
      </c>
      <c r="B312" s="38" t="s">
        <v>436</v>
      </c>
      <c r="C312" s="38" t="s">
        <v>440</v>
      </c>
      <c r="D312" s="38" t="s">
        <v>40</v>
      </c>
      <c r="E312" s="38" t="s">
        <v>43</v>
      </c>
      <c r="F312" s="38" t="s">
        <v>40</v>
      </c>
      <c r="G312" s="38" t="s">
        <v>43</v>
      </c>
      <c r="H312" s="38">
        <v>0.1128</v>
      </c>
      <c r="I312" s="38">
        <v>-0.0927133</v>
      </c>
      <c r="J312" s="38">
        <v>0.521</v>
      </c>
      <c r="K312" s="38">
        <v>0.449486</v>
      </c>
      <c r="L312" s="38">
        <v>0.0626713</v>
      </c>
      <c r="M312" s="38">
        <v>0.139045</v>
      </c>
      <c r="N312" s="38">
        <v>18</v>
      </c>
      <c r="O312" s="38">
        <v>61892007</v>
      </c>
      <c r="P312" s="38">
        <v>3434</v>
      </c>
      <c r="Q312" s="38">
        <v>0.02544</v>
      </c>
      <c r="R312" s="38">
        <v>9.58694e-6</v>
      </c>
      <c r="S312" s="38">
        <f t="shared" si="4"/>
        <v>19.6600213599146</v>
      </c>
      <c r="T312" s="66"/>
    </row>
    <row r="313" ht="15.5" spans="1:20">
      <c r="A313" s="38" t="s">
        <v>435</v>
      </c>
      <c r="B313" s="38" t="s">
        <v>436</v>
      </c>
      <c r="C313" s="38" t="s">
        <v>441</v>
      </c>
      <c r="D313" s="38" t="s">
        <v>43</v>
      </c>
      <c r="E313" s="38" t="s">
        <v>44</v>
      </c>
      <c r="F313" s="38" t="s">
        <v>43</v>
      </c>
      <c r="G313" s="38" t="s">
        <v>44</v>
      </c>
      <c r="H313" s="38">
        <v>-0.3098</v>
      </c>
      <c r="I313" s="38">
        <v>-0.346834</v>
      </c>
      <c r="J313" s="38">
        <v>0.043</v>
      </c>
      <c r="K313" s="38">
        <v>0.00438502</v>
      </c>
      <c r="L313" s="38">
        <v>0.46925</v>
      </c>
      <c r="M313" s="38">
        <v>0.459831</v>
      </c>
      <c r="N313" s="38">
        <v>12</v>
      </c>
      <c r="O313" s="38">
        <v>32082360</v>
      </c>
      <c r="P313" s="38">
        <v>3434</v>
      </c>
      <c r="Q313" s="38">
        <v>0.06384</v>
      </c>
      <c r="R313" s="38">
        <v>1.273e-6</v>
      </c>
      <c r="S313" s="38">
        <f t="shared" si="4"/>
        <v>23.5492494550914</v>
      </c>
      <c r="T313" s="66"/>
    </row>
    <row r="314" ht="15.5" spans="1:20">
      <c r="A314" s="38" t="s">
        <v>435</v>
      </c>
      <c r="B314" s="38" t="s">
        <v>436</v>
      </c>
      <c r="C314" s="38" t="s">
        <v>442</v>
      </c>
      <c r="D314" s="38" t="s">
        <v>43</v>
      </c>
      <c r="E314" s="38" t="s">
        <v>39</v>
      </c>
      <c r="F314" s="38" t="s">
        <v>43</v>
      </c>
      <c r="G314" s="38" t="s">
        <v>39</v>
      </c>
      <c r="H314" s="38">
        <v>0.113</v>
      </c>
      <c r="I314" s="38">
        <v>0.0887107</v>
      </c>
      <c r="J314" s="38">
        <v>0.4646</v>
      </c>
      <c r="K314" s="38">
        <v>0.473685</v>
      </c>
      <c r="L314" s="38">
        <v>0.0638312</v>
      </c>
      <c r="M314" s="38">
        <v>0.164599</v>
      </c>
      <c r="N314" s="38">
        <v>2</v>
      </c>
      <c r="O314" s="38">
        <v>14682498</v>
      </c>
      <c r="P314" s="38">
        <v>3434</v>
      </c>
      <c r="Q314" s="38">
        <v>0.0254</v>
      </c>
      <c r="R314" s="38">
        <v>8.85095e-6</v>
      </c>
      <c r="S314" s="38">
        <f t="shared" si="4"/>
        <v>19.7919895839792</v>
      </c>
      <c r="T314" s="66"/>
    </row>
    <row r="315" ht="15.5" spans="1:20">
      <c r="A315" s="38" t="s">
        <v>435</v>
      </c>
      <c r="B315" s="38" t="s">
        <v>436</v>
      </c>
      <c r="C315" s="38" t="s">
        <v>443</v>
      </c>
      <c r="D315" s="38" t="s">
        <v>43</v>
      </c>
      <c r="E315" s="38" t="s">
        <v>44</v>
      </c>
      <c r="F315" s="38" t="s">
        <v>43</v>
      </c>
      <c r="G315" s="38" t="s">
        <v>44</v>
      </c>
      <c r="H315" s="38">
        <v>0.3212</v>
      </c>
      <c r="I315" s="38">
        <v>-0.110983</v>
      </c>
      <c r="J315" s="38">
        <v>0.0705</v>
      </c>
      <c r="K315" s="38">
        <v>0.0205932</v>
      </c>
      <c r="L315" s="38">
        <v>0.219253</v>
      </c>
      <c r="M315" s="38">
        <v>0.612727</v>
      </c>
      <c r="N315" s="38">
        <v>10</v>
      </c>
      <c r="O315" s="38">
        <v>6054765</v>
      </c>
      <c r="P315" s="38">
        <v>3434</v>
      </c>
      <c r="Q315" s="38">
        <v>0.04962</v>
      </c>
      <c r="R315" s="38">
        <v>1.09199e-10</v>
      </c>
      <c r="S315" s="38">
        <f t="shared" si="4"/>
        <v>41.9022702324039</v>
      </c>
      <c r="T315" s="66"/>
    </row>
    <row r="316" ht="15.5" spans="1:20">
      <c r="A316" s="38" t="s">
        <v>435</v>
      </c>
      <c r="B316" s="38" t="s">
        <v>436</v>
      </c>
      <c r="C316" s="38" t="s">
        <v>444</v>
      </c>
      <c r="D316" s="38" t="s">
        <v>43</v>
      </c>
      <c r="E316" s="38" t="s">
        <v>40</v>
      </c>
      <c r="F316" s="38" t="s">
        <v>43</v>
      </c>
      <c r="G316" s="38" t="s">
        <v>40</v>
      </c>
      <c r="H316" s="38">
        <v>0.2096</v>
      </c>
      <c r="I316" s="38">
        <v>-0.0185629</v>
      </c>
      <c r="J316" s="38">
        <v>0.0802</v>
      </c>
      <c r="K316" s="38">
        <v>0.0725127</v>
      </c>
      <c r="L316" s="38">
        <v>0.119996</v>
      </c>
      <c r="M316" s="38">
        <v>0.877061</v>
      </c>
      <c r="N316" s="38">
        <v>18</v>
      </c>
      <c r="O316" s="38">
        <v>33222414</v>
      </c>
      <c r="P316" s="38">
        <v>3434</v>
      </c>
      <c r="Q316" s="38">
        <v>0.04717</v>
      </c>
      <c r="R316" s="38">
        <v>9.12494e-6</v>
      </c>
      <c r="S316" s="38">
        <f t="shared" si="4"/>
        <v>19.7447120323878</v>
      </c>
      <c r="T316" s="66"/>
    </row>
    <row r="317" ht="15.5" spans="1:20">
      <c r="A317" s="38" t="s">
        <v>435</v>
      </c>
      <c r="B317" s="38" t="s">
        <v>436</v>
      </c>
      <c r="C317" s="38" t="s">
        <v>445</v>
      </c>
      <c r="D317" s="38" t="s">
        <v>39</v>
      </c>
      <c r="E317" s="38" t="s">
        <v>44</v>
      </c>
      <c r="F317" s="38" t="s">
        <v>39</v>
      </c>
      <c r="G317" s="38" t="s">
        <v>44</v>
      </c>
      <c r="H317" s="38">
        <v>0.2997</v>
      </c>
      <c r="I317" s="38">
        <v>-0.075741</v>
      </c>
      <c r="J317" s="38">
        <v>0.0396</v>
      </c>
      <c r="K317" s="38">
        <v>0.0436794</v>
      </c>
      <c r="L317" s="38">
        <v>0.152178</v>
      </c>
      <c r="M317" s="38">
        <v>0.618687</v>
      </c>
      <c r="N317" s="38">
        <v>10</v>
      </c>
      <c r="O317" s="38">
        <v>6191376</v>
      </c>
      <c r="P317" s="38">
        <v>3434</v>
      </c>
      <c r="Q317" s="38">
        <v>0.06421</v>
      </c>
      <c r="R317" s="38">
        <v>3.17103e-6</v>
      </c>
      <c r="S317" s="38">
        <f t="shared" si="4"/>
        <v>21.7855308080981</v>
      </c>
      <c r="T317" s="66"/>
    </row>
    <row r="318" ht="15.5" spans="1:20">
      <c r="A318" s="38" t="s">
        <v>435</v>
      </c>
      <c r="B318" s="38" t="s">
        <v>436</v>
      </c>
      <c r="C318" s="38" t="s">
        <v>446</v>
      </c>
      <c r="D318" s="38" t="s">
        <v>43</v>
      </c>
      <c r="E318" s="38" t="s">
        <v>44</v>
      </c>
      <c r="F318" s="38" t="s">
        <v>43</v>
      </c>
      <c r="G318" s="38" t="s">
        <v>44</v>
      </c>
      <c r="H318" s="38">
        <v>0.1359</v>
      </c>
      <c r="I318" s="38">
        <v>-0.0251376</v>
      </c>
      <c r="J318" s="38">
        <v>0.5641</v>
      </c>
      <c r="K318" s="38">
        <v>0.252106</v>
      </c>
      <c r="L318" s="38">
        <v>0.0716504</v>
      </c>
      <c r="M318" s="38">
        <v>0.725711</v>
      </c>
      <c r="N318" s="38">
        <v>6</v>
      </c>
      <c r="O318" s="38">
        <v>31042217</v>
      </c>
      <c r="P318" s="38">
        <v>3434</v>
      </c>
      <c r="Q318" s="38">
        <v>0.02762</v>
      </c>
      <c r="R318" s="38">
        <v>9.06192e-7</v>
      </c>
      <c r="S318" s="38">
        <f t="shared" si="4"/>
        <v>24.2098202511482</v>
      </c>
      <c r="T318" s="66"/>
    </row>
    <row r="319" ht="15.5" spans="1:20">
      <c r="A319" s="38" t="s">
        <v>435</v>
      </c>
      <c r="B319" s="38" t="s">
        <v>436</v>
      </c>
      <c r="C319" s="38" t="s">
        <v>447</v>
      </c>
      <c r="D319" s="38" t="s">
        <v>39</v>
      </c>
      <c r="E319" s="38" t="s">
        <v>40</v>
      </c>
      <c r="F319" s="38" t="s">
        <v>39</v>
      </c>
      <c r="G319" s="38" t="s">
        <v>40</v>
      </c>
      <c r="H319" s="38">
        <v>0.1315</v>
      </c>
      <c r="I319" s="38">
        <v>0.0239808</v>
      </c>
      <c r="J319" s="38">
        <v>0.3789</v>
      </c>
      <c r="K319" s="38">
        <v>0.159858</v>
      </c>
      <c r="L319" s="38">
        <v>0.0846027</v>
      </c>
      <c r="M319" s="38">
        <v>0.776831</v>
      </c>
      <c r="N319" s="38">
        <v>6</v>
      </c>
      <c r="O319" s="38">
        <v>29942487</v>
      </c>
      <c r="P319" s="38">
        <v>3434</v>
      </c>
      <c r="Q319" s="38">
        <v>0.02883</v>
      </c>
      <c r="R319" s="38">
        <v>5.28896e-6</v>
      </c>
      <c r="S319" s="38">
        <f t="shared" si="4"/>
        <v>20.8047365583578</v>
      </c>
      <c r="T319" s="66"/>
    </row>
    <row r="320" ht="15.5" spans="1:20">
      <c r="A320" s="38" t="s">
        <v>435</v>
      </c>
      <c r="B320" s="38" t="s">
        <v>436</v>
      </c>
      <c r="C320" s="38" t="s">
        <v>448</v>
      </c>
      <c r="D320" s="38" t="s">
        <v>40</v>
      </c>
      <c r="E320" s="38" t="s">
        <v>39</v>
      </c>
      <c r="F320" s="38" t="s">
        <v>40</v>
      </c>
      <c r="G320" s="38" t="s">
        <v>39</v>
      </c>
      <c r="H320" s="38">
        <v>-0.1299</v>
      </c>
      <c r="I320" s="38">
        <v>0.0155412</v>
      </c>
      <c r="J320" s="38">
        <v>0.4738</v>
      </c>
      <c r="K320" s="38">
        <v>0.392518</v>
      </c>
      <c r="L320" s="38">
        <v>0.0635784</v>
      </c>
      <c r="M320" s="38">
        <v>0.80689</v>
      </c>
      <c r="N320" s="38">
        <v>8</v>
      </c>
      <c r="O320" s="38">
        <v>120712611</v>
      </c>
      <c r="P320" s="38">
        <v>3434</v>
      </c>
      <c r="Q320" s="38">
        <v>0.02591</v>
      </c>
      <c r="R320" s="38">
        <v>5.64196e-7</v>
      </c>
      <c r="S320" s="38">
        <f t="shared" si="4"/>
        <v>25.1352654536582</v>
      </c>
      <c r="T320" s="66"/>
    </row>
    <row r="321" ht="15.5" spans="1:20">
      <c r="A321" s="38" t="s">
        <v>435</v>
      </c>
      <c r="B321" s="38" t="s">
        <v>436</v>
      </c>
      <c r="C321" s="38" t="s">
        <v>449</v>
      </c>
      <c r="D321" s="38" t="s">
        <v>43</v>
      </c>
      <c r="E321" s="38" t="s">
        <v>44</v>
      </c>
      <c r="F321" s="38" t="s">
        <v>43</v>
      </c>
      <c r="G321" s="38" t="s">
        <v>44</v>
      </c>
      <c r="H321" s="38">
        <v>-0.2812</v>
      </c>
      <c r="I321" s="38">
        <v>0.216484</v>
      </c>
      <c r="J321" s="38">
        <v>0.0444</v>
      </c>
      <c r="K321" s="38">
        <v>0.00972917</v>
      </c>
      <c r="L321" s="38">
        <v>0.319696</v>
      </c>
      <c r="M321" s="38">
        <v>0.498307</v>
      </c>
      <c r="N321" s="38">
        <v>3</v>
      </c>
      <c r="O321" s="38">
        <v>171844658</v>
      </c>
      <c r="P321" s="38">
        <v>3434</v>
      </c>
      <c r="Q321" s="38">
        <v>0.06275</v>
      </c>
      <c r="R321" s="38">
        <v>7.68299e-6</v>
      </c>
      <c r="S321" s="38">
        <f t="shared" si="4"/>
        <v>20.0818247329407</v>
      </c>
      <c r="T321" s="66"/>
    </row>
    <row r="322" ht="15.5" spans="1:20">
      <c r="A322" s="38" t="s">
        <v>435</v>
      </c>
      <c r="B322" s="38" t="s">
        <v>436</v>
      </c>
      <c r="C322" s="38" t="s">
        <v>450</v>
      </c>
      <c r="D322" s="38" t="s">
        <v>40</v>
      </c>
      <c r="E322" s="38" t="s">
        <v>39</v>
      </c>
      <c r="F322" s="38" t="s">
        <v>40</v>
      </c>
      <c r="G322" s="38" t="s">
        <v>39</v>
      </c>
      <c r="H322" s="38">
        <v>-0.1189</v>
      </c>
      <c r="I322" s="38">
        <v>0.0444271</v>
      </c>
      <c r="J322" s="38">
        <v>0.347</v>
      </c>
      <c r="K322" s="38">
        <v>0.296307</v>
      </c>
      <c r="L322" s="38">
        <v>0.0690885</v>
      </c>
      <c r="M322" s="38">
        <v>0.520194</v>
      </c>
      <c r="N322" s="38">
        <v>6</v>
      </c>
      <c r="O322" s="38">
        <v>129834798</v>
      </c>
      <c r="P322" s="38">
        <v>3434</v>
      </c>
      <c r="Q322" s="38">
        <v>0.0268</v>
      </c>
      <c r="R322" s="38">
        <v>9.356e-6</v>
      </c>
      <c r="S322" s="38">
        <f t="shared" si="4"/>
        <v>19.6831282022722</v>
      </c>
      <c r="T322" s="66"/>
    </row>
    <row r="323" ht="15.5" spans="1:20">
      <c r="A323" s="38" t="s">
        <v>435</v>
      </c>
      <c r="B323" s="38" t="s">
        <v>436</v>
      </c>
      <c r="C323" s="38" t="s">
        <v>451</v>
      </c>
      <c r="D323" s="38" t="s">
        <v>39</v>
      </c>
      <c r="E323" s="38" t="s">
        <v>43</v>
      </c>
      <c r="F323" s="38" t="s">
        <v>39</v>
      </c>
      <c r="G323" s="38" t="s">
        <v>43</v>
      </c>
      <c r="H323" s="38">
        <v>-0.2937</v>
      </c>
      <c r="I323" s="38">
        <v>0.07882</v>
      </c>
      <c r="J323" s="38">
        <v>0.0403</v>
      </c>
      <c r="K323" s="38">
        <v>0.0346632</v>
      </c>
      <c r="L323" s="38">
        <v>0.169454</v>
      </c>
      <c r="M323" s="38">
        <v>0.641831</v>
      </c>
      <c r="N323" s="38">
        <v>3</v>
      </c>
      <c r="O323" s="38">
        <v>140618909</v>
      </c>
      <c r="P323" s="38">
        <v>3434</v>
      </c>
      <c r="Q323" s="38">
        <v>0.06528</v>
      </c>
      <c r="R323" s="38">
        <v>7.04304e-6</v>
      </c>
      <c r="S323" s="38">
        <f t="shared" si="4"/>
        <v>20.2417287859537</v>
      </c>
      <c r="T323" s="66"/>
    </row>
    <row r="324" ht="15.5" spans="1:20">
      <c r="A324" s="38" t="s">
        <v>435</v>
      </c>
      <c r="B324" s="38" t="s">
        <v>436</v>
      </c>
      <c r="C324" s="38" t="s">
        <v>452</v>
      </c>
      <c r="D324" s="38" t="s">
        <v>40</v>
      </c>
      <c r="E324" s="38" t="s">
        <v>39</v>
      </c>
      <c r="F324" s="38" t="s">
        <v>40</v>
      </c>
      <c r="G324" s="38" t="s">
        <v>39</v>
      </c>
      <c r="H324" s="38">
        <v>1.987</v>
      </c>
      <c r="I324" s="38">
        <v>-0.376228</v>
      </c>
      <c r="J324" s="38">
        <v>0.0007</v>
      </c>
      <c r="K324" s="38">
        <v>0.027437</v>
      </c>
      <c r="L324" s="38">
        <v>0.19123</v>
      </c>
      <c r="M324" s="38">
        <v>0.0491356</v>
      </c>
      <c r="N324" s="38">
        <v>10</v>
      </c>
      <c r="O324" s="38">
        <v>17607698</v>
      </c>
      <c r="P324" s="38">
        <v>3434</v>
      </c>
      <c r="Q324" s="38">
        <v>0.4488</v>
      </c>
      <c r="R324" s="38">
        <v>9.822e-6</v>
      </c>
      <c r="S324" s="38">
        <f t="shared" si="4"/>
        <v>19.6015329847706</v>
      </c>
      <c r="T324" s="66"/>
    </row>
    <row r="325" ht="15.5" spans="1:20">
      <c r="A325" s="38" t="s">
        <v>435</v>
      </c>
      <c r="B325" s="38" t="s">
        <v>436</v>
      </c>
      <c r="C325" s="38" t="s">
        <v>453</v>
      </c>
      <c r="D325" s="38" t="s">
        <v>39</v>
      </c>
      <c r="E325" s="38" t="s">
        <v>40</v>
      </c>
      <c r="F325" s="38" t="s">
        <v>39</v>
      </c>
      <c r="G325" s="38" t="s">
        <v>40</v>
      </c>
      <c r="H325" s="38">
        <v>0.1718</v>
      </c>
      <c r="I325" s="38">
        <v>-0.0603658</v>
      </c>
      <c r="J325" s="38">
        <v>0.1302</v>
      </c>
      <c r="K325" s="38">
        <v>0.142636</v>
      </c>
      <c r="L325" s="38">
        <v>0.0913768</v>
      </c>
      <c r="M325" s="38">
        <v>0.508853</v>
      </c>
      <c r="N325" s="38">
        <v>16</v>
      </c>
      <c r="O325" s="38">
        <v>48484960</v>
      </c>
      <c r="P325" s="38">
        <v>3434</v>
      </c>
      <c r="Q325" s="38">
        <v>0.03769</v>
      </c>
      <c r="R325" s="38">
        <v>5.36995e-6</v>
      </c>
      <c r="S325" s="38">
        <f t="shared" ref="S325:S388" si="5">(H325/Q325)*(H325/Q325)</f>
        <v>20.7775360302353</v>
      </c>
      <c r="T325" s="66"/>
    </row>
    <row r="326" ht="15.5" spans="1:20">
      <c r="A326" s="38" t="s">
        <v>435</v>
      </c>
      <c r="B326" s="38" t="s">
        <v>436</v>
      </c>
      <c r="C326" s="38" t="s">
        <v>454</v>
      </c>
      <c r="D326" s="38" t="s">
        <v>40</v>
      </c>
      <c r="E326" s="38" t="s">
        <v>39</v>
      </c>
      <c r="F326" s="38" t="s">
        <v>40</v>
      </c>
      <c r="G326" s="38" t="s">
        <v>39</v>
      </c>
      <c r="H326" s="38">
        <v>-0.5021</v>
      </c>
      <c r="I326" s="38">
        <v>-0.840901</v>
      </c>
      <c r="J326" s="38">
        <v>0.0127</v>
      </c>
      <c r="K326" s="38">
        <v>0.00568974</v>
      </c>
      <c r="L326" s="38">
        <v>0.405241</v>
      </c>
      <c r="M326" s="38">
        <v>0.0379805</v>
      </c>
      <c r="N326" s="38">
        <v>11</v>
      </c>
      <c r="O326" s="38">
        <v>44372275</v>
      </c>
      <c r="P326" s="38">
        <v>3434</v>
      </c>
      <c r="Q326" s="38">
        <v>0.1131</v>
      </c>
      <c r="R326" s="38">
        <v>9.23889e-6</v>
      </c>
      <c r="S326" s="38">
        <f t="shared" si="5"/>
        <v>19.7085753865229</v>
      </c>
      <c r="T326" s="66"/>
    </row>
    <row r="327" ht="15.5" spans="1:20">
      <c r="A327" s="38" t="s">
        <v>435</v>
      </c>
      <c r="B327" s="38" t="s">
        <v>436</v>
      </c>
      <c r="C327" s="38" t="s">
        <v>455</v>
      </c>
      <c r="D327" s="38" t="s">
        <v>44</v>
      </c>
      <c r="E327" s="38" t="s">
        <v>43</v>
      </c>
      <c r="F327" s="38" t="s">
        <v>44</v>
      </c>
      <c r="G327" s="38" t="s">
        <v>43</v>
      </c>
      <c r="H327" s="38">
        <v>0.2163</v>
      </c>
      <c r="I327" s="38">
        <v>-0.195426</v>
      </c>
      <c r="J327" s="38">
        <v>0.0775</v>
      </c>
      <c r="K327" s="38">
        <v>0.0540683</v>
      </c>
      <c r="L327" s="38">
        <v>0.137512</v>
      </c>
      <c r="M327" s="38">
        <v>0.15527</v>
      </c>
      <c r="N327" s="38">
        <v>17</v>
      </c>
      <c r="O327" s="38">
        <v>9625559</v>
      </c>
      <c r="P327" s="38">
        <v>3434</v>
      </c>
      <c r="Q327" s="38">
        <v>0.0473</v>
      </c>
      <c r="R327" s="38">
        <v>4.98402e-6</v>
      </c>
      <c r="S327" s="38">
        <f t="shared" si="5"/>
        <v>20.9117682553446</v>
      </c>
      <c r="T327" s="66"/>
    </row>
    <row r="328" ht="15.5" spans="1:20">
      <c r="A328" s="38" t="s">
        <v>435</v>
      </c>
      <c r="B328" s="38" t="s">
        <v>436</v>
      </c>
      <c r="C328" s="38" t="s">
        <v>456</v>
      </c>
      <c r="D328" s="38" t="s">
        <v>43</v>
      </c>
      <c r="E328" s="38" t="s">
        <v>44</v>
      </c>
      <c r="F328" s="38" t="s">
        <v>43</v>
      </c>
      <c r="G328" s="38" t="s">
        <v>44</v>
      </c>
      <c r="H328" s="38">
        <v>-0.1554</v>
      </c>
      <c r="I328" s="38">
        <v>-0.0454664</v>
      </c>
      <c r="J328" s="38">
        <v>0.6009</v>
      </c>
      <c r="K328" s="38">
        <v>0.682314</v>
      </c>
      <c r="L328" s="38">
        <v>0.0665509</v>
      </c>
      <c r="M328" s="38">
        <v>0.494491</v>
      </c>
      <c r="N328" s="38">
        <v>6</v>
      </c>
      <c r="O328" s="38">
        <v>31301240</v>
      </c>
      <c r="P328" s="38">
        <v>3434</v>
      </c>
      <c r="Q328" s="38">
        <v>0.02904</v>
      </c>
      <c r="R328" s="38">
        <v>9.35707e-8</v>
      </c>
      <c r="S328" s="38">
        <f t="shared" si="5"/>
        <v>28.6357659995902</v>
      </c>
      <c r="T328" s="66"/>
    </row>
    <row r="329" ht="15.5" spans="1:20">
      <c r="A329" s="38" t="s">
        <v>457</v>
      </c>
      <c r="B329" s="38" t="s">
        <v>458</v>
      </c>
      <c r="C329" s="38" t="s">
        <v>459</v>
      </c>
      <c r="D329" s="38" t="s">
        <v>43</v>
      </c>
      <c r="E329" s="38" t="s">
        <v>44</v>
      </c>
      <c r="F329" s="38" t="s">
        <v>43</v>
      </c>
      <c r="G329" s="38" t="s">
        <v>44</v>
      </c>
      <c r="H329" s="38">
        <v>0.1888</v>
      </c>
      <c r="I329" s="38">
        <v>0.0107275</v>
      </c>
      <c r="J329" s="38">
        <v>0.7453</v>
      </c>
      <c r="K329" s="38">
        <v>0.723085</v>
      </c>
      <c r="L329" s="38">
        <v>0.0694771</v>
      </c>
      <c r="M329" s="38">
        <v>0.877291</v>
      </c>
      <c r="N329" s="38">
        <v>5</v>
      </c>
      <c r="O329" s="38">
        <v>17802169</v>
      </c>
      <c r="P329" s="38">
        <v>1555</v>
      </c>
      <c r="Q329" s="38">
        <v>0.04261</v>
      </c>
      <c r="R329" s="38">
        <v>9.99194e-6</v>
      </c>
      <c r="S329" s="38">
        <f t="shared" si="5"/>
        <v>19.6327398346816</v>
      </c>
      <c r="T329" s="66"/>
    </row>
    <row r="330" ht="15.5" spans="1:20">
      <c r="A330" s="38" t="s">
        <v>457</v>
      </c>
      <c r="B330" s="38" t="s">
        <v>458</v>
      </c>
      <c r="C330" s="38" t="s">
        <v>460</v>
      </c>
      <c r="D330" s="38" t="s">
        <v>39</v>
      </c>
      <c r="E330" s="38" t="s">
        <v>40</v>
      </c>
      <c r="F330" s="38" t="s">
        <v>39</v>
      </c>
      <c r="G330" s="38" t="s">
        <v>40</v>
      </c>
      <c r="H330" s="38">
        <v>-2.111</v>
      </c>
      <c r="I330" s="38">
        <v>0.259057</v>
      </c>
      <c r="J330" s="38">
        <v>0.0013</v>
      </c>
      <c r="K330" s="38">
        <v>0.0223492</v>
      </c>
      <c r="L330" s="38">
        <v>0.210692</v>
      </c>
      <c r="M330" s="38">
        <v>0.218865</v>
      </c>
      <c r="N330" s="38">
        <v>19</v>
      </c>
      <c r="O330" s="38">
        <v>36056431</v>
      </c>
      <c r="P330" s="38">
        <v>1555</v>
      </c>
      <c r="Q330" s="38">
        <v>0.4661</v>
      </c>
      <c r="R330" s="38">
        <v>6.35199e-6</v>
      </c>
      <c r="S330" s="38">
        <f t="shared" si="5"/>
        <v>20.5124842571349</v>
      </c>
      <c r="T330" s="66"/>
    </row>
    <row r="331" ht="15.5" spans="1:20">
      <c r="A331" s="38" t="s">
        <v>457</v>
      </c>
      <c r="B331" s="38" t="s">
        <v>458</v>
      </c>
      <c r="C331" s="38" t="s">
        <v>461</v>
      </c>
      <c r="D331" s="38" t="s">
        <v>43</v>
      </c>
      <c r="E331" s="38" t="s">
        <v>44</v>
      </c>
      <c r="F331" s="38" t="s">
        <v>43</v>
      </c>
      <c r="G331" s="38" t="s">
        <v>44</v>
      </c>
      <c r="H331" s="38">
        <v>0.4057</v>
      </c>
      <c r="I331" s="38">
        <v>0.176037</v>
      </c>
      <c r="J331" s="38">
        <v>0.0444</v>
      </c>
      <c r="K331" s="38">
        <v>0.0323111</v>
      </c>
      <c r="L331" s="38">
        <v>0.17603</v>
      </c>
      <c r="M331" s="38">
        <v>0.317289</v>
      </c>
      <c r="N331" s="38">
        <v>10</v>
      </c>
      <c r="O331" s="38">
        <v>101609403</v>
      </c>
      <c r="P331" s="38">
        <v>1555</v>
      </c>
      <c r="Q331" s="38">
        <v>0.08837</v>
      </c>
      <c r="R331" s="38">
        <v>4.77101e-6</v>
      </c>
      <c r="S331" s="38">
        <f t="shared" si="5"/>
        <v>21.0765879657513</v>
      </c>
      <c r="T331" s="66"/>
    </row>
    <row r="332" ht="15.5" spans="1:20">
      <c r="A332" s="38" t="s">
        <v>457</v>
      </c>
      <c r="B332" s="38" t="s">
        <v>458</v>
      </c>
      <c r="C332" s="38" t="s">
        <v>462</v>
      </c>
      <c r="D332" s="38" t="s">
        <v>44</v>
      </c>
      <c r="E332" s="38" t="s">
        <v>39</v>
      </c>
      <c r="F332" s="38" t="s">
        <v>44</v>
      </c>
      <c r="G332" s="38" t="s">
        <v>39</v>
      </c>
      <c r="H332" s="38">
        <v>-0.1775</v>
      </c>
      <c r="I332" s="38">
        <v>0.0614929</v>
      </c>
      <c r="J332" s="38">
        <v>0.3029</v>
      </c>
      <c r="K332" s="38">
        <v>0.311494</v>
      </c>
      <c r="L332" s="38">
        <v>0.0678602</v>
      </c>
      <c r="M332" s="38">
        <v>0.364845</v>
      </c>
      <c r="N332" s="38">
        <v>4</v>
      </c>
      <c r="O332" s="38">
        <v>30413400</v>
      </c>
      <c r="P332" s="38">
        <v>1555</v>
      </c>
      <c r="Q332" s="38">
        <v>0.03988</v>
      </c>
      <c r="R332" s="38">
        <v>9.17191e-6</v>
      </c>
      <c r="S332" s="38">
        <f t="shared" si="5"/>
        <v>19.8100884901445</v>
      </c>
      <c r="T332" s="66"/>
    </row>
    <row r="333" ht="15.5" spans="1:20">
      <c r="A333" s="38" t="s">
        <v>457</v>
      </c>
      <c r="B333" s="38" t="s">
        <v>458</v>
      </c>
      <c r="C333" s="38" t="s">
        <v>463</v>
      </c>
      <c r="D333" s="38" t="s">
        <v>44</v>
      </c>
      <c r="E333" s="38" t="s">
        <v>39</v>
      </c>
      <c r="F333" s="38" t="s">
        <v>44</v>
      </c>
      <c r="G333" s="38" t="s">
        <v>39</v>
      </c>
      <c r="H333" s="38">
        <v>-0.1841</v>
      </c>
      <c r="I333" s="38">
        <v>0.0134089</v>
      </c>
      <c r="J333" s="38">
        <v>0.318</v>
      </c>
      <c r="K333" s="38">
        <v>0.347993</v>
      </c>
      <c r="L333" s="38">
        <v>0.0654734</v>
      </c>
      <c r="M333" s="38">
        <v>0.83773</v>
      </c>
      <c r="N333" s="38">
        <v>15</v>
      </c>
      <c r="O333" s="38">
        <v>38786114</v>
      </c>
      <c r="P333" s="38">
        <v>1555</v>
      </c>
      <c r="Q333" s="38">
        <v>0.03969</v>
      </c>
      <c r="R333" s="38">
        <v>3.804e-6</v>
      </c>
      <c r="S333" s="38">
        <f t="shared" si="5"/>
        <v>21.5151995869221</v>
      </c>
      <c r="T333" s="66"/>
    </row>
    <row r="334" ht="15.5" spans="1:20">
      <c r="A334" s="38" t="s">
        <v>457</v>
      </c>
      <c r="B334" s="38" t="s">
        <v>458</v>
      </c>
      <c r="C334" s="38" t="s">
        <v>464</v>
      </c>
      <c r="D334" s="38" t="s">
        <v>43</v>
      </c>
      <c r="E334" s="38" t="s">
        <v>39</v>
      </c>
      <c r="F334" s="38" t="s">
        <v>43</v>
      </c>
      <c r="G334" s="38" t="s">
        <v>39</v>
      </c>
      <c r="H334" s="38">
        <v>-0.2264</v>
      </c>
      <c r="I334" s="38">
        <v>0.0498747</v>
      </c>
      <c r="J334" s="38">
        <v>0.1588</v>
      </c>
      <c r="K334" s="38">
        <v>0.179217</v>
      </c>
      <c r="L334" s="38">
        <v>0.0815641</v>
      </c>
      <c r="M334" s="38">
        <v>0.540883</v>
      </c>
      <c r="N334" s="38">
        <v>16</v>
      </c>
      <c r="O334" s="38">
        <v>83832299</v>
      </c>
      <c r="P334" s="38">
        <v>1555</v>
      </c>
      <c r="Q334" s="38">
        <v>0.05102</v>
      </c>
      <c r="R334" s="38">
        <v>9.75102e-6</v>
      </c>
      <c r="S334" s="38">
        <f t="shared" si="5"/>
        <v>19.6911888113607</v>
      </c>
      <c r="T334" s="66"/>
    </row>
    <row r="335" ht="15.5" spans="1:20">
      <c r="A335" s="38" t="s">
        <v>457</v>
      </c>
      <c r="B335" s="38" t="s">
        <v>458</v>
      </c>
      <c r="C335" s="38" t="s">
        <v>465</v>
      </c>
      <c r="D335" s="38" t="s">
        <v>40</v>
      </c>
      <c r="E335" s="38" t="s">
        <v>44</v>
      </c>
      <c r="F335" s="38" t="s">
        <v>40</v>
      </c>
      <c r="G335" s="38" t="s">
        <v>44</v>
      </c>
      <c r="H335" s="38">
        <v>-2.21</v>
      </c>
      <c r="I335" s="38">
        <v>0.345397</v>
      </c>
      <c r="J335" s="38">
        <v>0.0013</v>
      </c>
      <c r="K335" s="38">
        <v>0.00869739</v>
      </c>
      <c r="L335" s="38">
        <v>0.335977</v>
      </c>
      <c r="M335" s="38">
        <v>0.303932</v>
      </c>
      <c r="N335" s="38">
        <v>17</v>
      </c>
      <c r="O335" s="38">
        <v>9130998</v>
      </c>
      <c r="P335" s="38">
        <v>1555</v>
      </c>
      <c r="Q335" s="38">
        <v>0.4772</v>
      </c>
      <c r="R335" s="38">
        <v>3.92699e-6</v>
      </c>
      <c r="S335" s="38">
        <f t="shared" si="5"/>
        <v>21.4478457388693</v>
      </c>
      <c r="T335" s="66"/>
    </row>
    <row r="336" ht="15.5" spans="1:20">
      <c r="A336" s="38" t="s">
        <v>457</v>
      </c>
      <c r="B336" s="38" t="s">
        <v>458</v>
      </c>
      <c r="C336" s="38" t="s">
        <v>466</v>
      </c>
      <c r="D336" s="38" t="s">
        <v>39</v>
      </c>
      <c r="E336" s="38" t="s">
        <v>40</v>
      </c>
      <c r="F336" s="38" t="s">
        <v>39</v>
      </c>
      <c r="G336" s="38" t="s">
        <v>40</v>
      </c>
      <c r="H336" s="38">
        <v>0.4881</v>
      </c>
      <c r="I336" s="38">
        <v>-0.0945441</v>
      </c>
      <c r="J336" s="38">
        <v>0.0566</v>
      </c>
      <c r="K336" s="38">
        <v>0.0716493</v>
      </c>
      <c r="L336" s="38">
        <v>0.120321</v>
      </c>
      <c r="M336" s="38">
        <v>0.432005</v>
      </c>
      <c r="N336" s="38">
        <v>1</v>
      </c>
      <c r="O336" s="38">
        <v>247719769</v>
      </c>
      <c r="P336" s="38">
        <v>1555</v>
      </c>
      <c r="Q336" s="38">
        <v>0.07845</v>
      </c>
      <c r="R336" s="38">
        <v>6.29593e-10</v>
      </c>
      <c r="S336" s="38">
        <f t="shared" si="5"/>
        <v>38.7107619301792</v>
      </c>
      <c r="T336" s="66"/>
    </row>
    <row r="337" ht="15.5" spans="1:20">
      <c r="A337" s="38" t="s">
        <v>457</v>
      </c>
      <c r="B337" s="38" t="s">
        <v>458</v>
      </c>
      <c r="C337" s="38" t="s">
        <v>467</v>
      </c>
      <c r="D337" s="38" t="s">
        <v>39</v>
      </c>
      <c r="E337" s="38" t="s">
        <v>44</v>
      </c>
      <c r="F337" s="38" t="s">
        <v>39</v>
      </c>
      <c r="G337" s="38" t="s">
        <v>44</v>
      </c>
      <c r="H337" s="38">
        <v>-0.6872</v>
      </c>
      <c r="I337" s="38">
        <v>-0.109093</v>
      </c>
      <c r="J337" s="38">
        <v>0.0135</v>
      </c>
      <c r="K337" s="38">
        <v>0.0362563</v>
      </c>
      <c r="L337" s="38">
        <v>0.165419</v>
      </c>
      <c r="M337" s="38">
        <v>0.509578</v>
      </c>
      <c r="N337" s="38">
        <v>2</v>
      </c>
      <c r="O337" s="38">
        <v>162100169</v>
      </c>
      <c r="P337" s="38">
        <v>1555</v>
      </c>
      <c r="Q337" s="38">
        <v>0.1505</v>
      </c>
      <c r="R337" s="38">
        <v>5.36599e-6</v>
      </c>
      <c r="S337" s="38">
        <f t="shared" si="5"/>
        <v>20.8493875343539</v>
      </c>
      <c r="T337" s="66"/>
    </row>
    <row r="338" ht="15.5" spans="1:20">
      <c r="A338" s="38" t="s">
        <v>457</v>
      </c>
      <c r="B338" s="38" t="s">
        <v>458</v>
      </c>
      <c r="C338" s="38" t="s">
        <v>468</v>
      </c>
      <c r="D338" s="38" t="s">
        <v>39</v>
      </c>
      <c r="E338" s="38" t="s">
        <v>44</v>
      </c>
      <c r="F338" s="38" t="s">
        <v>39</v>
      </c>
      <c r="G338" s="38" t="s">
        <v>44</v>
      </c>
      <c r="H338" s="38">
        <v>-0.4142</v>
      </c>
      <c r="I338" s="38">
        <v>0.0202906</v>
      </c>
      <c r="J338" s="38">
        <v>0.0392</v>
      </c>
      <c r="K338" s="38">
        <v>0.134074</v>
      </c>
      <c r="L338" s="38">
        <v>0.0912926</v>
      </c>
      <c r="M338" s="38">
        <v>0.824112</v>
      </c>
      <c r="N338" s="38">
        <v>10</v>
      </c>
      <c r="O338" s="38">
        <v>53354043</v>
      </c>
      <c r="P338" s="38">
        <v>1555</v>
      </c>
      <c r="Q338" s="38">
        <v>0.09267</v>
      </c>
      <c r="R338" s="38">
        <v>8.39305e-6</v>
      </c>
      <c r="S338" s="38">
        <f t="shared" si="5"/>
        <v>19.9775332917181</v>
      </c>
      <c r="T338" s="66"/>
    </row>
    <row r="339" ht="15.5" spans="1:20">
      <c r="A339" s="38" t="s">
        <v>457</v>
      </c>
      <c r="B339" s="38" t="s">
        <v>458</v>
      </c>
      <c r="C339" s="38" t="s">
        <v>469</v>
      </c>
      <c r="D339" s="38" t="s">
        <v>43</v>
      </c>
      <c r="E339" s="38" t="s">
        <v>44</v>
      </c>
      <c r="F339" s="38" t="s">
        <v>43</v>
      </c>
      <c r="G339" s="38" t="s">
        <v>44</v>
      </c>
      <c r="H339" s="38">
        <v>0.5176</v>
      </c>
      <c r="I339" s="38">
        <v>0.474521</v>
      </c>
      <c r="J339" s="38">
        <v>0.0733</v>
      </c>
      <c r="K339" s="38">
        <v>0.00987486</v>
      </c>
      <c r="L339" s="38">
        <v>0.31525</v>
      </c>
      <c r="M339" s="38">
        <v>0.132268</v>
      </c>
      <c r="N339" s="38">
        <v>19</v>
      </c>
      <c r="O339" s="38">
        <v>51868443</v>
      </c>
      <c r="P339" s="38">
        <v>1555</v>
      </c>
      <c r="Q339" s="38">
        <v>0.07238</v>
      </c>
      <c r="R339" s="38">
        <v>1.32892e-12</v>
      </c>
      <c r="S339" s="38">
        <f t="shared" si="5"/>
        <v>51.1388994912714</v>
      </c>
      <c r="T339" s="66"/>
    </row>
    <row r="340" ht="15.5" spans="1:20">
      <c r="A340" s="38" t="s">
        <v>457</v>
      </c>
      <c r="B340" s="38" t="s">
        <v>458</v>
      </c>
      <c r="C340" s="38" t="s">
        <v>470</v>
      </c>
      <c r="D340" s="38" t="s">
        <v>39</v>
      </c>
      <c r="E340" s="38" t="s">
        <v>43</v>
      </c>
      <c r="F340" s="38" t="s">
        <v>39</v>
      </c>
      <c r="G340" s="38" t="s">
        <v>43</v>
      </c>
      <c r="H340" s="38">
        <v>0.1895</v>
      </c>
      <c r="I340" s="38">
        <v>0.00491923</v>
      </c>
      <c r="J340" s="38">
        <v>0.3154</v>
      </c>
      <c r="K340" s="38">
        <v>0.279062</v>
      </c>
      <c r="L340" s="38">
        <v>0.0692645</v>
      </c>
      <c r="M340" s="38">
        <v>0.943381</v>
      </c>
      <c r="N340" s="38">
        <v>7</v>
      </c>
      <c r="O340" s="38">
        <v>52705752</v>
      </c>
      <c r="P340" s="38">
        <v>1555</v>
      </c>
      <c r="Q340" s="38">
        <v>0.04051</v>
      </c>
      <c r="R340" s="38">
        <v>3.15798e-6</v>
      </c>
      <c r="S340" s="38">
        <f t="shared" si="5"/>
        <v>21.8823490986101</v>
      </c>
      <c r="T340" s="66"/>
    </row>
    <row r="341" ht="15.5" spans="1:20">
      <c r="A341" s="38" t="s">
        <v>457</v>
      </c>
      <c r="B341" s="38" t="s">
        <v>458</v>
      </c>
      <c r="C341" s="38" t="s">
        <v>471</v>
      </c>
      <c r="D341" s="38" t="s">
        <v>39</v>
      </c>
      <c r="E341" s="38" t="s">
        <v>40</v>
      </c>
      <c r="F341" s="38" t="s">
        <v>39</v>
      </c>
      <c r="G341" s="38" t="s">
        <v>40</v>
      </c>
      <c r="H341" s="38">
        <v>0.4393</v>
      </c>
      <c r="I341" s="38">
        <v>-0.114693</v>
      </c>
      <c r="J341" s="38">
        <v>0.036</v>
      </c>
      <c r="K341" s="38">
        <v>0.0399903</v>
      </c>
      <c r="L341" s="38">
        <v>0.158431</v>
      </c>
      <c r="M341" s="38">
        <v>0.469109</v>
      </c>
      <c r="N341" s="38">
        <v>7</v>
      </c>
      <c r="O341" s="38">
        <v>36536896</v>
      </c>
      <c r="P341" s="38">
        <v>1555</v>
      </c>
      <c r="Q341" s="38">
        <v>0.09814</v>
      </c>
      <c r="R341" s="38">
        <v>8.15793e-6</v>
      </c>
      <c r="S341" s="38">
        <f t="shared" si="5"/>
        <v>20.036889320493</v>
      </c>
      <c r="T341" s="66"/>
    </row>
    <row r="342" ht="15.5" spans="1:20">
      <c r="A342" s="38" t="s">
        <v>457</v>
      </c>
      <c r="B342" s="38" t="s">
        <v>458</v>
      </c>
      <c r="C342" s="38" t="s">
        <v>472</v>
      </c>
      <c r="D342" s="38" t="s">
        <v>39</v>
      </c>
      <c r="E342" s="38" t="s">
        <v>40</v>
      </c>
      <c r="F342" s="38" t="s">
        <v>39</v>
      </c>
      <c r="G342" s="38" t="s">
        <v>40</v>
      </c>
      <c r="H342" s="38">
        <v>-1.131</v>
      </c>
      <c r="I342" s="38">
        <v>0.11664</v>
      </c>
      <c r="J342" s="38">
        <v>0.1939</v>
      </c>
      <c r="K342" s="38">
        <v>0.353275</v>
      </c>
      <c r="L342" s="38">
        <v>0.0654838</v>
      </c>
      <c r="M342" s="38">
        <v>0.0748784</v>
      </c>
      <c r="N342" s="38">
        <v>19</v>
      </c>
      <c r="O342" s="38">
        <v>51731176</v>
      </c>
      <c r="P342" s="38">
        <v>1555</v>
      </c>
      <c r="Q342" s="38">
        <v>0.03861</v>
      </c>
      <c r="R342" s="38">
        <v>1.81134e-150</v>
      </c>
      <c r="S342" s="38">
        <f t="shared" si="5"/>
        <v>858.075706560555</v>
      </c>
      <c r="T342" s="66"/>
    </row>
    <row r="343" ht="15.5" spans="1:20">
      <c r="A343" s="38" t="s">
        <v>457</v>
      </c>
      <c r="B343" s="38" t="s">
        <v>458</v>
      </c>
      <c r="C343" s="38" t="s">
        <v>473</v>
      </c>
      <c r="D343" s="38" t="s">
        <v>39</v>
      </c>
      <c r="E343" s="38" t="s">
        <v>40</v>
      </c>
      <c r="F343" s="38" t="s">
        <v>39</v>
      </c>
      <c r="G343" s="38" t="s">
        <v>40</v>
      </c>
      <c r="H343" s="38">
        <v>-2.857</v>
      </c>
      <c r="I343" s="38">
        <v>0.239309</v>
      </c>
      <c r="J343" s="38">
        <v>0.0006</v>
      </c>
      <c r="K343" s="38">
        <v>0.0578366</v>
      </c>
      <c r="L343" s="38">
        <v>0.134069</v>
      </c>
      <c r="M343" s="38">
        <v>0.0742663</v>
      </c>
      <c r="N343" s="38">
        <v>4</v>
      </c>
      <c r="O343" s="38">
        <v>67038487</v>
      </c>
      <c r="P343" s="38">
        <v>1555</v>
      </c>
      <c r="Q343" s="38">
        <v>0.6446</v>
      </c>
      <c r="R343" s="38">
        <v>9.94604e-6</v>
      </c>
      <c r="S343" s="38">
        <f t="shared" si="5"/>
        <v>19.6444501969584</v>
      </c>
      <c r="T343" s="66"/>
    </row>
    <row r="344" ht="15.5" spans="1:20">
      <c r="A344" s="38" t="s">
        <v>457</v>
      </c>
      <c r="B344" s="38" t="s">
        <v>458</v>
      </c>
      <c r="C344" s="38" t="s">
        <v>474</v>
      </c>
      <c r="D344" s="38" t="s">
        <v>40</v>
      </c>
      <c r="E344" s="38" t="s">
        <v>39</v>
      </c>
      <c r="F344" s="38" t="s">
        <v>40</v>
      </c>
      <c r="G344" s="38" t="s">
        <v>39</v>
      </c>
      <c r="H344" s="38">
        <v>-0.3642</v>
      </c>
      <c r="I344" s="38">
        <v>0.0194606</v>
      </c>
      <c r="J344" s="38">
        <v>0.2579</v>
      </c>
      <c r="K344" s="38">
        <v>0.173683</v>
      </c>
      <c r="L344" s="38">
        <v>0.0819652</v>
      </c>
      <c r="M344" s="38">
        <v>0.812327</v>
      </c>
      <c r="N344" s="38">
        <v>19</v>
      </c>
      <c r="O344" s="38">
        <v>51574038</v>
      </c>
      <c r="P344" s="38">
        <v>1555</v>
      </c>
      <c r="Q344" s="38">
        <v>0.04217</v>
      </c>
      <c r="R344" s="38">
        <v>1.39991e-17</v>
      </c>
      <c r="S344" s="38">
        <f t="shared" si="5"/>
        <v>74.588638678016</v>
      </c>
      <c r="T344" s="66"/>
    </row>
    <row r="345" ht="15.5" spans="1:20">
      <c r="A345" s="38" t="s">
        <v>457</v>
      </c>
      <c r="B345" s="38" t="s">
        <v>458</v>
      </c>
      <c r="C345" s="38" t="s">
        <v>475</v>
      </c>
      <c r="D345" s="38" t="s">
        <v>39</v>
      </c>
      <c r="E345" s="38" t="s">
        <v>40</v>
      </c>
      <c r="F345" s="38" t="s">
        <v>39</v>
      </c>
      <c r="G345" s="38" t="s">
        <v>40</v>
      </c>
      <c r="H345" s="38">
        <v>-0.4918</v>
      </c>
      <c r="I345" s="38">
        <v>0.026975</v>
      </c>
      <c r="J345" s="38">
        <v>0.0707</v>
      </c>
      <c r="K345" s="38">
        <v>0.0734715</v>
      </c>
      <c r="L345" s="38">
        <v>0.120996</v>
      </c>
      <c r="M345" s="38">
        <v>0.823581</v>
      </c>
      <c r="N345" s="38">
        <v>19</v>
      </c>
      <c r="O345" s="38">
        <v>51742145</v>
      </c>
      <c r="P345" s="38">
        <v>1555</v>
      </c>
      <c r="Q345" s="38">
        <v>0.07051</v>
      </c>
      <c r="R345" s="38">
        <v>4.52898e-12</v>
      </c>
      <c r="S345" s="38">
        <f t="shared" si="5"/>
        <v>48.6491906395612</v>
      </c>
      <c r="T345" s="66"/>
    </row>
    <row r="346" ht="15.5" spans="1:20">
      <c r="A346" s="38" t="s">
        <v>457</v>
      </c>
      <c r="B346" s="38" t="s">
        <v>458</v>
      </c>
      <c r="C346" s="38" t="s">
        <v>476</v>
      </c>
      <c r="D346" s="38" t="s">
        <v>43</v>
      </c>
      <c r="E346" s="38" t="s">
        <v>44</v>
      </c>
      <c r="F346" s="38" t="s">
        <v>43</v>
      </c>
      <c r="G346" s="38" t="s">
        <v>44</v>
      </c>
      <c r="H346" s="38">
        <v>-0.3018</v>
      </c>
      <c r="I346" s="38">
        <v>-0.110083</v>
      </c>
      <c r="J346" s="38">
        <v>0.0987</v>
      </c>
      <c r="K346" s="38">
        <v>0.0299749</v>
      </c>
      <c r="L346" s="38">
        <v>0.181293</v>
      </c>
      <c r="M346" s="38">
        <v>0.543711</v>
      </c>
      <c r="N346" s="38">
        <v>16</v>
      </c>
      <c r="O346" s="38">
        <v>8691661</v>
      </c>
      <c r="P346" s="38">
        <v>1555</v>
      </c>
      <c r="Q346" s="38">
        <v>0.06084</v>
      </c>
      <c r="R346" s="38">
        <v>7.83195e-7</v>
      </c>
      <c r="S346" s="38">
        <f t="shared" si="5"/>
        <v>24.6070788059864</v>
      </c>
      <c r="T346" s="66"/>
    </row>
    <row r="347" ht="15.5" spans="1:20">
      <c r="A347" s="38" t="s">
        <v>457</v>
      </c>
      <c r="B347" s="38" t="s">
        <v>458</v>
      </c>
      <c r="C347" s="38" t="s">
        <v>477</v>
      </c>
      <c r="D347" s="38" t="s">
        <v>44</v>
      </c>
      <c r="E347" s="38" t="s">
        <v>40</v>
      </c>
      <c r="F347" s="38" t="s">
        <v>44</v>
      </c>
      <c r="G347" s="38" t="s">
        <v>40</v>
      </c>
      <c r="H347" s="38">
        <v>0.3012</v>
      </c>
      <c r="I347" s="38">
        <v>0.175749</v>
      </c>
      <c r="J347" s="38">
        <v>0.082</v>
      </c>
      <c r="K347" s="38">
        <v>0.0345789</v>
      </c>
      <c r="L347" s="38">
        <v>0.170185</v>
      </c>
      <c r="M347" s="38">
        <v>0.301747</v>
      </c>
      <c r="N347" s="38">
        <v>1</v>
      </c>
      <c r="O347" s="38">
        <v>248009263</v>
      </c>
      <c r="P347" s="38">
        <v>1555</v>
      </c>
      <c r="Q347" s="38">
        <v>0.06688</v>
      </c>
      <c r="R347" s="38">
        <v>7.17794e-6</v>
      </c>
      <c r="S347" s="38">
        <f t="shared" si="5"/>
        <v>20.2823095281702</v>
      </c>
      <c r="T347" s="66"/>
    </row>
    <row r="348" ht="15.5" spans="1:20">
      <c r="A348" s="38" t="s">
        <v>457</v>
      </c>
      <c r="B348" s="38" t="s">
        <v>458</v>
      </c>
      <c r="C348" s="38" t="s">
        <v>478</v>
      </c>
      <c r="D348" s="38" t="s">
        <v>39</v>
      </c>
      <c r="E348" s="38" t="s">
        <v>40</v>
      </c>
      <c r="F348" s="38" t="s">
        <v>39</v>
      </c>
      <c r="G348" s="38" t="s">
        <v>40</v>
      </c>
      <c r="H348" s="38">
        <v>0.3421</v>
      </c>
      <c r="I348" s="38">
        <v>0.0291764</v>
      </c>
      <c r="J348" s="38">
        <v>0.2006</v>
      </c>
      <c r="K348" s="38">
        <v>0.0830857</v>
      </c>
      <c r="L348" s="38">
        <v>0.117183</v>
      </c>
      <c r="M348" s="38">
        <v>0.803375</v>
      </c>
      <c r="N348" s="38">
        <v>19</v>
      </c>
      <c r="O348" s="38">
        <v>51538952</v>
      </c>
      <c r="P348" s="38">
        <v>1555</v>
      </c>
      <c r="Q348" s="38">
        <v>0.04576</v>
      </c>
      <c r="R348" s="38">
        <v>1.26386e-13</v>
      </c>
      <c r="S348" s="38">
        <f t="shared" si="5"/>
        <v>55.8900009245562</v>
      </c>
      <c r="T348" s="66"/>
    </row>
    <row r="349" ht="15.5" spans="1:20">
      <c r="A349" s="38" t="s">
        <v>457</v>
      </c>
      <c r="B349" s="38" t="s">
        <v>458</v>
      </c>
      <c r="C349" s="38" t="s">
        <v>479</v>
      </c>
      <c r="D349" s="38" t="s">
        <v>43</v>
      </c>
      <c r="E349" s="38" t="s">
        <v>44</v>
      </c>
      <c r="F349" s="38" t="s">
        <v>43</v>
      </c>
      <c r="G349" s="38" t="s">
        <v>44</v>
      </c>
      <c r="H349" s="38">
        <v>0.165</v>
      </c>
      <c r="I349" s="38">
        <v>0.0752489</v>
      </c>
      <c r="J349" s="38">
        <v>0.5122</v>
      </c>
      <c r="K349" s="38">
        <v>0.528267</v>
      </c>
      <c r="L349" s="38">
        <v>0.0622339</v>
      </c>
      <c r="M349" s="38">
        <v>0.226613</v>
      </c>
      <c r="N349" s="38">
        <v>17</v>
      </c>
      <c r="O349" s="38">
        <v>8938562</v>
      </c>
      <c r="P349" s="38">
        <v>1555</v>
      </c>
      <c r="Q349" s="38">
        <v>0.03658</v>
      </c>
      <c r="R349" s="38">
        <v>6.97397e-6</v>
      </c>
      <c r="S349" s="38">
        <f t="shared" si="5"/>
        <v>20.3460677422045</v>
      </c>
      <c r="T349" s="66"/>
    </row>
    <row r="350" ht="15.5" spans="1:20">
      <c r="A350" s="38" t="s">
        <v>480</v>
      </c>
      <c r="B350" s="38" t="s">
        <v>481</v>
      </c>
      <c r="C350" s="38" t="s">
        <v>482</v>
      </c>
      <c r="D350" s="38" t="s">
        <v>43</v>
      </c>
      <c r="E350" s="38" t="s">
        <v>44</v>
      </c>
      <c r="F350" s="38" t="s">
        <v>43</v>
      </c>
      <c r="G350" s="38" t="s">
        <v>44</v>
      </c>
      <c r="H350" s="38">
        <v>-0.2232</v>
      </c>
      <c r="I350" s="38">
        <v>0.0972105</v>
      </c>
      <c r="J350" s="38">
        <v>0.211</v>
      </c>
      <c r="K350" s="38">
        <v>0.324571</v>
      </c>
      <c r="L350" s="38">
        <v>0.0661033</v>
      </c>
      <c r="M350" s="38">
        <v>0.141404</v>
      </c>
      <c r="N350" s="38">
        <v>19</v>
      </c>
      <c r="O350" s="38">
        <v>51728477</v>
      </c>
      <c r="P350" s="38">
        <v>1635</v>
      </c>
      <c r="Q350" s="38">
        <v>0.04379</v>
      </c>
      <c r="R350" s="38">
        <v>3.85097e-7</v>
      </c>
      <c r="S350" s="38">
        <f t="shared" si="5"/>
        <v>25.9799607220431</v>
      </c>
      <c r="T350" s="66"/>
    </row>
    <row r="351" ht="15.5" spans="1:20">
      <c r="A351" s="38" t="s">
        <v>480</v>
      </c>
      <c r="B351" s="38" t="s">
        <v>481</v>
      </c>
      <c r="C351" s="38" t="s">
        <v>483</v>
      </c>
      <c r="D351" s="38" t="s">
        <v>43</v>
      </c>
      <c r="E351" s="38" t="s">
        <v>44</v>
      </c>
      <c r="F351" s="38" t="s">
        <v>43</v>
      </c>
      <c r="G351" s="38" t="s">
        <v>44</v>
      </c>
      <c r="H351" s="38">
        <v>-0.2367</v>
      </c>
      <c r="I351" s="38">
        <v>0.0501464</v>
      </c>
      <c r="J351" s="38">
        <v>0.1398</v>
      </c>
      <c r="K351" s="38">
        <v>0.111689</v>
      </c>
      <c r="L351" s="38">
        <v>0.0986103</v>
      </c>
      <c r="M351" s="38">
        <v>0.611081</v>
      </c>
      <c r="N351" s="38">
        <v>5</v>
      </c>
      <c r="O351" s="38">
        <v>13761068</v>
      </c>
      <c r="P351" s="38">
        <v>1635</v>
      </c>
      <c r="Q351" s="38">
        <v>0.05127</v>
      </c>
      <c r="R351" s="38">
        <v>4.18302e-6</v>
      </c>
      <c r="S351" s="38">
        <f t="shared" si="5"/>
        <v>21.3142414388973</v>
      </c>
      <c r="T351" s="66"/>
    </row>
    <row r="352" ht="15.5" spans="1:20">
      <c r="A352" s="38" t="s">
        <v>480</v>
      </c>
      <c r="B352" s="38" t="s">
        <v>481</v>
      </c>
      <c r="C352" s="38" t="s">
        <v>484</v>
      </c>
      <c r="D352" s="38" t="s">
        <v>40</v>
      </c>
      <c r="E352" s="38" t="s">
        <v>39</v>
      </c>
      <c r="F352" s="38" t="s">
        <v>40</v>
      </c>
      <c r="G352" s="38" t="s">
        <v>39</v>
      </c>
      <c r="H352" s="38">
        <v>-0.1671</v>
      </c>
      <c r="I352" s="38">
        <v>-0.0470768</v>
      </c>
      <c r="J352" s="38">
        <v>0.6526</v>
      </c>
      <c r="K352" s="38">
        <v>0.761208</v>
      </c>
      <c r="L352" s="38">
        <v>0.07285</v>
      </c>
      <c r="M352" s="38">
        <v>0.518139</v>
      </c>
      <c r="N352" s="38">
        <v>11</v>
      </c>
      <c r="O352" s="38">
        <v>110154710</v>
      </c>
      <c r="P352" s="38">
        <v>1635</v>
      </c>
      <c r="Q352" s="38">
        <v>0.03764</v>
      </c>
      <c r="R352" s="38">
        <v>9.57106e-6</v>
      </c>
      <c r="S352" s="38">
        <f t="shared" si="5"/>
        <v>19.7085044738396</v>
      </c>
      <c r="T352" s="66"/>
    </row>
    <row r="353" ht="15.5" spans="1:20">
      <c r="A353" s="38" t="s">
        <v>480</v>
      </c>
      <c r="B353" s="38" t="s">
        <v>481</v>
      </c>
      <c r="C353" s="38" t="s">
        <v>485</v>
      </c>
      <c r="D353" s="38" t="s">
        <v>44</v>
      </c>
      <c r="E353" s="38" t="s">
        <v>39</v>
      </c>
      <c r="F353" s="38" t="s">
        <v>44</v>
      </c>
      <c r="G353" s="38" t="s">
        <v>39</v>
      </c>
      <c r="H353" s="38">
        <v>-0.1771</v>
      </c>
      <c r="I353" s="38">
        <v>0.142427</v>
      </c>
      <c r="J353" s="38">
        <v>0.7012</v>
      </c>
      <c r="K353" s="38">
        <v>0.720214</v>
      </c>
      <c r="L353" s="38">
        <v>0.0695868</v>
      </c>
      <c r="M353" s="38">
        <v>0.0406827</v>
      </c>
      <c r="N353" s="38">
        <v>5</v>
      </c>
      <c r="O353" s="38">
        <v>120560841</v>
      </c>
      <c r="P353" s="38">
        <v>1635</v>
      </c>
      <c r="Q353" s="38">
        <v>0.03846</v>
      </c>
      <c r="R353" s="38">
        <v>4.43803e-6</v>
      </c>
      <c r="S353" s="38">
        <f t="shared" si="5"/>
        <v>21.2040374490695</v>
      </c>
      <c r="T353" s="66"/>
    </row>
    <row r="354" ht="15.5" spans="1:20">
      <c r="A354" s="38" t="s">
        <v>480</v>
      </c>
      <c r="B354" s="38" t="s">
        <v>481</v>
      </c>
      <c r="C354" s="38" t="s">
        <v>486</v>
      </c>
      <c r="D354" s="38" t="s">
        <v>40</v>
      </c>
      <c r="E354" s="38" t="s">
        <v>39</v>
      </c>
      <c r="F354" s="38" t="s">
        <v>40</v>
      </c>
      <c r="G354" s="38" t="s">
        <v>39</v>
      </c>
      <c r="H354" s="38">
        <v>0.1669</v>
      </c>
      <c r="I354" s="38">
        <v>-0.0230409</v>
      </c>
      <c r="J354" s="38">
        <v>0.4991</v>
      </c>
      <c r="K354" s="38">
        <v>0.313875</v>
      </c>
      <c r="L354" s="38">
        <v>0.0670929</v>
      </c>
      <c r="M354" s="38">
        <v>0.731285</v>
      </c>
      <c r="N354" s="38">
        <v>21</v>
      </c>
      <c r="O354" s="38">
        <v>18723671</v>
      </c>
      <c r="P354" s="38">
        <v>1635</v>
      </c>
      <c r="Q354" s="38">
        <v>0.0361</v>
      </c>
      <c r="R354" s="38">
        <v>4.07596e-6</v>
      </c>
      <c r="S354" s="38">
        <f t="shared" si="5"/>
        <v>21.3746134544701</v>
      </c>
      <c r="T354" s="66"/>
    </row>
    <row r="355" ht="15.5" spans="1:20">
      <c r="A355" s="38" t="s">
        <v>480</v>
      </c>
      <c r="B355" s="38" t="s">
        <v>481</v>
      </c>
      <c r="C355" s="38" t="s">
        <v>487</v>
      </c>
      <c r="D355" s="38" t="s">
        <v>39</v>
      </c>
      <c r="E355" s="38" t="s">
        <v>40</v>
      </c>
      <c r="F355" s="38" t="s">
        <v>39</v>
      </c>
      <c r="G355" s="38" t="s">
        <v>40</v>
      </c>
      <c r="H355" s="38">
        <v>0.7013</v>
      </c>
      <c r="I355" s="38">
        <v>-0.359308</v>
      </c>
      <c r="J355" s="38">
        <v>0.0165</v>
      </c>
      <c r="K355" s="38">
        <v>0.00600134</v>
      </c>
      <c r="L355" s="38">
        <v>0.403391</v>
      </c>
      <c r="M355" s="38">
        <v>0.373079</v>
      </c>
      <c r="N355" s="38">
        <v>10</v>
      </c>
      <c r="O355" s="38">
        <v>14610624</v>
      </c>
      <c r="P355" s="38">
        <v>1635</v>
      </c>
      <c r="Q355" s="38">
        <v>0.1499</v>
      </c>
      <c r="R355" s="38">
        <v>3.11602e-6</v>
      </c>
      <c r="S355" s="38">
        <f t="shared" si="5"/>
        <v>21.8879159377321</v>
      </c>
      <c r="T355" s="66"/>
    </row>
    <row r="356" ht="15.5" spans="1:20">
      <c r="A356" s="38" t="s">
        <v>480</v>
      </c>
      <c r="B356" s="38" t="s">
        <v>481</v>
      </c>
      <c r="C356" s="38" t="s">
        <v>488</v>
      </c>
      <c r="D356" s="38" t="s">
        <v>43</v>
      </c>
      <c r="E356" s="38" t="s">
        <v>44</v>
      </c>
      <c r="F356" s="38" t="s">
        <v>43</v>
      </c>
      <c r="G356" s="38" t="s">
        <v>44</v>
      </c>
      <c r="H356" s="38">
        <v>0.1899</v>
      </c>
      <c r="I356" s="38">
        <v>-0.0714553</v>
      </c>
      <c r="J356" s="38">
        <v>0.2425</v>
      </c>
      <c r="K356" s="38">
        <v>0.28616</v>
      </c>
      <c r="L356" s="38">
        <v>0.0691682</v>
      </c>
      <c r="M356" s="38">
        <v>0.301573</v>
      </c>
      <c r="N356" s="38">
        <v>6</v>
      </c>
      <c r="O356" s="38">
        <v>169034116</v>
      </c>
      <c r="P356" s="38">
        <v>1635</v>
      </c>
      <c r="Q356" s="38">
        <v>0.04281</v>
      </c>
      <c r="R356" s="38">
        <v>9.82494e-6</v>
      </c>
      <c r="S356" s="38">
        <f t="shared" si="5"/>
        <v>19.6770266494265</v>
      </c>
      <c r="T356" s="66"/>
    </row>
    <row r="357" ht="15.5" spans="1:20">
      <c r="A357" s="38" t="s">
        <v>480</v>
      </c>
      <c r="B357" s="38" t="s">
        <v>481</v>
      </c>
      <c r="C357" s="38" t="s">
        <v>489</v>
      </c>
      <c r="D357" s="38" t="s">
        <v>43</v>
      </c>
      <c r="E357" s="38" t="s">
        <v>40</v>
      </c>
      <c r="F357" s="38" t="s">
        <v>43</v>
      </c>
      <c r="G357" s="38" t="s">
        <v>40</v>
      </c>
      <c r="H357" s="38">
        <v>0.1731</v>
      </c>
      <c r="I357" s="38">
        <v>0.0202897</v>
      </c>
      <c r="J357" s="38">
        <v>0.3807</v>
      </c>
      <c r="K357" s="38">
        <v>0.537614</v>
      </c>
      <c r="L357" s="38">
        <v>0.0622903</v>
      </c>
      <c r="M357" s="38">
        <v>0.74463</v>
      </c>
      <c r="N357" s="38">
        <v>2</v>
      </c>
      <c r="O357" s="38">
        <v>241579108</v>
      </c>
      <c r="P357" s="38">
        <v>1635</v>
      </c>
      <c r="Q357" s="38">
        <v>0.03704</v>
      </c>
      <c r="R357" s="38">
        <v>3.21603e-6</v>
      </c>
      <c r="S357" s="38">
        <f t="shared" si="5"/>
        <v>21.8399771538795</v>
      </c>
      <c r="T357" s="66"/>
    </row>
    <row r="358" ht="15.5" spans="1:20">
      <c r="A358" s="38" t="s">
        <v>480</v>
      </c>
      <c r="B358" s="38" t="s">
        <v>481</v>
      </c>
      <c r="C358" s="38" t="s">
        <v>490</v>
      </c>
      <c r="D358" s="38" t="s">
        <v>39</v>
      </c>
      <c r="E358" s="38" t="s">
        <v>43</v>
      </c>
      <c r="F358" s="38" t="s">
        <v>39</v>
      </c>
      <c r="G358" s="38" t="s">
        <v>43</v>
      </c>
      <c r="H358" s="38">
        <v>-0.2488</v>
      </c>
      <c r="I358" s="38">
        <v>0.23126</v>
      </c>
      <c r="J358" s="38">
        <v>0.1309</v>
      </c>
      <c r="K358" s="38">
        <v>0.0624172</v>
      </c>
      <c r="L358" s="38">
        <v>0.130242</v>
      </c>
      <c r="M358" s="38">
        <v>0.0757955</v>
      </c>
      <c r="N358" s="38">
        <v>7</v>
      </c>
      <c r="O358" s="38">
        <v>44180044</v>
      </c>
      <c r="P358" s="38">
        <v>1635</v>
      </c>
      <c r="Q358" s="38">
        <v>0.05309</v>
      </c>
      <c r="R358" s="38">
        <v>3.00103e-6</v>
      </c>
      <c r="S358" s="38">
        <f t="shared" si="5"/>
        <v>21.9621726519409</v>
      </c>
      <c r="T358" s="66"/>
    </row>
    <row r="359" ht="15.5" spans="1:20">
      <c r="A359" s="38" t="s">
        <v>491</v>
      </c>
      <c r="B359" s="38" t="s">
        <v>492</v>
      </c>
      <c r="C359" s="38" t="s">
        <v>493</v>
      </c>
      <c r="D359" s="38" t="s">
        <v>39</v>
      </c>
      <c r="E359" s="38" t="s">
        <v>44</v>
      </c>
      <c r="F359" s="38" t="s">
        <v>39</v>
      </c>
      <c r="G359" s="38" t="s">
        <v>44</v>
      </c>
      <c r="H359" s="38">
        <v>0.6465</v>
      </c>
      <c r="I359" s="38">
        <v>0.806005</v>
      </c>
      <c r="J359" s="38">
        <v>0.0222</v>
      </c>
      <c r="K359" s="38">
        <v>0.00652644</v>
      </c>
      <c r="L359" s="38">
        <v>0.384547</v>
      </c>
      <c r="M359" s="38">
        <v>0.0360836</v>
      </c>
      <c r="N359" s="38">
        <v>5</v>
      </c>
      <c r="O359" s="38">
        <v>26499129</v>
      </c>
      <c r="P359" s="38">
        <v>1580</v>
      </c>
      <c r="Q359" s="38">
        <v>0.1357</v>
      </c>
      <c r="R359" s="38">
        <v>2.06101e-6</v>
      </c>
      <c r="S359" s="38">
        <f t="shared" si="5"/>
        <v>22.6974654198949</v>
      </c>
      <c r="T359" s="66"/>
    </row>
    <row r="360" ht="15.5" spans="1:20">
      <c r="A360" s="38" t="s">
        <v>491</v>
      </c>
      <c r="B360" s="38" t="s">
        <v>492</v>
      </c>
      <c r="C360" s="38" t="s">
        <v>494</v>
      </c>
      <c r="D360" s="38" t="s">
        <v>39</v>
      </c>
      <c r="E360" s="38" t="s">
        <v>40</v>
      </c>
      <c r="F360" s="38" t="s">
        <v>39</v>
      </c>
      <c r="G360" s="38" t="s">
        <v>40</v>
      </c>
      <c r="H360" s="38">
        <v>-0.1848</v>
      </c>
      <c r="I360" s="38">
        <v>0.00477064</v>
      </c>
      <c r="J360" s="38">
        <v>0.3367</v>
      </c>
      <c r="K360" s="38">
        <v>0.30011</v>
      </c>
      <c r="L360" s="38">
        <v>0.0680312</v>
      </c>
      <c r="M360" s="38">
        <v>0.944095</v>
      </c>
      <c r="N360" s="38">
        <v>12</v>
      </c>
      <c r="O360" s="38">
        <v>1831355</v>
      </c>
      <c r="P360" s="38">
        <v>1580</v>
      </c>
      <c r="Q360" s="38">
        <v>0.03881</v>
      </c>
      <c r="R360" s="38">
        <v>2.09402e-6</v>
      </c>
      <c r="S360" s="38">
        <f t="shared" si="5"/>
        <v>22.6733999191749</v>
      </c>
      <c r="T360" s="66"/>
    </row>
    <row r="361" ht="15.5" spans="1:20">
      <c r="A361" s="38" t="s">
        <v>491</v>
      </c>
      <c r="B361" s="38" t="s">
        <v>492</v>
      </c>
      <c r="C361" s="38" t="s">
        <v>495</v>
      </c>
      <c r="D361" s="38" t="s">
        <v>39</v>
      </c>
      <c r="E361" s="38" t="s">
        <v>40</v>
      </c>
      <c r="F361" s="38" t="s">
        <v>39</v>
      </c>
      <c r="G361" s="38" t="s">
        <v>40</v>
      </c>
      <c r="H361" s="38">
        <v>-0.5575</v>
      </c>
      <c r="I361" s="38">
        <v>-0.0774289</v>
      </c>
      <c r="J361" s="38">
        <v>0.0259</v>
      </c>
      <c r="K361" s="38">
        <v>0.00626395</v>
      </c>
      <c r="L361" s="38">
        <v>0.394974</v>
      </c>
      <c r="M361" s="38">
        <v>0.844582</v>
      </c>
      <c r="N361" s="38">
        <v>18</v>
      </c>
      <c r="O361" s="38">
        <v>66283602</v>
      </c>
      <c r="P361" s="38">
        <v>1580</v>
      </c>
      <c r="Q361" s="38">
        <v>0.1149</v>
      </c>
      <c r="R361" s="38">
        <v>1.33801e-6</v>
      </c>
      <c r="S361" s="38">
        <f t="shared" si="5"/>
        <v>23.5423431735016</v>
      </c>
      <c r="T361" s="66"/>
    </row>
    <row r="362" ht="15.5" spans="1:20">
      <c r="A362" s="38" t="s">
        <v>491</v>
      </c>
      <c r="B362" s="38" t="s">
        <v>492</v>
      </c>
      <c r="C362" s="38" t="s">
        <v>496</v>
      </c>
      <c r="D362" s="38" t="s">
        <v>43</v>
      </c>
      <c r="E362" s="38" t="s">
        <v>44</v>
      </c>
      <c r="F362" s="38" t="s">
        <v>43</v>
      </c>
      <c r="G362" s="38" t="s">
        <v>44</v>
      </c>
      <c r="H362" s="38">
        <v>-0.3912</v>
      </c>
      <c r="I362" s="38">
        <v>-0.0614471</v>
      </c>
      <c r="J362" s="38">
        <v>0.0506</v>
      </c>
      <c r="K362" s="38">
        <v>0.0377974</v>
      </c>
      <c r="L362" s="38">
        <v>0.162848</v>
      </c>
      <c r="M362" s="38">
        <v>0.70593</v>
      </c>
      <c r="N362" s="38">
        <v>11</v>
      </c>
      <c r="O362" s="38">
        <v>62711027</v>
      </c>
      <c r="P362" s="38">
        <v>1580</v>
      </c>
      <c r="Q362" s="38">
        <v>0.08404</v>
      </c>
      <c r="R362" s="38">
        <v>3.50397e-6</v>
      </c>
      <c r="S362" s="38">
        <f t="shared" si="5"/>
        <v>21.6683381658425</v>
      </c>
      <c r="T362" s="66"/>
    </row>
    <row r="363" ht="15.5" spans="1:20">
      <c r="A363" s="38" t="s">
        <v>491</v>
      </c>
      <c r="B363" s="38" t="s">
        <v>492</v>
      </c>
      <c r="C363" s="38" t="s">
        <v>497</v>
      </c>
      <c r="D363" s="38" t="s">
        <v>40</v>
      </c>
      <c r="E363" s="38" t="s">
        <v>39</v>
      </c>
      <c r="F363" s="38" t="s">
        <v>40</v>
      </c>
      <c r="G363" s="38" t="s">
        <v>39</v>
      </c>
      <c r="H363" s="38">
        <v>0.4049</v>
      </c>
      <c r="I363" s="38">
        <v>0.163607</v>
      </c>
      <c r="J363" s="38">
        <v>0.0449</v>
      </c>
      <c r="K363" s="38">
        <v>0.0402514</v>
      </c>
      <c r="L363" s="38">
        <v>0.158421</v>
      </c>
      <c r="M363" s="38">
        <v>0.301727</v>
      </c>
      <c r="N363" s="38">
        <v>12</v>
      </c>
      <c r="O363" s="38">
        <v>130798660</v>
      </c>
      <c r="P363" s="38">
        <v>1580</v>
      </c>
      <c r="Q363" s="38">
        <v>0.0891</v>
      </c>
      <c r="R363" s="38">
        <v>5.92393e-6</v>
      </c>
      <c r="S363" s="38">
        <f t="shared" si="5"/>
        <v>20.6509552439219</v>
      </c>
      <c r="T363" s="66"/>
    </row>
    <row r="364" ht="15.5" spans="1:20">
      <c r="A364" s="38" t="s">
        <v>491</v>
      </c>
      <c r="B364" s="38" t="s">
        <v>492</v>
      </c>
      <c r="C364" s="38" t="s">
        <v>498</v>
      </c>
      <c r="D364" s="38" t="s">
        <v>39</v>
      </c>
      <c r="E364" s="38" t="s">
        <v>40</v>
      </c>
      <c r="F364" s="38" t="s">
        <v>39</v>
      </c>
      <c r="G364" s="38" t="s">
        <v>40</v>
      </c>
      <c r="H364" s="38">
        <v>-2.088</v>
      </c>
      <c r="I364" s="38">
        <v>0.0318171</v>
      </c>
      <c r="J364" s="38">
        <v>0.0016</v>
      </c>
      <c r="K364" s="38">
        <v>0.0165473</v>
      </c>
      <c r="L364" s="38">
        <v>0.246414</v>
      </c>
      <c r="M364" s="38">
        <v>0.897262</v>
      </c>
      <c r="N364" s="38">
        <v>19</v>
      </c>
      <c r="O364" s="38">
        <v>49965537</v>
      </c>
      <c r="P364" s="38">
        <v>1580</v>
      </c>
      <c r="Q364" s="38">
        <v>0.4531</v>
      </c>
      <c r="R364" s="38">
        <v>4.38601e-6</v>
      </c>
      <c r="S364" s="38">
        <f t="shared" si="5"/>
        <v>21.2360072189129</v>
      </c>
      <c r="T364" s="66"/>
    </row>
    <row r="365" ht="15.5" spans="1:20">
      <c r="A365" s="38" t="s">
        <v>491</v>
      </c>
      <c r="B365" s="38" t="s">
        <v>492</v>
      </c>
      <c r="C365" s="38" t="s">
        <v>499</v>
      </c>
      <c r="D365" s="38" t="s">
        <v>40</v>
      </c>
      <c r="E365" s="38" t="s">
        <v>39</v>
      </c>
      <c r="F365" s="38" t="s">
        <v>40</v>
      </c>
      <c r="G365" s="38" t="s">
        <v>39</v>
      </c>
      <c r="H365" s="38">
        <v>0.2113</v>
      </c>
      <c r="I365" s="38">
        <v>0.0817087</v>
      </c>
      <c r="J365" s="38">
        <v>0.1972</v>
      </c>
      <c r="K365" s="38">
        <v>0.289927</v>
      </c>
      <c r="L365" s="38">
        <v>0.0685207</v>
      </c>
      <c r="M365" s="38">
        <v>0.233078</v>
      </c>
      <c r="N365" s="38">
        <v>5</v>
      </c>
      <c r="O365" s="38">
        <v>29787554</v>
      </c>
      <c r="P365" s="38">
        <v>1580</v>
      </c>
      <c r="Q365" s="38">
        <v>0.04542</v>
      </c>
      <c r="R365" s="38">
        <v>3.57199e-6</v>
      </c>
      <c r="S365" s="38">
        <f t="shared" si="5"/>
        <v>21.6423658554698</v>
      </c>
      <c r="T365" s="66"/>
    </row>
    <row r="366" ht="15.5" spans="1:20">
      <c r="A366" s="38" t="s">
        <v>491</v>
      </c>
      <c r="B366" s="38" t="s">
        <v>492</v>
      </c>
      <c r="C366" s="38" t="s">
        <v>500</v>
      </c>
      <c r="D366" s="38" t="s">
        <v>39</v>
      </c>
      <c r="E366" s="38" t="s">
        <v>40</v>
      </c>
      <c r="F366" s="38" t="s">
        <v>39</v>
      </c>
      <c r="G366" s="38" t="s">
        <v>40</v>
      </c>
      <c r="H366" s="38">
        <v>0.3115</v>
      </c>
      <c r="I366" s="38">
        <v>0.0929513</v>
      </c>
      <c r="J366" s="38">
        <v>0.0801</v>
      </c>
      <c r="K366" s="38">
        <v>0.108842</v>
      </c>
      <c r="L366" s="38">
        <v>0.104101</v>
      </c>
      <c r="M366" s="38">
        <v>0.371915</v>
      </c>
      <c r="N366" s="38">
        <v>7</v>
      </c>
      <c r="O366" s="38">
        <v>91148402</v>
      </c>
      <c r="P366" s="38">
        <v>1580</v>
      </c>
      <c r="Q366" s="38">
        <v>0.0688</v>
      </c>
      <c r="R366" s="38">
        <v>6.42495e-6</v>
      </c>
      <c r="S366" s="38">
        <f t="shared" si="5"/>
        <v>20.4993091704976</v>
      </c>
      <c r="T366" s="66"/>
    </row>
    <row r="367" ht="15.5" spans="1:20">
      <c r="A367" s="38" t="s">
        <v>491</v>
      </c>
      <c r="B367" s="38" t="s">
        <v>492</v>
      </c>
      <c r="C367" s="38" t="s">
        <v>501</v>
      </c>
      <c r="D367" s="38" t="s">
        <v>43</v>
      </c>
      <c r="E367" s="38" t="s">
        <v>44</v>
      </c>
      <c r="F367" s="38" t="s">
        <v>43</v>
      </c>
      <c r="G367" s="38" t="s">
        <v>44</v>
      </c>
      <c r="H367" s="38">
        <v>-2.261</v>
      </c>
      <c r="I367" s="38">
        <v>-0.2231</v>
      </c>
      <c r="J367" s="38">
        <v>0.0013</v>
      </c>
      <c r="K367" s="38">
        <v>0.0309132</v>
      </c>
      <c r="L367" s="38">
        <v>0.180182</v>
      </c>
      <c r="M367" s="38">
        <v>0.215646</v>
      </c>
      <c r="N367" s="38">
        <v>14</v>
      </c>
      <c r="O367" s="38">
        <v>87968127</v>
      </c>
      <c r="P367" s="38">
        <v>1580</v>
      </c>
      <c r="Q367" s="38">
        <v>0.5031</v>
      </c>
      <c r="R367" s="38">
        <v>7.47997e-6</v>
      </c>
      <c r="S367" s="38">
        <f t="shared" si="5"/>
        <v>20.1972615737506</v>
      </c>
      <c r="T367" s="66"/>
    </row>
    <row r="368" ht="15.5" spans="1:20">
      <c r="A368" s="38" t="s">
        <v>491</v>
      </c>
      <c r="B368" s="38" t="s">
        <v>492</v>
      </c>
      <c r="C368" s="38" t="s">
        <v>502</v>
      </c>
      <c r="D368" s="38" t="s">
        <v>39</v>
      </c>
      <c r="E368" s="38" t="s">
        <v>44</v>
      </c>
      <c r="F368" s="38" t="s">
        <v>39</v>
      </c>
      <c r="G368" s="38" t="s">
        <v>44</v>
      </c>
      <c r="H368" s="38">
        <v>-0.1752</v>
      </c>
      <c r="I368" s="38">
        <v>-0.0300644</v>
      </c>
      <c r="J368" s="38">
        <v>0.3544</v>
      </c>
      <c r="K368" s="38">
        <v>0.481454</v>
      </c>
      <c r="L368" s="38">
        <v>0.0622866</v>
      </c>
      <c r="M368" s="38">
        <v>0.629324</v>
      </c>
      <c r="N368" s="38">
        <v>17</v>
      </c>
      <c r="O368" s="38">
        <v>13961007</v>
      </c>
      <c r="P368" s="38">
        <v>1580</v>
      </c>
      <c r="Q368" s="38">
        <v>0.0389</v>
      </c>
      <c r="R368" s="38">
        <v>7.16407e-6</v>
      </c>
      <c r="S368" s="38">
        <f t="shared" si="5"/>
        <v>20.2847192392332</v>
      </c>
      <c r="T368" s="66"/>
    </row>
    <row r="369" ht="15.5" spans="1:20">
      <c r="A369" s="38" t="s">
        <v>491</v>
      </c>
      <c r="B369" s="38" t="s">
        <v>492</v>
      </c>
      <c r="C369" s="38" t="s">
        <v>503</v>
      </c>
      <c r="D369" s="38" t="s">
        <v>43</v>
      </c>
      <c r="E369" s="38" t="s">
        <v>44</v>
      </c>
      <c r="F369" s="38" t="s">
        <v>43</v>
      </c>
      <c r="G369" s="38" t="s">
        <v>44</v>
      </c>
      <c r="H369" s="38">
        <v>-0.2993</v>
      </c>
      <c r="I369" s="38">
        <v>-0.0905454</v>
      </c>
      <c r="J369" s="38">
        <v>0.0975</v>
      </c>
      <c r="K369" s="38">
        <v>0.136568</v>
      </c>
      <c r="L369" s="38">
        <v>0.090482</v>
      </c>
      <c r="M369" s="38">
        <v>0.316972</v>
      </c>
      <c r="N369" s="38">
        <v>11</v>
      </c>
      <c r="O369" s="38">
        <v>85802779</v>
      </c>
      <c r="P369" s="38">
        <v>1580</v>
      </c>
      <c r="Q369" s="38">
        <v>0.06201</v>
      </c>
      <c r="R369" s="38">
        <v>1.521e-6</v>
      </c>
      <c r="S369" s="38">
        <f t="shared" si="5"/>
        <v>23.2964620336712</v>
      </c>
      <c r="T369" s="66"/>
    </row>
    <row r="370" ht="15.5" spans="1:20">
      <c r="A370" s="38" t="s">
        <v>491</v>
      </c>
      <c r="B370" s="38" t="s">
        <v>492</v>
      </c>
      <c r="C370" s="38" t="s">
        <v>504</v>
      </c>
      <c r="D370" s="38" t="s">
        <v>40</v>
      </c>
      <c r="E370" s="38" t="s">
        <v>39</v>
      </c>
      <c r="F370" s="38" t="s">
        <v>40</v>
      </c>
      <c r="G370" s="38" t="s">
        <v>39</v>
      </c>
      <c r="H370" s="38">
        <v>0.1815</v>
      </c>
      <c r="I370" s="38">
        <v>0.042799</v>
      </c>
      <c r="J370" s="38">
        <v>0.7073</v>
      </c>
      <c r="K370" s="38">
        <v>0.480913</v>
      </c>
      <c r="L370" s="38">
        <v>0.0621369</v>
      </c>
      <c r="M370" s="38">
        <v>0.490958</v>
      </c>
      <c r="N370" s="38">
        <v>12</v>
      </c>
      <c r="O370" s="38">
        <v>103064247</v>
      </c>
      <c r="P370" s="38">
        <v>1580</v>
      </c>
      <c r="Q370" s="38">
        <v>0.04061</v>
      </c>
      <c r="R370" s="38">
        <v>8.39499e-6</v>
      </c>
      <c r="S370" s="38">
        <f t="shared" si="5"/>
        <v>19.975022618925</v>
      </c>
      <c r="T370" s="66"/>
    </row>
    <row r="371" ht="15.5" spans="1:20">
      <c r="A371" s="38" t="s">
        <v>491</v>
      </c>
      <c r="B371" s="38" t="s">
        <v>492</v>
      </c>
      <c r="C371" s="38" t="s">
        <v>505</v>
      </c>
      <c r="D371" s="38" t="s">
        <v>40</v>
      </c>
      <c r="E371" s="38" t="s">
        <v>39</v>
      </c>
      <c r="F371" s="38" t="s">
        <v>40</v>
      </c>
      <c r="G371" s="38" t="s">
        <v>39</v>
      </c>
      <c r="H371" s="38">
        <v>0.3586</v>
      </c>
      <c r="I371" s="38">
        <v>0.0413138</v>
      </c>
      <c r="J371" s="38">
        <v>0.0861</v>
      </c>
      <c r="K371" s="38">
        <v>0.0533616</v>
      </c>
      <c r="L371" s="38">
        <v>0.139456</v>
      </c>
      <c r="M371" s="38">
        <v>0.767039</v>
      </c>
      <c r="N371" s="38">
        <v>1</v>
      </c>
      <c r="O371" s="38">
        <v>61134076</v>
      </c>
      <c r="P371" s="38">
        <v>1580</v>
      </c>
      <c r="Q371" s="38">
        <v>0.06628</v>
      </c>
      <c r="R371" s="38">
        <v>7.24102e-8</v>
      </c>
      <c r="S371" s="38">
        <f t="shared" si="5"/>
        <v>29.2722139647129</v>
      </c>
      <c r="T371" s="66"/>
    </row>
    <row r="372" ht="15.5" spans="1:20">
      <c r="A372" s="38" t="s">
        <v>491</v>
      </c>
      <c r="B372" s="38" t="s">
        <v>492</v>
      </c>
      <c r="C372" s="38" t="s">
        <v>506</v>
      </c>
      <c r="D372" s="38" t="s">
        <v>39</v>
      </c>
      <c r="E372" s="38" t="s">
        <v>40</v>
      </c>
      <c r="F372" s="38" t="s">
        <v>39</v>
      </c>
      <c r="G372" s="38" t="s">
        <v>40</v>
      </c>
      <c r="H372" s="38">
        <v>-0.5756</v>
      </c>
      <c r="I372" s="38">
        <v>-0.0832774</v>
      </c>
      <c r="J372" s="38">
        <v>0.0215</v>
      </c>
      <c r="K372" s="38">
        <v>0.0214933</v>
      </c>
      <c r="L372" s="38">
        <v>0.217925</v>
      </c>
      <c r="M372" s="38">
        <v>0.702359</v>
      </c>
      <c r="N372" s="38">
        <v>1</v>
      </c>
      <c r="O372" s="38">
        <v>245515377</v>
      </c>
      <c r="P372" s="38">
        <v>1580</v>
      </c>
      <c r="Q372" s="38">
        <v>0.1296</v>
      </c>
      <c r="R372" s="38">
        <v>9.56291e-6</v>
      </c>
      <c r="S372" s="38">
        <f t="shared" si="5"/>
        <v>19.7256611034903</v>
      </c>
      <c r="T372" s="66"/>
    </row>
    <row r="373" ht="15.5" spans="1:20">
      <c r="A373" s="38" t="s">
        <v>491</v>
      </c>
      <c r="B373" s="38" t="s">
        <v>492</v>
      </c>
      <c r="C373" s="38" t="s">
        <v>507</v>
      </c>
      <c r="D373" s="38" t="s">
        <v>39</v>
      </c>
      <c r="E373" s="38" t="s">
        <v>40</v>
      </c>
      <c r="F373" s="38" t="s">
        <v>39</v>
      </c>
      <c r="G373" s="38" t="s">
        <v>40</v>
      </c>
      <c r="H373" s="38">
        <v>0.1733</v>
      </c>
      <c r="I373" s="38">
        <v>0.0386188</v>
      </c>
      <c r="J373" s="38">
        <v>0.4551</v>
      </c>
      <c r="K373" s="38">
        <v>0.24333</v>
      </c>
      <c r="L373" s="38">
        <v>0.0728323</v>
      </c>
      <c r="M373" s="38">
        <v>0.595944</v>
      </c>
      <c r="N373" s="38">
        <v>7</v>
      </c>
      <c r="O373" s="38">
        <v>1329138</v>
      </c>
      <c r="P373" s="38">
        <v>1580</v>
      </c>
      <c r="Q373" s="38">
        <v>0.03629</v>
      </c>
      <c r="R373" s="38">
        <v>1.97301e-6</v>
      </c>
      <c r="S373" s="38">
        <f t="shared" si="5"/>
        <v>22.8046383344846</v>
      </c>
      <c r="T373" s="66"/>
    </row>
    <row r="374" ht="15.5" spans="1:20">
      <c r="A374" s="38" t="s">
        <v>491</v>
      </c>
      <c r="B374" s="38" t="s">
        <v>492</v>
      </c>
      <c r="C374" s="38" t="s">
        <v>508</v>
      </c>
      <c r="D374" s="38" t="s">
        <v>43</v>
      </c>
      <c r="E374" s="38" t="s">
        <v>44</v>
      </c>
      <c r="F374" s="38" t="s">
        <v>43</v>
      </c>
      <c r="G374" s="38" t="s">
        <v>44</v>
      </c>
      <c r="H374" s="38">
        <v>0.2428</v>
      </c>
      <c r="I374" s="38">
        <v>-0.0273278</v>
      </c>
      <c r="J374" s="38">
        <v>0.1557</v>
      </c>
      <c r="K374" s="38">
        <v>0.13326</v>
      </c>
      <c r="L374" s="38">
        <v>0.0913536</v>
      </c>
      <c r="M374" s="38">
        <v>0.764831</v>
      </c>
      <c r="N374" s="38">
        <v>1</v>
      </c>
      <c r="O374" s="38">
        <v>24698029</v>
      </c>
      <c r="P374" s="38">
        <v>1580</v>
      </c>
      <c r="Q374" s="38">
        <v>0.05193</v>
      </c>
      <c r="R374" s="38">
        <v>3.176e-6</v>
      </c>
      <c r="S374" s="38">
        <f t="shared" si="5"/>
        <v>21.8605316396938</v>
      </c>
      <c r="T374" s="66"/>
    </row>
    <row r="375" ht="15.5" spans="1:20">
      <c r="A375" s="38" t="s">
        <v>509</v>
      </c>
      <c r="B375" s="38" t="s">
        <v>510</v>
      </c>
      <c r="C375" s="38" t="s">
        <v>511</v>
      </c>
      <c r="D375" s="38" t="s">
        <v>40</v>
      </c>
      <c r="E375" s="38" t="s">
        <v>44</v>
      </c>
      <c r="F375" s="38" t="s">
        <v>40</v>
      </c>
      <c r="G375" s="38" t="s">
        <v>44</v>
      </c>
      <c r="H375" s="38">
        <v>0.1556</v>
      </c>
      <c r="I375" s="38">
        <v>-0.0414481</v>
      </c>
      <c r="J375" s="38">
        <v>0.7503</v>
      </c>
      <c r="K375" s="38">
        <v>0.86058</v>
      </c>
      <c r="L375" s="38">
        <v>0.0910469</v>
      </c>
      <c r="M375" s="38">
        <v>0.648937</v>
      </c>
      <c r="N375" s="38">
        <v>2</v>
      </c>
      <c r="O375" s="38">
        <v>121365377</v>
      </c>
      <c r="P375" s="38">
        <v>2911</v>
      </c>
      <c r="Q375" s="38">
        <v>0.03268</v>
      </c>
      <c r="R375" s="38">
        <v>2.02502e-6</v>
      </c>
      <c r="S375" s="38">
        <f t="shared" si="5"/>
        <v>22.6701863251679</v>
      </c>
      <c r="T375" s="66"/>
    </row>
    <row r="376" ht="15.5" spans="1:20">
      <c r="A376" s="38" t="s">
        <v>509</v>
      </c>
      <c r="B376" s="38" t="s">
        <v>510</v>
      </c>
      <c r="C376" s="38" t="s">
        <v>512</v>
      </c>
      <c r="D376" s="38" t="s">
        <v>44</v>
      </c>
      <c r="E376" s="38" t="s">
        <v>40</v>
      </c>
      <c r="F376" s="38" t="s">
        <v>44</v>
      </c>
      <c r="G376" s="38" t="s">
        <v>40</v>
      </c>
      <c r="H376" s="38">
        <v>-0.2329</v>
      </c>
      <c r="I376" s="38">
        <v>0.255195</v>
      </c>
      <c r="J376" s="38">
        <v>0.0751</v>
      </c>
      <c r="K376" s="38">
        <v>0.0270073</v>
      </c>
      <c r="L376" s="38">
        <v>0.194844</v>
      </c>
      <c r="M376" s="38">
        <v>0.190285</v>
      </c>
      <c r="N376" s="38">
        <v>17</v>
      </c>
      <c r="O376" s="38">
        <v>20661020</v>
      </c>
      <c r="P376" s="38">
        <v>2911</v>
      </c>
      <c r="Q376" s="38">
        <v>0.0522</v>
      </c>
      <c r="R376" s="38">
        <v>8.42093e-6</v>
      </c>
      <c r="S376" s="38">
        <f t="shared" si="5"/>
        <v>19.9066403898944</v>
      </c>
      <c r="T376" s="66"/>
    </row>
    <row r="377" ht="15.5" spans="1:20">
      <c r="A377" s="38" t="s">
        <v>509</v>
      </c>
      <c r="B377" s="38" t="s">
        <v>510</v>
      </c>
      <c r="C377" s="38" t="s">
        <v>513</v>
      </c>
      <c r="D377" s="38" t="s">
        <v>43</v>
      </c>
      <c r="E377" s="38" t="s">
        <v>44</v>
      </c>
      <c r="F377" s="38" t="s">
        <v>43</v>
      </c>
      <c r="G377" s="38" t="s">
        <v>44</v>
      </c>
      <c r="H377" s="38">
        <v>-0.4239</v>
      </c>
      <c r="I377" s="38">
        <v>-0.0373243</v>
      </c>
      <c r="J377" s="38">
        <v>0.0263</v>
      </c>
      <c r="K377" s="38">
        <v>0.0395572</v>
      </c>
      <c r="L377" s="38">
        <v>0.158829</v>
      </c>
      <c r="M377" s="38">
        <v>0.814212</v>
      </c>
      <c r="N377" s="38">
        <v>6</v>
      </c>
      <c r="O377" s="38">
        <v>32106813</v>
      </c>
      <c r="P377" s="38">
        <v>2911</v>
      </c>
      <c r="Q377" s="38">
        <v>0.08997</v>
      </c>
      <c r="R377" s="38">
        <v>2.56502e-6</v>
      </c>
      <c r="S377" s="38">
        <f t="shared" si="5"/>
        <v>22.1988967979879</v>
      </c>
      <c r="T377" s="66"/>
    </row>
    <row r="378" ht="15.5" spans="1:20">
      <c r="A378" s="38" t="s">
        <v>509</v>
      </c>
      <c r="B378" s="38" t="s">
        <v>510</v>
      </c>
      <c r="C378" s="38" t="s">
        <v>514</v>
      </c>
      <c r="D378" s="38" t="s">
        <v>40</v>
      </c>
      <c r="E378" s="38" t="s">
        <v>39</v>
      </c>
      <c r="F378" s="38" t="s">
        <v>40</v>
      </c>
      <c r="G378" s="38" t="s">
        <v>39</v>
      </c>
      <c r="H378" s="38">
        <v>0.4098</v>
      </c>
      <c r="I378" s="38">
        <v>0.526311</v>
      </c>
      <c r="J378" s="38">
        <v>0.0244</v>
      </c>
      <c r="K378" s="38">
        <v>0.00620513</v>
      </c>
      <c r="L378" s="38">
        <v>0.391385</v>
      </c>
      <c r="M378" s="38">
        <v>0.17871</v>
      </c>
      <c r="N378" s="38">
        <v>2</v>
      </c>
      <c r="O378" s="38">
        <v>156954164</v>
      </c>
      <c r="P378" s="38">
        <v>2911</v>
      </c>
      <c r="Q378" s="38">
        <v>0.09087</v>
      </c>
      <c r="R378" s="38">
        <v>6.75601e-6</v>
      </c>
      <c r="S378" s="38">
        <f t="shared" si="5"/>
        <v>20.337747542437</v>
      </c>
      <c r="T378" s="66"/>
    </row>
    <row r="379" ht="15.5" spans="1:20">
      <c r="A379" s="38" t="s">
        <v>509</v>
      </c>
      <c r="B379" s="38" t="s">
        <v>510</v>
      </c>
      <c r="C379" s="38" t="s">
        <v>515</v>
      </c>
      <c r="D379" s="38" t="s">
        <v>44</v>
      </c>
      <c r="E379" s="38" t="s">
        <v>39</v>
      </c>
      <c r="F379" s="38" t="s">
        <v>44</v>
      </c>
      <c r="G379" s="38" t="s">
        <v>39</v>
      </c>
      <c r="H379" s="38">
        <v>-0.3959</v>
      </c>
      <c r="I379" s="38">
        <v>-0.00995277</v>
      </c>
      <c r="J379" s="38">
        <v>0.0271</v>
      </c>
      <c r="K379" s="38">
        <v>0.0107172</v>
      </c>
      <c r="L379" s="38">
        <v>0.303203</v>
      </c>
      <c r="M379" s="38">
        <v>0.973814</v>
      </c>
      <c r="N379" s="38">
        <v>14</v>
      </c>
      <c r="O379" s="38">
        <v>53791493</v>
      </c>
      <c r="P379" s="38">
        <v>2911</v>
      </c>
      <c r="Q379" s="38">
        <v>0.08429</v>
      </c>
      <c r="R379" s="38">
        <v>2.76401e-6</v>
      </c>
      <c r="S379" s="38">
        <f t="shared" si="5"/>
        <v>22.060680040425</v>
      </c>
      <c r="T379" s="66"/>
    </row>
    <row r="380" ht="15.5" spans="1:20">
      <c r="A380" s="38" t="s">
        <v>509</v>
      </c>
      <c r="B380" s="38" t="s">
        <v>510</v>
      </c>
      <c r="C380" s="38" t="s">
        <v>516</v>
      </c>
      <c r="D380" s="38" t="s">
        <v>39</v>
      </c>
      <c r="E380" s="38" t="s">
        <v>40</v>
      </c>
      <c r="F380" s="38" t="s">
        <v>39</v>
      </c>
      <c r="G380" s="38" t="s">
        <v>40</v>
      </c>
      <c r="H380" s="38">
        <v>0.1219</v>
      </c>
      <c r="I380" s="38">
        <v>-0.0621613</v>
      </c>
      <c r="J380" s="38">
        <v>0.5541</v>
      </c>
      <c r="K380" s="38">
        <v>0.4167</v>
      </c>
      <c r="L380" s="38">
        <v>0.0647724</v>
      </c>
      <c r="M380" s="38">
        <v>0.337213</v>
      </c>
      <c r="N380" s="38">
        <v>3</v>
      </c>
      <c r="O380" s="38">
        <v>175739566</v>
      </c>
      <c r="P380" s="38">
        <v>2911</v>
      </c>
      <c r="Q380" s="38">
        <v>0.02751</v>
      </c>
      <c r="R380" s="38">
        <v>9.621e-6</v>
      </c>
      <c r="S380" s="38">
        <f t="shared" si="5"/>
        <v>19.6347886317668</v>
      </c>
      <c r="T380" s="66"/>
    </row>
    <row r="381" ht="15.5" spans="1:20">
      <c r="A381" s="38" t="s">
        <v>509</v>
      </c>
      <c r="B381" s="38" t="s">
        <v>510</v>
      </c>
      <c r="C381" s="38" t="s">
        <v>517</v>
      </c>
      <c r="D381" s="38" t="s">
        <v>40</v>
      </c>
      <c r="E381" s="38" t="s">
        <v>39</v>
      </c>
      <c r="F381" s="38" t="s">
        <v>40</v>
      </c>
      <c r="G381" s="38" t="s">
        <v>39</v>
      </c>
      <c r="H381" s="38">
        <v>0.3651</v>
      </c>
      <c r="I381" s="38">
        <v>-0.155052</v>
      </c>
      <c r="J381" s="38">
        <v>0.0318</v>
      </c>
      <c r="K381" s="38">
        <v>0.0147181</v>
      </c>
      <c r="L381" s="38">
        <v>0.257345</v>
      </c>
      <c r="M381" s="38">
        <v>0.546836</v>
      </c>
      <c r="N381" s="38">
        <v>6</v>
      </c>
      <c r="O381" s="38">
        <v>1689657</v>
      </c>
      <c r="P381" s="38">
        <v>2911</v>
      </c>
      <c r="Q381" s="38">
        <v>0.07697</v>
      </c>
      <c r="R381" s="38">
        <v>2.20999e-6</v>
      </c>
      <c r="S381" s="38">
        <f t="shared" si="5"/>
        <v>22.4999054331567</v>
      </c>
      <c r="T381" s="66"/>
    </row>
    <row r="382" ht="15.5" spans="1:20">
      <c r="A382" s="38" t="s">
        <v>509</v>
      </c>
      <c r="B382" s="38" t="s">
        <v>510</v>
      </c>
      <c r="C382" s="38" t="s">
        <v>518</v>
      </c>
      <c r="D382" s="38" t="s">
        <v>44</v>
      </c>
      <c r="E382" s="38" t="s">
        <v>39</v>
      </c>
      <c r="F382" s="38" t="s">
        <v>44</v>
      </c>
      <c r="G382" s="38" t="s">
        <v>39</v>
      </c>
      <c r="H382" s="38">
        <v>0.1447</v>
      </c>
      <c r="I382" s="38">
        <v>0.0426272</v>
      </c>
      <c r="J382" s="38">
        <v>0.765</v>
      </c>
      <c r="K382" s="38">
        <v>0.70946</v>
      </c>
      <c r="L382" s="38">
        <v>0.06887</v>
      </c>
      <c r="M382" s="38">
        <v>0.535948</v>
      </c>
      <c r="N382" s="38">
        <v>22</v>
      </c>
      <c r="O382" s="38">
        <v>45673477</v>
      </c>
      <c r="P382" s="38">
        <v>2911</v>
      </c>
      <c r="Q382" s="38">
        <v>0.03191</v>
      </c>
      <c r="R382" s="38">
        <v>5.97806e-6</v>
      </c>
      <c r="S382" s="38">
        <f t="shared" si="5"/>
        <v>20.5628569304475</v>
      </c>
      <c r="T382" s="66"/>
    </row>
    <row r="383" ht="15.5" spans="1:20">
      <c r="A383" s="38" t="s">
        <v>509</v>
      </c>
      <c r="B383" s="38" t="s">
        <v>510</v>
      </c>
      <c r="C383" s="38" t="s">
        <v>519</v>
      </c>
      <c r="D383" s="38" t="s">
        <v>40</v>
      </c>
      <c r="E383" s="38" t="s">
        <v>39</v>
      </c>
      <c r="F383" s="38" t="s">
        <v>40</v>
      </c>
      <c r="G383" s="38" t="s">
        <v>39</v>
      </c>
      <c r="H383" s="38">
        <v>0.1639</v>
      </c>
      <c r="I383" s="38">
        <v>-0.0616586</v>
      </c>
      <c r="J383" s="38">
        <v>0.5359</v>
      </c>
      <c r="K383" s="38">
        <v>0.22538</v>
      </c>
      <c r="L383" s="38">
        <v>0.0742169</v>
      </c>
      <c r="M383" s="38">
        <v>0.406093</v>
      </c>
      <c r="N383" s="38">
        <v>6</v>
      </c>
      <c r="O383" s="38">
        <v>31040725</v>
      </c>
      <c r="P383" s="38">
        <v>2911</v>
      </c>
      <c r="Q383" s="38">
        <v>0.02894</v>
      </c>
      <c r="R383" s="38">
        <v>1.629e-8</v>
      </c>
      <c r="S383" s="38">
        <f t="shared" si="5"/>
        <v>32.0745707941842</v>
      </c>
      <c r="T383" s="66"/>
    </row>
    <row r="384" ht="15.5" spans="1:20">
      <c r="A384" s="38" t="s">
        <v>509</v>
      </c>
      <c r="B384" s="38" t="s">
        <v>510</v>
      </c>
      <c r="C384" s="38" t="s">
        <v>520</v>
      </c>
      <c r="D384" s="38" t="s">
        <v>44</v>
      </c>
      <c r="E384" s="38" t="s">
        <v>43</v>
      </c>
      <c r="F384" s="38" t="s">
        <v>44</v>
      </c>
      <c r="G384" s="38" t="s">
        <v>43</v>
      </c>
      <c r="H384" s="38">
        <v>0.3571</v>
      </c>
      <c r="I384" s="38">
        <v>-0.0415293</v>
      </c>
      <c r="J384" s="38">
        <v>0.8222</v>
      </c>
      <c r="K384" s="38">
        <v>0.589248</v>
      </c>
      <c r="L384" s="38">
        <v>0.0632759</v>
      </c>
      <c r="M384" s="38">
        <v>0.511618</v>
      </c>
      <c r="N384" s="38">
        <v>6</v>
      </c>
      <c r="O384" s="38">
        <v>29923554</v>
      </c>
      <c r="P384" s="38">
        <v>2911</v>
      </c>
      <c r="Q384" s="38">
        <v>0.0369</v>
      </c>
      <c r="R384" s="38">
        <v>8.13392e-22</v>
      </c>
      <c r="S384" s="38">
        <f t="shared" si="5"/>
        <v>93.6541373814822</v>
      </c>
      <c r="T384" s="66"/>
    </row>
    <row r="385" ht="15.5" spans="1:20">
      <c r="A385" s="38" t="s">
        <v>509</v>
      </c>
      <c r="B385" s="38" t="s">
        <v>510</v>
      </c>
      <c r="C385" s="38" t="s">
        <v>521</v>
      </c>
      <c r="D385" s="38" t="s">
        <v>40</v>
      </c>
      <c r="E385" s="38" t="s">
        <v>39</v>
      </c>
      <c r="F385" s="38" t="s">
        <v>40</v>
      </c>
      <c r="G385" s="38" t="s">
        <v>39</v>
      </c>
      <c r="H385" s="38">
        <v>-0.2133</v>
      </c>
      <c r="I385" s="38">
        <v>0.0752739</v>
      </c>
      <c r="J385" s="38">
        <v>0.1384</v>
      </c>
      <c r="K385" s="38">
        <v>0.158881</v>
      </c>
      <c r="L385" s="38">
        <v>0.0852713</v>
      </c>
      <c r="M385" s="38">
        <v>0.377367</v>
      </c>
      <c r="N385" s="38">
        <v>2</v>
      </c>
      <c r="O385" s="38">
        <v>87016506</v>
      </c>
      <c r="P385" s="38">
        <v>2911</v>
      </c>
      <c r="Q385" s="38">
        <v>0.03966</v>
      </c>
      <c r="R385" s="38">
        <v>8.10196e-8</v>
      </c>
      <c r="S385" s="38">
        <f t="shared" si="5"/>
        <v>28.925194714834</v>
      </c>
      <c r="T385" s="66"/>
    </row>
    <row r="386" ht="15.5" spans="1:20">
      <c r="A386" s="38" t="s">
        <v>509</v>
      </c>
      <c r="B386" s="38" t="s">
        <v>510</v>
      </c>
      <c r="C386" s="38" t="s">
        <v>522</v>
      </c>
      <c r="D386" s="38" t="s">
        <v>40</v>
      </c>
      <c r="E386" s="38" t="s">
        <v>39</v>
      </c>
      <c r="F386" s="38" t="s">
        <v>40</v>
      </c>
      <c r="G386" s="38" t="s">
        <v>39</v>
      </c>
      <c r="H386" s="38">
        <v>-0.1296</v>
      </c>
      <c r="I386" s="38">
        <v>-0.0983509</v>
      </c>
      <c r="J386" s="38">
        <v>0.3454</v>
      </c>
      <c r="K386" s="38">
        <v>0.368387</v>
      </c>
      <c r="L386" s="38">
        <v>0.0665895</v>
      </c>
      <c r="M386" s="38">
        <v>0.139683</v>
      </c>
      <c r="N386" s="38">
        <v>3</v>
      </c>
      <c r="O386" s="38">
        <v>73016333</v>
      </c>
      <c r="P386" s="38">
        <v>2911</v>
      </c>
      <c r="Q386" s="38">
        <v>0.02918</v>
      </c>
      <c r="R386" s="38">
        <v>9.19496e-6</v>
      </c>
      <c r="S386" s="38">
        <f t="shared" si="5"/>
        <v>19.7260181304761</v>
      </c>
      <c r="T386" s="66"/>
    </row>
    <row r="387" ht="15.5" spans="1:20">
      <c r="A387" s="38" t="s">
        <v>509</v>
      </c>
      <c r="B387" s="38" t="s">
        <v>510</v>
      </c>
      <c r="C387" s="38" t="s">
        <v>523</v>
      </c>
      <c r="D387" s="38" t="s">
        <v>39</v>
      </c>
      <c r="E387" s="38" t="s">
        <v>40</v>
      </c>
      <c r="F387" s="38" t="s">
        <v>39</v>
      </c>
      <c r="G387" s="38" t="s">
        <v>40</v>
      </c>
      <c r="H387" s="38">
        <v>-0.1408</v>
      </c>
      <c r="I387" s="38">
        <v>-0.0414058</v>
      </c>
      <c r="J387" s="38">
        <v>0.4437</v>
      </c>
      <c r="K387" s="38">
        <v>0.457664</v>
      </c>
      <c r="L387" s="38">
        <v>0.062675</v>
      </c>
      <c r="M387" s="38">
        <v>0.508841</v>
      </c>
      <c r="N387" s="38">
        <v>2</v>
      </c>
      <c r="O387" s="38">
        <v>38931153</v>
      </c>
      <c r="P387" s="38">
        <v>2911</v>
      </c>
      <c r="Q387" s="38">
        <v>0.02771</v>
      </c>
      <c r="R387" s="38">
        <v>3.93704e-7</v>
      </c>
      <c r="S387" s="38">
        <f t="shared" si="5"/>
        <v>25.8185743694586</v>
      </c>
      <c r="T387" s="66"/>
    </row>
    <row r="388" ht="15.5" spans="1:20">
      <c r="A388" s="38" t="s">
        <v>509</v>
      </c>
      <c r="B388" s="38" t="s">
        <v>510</v>
      </c>
      <c r="C388" s="38" t="s">
        <v>524</v>
      </c>
      <c r="D388" s="38" t="s">
        <v>40</v>
      </c>
      <c r="E388" s="38" t="s">
        <v>43</v>
      </c>
      <c r="F388" s="38" t="s">
        <v>40</v>
      </c>
      <c r="G388" s="38" t="s">
        <v>43</v>
      </c>
      <c r="H388" s="38">
        <v>-0.7595</v>
      </c>
      <c r="I388" s="38">
        <v>0.457569</v>
      </c>
      <c r="J388" s="38">
        <v>0.0064</v>
      </c>
      <c r="K388" s="38">
        <v>0.00944094</v>
      </c>
      <c r="L388" s="38">
        <v>0.323829</v>
      </c>
      <c r="M388" s="38">
        <v>0.157657</v>
      </c>
      <c r="N388" s="38">
        <v>20</v>
      </c>
      <c r="O388" s="38">
        <v>202468</v>
      </c>
      <c r="P388" s="38">
        <v>2911</v>
      </c>
      <c r="Q388" s="38">
        <v>0.1711</v>
      </c>
      <c r="R388" s="38">
        <v>9.41391e-6</v>
      </c>
      <c r="S388" s="38">
        <f t="shared" si="5"/>
        <v>19.7040516532588</v>
      </c>
      <c r="T388" s="66"/>
    </row>
    <row r="389" ht="15.5" spans="1:20">
      <c r="A389" s="38" t="s">
        <v>509</v>
      </c>
      <c r="B389" s="38" t="s">
        <v>510</v>
      </c>
      <c r="C389" s="38" t="s">
        <v>525</v>
      </c>
      <c r="D389" s="38" t="s">
        <v>39</v>
      </c>
      <c r="E389" s="38" t="s">
        <v>40</v>
      </c>
      <c r="F389" s="38" t="s">
        <v>39</v>
      </c>
      <c r="G389" s="38" t="s">
        <v>40</v>
      </c>
      <c r="H389" s="38">
        <v>-1.256</v>
      </c>
      <c r="I389" s="38">
        <v>0.684708</v>
      </c>
      <c r="J389" s="38">
        <v>0.0019</v>
      </c>
      <c r="K389" s="38">
        <v>0.0144725</v>
      </c>
      <c r="L389" s="38">
        <v>0.262633</v>
      </c>
      <c r="M389" s="38">
        <v>0.00913152</v>
      </c>
      <c r="N389" s="38">
        <v>8</v>
      </c>
      <c r="O389" s="38">
        <v>133229489</v>
      </c>
      <c r="P389" s="38">
        <v>2911</v>
      </c>
      <c r="Q389" s="38">
        <v>0.2752</v>
      </c>
      <c r="R389" s="38">
        <v>5.18203e-6</v>
      </c>
      <c r="S389" s="38">
        <f t="shared" ref="S389:S439" si="6">(H389/Q389)*(H389/Q389)</f>
        <v>20.8296714440238</v>
      </c>
      <c r="T389" s="66"/>
    </row>
    <row r="390" ht="15.5" spans="1:20">
      <c r="A390" s="38" t="s">
        <v>509</v>
      </c>
      <c r="B390" s="38" t="s">
        <v>510</v>
      </c>
      <c r="C390" s="38" t="s">
        <v>526</v>
      </c>
      <c r="D390" s="38" t="s">
        <v>39</v>
      </c>
      <c r="E390" s="38" t="s">
        <v>40</v>
      </c>
      <c r="F390" s="38" t="s">
        <v>39</v>
      </c>
      <c r="G390" s="38" t="s">
        <v>40</v>
      </c>
      <c r="H390" s="38">
        <v>0.1568</v>
      </c>
      <c r="I390" s="38">
        <v>-0.0331775</v>
      </c>
      <c r="J390" s="38">
        <v>0.2126</v>
      </c>
      <c r="K390" s="38">
        <v>0.310902</v>
      </c>
      <c r="L390" s="38">
        <v>0.067033</v>
      </c>
      <c r="M390" s="38">
        <v>0.620641</v>
      </c>
      <c r="N390" s="38">
        <v>1</v>
      </c>
      <c r="O390" s="38">
        <v>169545822</v>
      </c>
      <c r="P390" s="38">
        <v>2911</v>
      </c>
      <c r="Q390" s="38">
        <v>0.03378</v>
      </c>
      <c r="R390" s="38">
        <v>3.63103e-6</v>
      </c>
      <c r="S390" s="38">
        <f t="shared" si="6"/>
        <v>21.5463061406987</v>
      </c>
      <c r="T390" s="66"/>
    </row>
    <row r="391" ht="15.5" spans="1:20">
      <c r="A391" s="38" t="s">
        <v>509</v>
      </c>
      <c r="B391" s="38" t="s">
        <v>510</v>
      </c>
      <c r="C391" s="38" t="s">
        <v>527</v>
      </c>
      <c r="D391" s="38" t="s">
        <v>44</v>
      </c>
      <c r="E391" s="38" t="s">
        <v>43</v>
      </c>
      <c r="F391" s="38" t="s">
        <v>44</v>
      </c>
      <c r="G391" s="38" t="s">
        <v>43</v>
      </c>
      <c r="H391" s="38">
        <v>0.2998</v>
      </c>
      <c r="I391" s="38">
        <v>-0.210179</v>
      </c>
      <c r="J391" s="38">
        <v>0.0543</v>
      </c>
      <c r="K391" s="38">
        <v>0.01457</v>
      </c>
      <c r="L391" s="38">
        <v>0.25934</v>
      </c>
      <c r="M391" s="38">
        <v>0.417689</v>
      </c>
      <c r="N391" s="38">
        <v>1</v>
      </c>
      <c r="O391" s="38">
        <v>55612278</v>
      </c>
      <c r="P391" s="38">
        <v>2911</v>
      </c>
      <c r="Q391" s="38">
        <v>0.05975</v>
      </c>
      <c r="R391" s="38">
        <v>5.55303e-7</v>
      </c>
      <c r="S391" s="38">
        <f t="shared" si="6"/>
        <v>25.1760410356962</v>
      </c>
      <c r="T391" s="66"/>
    </row>
    <row r="392" ht="15.5" spans="1:20">
      <c r="A392" s="38" t="s">
        <v>528</v>
      </c>
      <c r="B392" s="38" t="s">
        <v>529</v>
      </c>
      <c r="C392" s="38" t="s">
        <v>530</v>
      </c>
      <c r="D392" s="38" t="s">
        <v>40</v>
      </c>
      <c r="E392" s="38" t="s">
        <v>44</v>
      </c>
      <c r="F392" s="38" t="s">
        <v>40</v>
      </c>
      <c r="G392" s="38" t="s">
        <v>44</v>
      </c>
      <c r="H392" s="38">
        <v>-0.1443</v>
      </c>
      <c r="I392" s="38">
        <v>-0.127345</v>
      </c>
      <c r="J392" s="38">
        <v>0.6168</v>
      </c>
      <c r="K392" s="38">
        <v>0.582473</v>
      </c>
      <c r="L392" s="38">
        <v>0.0638582</v>
      </c>
      <c r="M392" s="38">
        <v>0.0461318</v>
      </c>
      <c r="N392" s="38">
        <v>12</v>
      </c>
      <c r="O392" s="38">
        <v>69524025</v>
      </c>
      <c r="P392" s="38">
        <v>2850</v>
      </c>
      <c r="Q392" s="38">
        <v>0.02802</v>
      </c>
      <c r="R392" s="38">
        <v>2.784e-7</v>
      </c>
      <c r="S392" s="38">
        <f t="shared" si="6"/>
        <v>26.5213972277373</v>
      </c>
      <c r="T392" s="66"/>
    </row>
    <row r="393" ht="15.5" spans="1:20">
      <c r="A393" s="38" t="s">
        <v>528</v>
      </c>
      <c r="B393" s="38" t="s">
        <v>529</v>
      </c>
      <c r="C393" s="38" t="s">
        <v>531</v>
      </c>
      <c r="D393" s="38" t="s">
        <v>39</v>
      </c>
      <c r="E393" s="38" t="s">
        <v>40</v>
      </c>
      <c r="F393" s="38" t="s">
        <v>39</v>
      </c>
      <c r="G393" s="38" t="s">
        <v>40</v>
      </c>
      <c r="H393" s="38">
        <v>-0.1653</v>
      </c>
      <c r="I393" s="38">
        <v>-0.0101876</v>
      </c>
      <c r="J393" s="38">
        <v>0.4853</v>
      </c>
      <c r="K393" s="38">
        <v>0.410309</v>
      </c>
      <c r="L393" s="38">
        <v>0.0636703</v>
      </c>
      <c r="M393" s="38">
        <v>0.872877</v>
      </c>
      <c r="N393" s="38">
        <v>8</v>
      </c>
      <c r="O393" s="38">
        <v>145003777</v>
      </c>
      <c r="P393" s="38">
        <v>2850</v>
      </c>
      <c r="Q393" s="38">
        <v>0.02755</v>
      </c>
      <c r="R393" s="38">
        <v>2.201e-9</v>
      </c>
      <c r="S393" s="38">
        <f t="shared" si="6"/>
        <v>36</v>
      </c>
      <c r="T393" s="66"/>
    </row>
    <row r="394" ht="15.5" spans="1:20">
      <c r="A394" s="38" t="s">
        <v>528</v>
      </c>
      <c r="B394" s="38" t="s">
        <v>529</v>
      </c>
      <c r="C394" s="38" t="s">
        <v>532</v>
      </c>
      <c r="D394" s="38" t="s">
        <v>40</v>
      </c>
      <c r="E394" s="38" t="s">
        <v>39</v>
      </c>
      <c r="F394" s="38" t="s">
        <v>40</v>
      </c>
      <c r="G394" s="38" t="s">
        <v>39</v>
      </c>
      <c r="H394" s="38">
        <v>-0.8234</v>
      </c>
      <c r="I394" s="38">
        <v>0.114359</v>
      </c>
      <c r="J394" s="38">
        <v>0.0172</v>
      </c>
      <c r="K394" s="38">
        <v>0.0165197</v>
      </c>
      <c r="L394" s="38">
        <v>0.244366</v>
      </c>
      <c r="M394" s="38">
        <v>0.639796</v>
      </c>
      <c r="N394" s="38">
        <v>12</v>
      </c>
      <c r="O394" s="38">
        <v>69247557</v>
      </c>
      <c r="P394" s="38">
        <v>2850</v>
      </c>
      <c r="Q394" s="38">
        <v>0.1053</v>
      </c>
      <c r="R394" s="38">
        <v>7.26942e-15</v>
      </c>
      <c r="S394" s="38">
        <f t="shared" si="6"/>
        <v>61.1455679021364</v>
      </c>
      <c r="T394" s="66"/>
    </row>
    <row r="395" ht="15.5" spans="1:20">
      <c r="A395" s="38" t="s">
        <v>528</v>
      </c>
      <c r="B395" s="38" t="s">
        <v>529</v>
      </c>
      <c r="C395" s="38" t="s">
        <v>533</v>
      </c>
      <c r="D395" s="38" t="s">
        <v>39</v>
      </c>
      <c r="E395" s="38" t="s">
        <v>40</v>
      </c>
      <c r="F395" s="38" t="s">
        <v>39</v>
      </c>
      <c r="G395" s="38" t="s">
        <v>40</v>
      </c>
      <c r="H395" s="38">
        <v>-0.3745</v>
      </c>
      <c r="I395" s="38">
        <v>0.0897243</v>
      </c>
      <c r="J395" s="38">
        <v>0.2982</v>
      </c>
      <c r="K395" s="38">
        <v>0.270312</v>
      </c>
      <c r="L395" s="38">
        <v>0.0698091</v>
      </c>
      <c r="M395" s="38">
        <v>0.198694</v>
      </c>
      <c r="N395" s="38">
        <v>19</v>
      </c>
      <c r="O395" s="38">
        <v>18285944</v>
      </c>
      <c r="P395" s="38">
        <v>2850</v>
      </c>
      <c r="Q395" s="38">
        <v>0.02938</v>
      </c>
      <c r="R395" s="38">
        <v>3.1369e-36</v>
      </c>
      <c r="S395" s="38">
        <f t="shared" si="6"/>
        <v>162.480056405097</v>
      </c>
      <c r="T395" s="66"/>
    </row>
    <row r="396" ht="15.5" spans="1:20">
      <c r="A396" s="38" t="s">
        <v>528</v>
      </c>
      <c r="B396" s="38" t="s">
        <v>529</v>
      </c>
      <c r="C396" s="38" t="s">
        <v>534</v>
      </c>
      <c r="D396" s="38" t="s">
        <v>39</v>
      </c>
      <c r="E396" s="38" t="s">
        <v>40</v>
      </c>
      <c r="F396" s="38" t="s">
        <v>39</v>
      </c>
      <c r="G396" s="38" t="s">
        <v>40</v>
      </c>
      <c r="H396" s="38">
        <v>-0.33</v>
      </c>
      <c r="I396" s="38">
        <v>0.0713112</v>
      </c>
      <c r="J396" s="38">
        <v>0.0374</v>
      </c>
      <c r="K396" s="38">
        <v>0.0177584</v>
      </c>
      <c r="L396" s="38">
        <v>0.234075</v>
      </c>
      <c r="M396" s="38">
        <v>0.760632</v>
      </c>
      <c r="N396" s="38">
        <v>12</v>
      </c>
      <c r="O396" s="38">
        <v>95459971</v>
      </c>
      <c r="P396" s="38">
        <v>2850</v>
      </c>
      <c r="Q396" s="38">
        <v>0.07361</v>
      </c>
      <c r="R396" s="38">
        <v>7.64293e-6</v>
      </c>
      <c r="S396" s="38">
        <f t="shared" si="6"/>
        <v>20.0980648996229</v>
      </c>
      <c r="T396" s="66"/>
    </row>
    <row r="397" ht="15.5" spans="1:20">
      <c r="A397" s="38" t="s">
        <v>528</v>
      </c>
      <c r="B397" s="38" t="s">
        <v>529</v>
      </c>
      <c r="C397" s="38" t="s">
        <v>535</v>
      </c>
      <c r="D397" s="38" t="s">
        <v>43</v>
      </c>
      <c r="E397" s="38" t="s">
        <v>44</v>
      </c>
      <c r="F397" s="38" t="s">
        <v>43</v>
      </c>
      <c r="G397" s="38" t="s">
        <v>44</v>
      </c>
      <c r="H397" s="38">
        <v>-0.2601</v>
      </c>
      <c r="I397" s="38">
        <v>-0.136122</v>
      </c>
      <c r="J397" s="38">
        <v>0.0842</v>
      </c>
      <c r="K397" s="38">
        <v>0.0713453</v>
      </c>
      <c r="L397" s="38">
        <v>0.120561</v>
      </c>
      <c r="M397" s="38">
        <v>0.258867</v>
      </c>
      <c r="N397" s="38">
        <v>1</v>
      </c>
      <c r="O397" s="38">
        <v>15139272</v>
      </c>
      <c r="P397" s="38">
        <v>2850</v>
      </c>
      <c r="Q397" s="38">
        <v>0.04999</v>
      </c>
      <c r="R397" s="38">
        <v>2.113e-7</v>
      </c>
      <c r="S397" s="38">
        <f t="shared" si="6"/>
        <v>27.0716315697626</v>
      </c>
      <c r="T397" s="66"/>
    </row>
    <row r="398" ht="15.5" spans="1:20">
      <c r="A398" s="38" t="s">
        <v>528</v>
      </c>
      <c r="B398" s="38" t="s">
        <v>529</v>
      </c>
      <c r="C398" s="38" t="s">
        <v>536</v>
      </c>
      <c r="D398" s="38" t="s">
        <v>39</v>
      </c>
      <c r="E398" s="38" t="s">
        <v>40</v>
      </c>
      <c r="F398" s="38" t="s">
        <v>39</v>
      </c>
      <c r="G398" s="38" t="s">
        <v>40</v>
      </c>
      <c r="H398" s="38">
        <v>0.2553</v>
      </c>
      <c r="I398" s="38">
        <v>0.0602063</v>
      </c>
      <c r="J398" s="38">
        <v>0.0751</v>
      </c>
      <c r="K398" s="38">
        <v>0.0362151</v>
      </c>
      <c r="L398" s="38">
        <v>0.165807</v>
      </c>
      <c r="M398" s="38">
        <v>0.716522</v>
      </c>
      <c r="N398" s="38">
        <v>12</v>
      </c>
      <c r="O398" s="38">
        <v>74806815</v>
      </c>
      <c r="P398" s="38">
        <v>2850</v>
      </c>
      <c r="Q398" s="38">
        <v>0.05363</v>
      </c>
      <c r="R398" s="38">
        <v>2.01799e-6</v>
      </c>
      <c r="S398" s="38">
        <f t="shared" si="6"/>
        <v>22.6613634230913</v>
      </c>
      <c r="T398" s="66"/>
    </row>
    <row r="399" ht="15.5" spans="1:20">
      <c r="A399" s="38" t="s">
        <v>528</v>
      </c>
      <c r="B399" s="38" t="s">
        <v>529</v>
      </c>
      <c r="C399" s="38" t="s">
        <v>537</v>
      </c>
      <c r="D399" s="38" t="s">
        <v>39</v>
      </c>
      <c r="E399" s="38" t="s">
        <v>40</v>
      </c>
      <c r="F399" s="38" t="s">
        <v>39</v>
      </c>
      <c r="G399" s="38" t="s">
        <v>40</v>
      </c>
      <c r="H399" s="38">
        <v>-0.477</v>
      </c>
      <c r="I399" s="38">
        <v>-0.202836</v>
      </c>
      <c r="J399" s="38">
        <v>0.0189</v>
      </c>
      <c r="K399" s="38">
        <v>0.0110271</v>
      </c>
      <c r="L399" s="38">
        <v>0.299261</v>
      </c>
      <c r="M399" s="38">
        <v>0.497905</v>
      </c>
      <c r="N399" s="38">
        <v>14</v>
      </c>
      <c r="O399" s="38">
        <v>96537074</v>
      </c>
      <c r="P399" s="38">
        <v>2850</v>
      </c>
      <c r="Q399" s="38">
        <v>0.09981</v>
      </c>
      <c r="R399" s="38">
        <v>1.854e-6</v>
      </c>
      <c r="S399" s="38">
        <f t="shared" si="6"/>
        <v>22.8396080596415</v>
      </c>
      <c r="T399" s="66"/>
    </row>
    <row r="400" ht="15.5" spans="1:20">
      <c r="A400" s="38" t="s">
        <v>528</v>
      </c>
      <c r="B400" s="38" t="s">
        <v>529</v>
      </c>
      <c r="C400" s="38" t="s">
        <v>538</v>
      </c>
      <c r="D400" s="38" t="s">
        <v>44</v>
      </c>
      <c r="E400" s="38" t="s">
        <v>40</v>
      </c>
      <c r="F400" s="38" t="s">
        <v>44</v>
      </c>
      <c r="G400" s="38" t="s">
        <v>40</v>
      </c>
      <c r="H400" s="38">
        <v>-0.8766</v>
      </c>
      <c r="I400" s="38">
        <v>-0.327701</v>
      </c>
      <c r="J400" s="38">
        <v>0.0239</v>
      </c>
      <c r="K400" s="38">
        <v>0.0140973</v>
      </c>
      <c r="L400" s="38">
        <v>0.262499</v>
      </c>
      <c r="M400" s="38">
        <v>0.211888</v>
      </c>
      <c r="N400" s="38">
        <v>12</v>
      </c>
      <c r="O400" s="38">
        <v>70360198</v>
      </c>
      <c r="P400" s="38">
        <v>2850</v>
      </c>
      <c r="Q400" s="38">
        <v>0.08769</v>
      </c>
      <c r="R400" s="38">
        <v>3.80014e-23</v>
      </c>
      <c r="S400" s="38">
        <f t="shared" si="6"/>
        <v>99.9315888509841</v>
      </c>
      <c r="T400" s="66"/>
    </row>
    <row r="401" ht="15.5" spans="1:20">
      <c r="A401" s="38" t="s">
        <v>528</v>
      </c>
      <c r="B401" s="38" t="s">
        <v>529</v>
      </c>
      <c r="C401" s="38" t="s">
        <v>539</v>
      </c>
      <c r="D401" s="38" t="s">
        <v>43</v>
      </c>
      <c r="E401" s="38" t="s">
        <v>44</v>
      </c>
      <c r="F401" s="38" t="s">
        <v>43</v>
      </c>
      <c r="G401" s="38" t="s">
        <v>44</v>
      </c>
      <c r="H401" s="38">
        <v>-0.4768</v>
      </c>
      <c r="I401" s="38">
        <v>-0.10843</v>
      </c>
      <c r="J401" s="38">
        <v>0.0161</v>
      </c>
      <c r="K401" s="38">
        <v>0.0208274</v>
      </c>
      <c r="L401" s="38">
        <v>0.219403</v>
      </c>
      <c r="M401" s="38">
        <v>0.621163</v>
      </c>
      <c r="N401" s="38">
        <v>19</v>
      </c>
      <c r="O401" s="38">
        <v>6847167</v>
      </c>
      <c r="P401" s="38">
        <v>2850</v>
      </c>
      <c r="Q401" s="38">
        <v>0.1074</v>
      </c>
      <c r="R401" s="38">
        <v>9.37907e-6</v>
      </c>
      <c r="S401" s="38">
        <f t="shared" si="6"/>
        <v>19.7089701042761</v>
      </c>
      <c r="T401" s="66"/>
    </row>
    <row r="402" ht="15.5" spans="1:20">
      <c r="A402" s="38" t="s">
        <v>528</v>
      </c>
      <c r="B402" s="38" t="s">
        <v>529</v>
      </c>
      <c r="C402" s="38" t="s">
        <v>540</v>
      </c>
      <c r="D402" s="38" t="s">
        <v>43</v>
      </c>
      <c r="E402" s="38" t="s">
        <v>44</v>
      </c>
      <c r="F402" s="38" t="s">
        <v>43</v>
      </c>
      <c r="G402" s="38" t="s">
        <v>44</v>
      </c>
      <c r="H402" s="38">
        <v>-0.6624</v>
      </c>
      <c r="I402" s="38">
        <v>-0.379611</v>
      </c>
      <c r="J402" s="38">
        <v>0.0086</v>
      </c>
      <c r="K402" s="38">
        <v>0.00615035</v>
      </c>
      <c r="L402" s="38">
        <v>0.399971</v>
      </c>
      <c r="M402" s="38">
        <v>0.342572</v>
      </c>
      <c r="N402" s="38">
        <v>12</v>
      </c>
      <c r="O402" s="38">
        <v>80271645</v>
      </c>
      <c r="P402" s="38">
        <v>2850</v>
      </c>
      <c r="Q402" s="38">
        <v>0.146</v>
      </c>
      <c r="R402" s="38">
        <v>5.95498e-6</v>
      </c>
      <c r="S402" s="38">
        <f t="shared" si="6"/>
        <v>20.5842446988178</v>
      </c>
      <c r="T402" s="66"/>
    </row>
    <row r="403" ht="15.5" spans="1:20">
      <c r="A403" s="38" t="s">
        <v>528</v>
      </c>
      <c r="B403" s="38" t="s">
        <v>529</v>
      </c>
      <c r="C403" s="38" t="s">
        <v>541</v>
      </c>
      <c r="D403" s="38" t="s">
        <v>39</v>
      </c>
      <c r="E403" s="38" t="s">
        <v>44</v>
      </c>
      <c r="F403" s="38" t="s">
        <v>39</v>
      </c>
      <c r="G403" s="38" t="s">
        <v>44</v>
      </c>
      <c r="H403" s="38">
        <v>-1.218</v>
      </c>
      <c r="I403" s="38">
        <v>-0.202676</v>
      </c>
      <c r="J403" s="38">
        <v>0.0844</v>
      </c>
      <c r="K403" s="38">
        <v>0.0613129</v>
      </c>
      <c r="L403" s="38">
        <v>0.12901</v>
      </c>
      <c r="M403" s="38">
        <v>0.11618</v>
      </c>
      <c r="N403" s="38">
        <v>12</v>
      </c>
      <c r="O403" s="38">
        <v>69744014</v>
      </c>
      <c r="P403" s="38">
        <v>2850</v>
      </c>
      <c r="Q403" s="38">
        <v>0.04471</v>
      </c>
      <c r="R403" s="38">
        <v>1.71396e-145</v>
      </c>
      <c r="S403" s="38">
        <f t="shared" si="6"/>
        <v>742.138969489552</v>
      </c>
      <c r="T403" s="66"/>
    </row>
    <row r="404" ht="15.5" spans="1:20">
      <c r="A404" s="38" t="s">
        <v>528</v>
      </c>
      <c r="B404" s="38" t="s">
        <v>529</v>
      </c>
      <c r="C404" s="38" t="s">
        <v>542</v>
      </c>
      <c r="D404" s="38" t="s">
        <v>40</v>
      </c>
      <c r="E404" s="38" t="s">
        <v>39</v>
      </c>
      <c r="F404" s="38" t="s">
        <v>40</v>
      </c>
      <c r="G404" s="38" t="s">
        <v>39</v>
      </c>
      <c r="H404" s="38">
        <v>0.1501</v>
      </c>
      <c r="I404" s="38">
        <v>-0.0160722</v>
      </c>
      <c r="J404" s="38">
        <v>0.2318</v>
      </c>
      <c r="K404" s="38">
        <v>0.221226</v>
      </c>
      <c r="L404" s="38">
        <v>0.0764923</v>
      </c>
      <c r="M404" s="38">
        <v>0.833578</v>
      </c>
      <c r="N404" s="38">
        <v>15</v>
      </c>
      <c r="O404" s="38">
        <v>94187437</v>
      </c>
      <c r="P404" s="38">
        <v>2850</v>
      </c>
      <c r="Q404" s="38">
        <v>0.03307</v>
      </c>
      <c r="R404" s="38">
        <v>5.93294e-6</v>
      </c>
      <c r="S404" s="38">
        <f t="shared" si="6"/>
        <v>20.601222594694</v>
      </c>
      <c r="T404" s="66"/>
    </row>
    <row r="405" ht="15.5" spans="1:20">
      <c r="A405" s="38" t="s">
        <v>528</v>
      </c>
      <c r="B405" s="38" t="s">
        <v>529</v>
      </c>
      <c r="C405" s="38" t="s">
        <v>208</v>
      </c>
      <c r="D405" s="38" t="s">
        <v>43</v>
      </c>
      <c r="E405" s="38" t="s">
        <v>44</v>
      </c>
      <c r="F405" s="38" t="s">
        <v>43</v>
      </c>
      <c r="G405" s="38" t="s">
        <v>44</v>
      </c>
      <c r="H405" s="38">
        <v>0.2088</v>
      </c>
      <c r="I405" s="38">
        <v>0.0608101</v>
      </c>
      <c r="J405" s="38">
        <v>0.1975</v>
      </c>
      <c r="K405" s="38">
        <v>0.0953724</v>
      </c>
      <c r="L405" s="38">
        <v>0.105879</v>
      </c>
      <c r="M405" s="38">
        <v>0.56574</v>
      </c>
      <c r="N405" s="38">
        <v>7</v>
      </c>
      <c r="O405" s="38">
        <v>92408370</v>
      </c>
      <c r="P405" s="38">
        <v>2850</v>
      </c>
      <c r="Q405" s="38">
        <v>0.03441</v>
      </c>
      <c r="R405" s="38">
        <v>1.45399e-9</v>
      </c>
      <c r="S405" s="38">
        <f t="shared" si="6"/>
        <v>36.8206663225928</v>
      </c>
      <c r="T405" s="66"/>
    </row>
    <row r="406" ht="15.5" spans="1:20">
      <c r="A406" s="38" t="s">
        <v>528</v>
      </c>
      <c r="B406" s="38" t="s">
        <v>529</v>
      </c>
      <c r="C406" s="38" t="s">
        <v>543</v>
      </c>
      <c r="D406" s="38" t="s">
        <v>39</v>
      </c>
      <c r="E406" s="38" t="s">
        <v>40</v>
      </c>
      <c r="F406" s="38" t="s">
        <v>39</v>
      </c>
      <c r="G406" s="38" t="s">
        <v>40</v>
      </c>
      <c r="H406" s="38">
        <v>-0.195</v>
      </c>
      <c r="I406" s="38">
        <v>-0.0605304</v>
      </c>
      <c r="J406" s="38">
        <v>0.8893</v>
      </c>
      <c r="K406" s="38">
        <v>0.878144</v>
      </c>
      <c r="L406" s="38">
        <v>0.0952299</v>
      </c>
      <c r="M406" s="38">
        <v>0.525021</v>
      </c>
      <c r="N406" s="38">
        <v>2</v>
      </c>
      <c r="O406" s="38">
        <v>236180958</v>
      </c>
      <c r="P406" s="38">
        <v>2850</v>
      </c>
      <c r="Q406" s="38">
        <v>0.04404</v>
      </c>
      <c r="R406" s="38">
        <v>9.92705e-6</v>
      </c>
      <c r="S406" s="38">
        <f t="shared" si="6"/>
        <v>19.6053501028295</v>
      </c>
      <c r="T406" s="66"/>
    </row>
    <row r="407" ht="15.5" spans="1:20">
      <c r="A407" s="38" t="s">
        <v>528</v>
      </c>
      <c r="B407" s="38" t="s">
        <v>529</v>
      </c>
      <c r="C407" s="38" t="s">
        <v>544</v>
      </c>
      <c r="D407" s="38" t="s">
        <v>43</v>
      </c>
      <c r="E407" s="38" t="s">
        <v>44</v>
      </c>
      <c r="F407" s="38" t="s">
        <v>43</v>
      </c>
      <c r="G407" s="38" t="s">
        <v>44</v>
      </c>
      <c r="H407" s="38">
        <v>-0.1667</v>
      </c>
      <c r="I407" s="38">
        <v>-0.0820642</v>
      </c>
      <c r="J407" s="38">
        <v>0.1991</v>
      </c>
      <c r="K407" s="38">
        <v>0.199814</v>
      </c>
      <c r="L407" s="38">
        <v>0.0777181</v>
      </c>
      <c r="M407" s="38">
        <v>0.291004</v>
      </c>
      <c r="N407" s="38">
        <v>20</v>
      </c>
      <c r="O407" s="38">
        <v>889869</v>
      </c>
      <c r="P407" s="38">
        <v>2850</v>
      </c>
      <c r="Q407" s="38">
        <v>0.03471</v>
      </c>
      <c r="R407" s="38">
        <v>1.652e-6</v>
      </c>
      <c r="S407" s="38">
        <f t="shared" si="6"/>
        <v>23.0654521420062</v>
      </c>
      <c r="T407" s="66"/>
    </row>
    <row r="408" ht="15.5" spans="1:20">
      <c r="A408" s="38" t="s">
        <v>528</v>
      </c>
      <c r="B408" s="38" t="s">
        <v>529</v>
      </c>
      <c r="C408" s="38" t="s">
        <v>545</v>
      </c>
      <c r="D408" s="38" t="s">
        <v>40</v>
      </c>
      <c r="E408" s="38" t="s">
        <v>39</v>
      </c>
      <c r="F408" s="38" t="s">
        <v>40</v>
      </c>
      <c r="G408" s="38" t="s">
        <v>39</v>
      </c>
      <c r="H408" s="38">
        <v>0.2309</v>
      </c>
      <c r="I408" s="38">
        <v>0.0631454</v>
      </c>
      <c r="J408" s="38">
        <v>0.0907</v>
      </c>
      <c r="K408" s="38">
        <v>0.126329</v>
      </c>
      <c r="L408" s="38">
        <v>0.097302</v>
      </c>
      <c r="M408" s="38">
        <v>0.516362</v>
      </c>
      <c r="N408" s="38">
        <v>17</v>
      </c>
      <c r="O408" s="38">
        <v>41715057</v>
      </c>
      <c r="P408" s="38">
        <v>2850</v>
      </c>
      <c r="Q408" s="38">
        <v>0.04981</v>
      </c>
      <c r="R408" s="38">
        <v>3.71997e-6</v>
      </c>
      <c r="S408" s="38">
        <f t="shared" si="6"/>
        <v>21.4889295645476</v>
      </c>
      <c r="T408" s="66"/>
    </row>
    <row r="409" ht="15.5" spans="1:20">
      <c r="A409" s="38" t="s">
        <v>528</v>
      </c>
      <c r="B409" s="38" t="s">
        <v>529</v>
      </c>
      <c r="C409" s="38" t="s">
        <v>546</v>
      </c>
      <c r="D409" s="38" t="s">
        <v>44</v>
      </c>
      <c r="E409" s="38" t="s">
        <v>40</v>
      </c>
      <c r="F409" s="38" t="s">
        <v>44</v>
      </c>
      <c r="G409" s="38" t="s">
        <v>40</v>
      </c>
      <c r="H409" s="38">
        <v>-0.1333</v>
      </c>
      <c r="I409" s="38">
        <v>0.167909</v>
      </c>
      <c r="J409" s="38">
        <v>0.4381</v>
      </c>
      <c r="K409" s="38">
        <v>0.443593</v>
      </c>
      <c r="L409" s="38">
        <v>0.0628453</v>
      </c>
      <c r="M409" s="38">
        <v>0.00754494</v>
      </c>
      <c r="N409" s="38">
        <v>2</v>
      </c>
      <c r="O409" s="38">
        <v>43665245</v>
      </c>
      <c r="P409" s="38">
        <v>2850</v>
      </c>
      <c r="Q409" s="38">
        <v>0.02928</v>
      </c>
      <c r="R409" s="38">
        <v>5.53694e-6</v>
      </c>
      <c r="S409" s="38">
        <f t="shared" si="6"/>
        <v>20.7261269558661</v>
      </c>
      <c r="T409" s="66"/>
    </row>
    <row r="410" ht="15.5" spans="1:20">
      <c r="A410" s="38" t="s">
        <v>528</v>
      </c>
      <c r="B410" s="38" t="s">
        <v>529</v>
      </c>
      <c r="C410" s="38" t="s">
        <v>547</v>
      </c>
      <c r="D410" s="38" t="s">
        <v>44</v>
      </c>
      <c r="E410" s="38" t="s">
        <v>40</v>
      </c>
      <c r="F410" s="38" t="s">
        <v>44</v>
      </c>
      <c r="G410" s="38" t="s">
        <v>40</v>
      </c>
      <c r="H410" s="38">
        <v>0.1594</v>
      </c>
      <c r="I410" s="38">
        <v>-0.00261649</v>
      </c>
      <c r="J410" s="38">
        <v>0.5009</v>
      </c>
      <c r="K410" s="38">
        <v>0.703794</v>
      </c>
      <c r="L410" s="38">
        <v>0.0679364</v>
      </c>
      <c r="M410" s="38">
        <v>0.969278</v>
      </c>
      <c r="N410" s="38">
        <v>2</v>
      </c>
      <c r="O410" s="38">
        <v>203570761</v>
      </c>
      <c r="P410" s="38">
        <v>2850</v>
      </c>
      <c r="Q410" s="38">
        <v>0.02902</v>
      </c>
      <c r="R410" s="38">
        <v>4.32305e-8</v>
      </c>
      <c r="S410" s="38">
        <f t="shared" si="6"/>
        <v>30.1704520896494</v>
      </c>
      <c r="T410" s="66"/>
    </row>
    <row r="411" ht="15.5" spans="1:20">
      <c r="A411" s="38" t="s">
        <v>528</v>
      </c>
      <c r="B411" s="38" t="s">
        <v>529</v>
      </c>
      <c r="C411" s="38" t="s">
        <v>548</v>
      </c>
      <c r="D411" s="38" t="s">
        <v>43</v>
      </c>
      <c r="E411" s="38" t="s">
        <v>44</v>
      </c>
      <c r="F411" s="38" t="s">
        <v>43</v>
      </c>
      <c r="G411" s="38" t="s">
        <v>44</v>
      </c>
      <c r="H411" s="38">
        <v>0.658</v>
      </c>
      <c r="I411" s="38">
        <v>-0.00547833</v>
      </c>
      <c r="J411" s="38">
        <v>0.0086</v>
      </c>
      <c r="K411" s="38">
        <v>0.0505124</v>
      </c>
      <c r="L411" s="38">
        <v>0.142354</v>
      </c>
      <c r="M411" s="38">
        <v>0.969302</v>
      </c>
      <c r="N411" s="38">
        <v>16</v>
      </c>
      <c r="O411" s="38">
        <v>80912403</v>
      </c>
      <c r="P411" s="38">
        <v>2850</v>
      </c>
      <c r="Q411" s="38">
        <v>0.1457</v>
      </c>
      <c r="R411" s="38">
        <v>6.53793e-6</v>
      </c>
      <c r="S411" s="38">
        <f t="shared" si="6"/>
        <v>20.3954214360042</v>
      </c>
      <c r="T411" s="66"/>
    </row>
    <row r="412" ht="15.5" spans="1:20">
      <c r="A412" s="38" t="s">
        <v>528</v>
      </c>
      <c r="B412" s="38" t="s">
        <v>529</v>
      </c>
      <c r="C412" s="38" t="s">
        <v>549</v>
      </c>
      <c r="D412" s="38" t="s">
        <v>44</v>
      </c>
      <c r="E412" s="38" t="s">
        <v>43</v>
      </c>
      <c r="F412" s="38" t="s">
        <v>44</v>
      </c>
      <c r="G412" s="38" t="s">
        <v>43</v>
      </c>
      <c r="H412" s="38">
        <v>-0.4811</v>
      </c>
      <c r="I412" s="38">
        <v>-0.21026</v>
      </c>
      <c r="J412" s="38">
        <v>0.0182</v>
      </c>
      <c r="K412" s="38">
        <v>0.0300899</v>
      </c>
      <c r="L412" s="38">
        <v>0.181419</v>
      </c>
      <c r="M412" s="38">
        <v>0.246468</v>
      </c>
      <c r="N412" s="38">
        <v>7</v>
      </c>
      <c r="O412" s="38">
        <v>54774655</v>
      </c>
      <c r="P412" s="38">
        <v>2850</v>
      </c>
      <c r="Q412" s="38">
        <v>0.1054</v>
      </c>
      <c r="R412" s="38">
        <v>5.18e-6</v>
      </c>
      <c r="S412" s="38">
        <f t="shared" si="6"/>
        <v>20.8348074921956</v>
      </c>
      <c r="T412" s="66"/>
    </row>
    <row r="413" ht="15.5" spans="1:20">
      <c r="A413" s="38" t="s">
        <v>528</v>
      </c>
      <c r="B413" s="38" t="s">
        <v>529</v>
      </c>
      <c r="C413" s="38" t="s">
        <v>550</v>
      </c>
      <c r="D413" s="38" t="s">
        <v>39</v>
      </c>
      <c r="E413" s="38" t="s">
        <v>40</v>
      </c>
      <c r="F413" s="38" t="s">
        <v>39</v>
      </c>
      <c r="G413" s="38" t="s">
        <v>40</v>
      </c>
      <c r="H413" s="38">
        <v>-0.4161</v>
      </c>
      <c r="I413" s="38">
        <v>0.189752</v>
      </c>
      <c r="J413" s="38">
        <v>0.0637</v>
      </c>
      <c r="K413" s="38">
        <v>0.0133287</v>
      </c>
      <c r="L413" s="38">
        <v>0.275231</v>
      </c>
      <c r="M413" s="38">
        <v>0.490554</v>
      </c>
      <c r="N413" s="38">
        <v>12</v>
      </c>
      <c r="O413" s="38">
        <v>70949085</v>
      </c>
      <c r="P413" s="38">
        <v>2850</v>
      </c>
      <c r="Q413" s="38">
        <v>0.05614</v>
      </c>
      <c r="R413" s="38">
        <v>1.63493e-13</v>
      </c>
      <c r="S413" s="38">
        <f t="shared" si="6"/>
        <v>54.9351879855555</v>
      </c>
      <c r="T413" s="66"/>
    </row>
    <row r="414" ht="15.5" spans="1:20">
      <c r="A414" s="38" t="s">
        <v>528</v>
      </c>
      <c r="B414" s="38" t="s">
        <v>529</v>
      </c>
      <c r="C414" s="38" t="s">
        <v>551</v>
      </c>
      <c r="D414" s="38" t="s">
        <v>44</v>
      </c>
      <c r="E414" s="38" t="s">
        <v>43</v>
      </c>
      <c r="F414" s="38" t="s">
        <v>44</v>
      </c>
      <c r="G414" s="38" t="s">
        <v>43</v>
      </c>
      <c r="H414" s="38">
        <v>-0.5777</v>
      </c>
      <c r="I414" s="38">
        <v>-0.338777</v>
      </c>
      <c r="J414" s="38">
        <v>0.0212</v>
      </c>
      <c r="K414" s="38">
        <v>0.0174875</v>
      </c>
      <c r="L414" s="38">
        <v>0.23714</v>
      </c>
      <c r="M414" s="38">
        <v>0.153121</v>
      </c>
      <c r="N414" s="38">
        <v>12</v>
      </c>
      <c r="O414" s="38">
        <v>67839087</v>
      </c>
      <c r="P414" s="38">
        <v>2850</v>
      </c>
      <c r="Q414" s="38">
        <v>0.0981</v>
      </c>
      <c r="R414" s="38">
        <v>4.348e-9</v>
      </c>
      <c r="S414" s="38">
        <f t="shared" si="6"/>
        <v>34.679012345679</v>
      </c>
      <c r="T414" s="66"/>
    </row>
    <row r="415" ht="15.5" spans="1:20">
      <c r="A415" s="38" t="s">
        <v>552</v>
      </c>
      <c r="B415" s="38" t="s">
        <v>553</v>
      </c>
      <c r="C415" s="38" t="s">
        <v>554</v>
      </c>
      <c r="D415" s="38" t="s">
        <v>44</v>
      </c>
      <c r="E415" s="38" t="s">
        <v>40</v>
      </c>
      <c r="F415" s="38" t="s">
        <v>44</v>
      </c>
      <c r="G415" s="38" t="s">
        <v>40</v>
      </c>
      <c r="H415" s="38">
        <v>-0.1518</v>
      </c>
      <c r="I415" s="38">
        <v>0.0548057</v>
      </c>
      <c r="J415" s="38">
        <v>0.2537</v>
      </c>
      <c r="K415" s="38">
        <v>0.299326</v>
      </c>
      <c r="L415" s="38">
        <v>0.0695045</v>
      </c>
      <c r="M415" s="38">
        <v>0.430393</v>
      </c>
      <c r="N415" s="38">
        <v>9</v>
      </c>
      <c r="O415" s="38">
        <v>38733270</v>
      </c>
      <c r="P415" s="38">
        <v>2915</v>
      </c>
      <c r="Q415" s="38">
        <v>0.03136</v>
      </c>
      <c r="R415" s="38">
        <v>1.37499e-6</v>
      </c>
      <c r="S415" s="38">
        <f t="shared" si="6"/>
        <v>23.4310329680342</v>
      </c>
      <c r="T415" s="66"/>
    </row>
    <row r="416" ht="15.5" spans="1:20">
      <c r="A416" s="38" t="s">
        <v>552</v>
      </c>
      <c r="B416" s="38" t="s">
        <v>553</v>
      </c>
      <c r="C416" s="38" t="s">
        <v>555</v>
      </c>
      <c r="D416" s="38" t="s">
        <v>44</v>
      </c>
      <c r="E416" s="38" t="s">
        <v>43</v>
      </c>
      <c r="F416" s="38" t="s">
        <v>44</v>
      </c>
      <c r="G416" s="38" t="s">
        <v>43</v>
      </c>
      <c r="H416" s="38">
        <v>-0.3316</v>
      </c>
      <c r="I416" s="38">
        <v>0.453489</v>
      </c>
      <c r="J416" s="38">
        <v>0.0379</v>
      </c>
      <c r="K416" s="38">
        <v>0.0193777</v>
      </c>
      <c r="L416" s="38">
        <v>0.225002</v>
      </c>
      <c r="M416" s="38">
        <v>0.0438529</v>
      </c>
      <c r="N416" s="38">
        <v>10</v>
      </c>
      <c r="O416" s="38">
        <v>31536806</v>
      </c>
      <c r="P416" s="38">
        <v>2915</v>
      </c>
      <c r="Q416" s="38">
        <v>0.07112</v>
      </c>
      <c r="R416" s="38">
        <v>3.252e-6</v>
      </c>
      <c r="S416" s="38">
        <f t="shared" si="6"/>
        <v>21.7392996010482</v>
      </c>
      <c r="T416" s="66"/>
    </row>
    <row r="417" ht="15.5" spans="1:20">
      <c r="A417" s="38" t="s">
        <v>552</v>
      </c>
      <c r="B417" s="38" t="s">
        <v>553</v>
      </c>
      <c r="C417" s="38" t="s">
        <v>556</v>
      </c>
      <c r="D417" s="38" t="s">
        <v>39</v>
      </c>
      <c r="E417" s="38" t="s">
        <v>43</v>
      </c>
      <c r="F417" s="38" t="s">
        <v>39</v>
      </c>
      <c r="G417" s="38" t="s">
        <v>43</v>
      </c>
      <c r="H417" s="38">
        <v>-0.2802</v>
      </c>
      <c r="I417" s="38">
        <v>-0.0440142</v>
      </c>
      <c r="J417" s="38">
        <v>0.1015</v>
      </c>
      <c r="K417" s="38">
        <v>0.0211117</v>
      </c>
      <c r="L417" s="38">
        <v>0.216113</v>
      </c>
      <c r="M417" s="38">
        <v>0.838617</v>
      </c>
      <c r="N417" s="38">
        <v>6</v>
      </c>
      <c r="O417" s="38">
        <v>31761201</v>
      </c>
      <c r="P417" s="38">
        <v>2915</v>
      </c>
      <c r="Q417" s="38">
        <v>0.04787</v>
      </c>
      <c r="R417" s="38">
        <v>5.34195e-9</v>
      </c>
      <c r="S417" s="38">
        <f t="shared" si="6"/>
        <v>34.261739359292</v>
      </c>
      <c r="T417" s="66"/>
    </row>
    <row r="418" ht="15.5" spans="1:20">
      <c r="A418" s="38" t="s">
        <v>552</v>
      </c>
      <c r="B418" s="38" t="s">
        <v>553</v>
      </c>
      <c r="C418" s="38" t="s">
        <v>557</v>
      </c>
      <c r="D418" s="38" t="s">
        <v>44</v>
      </c>
      <c r="E418" s="38" t="s">
        <v>43</v>
      </c>
      <c r="F418" s="38" t="s">
        <v>44</v>
      </c>
      <c r="G418" s="38" t="s">
        <v>43</v>
      </c>
      <c r="H418" s="38">
        <v>0.3027</v>
      </c>
      <c r="I418" s="38">
        <v>0.0899129</v>
      </c>
      <c r="J418" s="38">
        <v>0.0417</v>
      </c>
      <c r="K418" s="38">
        <v>0.0151365</v>
      </c>
      <c r="L418" s="38">
        <v>0.255353</v>
      </c>
      <c r="M418" s="38">
        <v>0.724755</v>
      </c>
      <c r="N418" s="38">
        <v>16</v>
      </c>
      <c r="O418" s="38">
        <v>52061326</v>
      </c>
      <c r="P418" s="38">
        <v>2915</v>
      </c>
      <c r="Q418" s="38">
        <v>0.06683</v>
      </c>
      <c r="R418" s="38">
        <v>6.15007e-6</v>
      </c>
      <c r="S418" s="38">
        <f t="shared" si="6"/>
        <v>20.5154911988895</v>
      </c>
      <c r="T418" s="66"/>
    </row>
    <row r="419" ht="15.5" spans="1:20">
      <c r="A419" s="38" t="s">
        <v>552</v>
      </c>
      <c r="B419" s="38" t="s">
        <v>553</v>
      </c>
      <c r="C419" s="38" t="s">
        <v>558</v>
      </c>
      <c r="D419" s="38" t="s">
        <v>39</v>
      </c>
      <c r="E419" s="38" t="s">
        <v>44</v>
      </c>
      <c r="F419" s="38" t="s">
        <v>39</v>
      </c>
      <c r="G419" s="38" t="s">
        <v>44</v>
      </c>
      <c r="H419" s="38">
        <v>0.4352</v>
      </c>
      <c r="I419" s="38">
        <v>0.0728084</v>
      </c>
      <c r="J419" s="38">
        <v>0.0427</v>
      </c>
      <c r="K419" s="38">
        <v>0.0465581</v>
      </c>
      <c r="L419" s="38">
        <v>0.1472</v>
      </c>
      <c r="M419" s="38">
        <v>0.620867</v>
      </c>
      <c r="N419" s="38">
        <v>10</v>
      </c>
      <c r="O419" s="38">
        <v>97403248</v>
      </c>
      <c r="P419" s="38">
        <v>2915</v>
      </c>
      <c r="Q419" s="38">
        <v>0.06661</v>
      </c>
      <c r="R419" s="38">
        <v>7.57356e-11</v>
      </c>
      <c r="S419" s="38">
        <f t="shared" si="6"/>
        <v>42.6873216051389</v>
      </c>
      <c r="T419" s="66"/>
    </row>
    <row r="420" ht="15.5" spans="1:20">
      <c r="A420" s="38" t="s">
        <v>552</v>
      </c>
      <c r="B420" s="38" t="s">
        <v>553</v>
      </c>
      <c r="C420" s="38" t="s">
        <v>559</v>
      </c>
      <c r="D420" s="38" t="s">
        <v>44</v>
      </c>
      <c r="E420" s="38" t="s">
        <v>43</v>
      </c>
      <c r="F420" s="38" t="s">
        <v>44</v>
      </c>
      <c r="G420" s="38" t="s">
        <v>43</v>
      </c>
      <c r="H420" s="38">
        <v>-0.1318</v>
      </c>
      <c r="I420" s="38">
        <v>-0.00169399</v>
      </c>
      <c r="J420" s="38">
        <v>0.4882</v>
      </c>
      <c r="K420" s="38">
        <v>0.376105</v>
      </c>
      <c r="L420" s="38">
        <v>0.0648571</v>
      </c>
      <c r="M420" s="38">
        <v>0.979163</v>
      </c>
      <c r="N420" s="38">
        <v>2</v>
      </c>
      <c r="O420" s="38">
        <v>79976286</v>
      </c>
      <c r="P420" s="38">
        <v>2915</v>
      </c>
      <c r="Q420" s="38">
        <v>0.02706</v>
      </c>
      <c r="R420" s="38">
        <v>1.185e-6</v>
      </c>
      <c r="S420" s="38">
        <f t="shared" si="6"/>
        <v>23.7233073802215</v>
      </c>
      <c r="T420" s="66"/>
    </row>
    <row r="421" ht="15.5" spans="1:20">
      <c r="A421" s="38" t="s">
        <v>552</v>
      </c>
      <c r="B421" s="38" t="s">
        <v>553</v>
      </c>
      <c r="C421" s="38" t="s">
        <v>560</v>
      </c>
      <c r="D421" s="38" t="s">
        <v>40</v>
      </c>
      <c r="E421" s="38" t="s">
        <v>39</v>
      </c>
      <c r="F421" s="38" t="s">
        <v>40</v>
      </c>
      <c r="G421" s="38" t="s">
        <v>39</v>
      </c>
      <c r="H421" s="38">
        <v>1.299</v>
      </c>
      <c r="I421" s="38">
        <v>-0.0743458</v>
      </c>
      <c r="J421" s="38">
        <v>0.0021</v>
      </c>
      <c r="K421" s="38">
        <v>0.00945903</v>
      </c>
      <c r="L421" s="38">
        <v>0.321545</v>
      </c>
      <c r="M421" s="38">
        <v>0.817149</v>
      </c>
      <c r="N421" s="38">
        <v>7</v>
      </c>
      <c r="O421" s="38">
        <v>96366491</v>
      </c>
      <c r="P421" s="38">
        <v>2915</v>
      </c>
      <c r="Q421" s="38">
        <v>0.2925</v>
      </c>
      <c r="R421" s="38">
        <v>9.29501e-6</v>
      </c>
      <c r="S421" s="38">
        <f t="shared" si="6"/>
        <v>19.7227087442472</v>
      </c>
      <c r="T421" s="66"/>
    </row>
    <row r="422" ht="15.5" spans="1:20">
      <c r="A422" s="38" t="s">
        <v>552</v>
      </c>
      <c r="B422" s="38" t="s">
        <v>553</v>
      </c>
      <c r="C422" s="38" t="s">
        <v>561</v>
      </c>
      <c r="D422" s="38" t="s">
        <v>44</v>
      </c>
      <c r="E422" s="38" t="s">
        <v>43</v>
      </c>
      <c r="F422" s="38" t="s">
        <v>44</v>
      </c>
      <c r="G422" s="38" t="s">
        <v>43</v>
      </c>
      <c r="H422" s="38">
        <v>-0.4398</v>
      </c>
      <c r="I422" s="38">
        <v>-0.319496</v>
      </c>
      <c r="J422" s="38">
        <v>0.0202</v>
      </c>
      <c r="K422" s="38">
        <v>0.0259934</v>
      </c>
      <c r="L422" s="38">
        <v>0.197065</v>
      </c>
      <c r="M422" s="38">
        <v>0.104959</v>
      </c>
      <c r="N422" s="38">
        <v>1</v>
      </c>
      <c r="O422" s="38">
        <v>67934641</v>
      </c>
      <c r="P422" s="38">
        <v>2915</v>
      </c>
      <c r="Q422" s="38">
        <v>0.09639</v>
      </c>
      <c r="R422" s="38">
        <v>5.25098e-6</v>
      </c>
      <c r="S422" s="38">
        <f t="shared" si="6"/>
        <v>20.818358812903</v>
      </c>
      <c r="T422" s="66"/>
    </row>
    <row r="423" ht="15.5" spans="1:20">
      <c r="A423" s="38" t="s">
        <v>552</v>
      </c>
      <c r="B423" s="38" t="s">
        <v>553</v>
      </c>
      <c r="C423" s="38" t="s">
        <v>562</v>
      </c>
      <c r="D423" s="38" t="s">
        <v>43</v>
      </c>
      <c r="E423" s="38" t="s">
        <v>44</v>
      </c>
      <c r="F423" s="38" t="s">
        <v>43</v>
      </c>
      <c r="G423" s="38" t="s">
        <v>44</v>
      </c>
      <c r="H423" s="38">
        <v>-0.6071</v>
      </c>
      <c r="I423" s="38">
        <v>0.255529</v>
      </c>
      <c r="J423" s="38">
        <v>0.0117</v>
      </c>
      <c r="K423" s="38">
        <v>0.0642177</v>
      </c>
      <c r="L423" s="38">
        <v>0.126606</v>
      </c>
      <c r="M423" s="38">
        <v>0.0435593</v>
      </c>
      <c r="N423" s="38">
        <v>3</v>
      </c>
      <c r="O423" s="38">
        <v>59931183</v>
      </c>
      <c r="P423" s="38">
        <v>2915</v>
      </c>
      <c r="Q423" s="38">
        <v>0.1264</v>
      </c>
      <c r="R423" s="38">
        <v>1.629e-6</v>
      </c>
      <c r="S423" s="38">
        <f t="shared" si="6"/>
        <v>23.0688697975084</v>
      </c>
      <c r="T423" s="66"/>
    </row>
    <row r="424" ht="15.5" spans="1:20">
      <c r="A424" s="38" t="s">
        <v>552</v>
      </c>
      <c r="B424" s="38" t="s">
        <v>553</v>
      </c>
      <c r="C424" s="38" t="s">
        <v>563</v>
      </c>
      <c r="D424" s="38" t="s">
        <v>44</v>
      </c>
      <c r="E424" s="38" t="s">
        <v>43</v>
      </c>
      <c r="F424" s="38" t="s">
        <v>44</v>
      </c>
      <c r="G424" s="38" t="s">
        <v>43</v>
      </c>
      <c r="H424" s="38">
        <v>0.1723</v>
      </c>
      <c r="I424" s="38">
        <v>0.0863775</v>
      </c>
      <c r="J424" s="38">
        <v>0.8242</v>
      </c>
      <c r="K424" s="38">
        <v>0.872134</v>
      </c>
      <c r="L424" s="38">
        <v>0.0929315</v>
      </c>
      <c r="M424" s="38">
        <v>0.352643</v>
      </c>
      <c r="N424" s="38">
        <v>11</v>
      </c>
      <c r="O424" s="38">
        <v>12344362</v>
      </c>
      <c r="P424" s="38">
        <v>2915</v>
      </c>
      <c r="Q424" s="38">
        <v>0.03536</v>
      </c>
      <c r="R424" s="38">
        <v>1.158e-6</v>
      </c>
      <c r="S424" s="38">
        <f t="shared" si="6"/>
        <v>23.7435712951209</v>
      </c>
      <c r="T424" s="66"/>
    </row>
    <row r="425" ht="15.5" spans="1:20">
      <c r="A425" s="38" t="s">
        <v>552</v>
      </c>
      <c r="B425" s="38" t="s">
        <v>553</v>
      </c>
      <c r="C425" s="38" t="s">
        <v>564</v>
      </c>
      <c r="D425" s="38" t="s">
        <v>43</v>
      </c>
      <c r="E425" s="38" t="s">
        <v>44</v>
      </c>
      <c r="F425" s="38" t="s">
        <v>43</v>
      </c>
      <c r="G425" s="38" t="s">
        <v>44</v>
      </c>
      <c r="H425" s="38">
        <v>-0.2839</v>
      </c>
      <c r="I425" s="38">
        <v>0.510094</v>
      </c>
      <c r="J425" s="38">
        <v>0.1266</v>
      </c>
      <c r="K425" s="38">
        <v>0.0270441</v>
      </c>
      <c r="L425" s="38">
        <v>0.192279</v>
      </c>
      <c r="M425" s="38">
        <v>0.00798084</v>
      </c>
      <c r="N425" s="38">
        <v>6</v>
      </c>
      <c r="O425" s="38">
        <v>31138472</v>
      </c>
      <c r="P425" s="38">
        <v>2915</v>
      </c>
      <c r="Q425" s="38">
        <v>0.04341</v>
      </c>
      <c r="R425" s="38">
        <v>7.21274e-11</v>
      </c>
      <c r="S425" s="38">
        <f t="shared" si="6"/>
        <v>42.771178162754</v>
      </c>
      <c r="T425" s="66"/>
    </row>
    <row r="426" ht="15.5" spans="1:20">
      <c r="A426" s="38" t="s">
        <v>552</v>
      </c>
      <c r="B426" s="38" t="s">
        <v>553</v>
      </c>
      <c r="C426" s="38" t="s">
        <v>565</v>
      </c>
      <c r="D426" s="38" t="s">
        <v>43</v>
      </c>
      <c r="E426" s="38" t="s">
        <v>44</v>
      </c>
      <c r="F426" s="38" t="s">
        <v>43</v>
      </c>
      <c r="G426" s="38" t="s">
        <v>44</v>
      </c>
      <c r="H426" s="38">
        <v>-0.5041</v>
      </c>
      <c r="I426" s="38">
        <v>0.111122</v>
      </c>
      <c r="J426" s="38">
        <v>0.0148</v>
      </c>
      <c r="K426" s="38">
        <v>0.0547565</v>
      </c>
      <c r="L426" s="38">
        <v>0.136399</v>
      </c>
      <c r="M426" s="38">
        <v>0.415254</v>
      </c>
      <c r="N426" s="38">
        <v>17</v>
      </c>
      <c r="O426" s="38">
        <v>38679607</v>
      </c>
      <c r="P426" s="38">
        <v>2915</v>
      </c>
      <c r="Q426" s="38">
        <v>0.1134</v>
      </c>
      <c r="R426" s="38">
        <v>9.09704e-6</v>
      </c>
      <c r="S426" s="38">
        <f t="shared" si="6"/>
        <v>19.7609257237417</v>
      </c>
      <c r="T426" s="66"/>
    </row>
    <row r="427" ht="15.5" spans="1:20">
      <c r="A427" s="38" t="s">
        <v>552</v>
      </c>
      <c r="B427" s="38" t="s">
        <v>553</v>
      </c>
      <c r="C427" s="38" t="s">
        <v>566</v>
      </c>
      <c r="D427" s="38" t="s">
        <v>39</v>
      </c>
      <c r="E427" s="38" t="s">
        <v>40</v>
      </c>
      <c r="F427" s="38" t="s">
        <v>39</v>
      </c>
      <c r="G427" s="38" t="s">
        <v>40</v>
      </c>
      <c r="H427" s="38">
        <v>0.1352</v>
      </c>
      <c r="I427" s="38">
        <v>-0.0780414</v>
      </c>
      <c r="J427" s="38">
        <v>0.3072</v>
      </c>
      <c r="K427" s="38">
        <v>0.332377</v>
      </c>
      <c r="L427" s="38">
        <v>0.0661483</v>
      </c>
      <c r="M427" s="38">
        <v>0.238082</v>
      </c>
      <c r="N427" s="38">
        <v>11</v>
      </c>
      <c r="O427" s="38">
        <v>38978717</v>
      </c>
      <c r="P427" s="38">
        <v>2915</v>
      </c>
      <c r="Q427" s="38">
        <v>0.02947</v>
      </c>
      <c r="R427" s="38">
        <v>4.63895e-6</v>
      </c>
      <c r="S427" s="38">
        <f t="shared" si="6"/>
        <v>21.0471410482372</v>
      </c>
      <c r="T427" s="66"/>
    </row>
    <row r="428" ht="15.5" spans="1:20">
      <c r="A428" s="38" t="s">
        <v>552</v>
      </c>
      <c r="B428" s="38" t="s">
        <v>553</v>
      </c>
      <c r="C428" s="38" t="s">
        <v>567</v>
      </c>
      <c r="D428" s="38" t="s">
        <v>43</v>
      </c>
      <c r="E428" s="38" t="s">
        <v>40</v>
      </c>
      <c r="F428" s="38" t="s">
        <v>43</v>
      </c>
      <c r="G428" s="38" t="s">
        <v>40</v>
      </c>
      <c r="H428" s="38">
        <v>0.1796</v>
      </c>
      <c r="I428" s="38">
        <v>0.0415034</v>
      </c>
      <c r="J428" s="38">
        <v>0.847</v>
      </c>
      <c r="K428" s="38">
        <v>0.845309</v>
      </c>
      <c r="L428" s="38">
        <v>0.0857448</v>
      </c>
      <c r="M428" s="38">
        <v>0.628362</v>
      </c>
      <c r="N428" s="38">
        <v>6</v>
      </c>
      <c r="O428" s="38">
        <v>29833057</v>
      </c>
      <c r="P428" s="38">
        <v>2915</v>
      </c>
      <c r="Q428" s="38">
        <v>0.04028</v>
      </c>
      <c r="R428" s="38">
        <v>8.555e-6</v>
      </c>
      <c r="S428" s="38">
        <f t="shared" si="6"/>
        <v>19.8807947150483</v>
      </c>
      <c r="T428" s="66"/>
    </row>
    <row r="429" ht="15.5" spans="1:20">
      <c r="A429" s="38" t="s">
        <v>552</v>
      </c>
      <c r="B429" s="38" t="s">
        <v>553</v>
      </c>
      <c r="C429" s="38" t="s">
        <v>568</v>
      </c>
      <c r="D429" s="38" t="s">
        <v>43</v>
      </c>
      <c r="E429" s="38" t="s">
        <v>44</v>
      </c>
      <c r="F429" s="38" t="s">
        <v>43</v>
      </c>
      <c r="G429" s="38" t="s">
        <v>44</v>
      </c>
      <c r="H429" s="38">
        <v>-0.1385</v>
      </c>
      <c r="I429" s="38">
        <v>0.182439</v>
      </c>
      <c r="J429" s="38">
        <v>0.2827</v>
      </c>
      <c r="K429" s="38">
        <v>0.17986</v>
      </c>
      <c r="L429" s="38">
        <v>0.0812731</v>
      </c>
      <c r="M429" s="38">
        <v>0.0247834</v>
      </c>
      <c r="N429" s="38">
        <v>14</v>
      </c>
      <c r="O429" s="38">
        <v>91842928</v>
      </c>
      <c r="P429" s="38">
        <v>2915</v>
      </c>
      <c r="Q429" s="38">
        <v>0.03061</v>
      </c>
      <c r="R429" s="38">
        <v>6.33199e-6</v>
      </c>
      <c r="S429" s="38">
        <f t="shared" si="6"/>
        <v>20.4725946482291</v>
      </c>
      <c r="T429" s="66"/>
    </row>
    <row r="430" ht="15.5" spans="1:20">
      <c r="A430" s="38" t="s">
        <v>552</v>
      </c>
      <c r="B430" s="38" t="s">
        <v>553</v>
      </c>
      <c r="C430" s="38" t="s">
        <v>569</v>
      </c>
      <c r="D430" s="38" t="s">
        <v>44</v>
      </c>
      <c r="E430" s="38" t="s">
        <v>40</v>
      </c>
      <c r="F430" s="38" t="s">
        <v>44</v>
      </c>
      <c r="G430" s="38" t="s">
        <v>40</v>
      </c>
      <c r="H430" s="38">
        <v>0.1254</v>
      </c>
      <c r="I430" s="38">
        <v>0.0258134</v>
      </c>
      <c r="J430" s="38">
        <v>0.348</v>
      </c>
      <c r="K430" s="38">
        <v>0.359022</v>
      </c>
      <c r="L430" s="38">
        <v>0.0647339</v>
      </c>
      <c r="M430" s="38">
        <v>0.690068</v>
      </c>
      <c r="N430" s="38">
        <v>11</v>
      </c>
      <c r="O430" s="38">
        <v>6031584</v>
      </c>
      <c r="P430" s="38">
        <v>2915</v>
      </c>
      <c r="Q430" s="38">
        <v>0.02808</v>
      </c>
      <c r="R430" s="38">
        <v>8.32799e-6</v>
      </c>
      <c r="S430" s="38">
        <f t="shared" si="6"/>
        <v>19.9434765139893</v>
      </c>
      <c r="T430" s="66"/>
    </row>
    <row r="431" ht="15.5" spans="1:20">
      <c r="A431" s="38" t="s">
        <v>552</v>
      </c>
      <c r="B431" s="38" t="s">
        <v>553</v>
      </c>
      <c r="C431" s="38" t="s">
        <v>570</v>
      </c>
      <c r="D431" s="38" t="s">
        <v>43</v>
      </c>
      <c r="E431" s="38" t="s">
        <v>44</v>
      </c>
      <c r="F431" s="38" t="s">
        <v>43</v>
      </c>
      <c r="G431" s="38" t="s">
        <v>44</v>
      </c>
      <c r="H431" s="38">
        <v>-0.206</v>
      </c>
      <c r="I431" s="38">
        <v>-0.139595</v>
      </c>
      <c r="J431" s="38">
        <v>0.1518</v>
      </c>
      <c r="K431" s="38">
        <v>0.0642536</v>
      </c>
      <c r="L431" s="38">
        <v>0.126748</v>
      </c>
      <c r="M431" s="38">
        <v>0.27074</v>
      </c>
      <c r="N431" s="38">
        <v>6</v>
      </c>
      <c r="O431" s="38">
        <v>32073700</v>
      </c>
      <c r="P431" s="38">
        <v>2915</v>
      </c>
      <c r="Q431" s="38">
        <v>0.03916</v>
      </c>
      <c r="R431" s="38">
        <v>1.53699e-7</v>
      </c>
      <c r="S431" s="38">
        <f t="shared" si="6"/>
        <v>27.6725432238395</v>
      </c>
      <c r="T431" s="66"/>
    </row>
    <row r="432" ht="15.5" spans="1:20">
      <c r="A432" s="38" t="s">
        <v>552</v>
      </c>
      <c r="B432" s="38" t="s">
        <v>553</v>
      </c>
      <c r="C432" s="38" t="s">
        <v>571</v>
      </c>
      <c r="D432" s="38" t="s">
        <v>44</v>
      </c>
      <c r="E432" s="38" t="s">
        <v>40</v>
      </c>
      <c r="F432" s="38" t="s">
        <v>44</v>
      </c>
      <c r="G432" s="38" t="s">
        <v>40</v>
      </c>
      <c r="H432" s="38">
        <v>-0.2811</v>
      </c>
      <c r="I432" s="38">
        <v>-0.0712837</v>
      </c>
      <c r="J432" s="38">
        <v>0.0504</v>
      </c>
      <c r="K432" s="38">
        <v>0.0502478</v>
      </c>
      <c r="L432" s="38">
        <v>0.141683</v>
      </c>
      <c r="M432" s="38">
        <v>0.61488</v>
      </c>
      <c r="N432" s="38">
        <v>16</v>
      </c>
      <c r="O432" s="38">
        <v>49736424</v>
      </c>
      <c r="P432" s="38">
        <v>2915</v>
      </c>
      <c r="Q432" s="38">
        <v>0.06208</v>
      </c>
      <c r="R432" s="38">
        <v>6.16794e-6</v>
      </c>
      <c r="S432" s="38">
        <f t="shared" si="6"/>
        <v>20.5030407430718</v>
      </c>
      <c r="T432" s="66"/>
    </row>
    <row r="433" ht="15.5" spans="1:20">
      <c r="A433" s="38" t="s">
        <v>552</v>
      </c>
      <c r="B433" s="38" t="s">
        <v>553</v>
      </c>
      <c r="C433" s="38" t="s">
        <v>572</v>
      </c>
      <c r="D433" s="38" t="s">
        <v>44</v>
      </c>
      <c r="E433" s="38" t="s">
        <v>43</v>
      </c>
      <c r="F433" s="38" t="s">
        <v>44</v>
      </c>
      <c r="G433" s="38" t="s">
        <v>43</v>
      </c>
      <c r="H433" s="38">
        <v>-0.2551</v>
      </c>
      <c r="I433" s="38">
        <v>0.100699</v>
      </c>
      <c r="J433" s="38">
        <v>0.228</v>
      </c>
      <c r="K433" s="38">
        <v>0.330756</v>
      </c>
      <c r="L433" s="38">
        <v>0.0658767</v>
      </c>
      <c r="M433" s="38">
        <v>0.126364</v>
      </c>
      <c r="N433" s="38">
        <v>2</v>
      </c>
      <c r="O433" s="38">
        <v>87055981</v>
      </c>
      <c r="P433" s="38">
        <v>2915</v>
      </c>
      <c r="Q433" s="38">
        <v>0.03189</v>
      </c>
      <c r="R433" s="38">
        <v>1.79597e-15</v>
      </c>
      <c r="S433" s="38">
        <f t="shared" si="6"/>
        <v>63.9899658997528</v>
      </c>
      <c r="T433" s="66"/>
    </row>
    <row r="434" ht="15.5" spans="1:20">
      <c r="A434" s="38" t="s">
        <v>552</v>
      </c>
      <c r="B434" s="38" t="s">
        <v>553</v>
      </c>
      <c r="C434" s="38" t="s">
        <v>573</v>
      </c>
      <c r="D434" s="38" t="s">
        <v>43</v>
      </c>
      <c r="E434" s="38" t="s">
        <v>39</v>
      </c>
      <c r="F434" s="38" t="s">
        <v>43</v>
      </c>
      <c r="G434" s="38" t="s">
        <v>39</v>
      </c>
      <c r="H434" s="38">
        <v>0.4348</v>
      </c>
      <c r="I434" s="38">
        <v>-0.243454</v>
      </c>
      <c r="J434" s="38">
        <v>0.0225</v>
      </c>
      <c r="K434" s="38">
        <v>0.0485687</v>
      </c>
      <c r="L434" s="38">
        <v>0.144284</v>
      </c>
      <c r="M434" s="38">
        <v>0.0915402</v>
      </c>
      <c r="N434" s="38">
        <v>2</v>
      </c>
      <c r="O434" s="38">
        <v>14847536</v>
      </c>
      <c r="P434" s="38">
        <v>2915</v>
      </c>
      <c r="Q434" s="38">
        <v>0.09197</v>
      </c>
      <c r="R434" s="38">
        <v>2.381e-6</v>
      </c>
      <c r="S434" s="38">
        <f t="shared" si="6"/>
        <v>22.3504719387615</v>
      </c>
      <c r="T434" s="66"/>
    </row>
    <row r="435" ht="15.5" spans="1:20">
      <c r="A435" s="38" t="s">
        <v>552</v>
      </c>
      <c r="B435" s="38" t="s">
        <v>553</v>
      </c>
      <c r="C435" s="38" t="s">
        <v>574</v>
      </c>
      <c r="D435" s="38" t="s">
        <v>44</v>
      </c>
      <c r="E435" s="38" t="s">
        <v>43</v>
      </c>
      <c r="F435" s="38" t="s">
        <v>44</v>
      </c>
      <c r="G435" s="38" t="s">
        <v>43</v>
      </c>
      <c r="H435" s="38">
        <v>-0.3177</v>
      </c>
      <c r="I435" s="38">
        <v>0.106548</v>
      </c>
      <c r="J435" s="38">
        <v>0.0393</v>
      </c>
      <c r="K435" s="38">
        <v>0.0131362</v>
      </c>
      <c r="L435" s="38">
        <v>0.273867</v>
      </c>
      <c r="M435" s="38">
        <v>0.69724</v>
      </c>
      <c r="N435" s="38">
        <v>3</v>
      </c>
      <c r="O435" s="38">
        <v>194563616</v>
      </c>
      <c r="P435" s="38">
        <v>2915</v>
      </c>
      <c r="Q435" s="38">
        <v>0.07024</v>
      </c>
      <c r="R435" s="38">
        <v>6.33199e-6</v>
      </c>
      <c r="S435" s="38">
        <f t="shared" si="6"/>
        <v>20.4581059698995</v>
      </c>
      <c r="T435" s="66"/>
    </row>
    <row r="436" ht="15.5" spans="1:20">
      <c r="A436" s="38" t="s">
        <v>552</v>
      </c>
      <c r="B436" s="38" t="s">
        <v>553</v>
      </c>
      <c r="C436" s="38" t="s">
        <v>575</v>
      </c>
      <c r="D436" s="38" t="s">
        <v>39</v>
      </c>
      <c r="E436" s="38" t="s">
        <v>40</v>
      </c>
      <c r="F436" s="38" t="s">
        <v>39</v>
      </c>
      <c r="G436" s="38" t="s">
        <v>40</v>
      </c>
      <c r="H436" s="38">
        <v>-0.3072</v>
      </c>
      <c r="I436" s="38">
        <v>0.074503</v>
      </c>
      <c r="J436" s="38">
        <v>0.0407</v>
      </c>
      <c r="K436" s="38">
        <v>0.0322109</v>
      </c>
      <c r="L436" s="38">
        <v>0.179537</v>
      </c>
      <c r="M436" s="38">
        <v>0.678162</v>
      </c>
      <c r="N436" s="38">
        <v>2</v>
      </c>
      <c r="O436" s="38">
        <v>237394959</v>
      </c>
      <c r="P436" s="38">
        <v>2915</v>
      </c>
      <c r="Q436" s="38">
        <v>0.06911</v>
      </c>
      <c r="R436" s="38">
        <v>9.12893e-6</v>
      </c>
      <c r="S436" s="38">
        <f t="shared" si="6"/>
        <v>19.7588032524906</v>
      </c>
      <c r="T436" s="66"/>
    </row>
    <row r="437" ht="15.5" spans="1:20">
      <c r="A437" s="38" t="s">
        <v>552</v>
      </c>
      <c r="B437" s="38" t="s">
        <v>553</v>
      </c>
      <c r="C437" s="38" t="s">
        <v>576</v>
      </c>
      <c r="D437" s="38" t="s">
        <v>43</v>
      </c>
      <c r="E437" s="38" t="s">
        <v>44</v>
      </c>
      <c r="F437" s="38" t="s">
        <v>43</v>
      </c>
      <c r="G437" s="38" t="s">
        <v>44</v>
      </c>
      <c r="H437" s="38">
        <v>-0.2397</v>
      </c>
      <c r="I437" s="38">
        <v>0.0338243</v>
      </c>
      <c r="J437" s="38">
        <v>0.0671</v>
      </c>
      <c r="K437" s="38">
        <v>0.0650518</v>
      </c>
      <c r="L437" s="38">
        <v>0.125703</v>
      </c>
      <c r="M437" s="38">
        <v>0.787866</v>
      </c>
      <c r="N437" s="38">
        <v>2</v>
      </c>
      <c r="O437" s="38">
        <v>21986200</v>
      </c>
      <c r="P437" s="38">
        <v>2915</v>
      </c>
      <c r="Q437" s="38">
        <v>0.05411</v>
      </c>
      <c r="R437" s="38">
        <v>9.78994e-6</v>
      </c>
      <c r="S437" s="38">
        <f t="shared" si="6"/>
        <v>19.6237047123424</v>
      </c>
      <c r="T437" s="66"/>
    </row>
    <row r="438" ht="15.5" spans="1:20">
      <c r="A438" s="38" t="s">
        <v>552</v>
      </c>
      <c r="B438" s="38" t="s">
        <v>553</v>
      </c>
      <c r="C438" s="38" t="s">
        <v>577</v>
      </c>
      <c r="D438" s="38" t="s">
        <v>43</v>
      </c>
      <c r="E438" s="38" t="s">
        <v>44</v>
      </c>
      <c r="F438" s="38" t="s">
        <v>43</v>
      </c>
      <c r="G438" s="38" t="s">
        <v>44</v>
      </c>
      <c r="H438" s="38">
        <v>-0.3498</v>
      </c>
      <c r="I438" s="38">
        <v>0.257913</v>
      </c>
      <c r="J438" s="38">
        <v>0.0322</v>
      </c>
      <c r="K438" s="38">
        <v>0.0175933</v>
      </c>
      <c r="L438" s="38">
        <v>0.235778</v>
      </c>
      <c r="M438" s="38">
        <v>0.274008</v>
      </c>
      <c r="N438" s="38">
        <v>5</v>
      </c>
      <c r="O438" s="38">
        <v>17107957</v>
      </c>
      <c r="P438" s="38">
        <v>2915</v>
      </c>
      <c r="Q438" s="38">
        <v>0.07608</v>
      </c>
      <c r="R438" s="38">
        <v>4.45502e-6</v>
      </c>
      <c r="S438" s="38">
        <f t="shared" si="6"/>
        <v>21.1396894187424</v>
      </c>
      <c r="T438" s="66"/>
    </row>
    <row r="439" ht="15.5" spans="1:20">
      <c r="A439" s="38" t="s">
        <v>552</v>
      </c>
      <c r="B439" s="38" t="s">
        <v>553</v>
      </c>
      <c r="C439" s="38" t="s">
        <v>578</v>
      </c>
      <c r="D439" s="38" t="s">
        <v>43</v>
      </c>
      <c r="E439" s="38" t="s">
        <v>44</v>
      </c>
      <c r="F439" s="38" t="s">
        <v>43</v>
      </c>
      <c r="G439" s="38" t="s">
        <v>44</v>
      </c>
      <c r="H439" s="38">
        <v>0.1925</v>
      </c>
      <c r="I439" s="38">
        <v>-0.0151753</v>
      </c>
      <c r="J439" s="38">
        <v>0.4762</v>
      </c>
      <c r="K439" s="38">
        <v>0.240371</v>
      </c>
      <c r="L439" s="38">
        <v>0.0728713</v>
      </c>
      <c r="M439" s="38">
        <v>0.835035</v>
      </c>
      <c r="N439" s="38">
        <v>6</v>
      </c>
      <c r="O439" s="38">
        <v>30285121</v>
      </c>
      <c r="P439" s="38">
        <v>2915</v>
      </c>
      <c r="Q439" s="38">
        <v>0.02804</v>
      </c>
      <c r="R439" s="38">
        <v>8.08165e-12</v>
      </c>
      <c r="S439" s="38">
        <f t="shared" si="6"/>
        <v>47.1308691883004</v>
      </c>
      <c r="T439" s="66"/>
    </row>
    <row r="443" spans="3:12">
      <c r="C443"/>
      <c r="D443"/>
      <c r="E443"/>
      <c r="F443"/>
      <c r="G443"/>
      <c r="H443"/>
      <c r="I443"/>
      <c r="J443"/>
      <c r="K443"/>
      <c r="L443"/>
    </row>
    <row r="444" spans="3:12">
      <c r="C444"/>
      <c r="D444"/>
      <c r="E444"/>
      <c r="F444"/>
      <c r="G444"/>
      <c r="H444"/>
      <c r="I444"/>
      <c r="J444"/>
      <c r="K444"/>
      <c r="L444"/>
    </row>
    <row r="445" spans="3:12">
      <c r="C445"/>
      <c r="D445"/>
      <c r="E445"/>
      <c r="F445"/>
      <c r="G445"/>
      <c r="H445"/>
      <c r="I445"/>
      <c r="J445"/>
      <c r="K445"/>
      <c r="L445"/>
    </row>
    <row r="446" spans="3:12">
      <c r="C446"/>
      <c r="D446"/>
      <c r="E446"/>
      <c r="F446"/>
      <c r="G446"/>
      <c r="H446"/>
      <c r="I446"/>
      <c r="J446"/>
      <c r="K446"/>
      <c r="L446"/>
    </row>
    <row r="447" spans="3:12">
      <c r="C447"/>
      <c r="D447"/>
      <c r="E447"/>
      <c r="F447"/>
      <c r="G447"/>
      <c r="H447"/>
      <c r="I447"/>
      <c r="J447"/>
      <c r="K447"/>
      <c r="L447"/>
    </row>
    <row r="448" spans="3:12">
      <c r="C448"/>
      <c r="D448"/>
      <c r="E448"/>
      <c r="F448"/>
      <c r="G448"/>
      <c r="H448"/>
      <c r="I448"/>
      <c r="J448"/>
      <c r="K448"/>
      <c r="L448"/>
    </row>
    <row r="449" spans="3:12">
      <c r="C449"/>
      <c r="D449"/>
      <c r="E449"/>
      <c r="F449"/>
      <c r="G449"/>
      <c r="H449"/>
      <c r="I449"/>
      <c r="J449"/>
      <c r="K449"/>
      <c r="L449"/>
    </row>
    <row r="450" spans="3:12">
      <c r="C450"/>
      <c r="D450"/>
      <c r="E450"/>
      <c r="F450"/>
      <c r="G450"/>
      <c r="H450"/>
      <c r="I450"/>
      <c r="J450"/>
      <c r="K450"/>
      <c r="L450"/>
    </row>
    <row r="451" spans="3:12">
      <c r="C451"/>
      <c r="D451"/>
      <c r="E451"/>
      <c r="F451"/>
      <c r="G451"/>
      <c r="H451"/>
      <c r="I451"/>
      <c r="J451"/>
      <c r="K451"/>
      <c r="L451"/>
    </row>
    <row r="452" spans="3:12">
      <c r="C452"/>
      <c r="D452"/>
      <c r="E452"/>
      <c r="F452"/>
      <c r="G452"/>
      <c r="H452"/>
      <c r="I452"/>
      <c r="J452"/>
      <c r="K452"/>
      <c r="L452"/>
    </row>
    <row r="453" spans="3:12">
      <c r="C453"/>
      <c r="D453"/>
      <c r="E453"/>
      <c r="F453"/>
      <c r="G453"/>
      <c r="H453"/>
      <c r="I453"/>
      <c r="J453"/>
      <c r="K453"/>
      <c r="L453"/>
    </row>
    <row r="454" spans="3:12">
      <c r="C454"/>
      <c r="D454"/>
      <c r="E454"/>
      <c r="F454"/>
      <c r="G454"/>
      <c r="H454"/>
      <c r="I454"/>
      <c r="J454"/>
      <c r="K454"/>
      <c r="L454"/>
    </row>
    <row r="455" spans="3:12">
      <c r="C455"/>
      <c r="D455"/>
      <c r="E455"/>
      <c r="F455"/>
      <c r="G455"/>
      <c r="H455"/>
      <c r="I455"/>
      <c r="J455"/>
      <c r="K455"/>
      <c r="L455"/>
    </row>
    <row r="456" spans="3:12">
      <c r="C456"/>
      <c r="D456"/>
      <c r="E456"/>
      <c r="F456"/>
      <c r="G456"/>
      <c r="H456"/>
      <c r="I456"/>
      <c r="J456"/>
      <c r="K456"/>
      <c r="L456"/>
    </row>
    <row r="457" spans="3:12">
      <c r="C457"/>
      <c r="D457"/>
      <c r="E457"/>
      <c r="F457"/>
      <c r="G457"/>
      <c r="H457"/>
      <c r="I457"/>
      <c r="J457"/>
      <c r="K457"/>
      <c r="L457"/>
    </row>
    <row r="458" spans="3:12">
      <c r="C458"/>
      <c r="D458"/>
      <c r="E458"/>
      <c r="F458"/>
      <c r="G458"/>
      <c r="H458"/>
      <c r="I458"/>
      <c r="J458"/>
      <c r="K458"/>
      <c r="L458"/>
    </row>
    <row r="459" spans="3:12">
      <c r="C459"/>
      <c r="D459"/>
      <c r="E459"/>
      <c r="F459"/>
      <c r="G459"/>
      <c r="H459"/>
      <c r="I459"/>
      <c r="J459"/>
      <c r="K459"/>
      <c r="L459"/>
    </row>
    <row r="460" spans="3:12">
      <c r="C460"/>
      <c r="D460"/>
      <c r="E460"/>
      <c r="F460"/>
      <c r="G460"/>
      <c r="H460"/>
      <c r="I460"/>
      <c r="J460"/>
      <c r="K460"/>
      <c r="L460"/>
    </row>
    <row r="461" spans="3:12">
      <c r="C461"/>
      <c r="D461"/>
      <c r="E461"/>
      <c r="F461"/>
      <c r="G461"/>
      <c r="H461"/>
      <c r="I461"/>
      <c r="J461"/>
      <c r="K461"/>
      <c r="L461"/>
    </row>
    <row r="462" spans="3:12">
      <c r="C462"/>
      <c r="D462"/>
      <c r="E462"/>
      <c r="F462"/>
      <c r="G462"/>
      <c r="H462"/>
      <c r="I462"/>
      <c r="J462"/>
      <c r="K462"/>
      <c r="L462"/>
    </row>
    <row r="463" spans="3:12">
      <c r="C463"/>
      <c r="D463"/>
      <c r="E463"/>
      <c r="F463"/>
      <c r="G463"/>
      <c r="H463"/>
      <c r="I463"/>
      <c r="J463"/>
      <c r="K463"/>
      <c r="L463"/>
    </row>
    <row r="464" spans="3:12">
      <c r="C464"/>
      <c r="D464"/>
      <c r="E464"/>
      <c r="F464"/>
      <c r="G464"/>
      <c r="H464"/>
      <c r="I464"/>
      <c r="J464"/>
      <c r="K464"/>
      <c r="L464"/>
    </row>
    <row r="465" spans="3:12">
      <c r="C465"/>
      <c r="D465"/>
      <c r="E465"/>
      <c r="F465"/>
      <c r="G465"/>
      <c r="H465"/>
      <c r="I465"/>
      <c r="J465"/>
      <c r="K465"/>
      <c r="L465"/>
    </row>
    <row r="466" spans="3:12">
      <c r="C466"/>
      <c r="D466"/>
      <c r="E466"/>
      <c r="F466"/>
      <c r="G466"/>
      <c r="H466"/>
      <c r="I466"/>
      <c r="J466"/>
      <c r="K466"/>
      <c r="L466"/>
    </row>
    <row r="467" spans="3:12">
      <c r="C467"/>
      <c r="D467"/>
      <c r="E467"/>
      <c r="F467"/>
      <c r="G467"/>
      <c r="H467"/>
      <c r="I467"/>
      <c r="J467"/>
      <c r="K467"/>
      <c r="L467"/>
    </row>
    <row r="468" spans="3:12">
      <c r="C468"/>
      <c r="D468"/>
      <c r="E468"/>
      <c r="F468"/>
      <c r="G468"/>
      <c r="H468"/>
      <c r="I468"/>
      <c r="J468"/>
      <c r="K468"/>
      <c r="L468"/>
    </row>
    <row r="469" spans="3:12">
      <c r="C469"/>
      <c r="D469"/>
      <c r="E469"/>
      <c r="F469"/>
      <c r="G469"/>
      <c r="H469"/>
      <c r="I469"/>
      <c r="J469"/>
      <c r="K469"/>
      <c r="L469"/>
    </row>
    <row r="470" spans="3:12">
      <c r="C470"/>
      <c r="D470"/>
      <c r="E470"/>
      <c r="F470"/>
      <c r="G470"/>
      <c r="H470"/>
      <c r="I470"/>
      <c r="J470"/>
      <c r="K470"/>
      <c r="L470"/>
    </row>
    <row r="471" spans="3:12">
      <c r="C471"/>
      <c r="D471"/>
      <c r="E471"/>
      <c r="F471"/>
      <c r="G471"/>
      <c r="H471"/>
      <c r="I471"/>
      <c r="J471"/>
      <c r="K471"/>
      <c r="L471"/>
    </row>
    <row r="472" spans="3:12">
      <c r="C472"/>
      <c r="D472"/>
      <c r="E472"/>
      <c r="F472"/>
      <c r="G472"/>
      <c r="H472"/>
      <c r="I472"/>
      <c r="J472"/>
      <c r="K472"/>
      <c r="L472"/>
    </row>
    <row r="473" spans="3:12">
      <c r="C473"/>
      <c r="D473"/>
      <c r="E473"/>
      <c r="F473"/>
      <c r="G473"/>
      <c r="H473"/>
      <c r="I473"/>
      <c r="J473"/>
      <c r="K473"/>
      <c r="L473"/>
    </row>
    <row r="474" spans="3:12">
      <c r="C474"/>
      <c r="D474"/>
      <c r="E474"/>
      <c r="F474"/>
      <c r="G474"/>
      <c r="H474"/>
      <c r="I474"/>
      <c r="J474"/>
      <c r="K474"/>
      <c r="L474"/>
    </row>
    <row r="475" spans="3:12">
      <c r="C475"/>
      <c r="D475"/>
      <c r="E475"/>
      <c r="F475"/>
      <c r="G475"/>
      <c r="H475"/>
      <c r="I475"/>
      <c r="J475"/>
      <c r="K475"/>
      <c r="L475"/>
    </row>
    <row r="476" spans="3:12">
      <c r="C476"/>
      <c r="D476"/>
      <c r="E476"/>
      <c r="F476"/>
      <c r="G476"/>
      <c r="H476"/>
      <c r="I476"/>
      <c r="J476"/>
      <c r="K476"/>
      <c r="L476"/>
    </row>
    <row r="477" spans="3:12">
      <c r="C477"/>
      <c r="D477"/>
      <c r="E477"/>
      <c r="F477"/>
      <c r="G477"/>
      <c r="H477"/>
      <c r="I477"/>
      <c r="J477"/>
      <c r="K477"/>
      <c r="L477"/>
    </row>
    <row r="478" spans="3:12">
      <c r="C478"/>
      <c r="D478"/>
      <c r="E478"/>
      <c r="F478"/>
      <c r="G478"/>
      <c r="H478"/>
      <c r="I478"/>
      <c r="J478"/>
      <c r="K478"/>
      <c r="L478"/>
    </row>
    <row r="479" spans="3:12">
      <c r="C479"/>
      <c r="D479"/>
      <c r="E479"/>
      <c r="F479"/>
      <c r="G479"/>
      <c r="H479"/>
      <c r="I479"/>
      <c r="J479"/>
      <c r="K479"/>
      <c r="L479"/>
    </row>
    <row r="480" spans="3:12">
      <c r="C480"/>
      <c r="D480"/>
      <c r="E480"/>
      <c r="F480"/>
      <c r="G480"/>
      <c r="H480"/>
      <c r="I480"/>
      <c r="J480"/>
      <c r="K480"/>
      <c r="L480"/>
    </row>
    <row r="481" spans="3:12">
      <c r="C481"/>
      <c r="D481"/>
      <c r="E481"/>
      <c r="F481"/>
      <c r="G481"/>
      <c r="H481"/>
      <c r="I481"/>
      <c r="J481"/>
      <c r="K481"/>
      <c r="L481"/>
    </row>
    <row r="482" spans="3:12">
      <c r="C482"/>
      <c r="D482"/>
      <c r="E482"/>
      <c r="F482"/>
      <c r="G482"/>
      <c r="H482"/>
      <c r="I482"/>
      <c r="J482"/>
      <c r="K482"/>
      <c r="L482"/>
    </row>
    <row r="483" spans="3:12">
      <c r="C483"/>
      <c r="D483"/>
      <c r="E483"/>
      <c r="F483"/>
      <c r="G483"/>
      <c r="H483"/>
      <c r="I483"/>
      <c r="J483"/>
      <c r="K483"/>
      <c r="L483"/>
    </row>
    <row r="484" spans="3:12">
      <c r="C484"/>
      <c r="D484"/>
      <c r="E484"/>
      <c r="F484"/>
      <c r="G484"/>
      <c r="H484"/>
      <c r="I484"/>
      <c r="J484"/>
      <c r="K484"/>
      <c r="L484"/>
    </row>
    <row r="485" spans="3:12">
      <c r="C485"/>
      <c r="D485"/>
      <c r="E485"/>
      <c r="F485"/>
      <c r="G485"/>
      <c r="H485"/>
      <c r="I485"/>
      <c r="J485"/>
      <c r="K485"/>
      <c r="L485"/>
    </row>
    <row r="486" spans="3:12">
      <c r="C486"/>
      <c r="D486"/>
      <c r="E486"/>
      <c r="F486"/>
      <c r="G486"/>
      <c r="H486"/>
      <c r="I486"/>
      <c r="J486"/>
      <c r="K486"/>
      <c r="L486"/>
    </row>
    <row r="487" spans="3:12">
      <c r="C487"/>
      <c r="D487"/>
      <c r="E487"/>
      <c r="F487"/>
      <c r="G487"/>
      <c r="H487"/>
      <c r="I487"/>
      <c r="J487"/>
      <c r="K487"/>
      <c r="L487"/>
    </row>
    <row r="488" spans="3:12">
      <c r="C488"/>
      <c r="D488"/>
      <c r="E488"/>
      <c r="F488"/>
      <c r="G488"/>
      <c r="H488"/>
      <c r="I488"/>
      <c r="J488"/>
      <c r="K488"/>
      <c r="L488"/>
    </row>
    <row r="489" spans="3:12">
      <c r="C489"/>
      <c r="D489"/>
      <c r="E489"/>
      <c r="F489"/>
      <c r="G489"/>
      <c r="H489"/>
      <c r="I489"/>
      <c r="J489"/>
      <c r="K489"/>
      <c r="L489"/>
    </row>
    <row r="490" spans="3:12">
      <c r="C490"/>
      <c r="D490"/>
      <c r="E490"/>
      <c r="F490"/>
      <c r="G490"/>
      <c r="H490"/>
      <c r="I490"/>
      <c r="J490"/>
      <c r="K490"/>
      <c r="L490"/>
    </row>
    <row r="491" spans="3:12">
      <c r="C491"/>
      <c r="D491"/>
      <c r="E491"/>
      <c r="F491"/>
      <c r="G491"/>
      <c r="H491"/>
      <c r="I491"/>
      <c r="J491"/>
      <c r="K491"/>
      <c r="L491"/>
    </row>
    <row r="492" spans="3:12">
      <c r="C492"/>
      <c r="D492"/>
      <c r="E492"/>
      <c r="F492"/>
      <c r="G492"/>
      <c r="H492"/>
      <c r="I492"/>
      <c r="J492"/>
      <c r="K492"/>
      <c r="L492"/>
    </row>
    <row r="493" spans="3:12">
      <c r="C493"/>
      <c r="D493"/>
      <c r="E493"/>
      <c r="F493"/>
      <c r="G493"/>
      <c r="H493"/>
      <c r="I493"/>
      <c r="J493"/>
      <c r="K493"/>
      <c r="L493"/>
    </row>
    <row r="494" spans="3:12">
      <c r="C494"/>
      <c r="D494"/>
      <c r="E494"/>
      <c r="F494"/>
      <c r="G494"/>
      <c r="H494"/>
      <c r="I494"/>
      <c r="J494"/>
      <c r="K494"/>
      <c r="L494"/>
    </row>
    <row r="495" spans="3:12">
      <c r="C495"/>
      <c r="D495"/>
      <c r="E495"/>
      <c r="F495"/>
      <c r="G495"/>
      <c r="H495"/>
      <c r="I495"/>
      <c r="J495"/>
      <c r="K495"/>
      <c r="L495"/>
    </row>
    <row r="496" spans="3:12">
      <c r="C496"/>
      <c r="D496"/>
      <c r="E496"/>
      <c r="F496"/>
      <c r="G496"/>
      <c r="H496"/>
      <c r="I496"/>
      <c r="J496"/>
      <c r="K496"/>
      <c r="L496"/>
    </row>
    <row r="497" spans="3:12">
      <c r="C497"/>
      <c r="D497"/>
      <c r="E497"/>
      <c r="F497"/>
      <c r="G497"/>
      <c r="H497"/>
      <c r="I497"/>
      <c r="J497"/>
      <c r="K497"/>
      <c r="L497"/>
    </row>
    <row r="498" spans="3:12">
      <c r="C498"/>
      <c r="D498"/>
      <c r="E498"/>
      <c r="F498"/>
      <c r="G498"/>
      <c r="H498"/>
      <c r="I498"/>
      <c r="J498"/>
      <c r="K498"/>
      <c r="L498"/>
    </row>
    <row r="499" spans="3:12">
      <c r="C499"/>
      <c r="D499"/>
      <c r="E499"/>
      <c r="F499"/>
      <c r="G499"/>
      <c r="H499"/>
      <c r="I499"/>
      <c r="J499"/>
      <c r="K499"/>
      <c r="L499"/>
    </row>
    <row r="500" spans="3:12">
      <c r="C500"/>
      <c r="D500"/>
      <c r="E500"/>
      <c r="F500"/>
      <c r="G500"/>
      <c r="H500"/>
      <c r="I500"/>
      <c r="J500"/>
      <c r="K500"/>
      <c r="L500"/>
    </row>
    <row r="501" spans="3:12">
      <c r="C501"/>
      <c r="D501"/>
      <c r="E501"/>
      <c r="F501"/>
      <c r="G501"/>
      <c r="H501"/>
      <c r="I501"/>
      <c r="J501"/>
      <c r="K501"/>
      <c r="L501"/>
    </row>
    <row r="502" spans="3:12">
      <c r="C502"/>
      <c r="D502"/>
      <c r="E502"/>
      <c r="F502"/>
      <c r="G502"/>
      <c r="H502"/>
      <c r="I502"/>
      <c r="J502"/>
      <c r="K502"/>
      <c r="L502"/>
    </row>
    <row r="503" spans="3:12">
      <c r="C503"/>
      <c r="D503"/>
      <c r="E503"/>
      <c r="F503"/>
      <c r="G503"/>
      <c r="H503"/>
      <c r="I503"/>
      <c r="J503"/>
      <c r="K503"/>
      <c r="L503"/>
    </row>
    <row r="504" spans="3:12">
      <c r="C504"/>
      <c r="D504"/>
      <c r="E504"/>
      <c r="F504"/>
      <c r="G504"/>
      <c r="H504"/>
      <c r="I504"/>
      <c r="J504"/>
      <c r="K504"/>
      <c r="L504"/>
    </row>
    <row r="505" spans="3:12">
      <c r="C505"/>
      <c r="D505"/>
      <c r="E505"/>
      <c r="F505"/>
      <c r="G505"/>
      <c r="H505"/>
      <c r="I505"/>
      <c r="J505"/>
      <c r="K505"/>
      <c r="L505"/>
    </row>
    <row r="506" spans="3:12">
      <c r="C506"/>
      <c r="D506"/>
      <c r="E506"/>
      <c r="F506"/>
      <c r="G506"/>
      <c r="H506"/>
      <c r="I506"/>
      <c r="J506"/>
      <c r="K506"/>
      <c r="L506"/>
    </row>
    <row r="507" spans="3:12">
      <c r="C507"/>
      <c r="D507"/>
      <c r="E507"/>
      <c r="F507"/>
      <c r="G507"/>
      <c r="H507"/>
      <c r="I507"/>
      <c r="J507"/>
      <c r="K507"/>
      <c r="L507"/>
    </row>
    <row r="508" spans="3:12">
      <c r="C508"/>
      <c r="D508"/>
      <c r="E508"/>
      <c r="F508"/>
      <c r="G508"/>
      <c r="H508"/>
      <c r="I508"/>
      <c r="J508"/>
      <c r="K508"/>
      <c r="L508"/>
    </row>
    <row r="509" spans="3:12">
      <c r="C509"/>
      <c r="D509"/>
      <c r="E509"/>
      <c r="F509"/>
      <c r="G509"/>
      <c r="H509"/>
      <c r="I509"/>
      <c r="J509"/>
      <c r="K509"/>
      <c r="L509"/>
    </row>
    <row r="510" spans="3:12">
      <c r="C510"/>
      <c r="D510"/>
      <c r="E510"/>
      <c r="F510"/>
      <c r="G510"/>
      <c r="H510"/>
      <c r="I510"/>
      <c r="J510"/>
      <c r="K510"/>
      <c r="L510"/>
    </row>
    <row r="511" spans="3:12">
      <c r="C511"/>
      <c r="D511"/>
      <c r="E511"/>
      <c r="F511"/>
      <c r="G511"/>
      <c r="H511"/>
      <c r="I511"/>
      <c r="J511"/>
      <c r="K511"/>
      <c r="L511"/>
    </row>
    <row r="512" spans="3:12">
      <c r="C512"/>
      <c r="D512"/>
      <c r="E512"/>
      <c r="F512"/>
      <c r="G512"/>
      <c r="H512"/>
      <c r="I512"/>
      <c r="J512"/>
      <c r="K512"/>
      <c r="L512"/>
    </row>
    <row r="513" spans="3:12">
      <c r="C513"/>
      <c r="D513"/>
      <c r="E513"/>
      <c r="F513"/>
      <c r="G513"/>
      <c r="H513"/>
      <c r="I513"/>
      <c r="J513"/>
      <c r="K513"/>
      <c r="L513"/>
    </row>
    <row r="514" spans="3:12">
      <c r="C514"/>
      <c r="D514"/>
      <c r="E514"/>
      <c r="F514"/>
      <c r="G514"/>
      <c r="H514"/>
      <c r="I514"/>
      <c r="J514"/>
      <c r="K514"/>
      <c r="L514"/>
    </row>
    <row r="515" spans="3:12">
      <c r="C515"/>
      <c r="D515"/>
      <c r="E515"/>
      <c r="F515"/>
      <c r="G515"/>
      <c r="H515"/>
      <c r="I515"/>
      <c r="J515"/>
      <c r="K515"/>
      <c r="L515"/>
    </row>
    <row r="516" spans="3:12">
      <c r="C516"/>
      <c r="D516"/>
      <c r="E516"/>
      <c r="F516"/>
      <c r="G516"/>
      <c r="H516"/>
      <c r="I516"/>
      <c r="J516"/>
      <c r="K516"/>
      <c r="L516"/>
    </row>
    <row r="517" spans="3:12">
      <c r="C517"/>
      <c r="D517"/>
      <c r="E517"/>
      <c r="F517"/>
      <c r="G517"/>
      <c r="H517"/>
      <c r="I517"/>
      <c r="J517"/>
      <c r="K517"/>
      <c r="L517"/>
    </row>
    <row r="518" spans="3:12">
      <c r="C518"/>
      <c r="D518"/>
      <c r="E518"/>
      <c r="F518"/>
      <c r="G518"/>
      <c r="H518"/>
      <c r="I518"/>
      <c r="J518"/>
      <c r="K518"/>
      <c r="L518"/>
    </row>
    <row r="519" spans="3:12">
      <c r="C519"/>
      <c r="D519"/>
      <c r="E519"/>
      <c r="F519"/>
      <c r="G519"/>
      <c r="H519"/>
      <c r="I519"/>
      <c r="J519"/>
      <c r="K519"/>
      <c r="L519"/>
    </row>
    <row r="520" spans="3:12">
      <c r="C520"/>
      <c r="D520"/>
      <c r="E520"/>
      <c r="F520"/>
      <c r="G520"/>
      <c r="H520"/>
      <c r="I520"/>
      <c r="J520"/>
      <c r="K520"/>
      <c r="L520"/>
    </row>
    <row r="521" spans="3:12">
      <c r="C521"/>
      <c r="D521"/>
      <c r="E521"/>
      <c r="F521"/>
      <c r="G521"/>
      <c r="H521"/>
      <c r="I521"/>
      <c r="J521"/>
      <c r="K521"/>
      <c r="L521"/>
    </row>
    <row r="522" spans="3:12">
      <c r="C522"/>
      <c r="D522"/>
      <c r="E522"/>
      <c r="F522"/>
      <c r="G522"/>
      <c r="H522"/>
      <c r="I522"/>
      <c r="J522"/>
      <c r="K522"/>
      <c r="L522"/>
    </row>
    <row r="523" spans="3:12">
      <c r="C523"/>
      <c r="D523"/>
      <c r="E523"/>
      <c r="F523"/>
      <c r="G523"/>
      <c r="H523"/>
      <c r="I523"/>
      <c r="J523"/>
      <c r="K523"/>
      <c r="L523"/>
    </row>
    <row r="524" spans="3:12">
      <c r="C524"/>
      <c r="D524"/>
      <c r="E524"/>
      <c r="F524"/>
      <c r="G524"/>
      <c r="H524"/>
      <c r="I524"/>
      <c r="J524"/>
      <c r="K524"/>
      <c r="L524"/>
    </row>
    <row r="525" spans="3:12">
      <c r="C525"/>
      <c r="D525"/>
      <c r="E525"/>
      <c r="F525"/>
      <c r="G525"/>
      <c r="H525"/>
      <c r="I525"/>
      <c r="J525"/>
      <c r="K525"/>
      <c r="L525"/>
    </row>
    <row r="526" spans="3:12">
      <c r="C526"/>
      <c r="D526"/>
      <c r="E526"/>
      <c r="F526"/>
      <c r="G526"/>
      <c r="H526"/>
      <c r="I526"/>
      <c r="J526"/>
      <c r="K526"/>
      <c r="L526"/>
    </row>
    <row r="527" spans="3:12">
      <c r="C527"/>
      <c r="D527"/>
      <c r="E527"/>
      <c r="F527"/>
      <c r="G527"/>
      <c r="H527"/>
      <c r="I527"/>
      <c r="J527"/>
      <c r="K527"/>
      <c r="L527"/>
    </row>
    <row r="528" spans="3:12">
      <c r="C528"/>
      <c r="D528"/>
      <c r="E528"/>
      <c r="F528"/>
      <c r="G528"/>
      <c r="H528"/>
      <c r="I528"/>
      <c r="J528"/>
      <c r="K528"/>
      <c r="L528"/>
    </row>
    <row r="529" spans="3:12">
      <c r="C529"/>
      <c r="D529"/>
      <c r="E529"/>
      <c r="F529"/>
      <c r="G529"/>
      <c r="H529"/>
      <c r="I529"/>
      <c r="J529"/>
      <c r="K529"/>
      <c r="L529"/>
    </row>
    <row r="530" spans="3:12">
      <c r="C530"/>
      <c r="D530"/>
      <c r="E530"/>
      <c r="F530"/>
      <c r="G530"/>
      <c r="H530"/>
      <c r="I530"/>
      <c r="J530"/>
      <c r="K530"/>
      <c r="L530"/>
    </row>
    <row r="531" spans="3:12">
      <c r="C531"/>
      <c r="D531"/>
      <c r="E531"/>
      <c r="F531"/>
      <c r="G531"/>
      <c r="H531"/>
      <c r="I531"/>
      <c r="J531"/>
      <c r="K531"/>
      <c r="L531"/>
    </row>
    <row r="532" spans="3:12">
      <c r="C532"/>
      <c r="D532"/>
      <c r="E532"/>
      <c r="F532"/>
      <c r="G532"/>
      <c r="H532"/>
      <c r="I532"/>
      <c r="J532"/>
      <c r="K532"/>
      <c r="L532"/>
    </row>
    <row r="533" spans="3:12">
      <c r="C533"/>
      <c r="D533"/>
      <c r="E533"/>
      <c r="F533"/>
      <c r="G533"/>
      <c r="H533"/>
      <c r="I533"/>
      <c r="J533"/>
      <c r="K533"/>
      <c r="L533"/>
    </row>
    <row r="534" spans="3:12">
      <c r="C534"/>
      <c r="D534"/>
      <c r="E534"/>
      <c r="F534"/>
      <c r="G534"/>
      <c r="H534"/>
      <c r="I534"/>
      <c r="J534"/>
      <c r="K534"/>
      <c r="L534"/>
    </row>
    <row r="535" spans="3:12">
      <c r="C535"/>
      <c r="D535"/>
      <c r="E535"/>
      <c r="F535"/>
      <c r="G535"/>
      <c r="H535"/>
      <c r="I535"/>
      <c r="J535"/>
      <c r="K535"/>
      <c r="L535"/>
    </row>
    <row r="536" spans="3:12">
      <c r="C536"/>
      <c r="D536"/>
      <c r="E536"/>
      <c r="F536"/>
      <c r="G536"/>
      <c r="H536"/>
      <c r="I536"/>
      <c r="J536"/>
      <c r="K536"/>
      <c r="L536"/>
    </row>
    <row r="537" spans="3:12">
      <c r="C537"/>
      <c r="D537"/>
      <c r="E537"/>
      <c r="F537"/>
      <c r="G537"/>
      <c r="H537"/>
      <c r="I537"/>
      <c r="J537"/>
      <c r="K537"/>
      <c r="L537"/>
    </row>
    <row r="538" spans="3:12">
      <c r="C538"/>
      <c r="D538"/>
      <c r="E538"/>
      <c r="F538"/>
      <c r="G538"/>
      <c r="H538"/>
      <c r="I538"/>
      <c r="J538"/>
      <c r="K538"/>
      <c r="L538"/>
    </row>
    <row r="539" spans="3:12">
      <c r="C539"/>
      <c r="D539"/>
      <c r="E539"/>
      <c r="F539"/>
      <c r="G539"/>
      <c r="H539"/>
      <c r="I539"/>
      <c r="J539"/>
      <c r="K539"/>
      <c r="L539"/>
    </row>
    <row r="540" spans="3:12">
      <c r="C540"/>
      <c r="D540"/>
      <c r="E540"/>
      <c r="F540"/>
      <c r="G540"/>
      <c r="H540"/>
      <c r="I540"/>
      <c r="J540"/>
      <c r="K540"/>
      <c r="L540"/>
    </row>
    <row r="541" spans="3:12">
      <c r="C541"/>
      <c r="D541"/>
      <c r="E541"/>
      <c r="F541"/>
      <c r="G541"/>
      <c r="H541"/>
      <c r="I541"/>
      <c r="J541"/>
      <c r="K541"/>
      <c r="L541"/>
    </row>
    <row r="542" spans="3:12">
      <c r="C542"/>
      <c r="D542"/>
      <c r="E542"/>
      <c r="F542"/>
      <c r="G542"/>
      <c r="H542"/>
      <c r="I542"/>
      <c r="J542"/>
      <c r="K542"/>
      <c r="L542"/>
    </row>
    <row r="543" spans="3:12">
      <c r="C543"/>
      <c r="D543"/>
      <c r="E543"/>
      <c r="F543"/>
      <c r="G543"/>
      <c r="H543"/>
      <c r="I543"/>
      <c r="J543"/>
      <c r="K543"/>
      <c r="L543"/>
    </row>
    <row r="544" spans="3:12">
      <c r="C544"/>
      <c r="D544"/>
      <c r="E544"/>
      <c r="F544"/>
      <c r="G544"/>
      <c r="H544"/>
      <c r="I544"/>
      <c r="J544"/>
      <c r="K544"/>
      <c r="L544"/>
    </row>
    <row r="545" spans="3:12">
      <c r="C545"/>
      <c r="D545"/>
      <c r="E545"/>
      <c r="F545"/>
      <c r="G545"/>
      <c r="H545"/>
      <c r="I545"/>
      <c r="J545"/>
      <c r="K545"/>
      <c r="L545"/>
    </row>
    <row r="546" spans="3:12">
      <c r="C546"/>
      <c r="D546"/>
      <c r="E546"/>
      <c r="F546"/>
      <c r="G546"/>
      <c r="H546"/>
      <c r="I546"/>
      <c r="J546"/>
      <c r="K546"/>
      <c r="L546"/>
    </row>
    <row r="547" spans="3:12">
      <c r="C547"/>
      <c r="D547"/>
      <c r="E547"/>
      <c r="F547"/>
      <c r="G547"/>
      <c r="H547"/>
      <c r="I547"/>
      <c r="J547"/>
      <c r="K547"/>
      <c r="L547"/>
    </row>
    <row r="548" spans="3:12">
      <c r="C548"/>
      <c r="D548"/>
      <c r="E548"/>
      <c r="F548"/>
      <c r="G548"/>
      <c r="H548"/>
      <c r="I548"/>
      <c r="J548"/>
      <c r="K548"/>
      <c r="L548"/>
    </row>
    <row r="549" spans="3:12">
      <c r="C549"/>
      <c r="D549"/>
      <c r="E549"/>
      <c r="F549"/>
      <c r="G549"/>
      <c r="H549"/>
      <c r="I549"/>
      <c r="J549"/>
      <c r="K549"/>
      <c r="L549"/>
    </row>
    <row r="550" spans="3:12">
      <c r="C550"/>
      <c r="D550"/>
      <c r="E550"/>
      <c r="F550"/>
      <c r="G550"/>
      <c r="H550"/>
      <c r="I550"/>
      <c r="J550"/>
      <c r="K550"/>
      <c r="L550"/>
    </row>
    <row r="551" spans="3:12">
      <c r="C551"/>
      <c r="D551"/>
      <c r="E551"/>
      <c r="F551"/>
      <c r="G551"/>
      <c r="H551"/>
      <c r="I551"/>
      <c r="J551"/>
      <c r="K551"/>
      <c r="L551"/>
    </row>
    <row r="552" spans="3:12">
      <c r="C552"/>
      <c r="D552"/>
      <c r="E552"/>
      <c r="F552"/>
      <c r="G552"/>
      <c r="H552"/>
      <c r="I552"/>
      <c r="J552"/>
      <c r="K552"/>
      <c r="L552"/>
    </row>
    <row r="553" spans="3:12">
      <c r="C553"/>
      <c r="D553"/>
      <c r="E553"/>
      <c r="F553"/>
      <c r="G553"/>
      <c r="H553"/>
      <c r="I553"/>
      <c r="J553"/>
      <c r="K553"/>
      <c r="L553"/>
    </row>
    <row r="554" spans="3:12">
      <c r="C554"/>
      <c r="D554"/>
      <c r="E554"/>
      <c r="F554"/>
      <c r="G554"/>
      <c r="H554"/>
      <c r="I554"/>
      <c r="J554"/>
      <c r="K554"/>
      <c r="L554"/>
    </row>
    <row r="555" spans="3:12">
      <c r="C555"/>
      <c r="D555"/>
      <c r="E555"/>
      <c r="F555"/>
      <c r="G555"/>
      <c r="H555"/>
      <c r="I555"/>
      <c r="J555"/>
      <c r="K555"/>
      <c r="L555"/>
    </row>
    <row r="556" spans="3:12">
      <c r="C556"/>
      <c r="D556"/>
      <c r="E556"/>
      <c r="F556"/>
      <c r="G556"/>
      <c r="H556"/>
      <c r="I556"/>
      <c r="J556"/>
      <c r="K556"/>
      <c r="L556"/>
    </row>
    <row r="557" spans="3:12">
      <c r="C557"/>
      <c r="D557"/>
      <c r="E557"/>
      <c r="F557"/>
      <c r="G557"/>
      <c r="H557"/>
      <c r="I557"/>
      <c r="J557"/>
      <c r="K557"/>
      <c r="L557"/>
    </row>
    <row r="558" spans="3:12">
      <c r="C558"/>
      <c r="D558"/>
      <c r="E558"/>
      <c r="F558"/>
      <c r="G558"/>
      <c r="H558"/>
      <c r="I558"/>
      <c r="J558"/>
      <c r="K558"/>
      <c r="L558"/>
    </row>
    <row r="559" spans="3:12">
      <c r="C559"/>
      <c r="D559"/>
      <c r="E559"/>
      <c r="F559"/>
      <c r="G559"/>
      <c r="H559"/>
      <c r="I559"/>
      <c r="J559"/>
      <c r="K559"/>
      <c r="L559"/>
    </row>
    <row r="560" spans="3:12">
      <c r="C560"/>
      <c r="D560"/>
      <c r="E560"/>
      <c r="F560"/>
      <c r="G560"/>
      <c r="H560"/>
      <c r="I560"/>
      <c r="J560"/>
      <c r="K560"/>
      <c r="L560"/>
    </row>
    <row r="561" spans="3:12">
      <c r="C561"/>
      <c r="D561"/>
      <c r="E561"/>
      <c r="F561"/>
      <c r="G561"/>
      <c r="H561"/>
      <c r="I561"/>
      <c r="J561"/>
      <c r="K561"/>
      <c r="L561"/>
    </row>
    <row r="562" spans="3:12">
      <c r="C562"/>
      <c r="D562"/>
      <c r="E562"/>
      <c r="F562"/>
      <c r="G562"/>
      <c r="H562"/>
      <c r="I562"/>
      <c r="J562"/>
      <c r="K562"/>
      <c r="L562"/>
    </row>
    <row r="563" spans="3:12">
      <c r="C563"/>
      <c r="D563"/>
      <c r="E563"/>
      <c r="F563"/>
      <c r="G563"/>
      <c r="H563"/>
      <c r="I563"/>
      <c r="J563"/>
      <c r="K563"/>
      <c r="L563"/>
    </row>
    <row r="564" spans="3:12">
      <c r="C564"/>
      <c r="D564"/>
      <c r="E564"/>
      <c r="F564"/>
      <c r="G564"/>
      <c r="H564"/>
      <c r="I564"/>
      <c r="J564"/>
      <c r="K564"/>
      <c r="L564"/>
    </row>
    <row r="565" spans="3:12">
      <c r="C565"/>
      <c r="D565"/>
      <c r="E565"/>
      <c r="F565"/>
      <c r="G565"/>
      <c r="H565"/>
      <c r="I565"/>
      <c r="J565"/>
      <c r="K565"/>
      <c r="L565"/>
    </row>
    <row r="566" spans="3:12">
      <c r="C566"/>
      <c r="D566"/>
      <c r="E566"/>
      <c r="F566"/>
      <c r="G566"/>
      <c r="H566"/>
      <c r="I566"/>
      <c r="J566"/>
      <c r="K566"/>
      <c r="L566"/>
    </row>
    <row r="567" spans="3:12">
      <c r="C567"/>
      <c r="D567"/>
      <c r="E567"/>
      <c r="F567"/>
      <c r="G567"/>
      <c r="H567"/>
      <c r="I567"/>
      <c r="J567"/>
      <c r="K567"/>
      <c r="L567"/>
    </row>
    <row r="568" spans="3:12">
      <c r="C568"/>
      <c r="D568"/>
      <c r="E568"/>
      <c r="F568"/>
      <c r="G568"/>
      <c r="H568"/>
      <c r="I568"/>
      <c r="J568"/>
      <c r="K568"/>
      <c r="L568"/>
    </row>
    <row r="569" spans="3:12">
      <c r="C569"/>
      <c r="D569"/>
      <c r="E569"/>
      <c r="F569"/>
      <c r="G569"/>
      <c r="H569"/>
      <c r="I569"/>
      <c r="J569"/>
      <c r="K569"/>
      <c r="L569"/>
    </row>
    <row r="570" spans="3:12">
      <c r="C570"/>
      <c r="D570"/>
      <c r="E570"/>
      <c r="F570"/>
      <c r="G570"/>
      <c r="H570"/>
      <c r="I570"/>
      <c r="J570"/>
      <c r="K570"/>
      <c r="L570"/>
    </row>
    <row r="571" spans="3:12">
      <c r="C571"/>
      <c r="D571"/>
      <c r="E571"/>
      <c r="F571"/>
      <c r="G571"/>
      <c r="H571"/>
      <c r="I571"/>
      <c r="J571"/>
      <c r="K571"/>
      <c r="L571"/>
    </row>
    <row r="572" spans="3:12">
      <c r="C572"/>
      <c r="D572"/>
      <c r="E572"/>
      <c r="F572"/>
      <c r="G572"/>
      <c r="H572"/>
      <c r="I572"/>
      <c r="J572"/>
      <c r="K572"/>
      <c r="L572"/>
    </row>
    <row r="573" spans="3:12">
      <c r="C573"/>
      <c r="D573"/>
      <c r="E573"/>
      <c r="F573"/>
      <c r="G573"/>
      <c r="H573"/>
      <c r="I573"/>
      <c r="J573"/>
      <c r="K573"/>
      <c r="L573"/>
    </row>
    <row r="574" spans="3:12">
      <c r="C574"/>
      <c r="D574"/>
      <c r="E574"/>
      <c r="F574"/>
      <c r="G574"/>
      <c r="H574"/>
      <c r="I574"/>
      <c r="J574"/>
      <c r="K574"/>
      <c r="L574"/>
    </row>
    <row r="575" spans="3:12">
      <c r="C575"/>
      <c r="D575"/>
      <c r="E575"/>
      <c r="F575"/>
      <c r="G575"/>
      <c r="H575"/>
      <c r="I575"/>
      <c r="J575"/>
      <c r="K575"/>
      <c r="L575"/>
    </row>
    <row r="576" spans="3:12">
      <c r="C576"/>
      <c r="D576"/>
      <c r="E576"/>
      <c r="F576"/>
      <c r="G576"/>
      <c r="H576"/>
      <c r="I576"/>
      <c r="J576"/>
      <c r="K576"/>
      <c r="L576"/>
    </row>
    <row r="577" spans="3:12">
      <c r="C577"/>
      <c r="D577"/>
      <c r="E577"/>
      <c r="F577"/>
      <c r="G577"/>
      <c r="H577"/>
      <c r="I577"/>
      <c r="J577"/>
      <c r="K577"/>
      <c r="L577"/>
    </row>
    <row r="578" spans="3:12">
      <c r="C578"/>
      <c r="D578"/>
      <c r="E578"/>
      <c r="F578"/>
      <c r="G578"/>
      <c r="H578"/>
      <c r="I578"/>
      <c r="J578"/>
      <c r="K578"/>
      <c r="L578"/>
    </row>
    <row r="579" spans="3:12">
      <c r="C579"/>
      <c r="D579"/>
      <c r="E579"/>
      <c r="F579"/>
      <c r="G579"/>
      <c r="H579"/>
      <c r="I579"/>
      <c r="J579"/>
      <c r="K579"/>
      <c r="L579"/>
    </row>
    <row r="580" spans="3:12">
      <c r="C580"/>
      <c r="D580"/>
      <c r="E580"/>
      <c r="F580"/>
      <c r="G580"/>
      <c r="H580"/>
      <c r="I580"/>
      <c r="J580"/>
      <c r="K580"/>
      <c r="L580"/>
    </row>
    <row r="581" spans="3:12">
      <c r="C581"/>
      <c r="D581"/>
      <c r="E581"/>
      <c r="F581"/>
      <c r="G581"/>
      <c r="H581"/>
      <c r="I581"/>
      <c r="J581"/>
      <c r="K581"/>
      <c r="L581"/>
    </row>
    <row r="582" spans="3:12">
      <c r="C582"/>
      <c r="D582"/>
      <c r="E582"/>
      <c r="F582"/>
      <c r="G582"/>
      <c r="H582"/>
      <c r="I582"/>
      <c r="J582"/>
      <c r="K582"/>
      <c r="L582"/>
    </row>
    <row r="583" spans="3:12">
      <c r="C583"/>
      <c r="D583"/>
      <c r="E583"/>
      <c r="F583"/>
      <c r="G583"/>
      <c r="H583"/>
      <c r="I583"/>
      <c r="J583"/>
      <c r="K583"/>
      <c r="L583"/>
    </row>
    <row r="584" spans="3:12">
      <c r="C584"/>
      <c r="D584"/>
      <c r="E584"/>
      <c r="F584"/>
      <c r="G584"/>
      <c r="H584"/>
      <c r="I584"/>
      <c r="J584"/>
      <c r="K584"/>
      <c r="L584"/>
    </row>
    <row r="585" spans="3:12">
      <c r="C585"/>
      <c r="D585"/>
      <c r="E585"/>
      <c r="F585"/>
      <c r="G585"/>
      <c r="H585"/>
      <c r="I585"/>
      <c r="J585"/>
      <c r="K585"/>
      <c r="L585"/>
    </row>
    <row r="586" spans="3:12">
      <c r="C586"/>
      <c r="D586"/>
      <c r="E586"/>
      <c r="F586"/>
      <c r="G586"/>
      <c r="H586"/>
      <c r="I586"/>
      <c r="J586"/>
      <c r="K586"/>
      <c r="L586"/>
    </row>
    <row r="587" spans="3:12">
      <c r="C587"/>
      <c r="D587"/>
      <c r="E587"/>
      <c r="F587"/>
      <c r="G587"/>
      <c r="H587"/>
      <c r="I587"/>
      <c r="J587"/>
      <c r="K587"/>
      <c r="L587"/>
    </row>
    <row r="588" spans="3:12">
      <c r="C588"/>
      <c r="D588"/>
      <c r="E588"/>
      <c r="F588"/>
      <c r="G588"/>
      <c r="H588"/>
      <c r="I588"/>
      <c r="J588"/>
      <c r="K588"/>
      <c r="L588"/>
    </row>
    <row r="589" spans="3:12">
      <c r="C589"/>
      <c r="D589"/>
      <c r="E589"/>
      <c r="F589"/>
      <c r="G589"/>
      <c r="H589"/>
      <c r="I589"/>
      <c r="J589"/>
      <c r="K589"/>
      <c r="L589"/>
    </row>
    <row r="590" spans="3:12">
      <c r="C590"/>
      <c r="D590"/>
      <c r="E590"/>
      <c r="F590"/>
      <c r="G590"/>
      <c r="H590"/>
      <c r="I590"/>
      <c r="J590"/>
      <c r="K590"/>
      <c r="L590"/>
    </row>
    <row r="591" spans="3:12">
      <c r="C591"/>
      <c r="D591"/>
      <c r="E591"/>
      <c r="F591"/>
      <c r="G591"/>
      <c r="H591"/>
      <c r="I591"/>
      <c r="J591"/>
      <c r="K591"/>
      <c r="L591"/>
    </row>
    <row r="592" spans="3:12">
      <c r="C592"/>
      <c r="D592"/>
      <c r="E592"/>
      <c r="F592"/>
      <c r="G592"/>
      <c r="H592"/>
      <c r="I592"/>
      <c r="J592"/>
      <c r="K592"/>
      <c r="L592"/>
    </row>
    <row r="593" spans="3:12">
      <c r="C593"/>
      <c r="D593"/>
      <c r="E593"/>
      <c r="F593"/>
      <c r="G593"/>
      <c r="H593"/>
      <c r="I593"/>
      <c r="J593"/>
      <c r="K593"/>
      <c r="L593"/>
    </row>
    <row r="594" spans="3:12">
      <c r="C594"/>
      <c r="D594"/>
      <c r="E594"/>
      <c r="F594"/>
      <c r="G594"/>
      <c r="H594"/>
      <c r="I594"/>
      <c r="J594"/>
      <c r="K594"/>
      <c r="L594"/>
    </row>
    <row r="595" spans="3:12">
      <c r="C595"/>
      <c r="D595"/>
      <c r="E595"/>
      <c r="F595"/>
      <c r="G595"/>
      <c r="H595"/>
      <c r="I595"/>
      <c r="J595"/>
      <c r="K595"/>
      <c r="L595"/>
    </row>
    <row r="596" spans="3:12">
      <c r="C596"/>
      <c r="D596"/>
      <c r="E596"/>
      <c r="F596"/>
      <c r="G596"/>
      <c r="H596"/>
      <c r="I596"/>
      <c r="J596"/>
      <c r="K596"/>
      <c r="L596"/>
    </row>
    <row r="597" spans="3:12">
      <c r="C597"/>
      <c r="D597"/>
      <c r="E597"/>
      <c r="F597"/>
      <c r="G597"/>
      <c r="H597"/>
      <c r="I597"/>
      <c r="J597"/>
      <c r="K597"/>
      <c r="L597"/>
    </row>
    <row r="598" spans="3:12">
      <c r="C598"/>
      <c r="D598"/>
      <c r="E598"/>
      <c r="F598"/>
      <c r="G598"/>
      <c r="H598"/>
      <c r="I598"/>
      <c r="J598"/>
      <c r="K598"/>
      <c r="L598"/>
    </row>
    <row r="599" spans="3:12">
      <c r="C599"/>
      <c r="D599"/>
      <c r="E599"/>
      <c r="F599"/>
      <c r="G599"/>
      <c r="H599"/>
      <c r="I599"/>
      <c r="J599"/>
      <c r="K599"/>
      <c r="L599"/>
    </row>
    <row r="600" spans="3:12">
      <c r="C600"/>
      <c r="D600"/>
      <c r="E600"/>
      <c r="F600"/>
      <c r="G600"/>
      <c r="H600"/>
      <c r="I600"/>
      <c r="J600"/>
      <c r="K600"/>
      <c r="L600"/>
    </row>
    <row r="601" spans="3:12">
      <c r="C601"/>
      <c r="D601"/>
      <c r="E601"/>
      <c r="F601"/>
      <c r="G601"/>
      <c r="H601"/>
      <c r="I601"/>
      <c r="J601"/>
      <c r="K601"/>
      <c r="L601"/>
    </row>
    <row r="602" spans="3:12">
      <c r="C602"/>
      <c r="D602"/>
      <c r="E602"/>
      <c r="F602"/>
      <c r="G602"/>
      <c r="H602"/>
      <c r="I602"/>
      <c r="J602"/>
      <c r="K602"/>
      <c r="L602"/>
    </row>
    <row r="603" spans="3:12">
      <c r="C603"/>
      <c r="D603"/>
      <c r="E603"/>
      <c r="F603"/>
      <c r="G603"/>
      <c r="H603"/>
      <c r="I603"/>
      <c r="J603"/>
      <c r="K603"/>
      <c r="L603"/>
    </row>
    <row r="604" spans="3:12">
      <c r="C604"/>
      <c r="D604"/>
      <c r="E604"/>
      <c r="F604"/>
      <c r="G604"/>
      <c r="H604"/>
      <c r="I604"/>
      <c r="J604"/>
      <c r="K604"/>
      <c r="L604"/>
    </row>
    <row r="605" spans="3:12">
      <c r="C605"/>
      <c r="D605"/>
      <c r="E605"/>
      <c r="F605"/>
      <c r="G605"/>
      <c r="H605"/>
      <c r="I605"/>
      <c r="J605"/>
      <c r="K605"/>
      <c r="L605"/>
    </row>
    <row r="606" spans="3:12">
      <c r="C606"/>
      <c r="D606"/>
      <c r="E606"/>
      <c r="F606"/>
      <c r="G606"/>
      <c r="H606"/>
      <c r="I606"/>
      <c r="J606"/>
      <c r="K606"/>
      <c r="L606"/>
    </row>
    <row r="607" spans="3:12">
      <c r="C607"/>
      <c r="D607"/>
      <c r="E607"/>
      <c r="F607"/>
      <c r="G607"/>
      <c r="H607"/>
      <c r="I607"/>
      <c r="J607"/>
      <c r="K607"/>
      <c r="L607"/>
    </row>
    <row r="608" spans="3:12">
      <c r="C608"/>
      <c r="D608"/>
      <c r="E608"/>
      <c r="F608"/>
      <c r="G608"/>
      <c r="H608"/>
      <c r="I608"/>
      <c r="J608"/>
      <c r="K608"/>
      <c r="L608"/>
    </row>
    <row r="609" spans="3:12">
      <c r="C609"/>
      <c r="D609"/>
      <c r="E609"/>
      <c r="F609"/>
      <c r="G609"/>
      <c r="H609"/>
      <c r="I609"/>
      <c r="J609"/>
      <c r="K609"/>
      <c r="L609"/>
    </row>
    <row r="610" spans="3:12">
      <c r="C610"/>
      <c r="D610"/>
      <c r="E610"/>
      <c r="F610"/>
      <c r="G610"/>
      <c r="H610"/>
      <c r="I610"/>
      <c r="J610"/>
      <c r="K610"/>
      <c r="L610"/>
    </row>
    <row r="611" spans="3:12">
      <c r="C611"/>
      <c r="D611"/>
      <c r="E611"/>
      <c r="F611"/>
      <c r="G611"/>
      <c r="H611"/>
      <c r="I611"/>
      <c r="J611"/>
      <c r="K611"/>
      <c r="L611"/>
    </row>
    <row r="612" spans="3:12">
      <c r="C612"/>
      <c r="D612"/>
      <c r="E612"/>
      <c r="F612"/>
      <c r="G612"/>
      <c r="H612"/>
      <c r="I612"/>
      <c r="J612"/>
      <c r="K612"/>
      <c r="L612"/>
    </row>
    <row r="613" spans="3:12">
      <c r="C613"/>
      <c r="D613"/>
      <c r="E613"/>
      <c r="F613"/>
      <c r="G613"/>
      <c r="H613"/>
      <c r="I613"/>
      <c r="J613"/>
      <c r="K613"/>
      <c r="L613"/>
    </row>
    <row r="614" spans="3:12">
      <c r="C614"/>
      <c r="D614"/>
      <c r="E614"/>
      <c r="F614"/>
      <c r="G614"/>
      <c r="H614"/>
      <c r="I614"/>
      <c r="J614"/>
      <c r="K614"/>
      <c r="L614"/>
    </row>
    <row r="615" spans="3:12">
      <c r="C615"/>
      <c r="D615"/>
      <c r="E615"/>
      <c r="F615"/>
      <c r="G615"/>
      <c r="H615"/>
      <c r="I615"/>
      <c r="J615"/>
      <c r="K615"/>
      <c r="L615"/>
    </row>
    <row r="616" spans="3:12">
      <c r="C616"/>
      <c r="D616"/>
      <c r="E616"/>
      <c r="F616"/>
      <c r="G616"/>
      <c r="H616"/>
      <c r="I616"/>
      <c r="J616"/>
      <c r="K616"/>
      <c r="L616"/>
    </row>
    <row r="617" spans="3:12">
      <c r="C617"/>
      <c r="D617"/>
      <c r="E617"/>
      <c r="F617"/>
      <c r="G617"/>
      <c r="H617"/>
      <c r="I617"/>
      <c r="J617"/>
      <c r="K617"/>
      <c r="L617"/>
    </row>
    <row r="618" spans="3:12">
      <c r="C618"/>
      <c r="D618"/>
      <c r="E618"/>
      <c r="F618"/>
      <c r="G618"/>
      <c r="H618"/>
      <c r="I618"/>
      <c r="J618"/>
      <c r="K618"/>
      <c r="L618"/>
    </row>
    <row r="619" spans="3:12">
      <c r="C619"/>
      <c r="D619"/>
      <c r="E619"/>
      <c r="F619"/>
      <c r="G619"/>
      <c r="H619"/>
      <c r="I619"/>
      <c r="J619"/>
      <c r="K619"/>
      <c r="L619"/>
    </row>
    <row r="620" spans="3:12">
      <c r="C620"/>
      <c r="D620"/>
      <c r="E620"/>
      <c r="F620"/>
      <c r="G620"/>
      <c r="H620"/>
      <c r="I620"/>
      <c r="J620"/>
      <c r="K620"/>
      <c r="L620"/>
    </row>
    <row r="621" spans="3:12">
      <c r="C621"/>
      <c r="D621"/>
      <c r="E621"/>
      <c r="F621"/>
      <c r="G621"/>
      <c r="H621"/>
      <c r="I621"/>
      <c r="J621"/>
      <c r="K621"/>
      <c r="L621"/>
    </row>
    <row r="622" spans="3:12">
      <c r="C622"/>
      <c r="D622"/>
      <c r="E622"/>
      <c r="F622"/>
      <c r="G622"/>
      <c r="H622"/>
      <c r="I622"/>
      <c r="J622"/>
      <c r="K622"/>
      <c r="L622"/>
    </row>
    <row r="623" spans="3:12">
      <c r="C623"/>
      <c r="D623"/>
      <c r="E623"/>
      <c r="F623"/>
      <c r="G623"/>
      <c r="H623"/>
      <c r="I623"/>
      <c r="J623"/>
      <c r="K623"/>
      <c r="L623"/>
    </row>
    <row r="624" spans="3:12">
      <c r="C624"/>
      <c r="D624"/>
      <c r="E624"/>
      <c r="F624"/>
      <c r="G624"/>
      <c r="H624"/>
      <c r="I624"/>
      <c r="J624"/>
      <c r="K624"/>
      <c r="L624"/>
    </row>
    <row r="625" spans="3:12">
      <c r="C625"/>
      <c r="D625"/>
      <c r="E625"/>
      <c r="F625"/>
      <c r="G625"/>
      <c r="H625"/>
      <c r="I625"/>
      <c r="J625"/>
      <c r="K625"/>
      <c r="L625"/>
    </row>
    <row r="626" spans="3:12">
      <c r="C626"/>
      <c r="D626"/>
      <c r="E626"/>
      <c r="F626"/>
      <c r="G626"/>
      <c r="H626"/>
      <c r="I626"/>
      <c r="J626"/>
      <c r="K626"/>
      <c r="L626"/>
    </row>
    <row r="627" spans="3:12">
      <c r="C627"/>
      <c r="D627"/>
      <c r="E627"/>
      <c r="F627"/>
      <c r="G627"/>
      <c r="H627"/>
      <c r="I627"/>
      <c r="J627"/>
      <c r="K627"/>
      <c r="L627"/>
    </row>
    <row r="628" spans="3:12">
      <c r="C628"/>
      <c r="D628"/>
      <c r="E628"/>
      <c r="F628"/>
      <c r="G628"/>
      <c r="H628"/>
      <c r="I628"/>
      <c r="J628"/>
      <c r="K628"/>
      <c r="L628"/>
    </row>
    <row r="629" spans="3:12">
      <c r="C629"/>
      <c r="D629"/>
      <c r="E629"/>
      <c r="F629"/>
      <c r="G629"/>
      <c r="H629"/>
      <c r="I629"/>
      <c r="J629"/>
      <c r="K629"/>
      <c r="L629"/>
    </row>
    <row r="630" spans="3:12">
      <c r="C630"/>
      <c r="D630"/>
      <c r="E630"/>
      <c r="F630"/>
      <c r="G630"/>
      <c r="H630"/>
      <c r="I630"/>
      <c r="J630"/>
      <c r="K630"/>
      <c r="L630"/>
    </row>
    <row r="631" spans="3:12">
      <c r="C631"/>
      <c r="D631"/>
      <c r="E631"/>
      <c r="F631"/>
      <c r="G631"/>
      <c r="H631"/>
      <c r="I631"/>
      <c r="J631"/>
      <c r="K631"/>
      <c r="L631"/>
    </row>
    <row r="632" spans="3:12">
      <c r="C632"/>
      <c r="D632"/>
      <c r="E632"/>
      <c r="F632"/>
      <c r="G632"/>
      <c r="H632"/>
      <c r="I632"/>
      <c r="J632"/>
      <c r="K632"/>
      <c r="L632"/>
    </row>
    <row r="633" spans="3:12">
      <c r="C633"/>
      <c r="D633"/>
      <c r="E633"/>
      <c r="F633"/>
      <c r="G633"/>
      <c r="H633"/>
      <c r="I633"/>
      <c r="J633"/>
      <c r="K633"/>
      <c r="L633"/>
    </row>
    <row r="634" spans="3:12">
      <c r="C634"/>
      <c r="D634"/>
      <c r="E634"/>
      <c r="F634"/>
      <c r="G634"/>
      <c r="H634"/>
      <c r="I634"/>
      <c r="J634"/>
      <c r="K634"/>
      <c r="L634"/>
    </row>
    <row r="635" spans="3:12">
      <c r="C635"/>
      <c r="D635"/>
      <c r="E635"/>
      <c r="F635"/>
      <c r="G635"/>
      <c r="H635"/>
      <c r="I635"/>
      <c r="J635"/>
      <c r="K635"/>
      <c r="L635"/>
    </row>
    <row r="636" spans="3:12">
      <c r="C636"/>
      <c r="D636"/>
      <c r="E636"/>
      <c r="F636"/>
      <c r="G636"/>
      <c r="H636"/>
      <c r="I636"/>
      <c r="J636"/>
      <c r="K636"/>
      <c r="L636"/>
    </row>
    <row r="637" spans="3:12">
      <c r="C637"/>
      <c r="D637"/>
      <c r="E637"/>
      <c r="F637"/>
      <c r="G637"/>
      <c r="H637"/>
      <c r="I637"/>
      <c r="J637"/>
      <c r="K637"/>
      <c r="L637"/>
    </row>
    <row r="638" spans="3:12">
      <c r="C638"/>
      <c r="D638"/>
      <c r="E638"/>
      <c r="F638"/>
      <c r="G638"/>
      <c r="H638"/>
      <c r="I638"/>
      <c r="J638"/>
      <c r="K638"/>
      <c r="L638"/>
    </row>
    <row r="639" spans="3:12">
      <c r="C639"/>
      <c r="D639"/>
      <c r="E639"/>
      <c r="F639"/>
      <c r="G639"/>
      <c r="H639"/>
      <c r="I639"/>
      <c r="J639"/>
      <c r="K639"/>
      <c r="L639"/>
    </row>
    <row r="640" spans="3:12">
      <c r="C640"/>
      <c r="D640"/>
      <c r="E640"/>
      <c r="F640"/>
      <c r="G640"/>
      <c r="H640"/>
      <c r="I640"/>
      <c r="J640"/>
      <c r="K640"/>
      <c r="L640"/>
    </row>
    <row r="641" spans="3:12">
      <c r="C641"/>
      <c r="D641"/>
      <c r="E641"/>
      <c r="F641"/>
      <c r="G641"/>
      <c r="H641"/>
      <c r="I641"/>
      <c r="J641"/>
      <c r="K641"/>
      <c r="L641"/>
    </row>
    <row r="642" spans="3:12">
      <c r="C642"/>
      <c r="D642"/>
      <c r="E642"/>
      <c r="F642"/>
      <c r="G642"/>
      <c r="H642"/>
      <c r="I642"/>
      <c r="J642"/>
      <c r="K642"/>
      <c r="L642"/>
    </row>
    <row r="643" spans="3:12">
      <c r="C643"/>
      <c r="D643"/>
      <c r="E643"/>
      <c r="F643"/>
      <c r="G643"/>
      <c r="H643"/>
      <c r="I643"/>
      <c r="J643"/>
      <c r="K643"/>
      <c r="L643"/>
    </row>
    <row r="644" spans="3:12">
      <c r="C644"/>
      <c r="D644"/>
      <c r="E644"/>
      <c r="F644"/>
      <c r="G644"/>
      <c r="H644"/>
      <c r="I644"/>
      <c r="J644"/>
      <c r="K644"/>
      <c r="L644"/>
    </row>
    <row r="645" spans="3:12">
      <c r="C645"/>
      <c r="D645"/>
      <c r="E645"/>
      <c r="F645"/>
      <c r="G645"/>
      <c r="H645"/>
      <c r="I645"/>
      <c r="J645"/>
      <c r="K645"/>
      <c r="L645"/>
    </row>
    <row r="646" spans="3:12">
      <c r="C646"/>
      <c r="D646"/>
      <c r="E646"/>
      <c r="F646"/>
      <c r="G646"/>
      <c r="H646"/>
      <c r="I646"/>
      <c r="J646"/>
      <c r="K646"/>
      <c r="L646"/>
    </row>
    <row r="647" spans="3:12">
      <c r="C647"/>
      <c r="D647"/>
      <c r="E647"/>
      <c r="F647"/>
      <c r="G647"/>
      <c r="H647"/>
      <c r="I647"/>
      <c r="J647"/>
      <c r="K647"/>
      <c r="L647"/>
    </row>
    <row r="648" spans="3:12">
      <c r="C648"/>
      <c r="D648"/>
      <c r="E648"/>
      <c r="F648"/>
      <c r="G648"/>
      <c r="H648"/>
      <c r="I648"/>
      <c r="J648"/>
      <c r="K648"/>
      <c r="L648"/>
    </row>
    <row r="649" spans="3:12">
      <c r="C649"/>
      <c r="D649"/>
      <c r="E649"/>
      <c r="F649"/>
      <c r="G649"/>
      <c r="H649"/>
      <c r="I649"/>
      <c r="J649"/>
      <c r="K649"/>
      <c r="L649"/>
    </row>
    <row r="650" spans="3:12">
      <c r="C650"/>
      <c r="D650"/>
      <c r="E650"/>
      <c r="F650"/>
      <c r="G650"/>
      <c r="H650"/>
      <c r="I650"/>
      <c r="J650"/>
      <c r="K650"/>
      <c r="L650"/>
    </row>
    <row r="651" spans="3:12">
      <c r="C651"/>
      <c r="D651"/>
      <c r="E651"/>
      <c r="F651"/>
      <c r="G651"/>
      <c r="H651"/>
      <c r="I651"/>
      <c r="J651"/>
      <c r="K651"/>
      <c r="L651"/>
    </row>
    <row r="652" spans="3:12">
      <c r="C652"/>
      <c r="D652"/>
      <c r="E652"/>
      <c r="F652"/>
      <c r="G652"/>
      <c r="H652"/>
      <c r="I652"/>
      <c r="J652"/>
      <c r="K652"/>
      <c r="L652"/>
    </row>
    <row r="653" spans="3:12">
      <c r="C653"/>
      <c r="D653"/>
      <c r="E653"/>
      <c r="F653"/>
      <c r="G653"/>
      <c r="H653"/>
      <c r="I653"/>
      <c r="J653"/>
      <c r="K653"/>
      <c r="L653"/>
    </row>
    <row r="654" spans="3:12">
      <c r="C654"/>
      <c r="D654"/>
      <c r="E654"/>
      <c r="F654"/>
      <c r="G654"/>
      <c r="H654"/>
      <c r="I654"/>
      <c r="J654"/>
      <c r="K654"/>
      <c r="L654"/>
    </row>
    <row r="655" spans="3:12">
      <c r="C655"/>
      <c r="D655"/>
      <c r="E655"/>
      <c r="F655"/>
      <c r="G655"/>
      <c r="H655"/>
      <c r="I655"/>
      <c r="J655"/>
      <c r="K655"/>
      <c r="L655"/>
    </row>
    <row r="656" spans="3:12">
      <c r="C656"/>
      <c r="D656"/>
      <c r="E656"/>
      <c r="F656"/>
      <c r="G656"/>
      <c r="H656"/>
      <c r="I656"/>
      <c r="J656"/>
      <c r="K656"/>
      <c r="L656"/>
    </row>
    <row r="657" spans="3:12">
      <c r="C657"/>
      <c r="D657"/>
      <c r="E657"/>
      <c r="F657"/>
      <c r="G657"/>
      <c r="H657"/>
      <c r="I657"/>
      <c r="J657"/>
      <c r="K657"/>
      <c r="L657"/>
    </row>
    <row r="658" spans="3:12">
      <c r="C658"/>
      <c r="D658"/>
      <c r="E658"/>
      <c r="F658"/>
      <c r="G658"/>
      <c r="H658"/>
      <c r="I658"/>
      <c r="J658"/>
      <c r="K658"/>
      <c r="L658"/>
    </row>
    <row r="659" spans="3:12">
      <c r="C659"/>
      <c r="D659"/>
      <c r="E659"/>
      <c r="F659"/>
      <c r="G659"/>
      <c r="H659"/>
      <c r="I659"/>
      <c r="J659"/>
      <c r="K659"/>
      <c r="L659"/>
    </row>
    <row r="660" spans="3:12">
      <c r="C660"/>
      <c r="D660"/>
      <c r="E660"/>
      <c r="F660"/>
      <c r="G660"/>
      <c r="H660"/>
      <c r="I660"/>
      <c r="J660"/>
      <c r="K660"/>
      <c r="L660"/>
    </row>
    <row r="661" spans="3:12">
      <c r="C661"/>
      <c r="D661"/>
      <c r="E661"/>
      <c r="F661"/>
      <c r="G661"/>
      <c r="H661"/>
      <c r="I661"/>
      <c r="J661"/>
      <c r="K661"/>
      <c r="L661"/>
    </row>
    <row r="662" spans="3:12">
      <c r="C662"/>
      <c r="D662"/>
      <c r="E662"/>
      <c r="F662"/>
      <c r="G662"/>
      <c r="H662"/>
      <c r="I662"/>
      <c r="J662"/>
      <c r="K662"/>
      <c r="L662"/>
    </row>
    <row r="663" spans="3:12">
      <c r="C663"/>
      <c r="D663"/>
      <c r="E663"/>
      <c r="F663"/>
      <c r="G663"/>
      <c r="H663"/>
      <c r="I663"/>
      <c r="J663"/>
      <c r="K663"/>
      <c r="L663"/>
    </row>
    <row r="664" spans="3:12">
      <c r="C664"/>
      <c r="D664"/>
      <c r="E664"/>
      <c r="F664"/>
      <c r="G664"/>
      <c r="H664"/>
      <c r="I664"/>
      <c r="J664"/>
      <c r="K664"/>
      <c r="L664"/>
    </row>
    <row r="665" spans="3:12">
      <c r="C665"/>
      <c r="D665"/>
      <c r="E665"/>
      <c r="F665"/>
      <c r="G665"/>
      <c r="H665"/>
      <c r="I665"/>
      <c r="J665"/>
      <c r="K665"/>
      <c r="L665"/>
    </row>
    <row r="666" spans="3:12">
      <c r="C666"/>
      <c r="D666"/>
      <c r="E666"/>
      <c r="F666"/>
      <c r="G666"/>
      <c r="H666"/>
      <c r="I666"/>
      <c r="J666"/>
      <c r="K666"/>
      <c r="L666"/>
    </row>
    <row r="667" spans="3:12">
      <c r="C667"/>
      <c r="D667"/>
      <c r="E667"/>
      <c r="F667"/>
      <c r="G667"/>
      <c r="H667"/>
      <c r="I667"/>
      <c r="J667"/>
      <c r="K667"/>
      <c r="L667"/>
    </row>
    <row r="668" spans="3:12">
      <c r="C668"/>
      <c r="D668"/>
      <c r="E668"/>
      <c r="F668"/>
      <c r="G668"/>
      <c r="H668"/>
      <c r="I668"/>
      <c r="J668"/>
      <c r="K668"/>
      <c r="L668"/>
    </row>
    <row r="669" spans="3:12">
      <c r="C669"/>
      <c r="D669"/>
      <c r="E669"/>
      <c r="F669"/>
      <c r="G669"/>
      <c r="H669"/>
      <c r="I669"/>
      <c r="J669"/>
      <c r="K669"/>
      <c r="L669"/>
    </row>
    <row r="670" spans="3:12">
      <c r="C670"/>
      <c r="D670"/>
      <c r="E670"/>
      <c r="F670"/>
      <c r="G670"/>
      <c r="H670"/>
      <c r="I670"/>
      <c r="J670"/>
      <c r="K670"/>
      <c r="L670"/>
    </row>
    <row r="671" spans="3:12">
      <c r="C671"/>
      <c r="D671"/>
      <c r="E671"/>
      <c r="F671"/>
      <c r="G671"/>
      <c r="H671"/>
      <c r="I671"/>
      <c r="J671"/>
      <c r="K671"/>
      <c r="L671"/>
    </row>
    <row r="672" spans="3:12">
      <c r="C672"/>
      <c r="D672"/>
      <c r="E672"/>
      <c r="F672"/>
      <c r="G672"/>
      <c r="H672"/>
      <c r="I672"/>
      <c r="J672"/>
      <c r="K672"/>
      <c r="L672"/>
    </row>
    <row r="673" spans="3:12">
      <c r="C673"/>
      <c r="D673"/>
      <c r="E673"/>
      <c r="F673"/>
      <c r="G673"/>
      <c r="H673"/>
      <c r="I673"/>
      <c r="J673"/>
      <c r="K673"/>
      <c r="L673"/>
    </row>
    <row r="674" spans="3:12">
      <c r="C674"/>
      <c r="D674"/>
      <c r="E674"/>
      <c r="F674"/>
      <c r="G674"/>
      <c r="H674"/>
      <c r="I674"/>
      <c r="J674"/>
      <c r="K674"/>
      <c r="L674"/>
    </row>
    <row r="675" spans="3:12">
      <c r="C675"/>
      <c r="D675"/>
      <c r="E675"/>
      <c r="F675"/>
      <c r="G675"/>
      <c r="H675"/>
      <c r="I675"/>
      <c r="J675"/>
      <c r="K675"/>
      <c r="L675"/>
    </row>
    <row r="676" spans="3:12">
      <c r="C676"/>
      <c r="D676"/>
      <c r="E676"/>
      <c r="F676"/>
      <c r="G676"/>
      <c r="H676"/>
      <c r="I676"/>
      <c r="J676"/>
      <c r="K676"/>
      <c r="L676"/>
    </row>
    <row r="677" spans="3:12">
      <c r="C677"/>
      <c r="D677"/>
      <c r="E677"/>
      <c r="F677"/>
      <c r="G677"/>
      <c r="H677"/>
      <c r="I677"/>
      <c r="J677"/>
      <c r="K677"/>
      <c r="L677"/>
    </row>
    <row r="678" spans="3:12">
      <c r="C678"/>
      <c r="D678"/>
      <c r="E678"/>
      <c r="F678"/>
      <c r="G678"/>
      <c r="H678"/>
      <c r="I678"/>
      <c r="J678"/>
      <c r="K678"/>
      <c r="L678"/>
    </row>
    <row r="679" spans="3:12">
      <c r="C679"/>
      <c r="D679"/>
      <c r="E679"/>
      <c r="F679"/>
      <c r="G679"/>
      <c r="H679"/>
      <c r="I679"/>
      <c r="J679"/>
      <c r="K679"/>
      <c r="L679"/>
    </row>
    <row r="680" spans="3:12">
      <c r="C680"/>
      <c r="D680"/>
      <c r="E680"/>
      <c r="F680"/>
      <c r="G680"/>
      <c r="H680"/>
      <c r="I680"/>
      <c r="J680"/>
      <c r="K680"/>
      <c r="L680"/>
    </row>
    <row r="681" spans="3:12">
      <c r="C681"/>
      <c r="D681"/>
      <c r="E681"/>
      <c r="F681"/>
      <c r="G681"/>
      <c r="H681"/>
      <c r="I681"/>
      <c r="J681"/>
      <c r="K681"/>
      <c r="L681"/>
    </row>
    <row r="682" spans="3:12">
      <c r="C682"/>
      <c r="D682"/>
      <c r="E682"/>
      <c r="F682"/>
      <c r="G682"/>
      <c r="H682"/>
      <c r="I682"/>
      <c r="J682"/>
      <c r="K682"/>
      <c r="L682"/>
    </row>
    <row r="683" spans="3:12">
      <c r="C683"/>
      <c r="D683"/>
      <c r="E683"/>
      <c r="F683"/>
      <c r="G683"/>
      <c r="H683"/>
      <c r="I683"/>
      <c r="J683"/>
      <c r="K683"/>
      <c r="L683"/>
    </row>
    <row r="684" spans="3:12">
      <c r="C684"/>
      <c r="D684"/>
      <c r="E684"/>
      <c r="F684"/>
      <c r="G684"/>
      <c r="H684"/>
      <c r="I684"/>
      <c r="J684"/>
      <c r="K684"/>
      <c r="L684"/>
    </row>
    <row r="685" spans="3:12">
      <c r="C685"/>
      <c r="D685"/>
      <c r="E685"/>
      <c r="F685"/>
      <c r="G685"/>
      <c r="H685"/>
      <c r="I685"/>
      <c r="J685"/>
      <c r="K685"/>
      <c r="L685"/>
    </row>
    <row r="686" spans="3:12">
      <c r="C686"/>
      <c r="D686"/>
      <c r="E686"/>
      <c r="F686"/>
      <c r="G686"/>
      <c r="H686"/>
      <c r="I686"/>
      <c r="J686"/>
      <c r="K686"/>
      <c r="L686"/>
    </row>
    <row r="687" spans="3:12">
      <c r="C687"/>
      <c r="D687"/>
      <c r="E687"/>
      <c r="F687"/>
      <c r="G687"/>
      <c r="H687"/>
      <c r="I687"/>
      <c r="J687"/>
      <c r="K687"/>
      <c r="L687"/>
    </row>
    <row r="688" spans="3:12">
      <c r="C688"/>
      <c r="D688"/>
      <c r="E688"/>
      <c r="F688"/>
      <c r="G688"/>
      <c r="H688"/>
      <c r="I688"/>
      <c r="J688"/>
      <c r="K688"/>
      <c r="L688"/>
    </row>
    <row r="689" spans="3:12">
      <c r="C689"/>
      <c r="D689"/>
      <c r="E689"/>
      <c r="F689"/>
      <c r="G689"/>
      <c r="H689"/>
      <c r="I689"/>
      <c r="J689"/>
      <c r="K689"/>
      <c r="L689"/>
    </row>
    <row r="690" spans="3:12">
      <c r="C690"/>
      <c r="D690"/>
      <c r="E690"/>
      <c r="F690"/>
      <c r="G690"/>
      <c r="H690"/>
      <c r="I690"/>
      <c r="J690"/>
      <c r="K690"/>
      <c r="L690"/>
    </row>
    <row r="691" spans="3:12">
      <c r="C691"/>
      <c r="D691"/>
      <c r="E691"/>
      <c r="F691"/>
      <c r="G691"/>
      <c r="H691"/>
      <c r="I691"/>
      <c r="J691"/>
      <c r="K691"/>
      <c r="L691"/>
    </row>
    <row r="692" spans="3:12">
      <c r="C692"/>
      <c r="D692"/>
      <c r="E692"/>
      <c r="F692"/>
      <c r="G692"/>
      <c r="H692"/>
      <c r="I692"/>
      <c r="J692"/>
      <c r="K692"/>
      <c r="L692"/>
    </row>
    <row r="693" spans="3:12">
      <c r="C693"/>
      <c r="D693"/>
      <c r="E693"/>
      <c r="F693"/>
      <c r="G693"/>
      <c r="H693"/>
      <c r="I693"/>
      <c r="J693"/>
      <c r="K693"/>
      <c r="L693"/>
    </row>
    <row r="694" spans="3:12">
      <c r="C694"/>
      <c r="D694"/>
      <c r="E694"/>
      <c r="F694"/>
      <c r="G694"/>
      <c r="H694"/>
      <c r="I694"/>
      <c r="J694"/>
      <c r="K694"/>
      <c r="L694"/>
    </row>
    <row r="695" spans="3:12">
      <c r="C695"/>
      <c r="D695"/>
      <c r="E695"/>
      <c r="F695"/>
      <c r="G695"/>
      <c r="H695"/>
      <c r="I695"/>
      <c r="J695"/>
      <c r="K695"/>
      <c r="L695"/>
    </row>
    <row r="696" spans="3:12">
      <c r="C696"/>
      <c r="D696"/>
      <c r="E696"/>
      <c r="F696"/>
      <c r="G696"/>
      <c r="H696"/>
      <c r="I696"/>
      <c r="J696"/>
      <c r="K696"/>
      <c r="L696"/>
    </row>
    <row r="697" spans="3:12">
      <c r="C697"/>
      <c r="D697"/>
      <c r="E697"/>
      <c r="F697"/>
      <c r="G697"/>
      <c r="H697"/>
      <c r="I697"/>
      <c r="J697"/>
      <c r="K697"/>
      <c r="L697"/>
    </row>
    <row r="698" spans="3:12">
      <c r="C698"/>
      <c r="D698"/>
      <c r="E698"/>
      <c r="F698"/>
      <c r="G698"/>
      <c r="H698"/>
      <c r="I698"/>
      <c r="J698"/>
      <c r="K698"/>
      <c r="L698"/>
    </row>
    <row r="699" spans="3:12">
      <c r="C699"/>
      <c r="D699"/>
      <c r="E699"/>
      <c r="F699"/>
      <c r="G699"/>
      <c r="H699"/>
      <c r="I699"/>
      <c r="J699"/>
      <c r="K699"/>
      <c r="L699"/>
    </row>
    <row r="700" spans="3:12">
      <c r="C700"/>
      <c r="D700"/>
      <c r="E700"/>
      <c r="F700"/>
      <c r="G700"/>
      <c r="H700"/>
      <c r="I700"/>
      <c r="J700"/>
      <c r="K700"/>
      <c r="L700"/>
    </row>
    <row r="701" spans="3:12">
      <c r="C701"/>
      <c r="D701"/>
      <c r="E701"/>
      <c r="F701"/>
      <c r="G701"/>
      <c r="H701"/>
      <c r="I701"/>
      <c r="J701"/>
      <c r="K701"/>
      <c r="L701"/>
    </row>
    <row r="702" spans="3:12">
      <c r="C702"/>
      <c r="D702"/>
      <c r="E702"/>
      <c r="F702"/>
      <c r="G702"/>
      <c r="H702"/>
      <c r="I702"/>
      <c r="J702"/>
      <c r="K702"/>
      <c r="L702"/>
    </row>
    <row r="703" spans="3:12">
      <c r="C703"/>
      <c r="D703"/>
      <c r="E703"/>
      <c r="F703"/>
      <c r="G703"/>
      <c r="H703"/>
      <c r="I703"/>
      <c r="J703"/>
      <c r="K703"/>
      <c r="L703"/>
    </row>
    <row r="704" spans="3:12">
      <c r="C704"/>
      <c r="D704"/>
      <c r="E704"/>
      <c r="F704"/>
      <c r="G704"/>
      <c r="H704"/>
      <c r="I704"/>
      <c r="J704"/>
      <c r="K704"/>
      <c r="L704"/>
    </row>
    <row r="705" spans="3:12">
      <c r="C705"/>
      <c r="D705"/>
      <c r="E705"/>
      <c r="F705"/>
      <c r="G705"/>
      <c r="H705"/>
      <c r="I705"/>
      <c r="J705"/>
      <c r="K705"/>
      <c r="L705"/>
    </row>
    <row r="706" spans="3:12">
      <c r="C706"/>
      <c r="D706"/>
      <c r="E706"/>
      <c r="F706"/>
      <c r="G706"/>
      <c r="H706"/>
      <c r="I706"/>
      <c r="J706"/>
      <c r="K706"/>
      <c r="L706"/>
    </row>
    <row r="707" spans="3:12">
      <c r="C707"/>
      <c r="D707"/>
      <c r="E707"/>
      <c r="F707"/>
      <c r="G707"/>
      <c r="H707"/>
      <c r="I707"/>
      <c r="J707"/>
      <c r="K707"/>
      <c r="L707"/>
    </row>
    <row r="708" spans="3:12">
      <c r="C708"/>
      <c r="D708"/>
      <c r="E708"/>
      <c r="F708"/>
      <c r="G708"/>
      <c r="H708"/>
      <c r="I708"/>
      <c r="J708"/>
      <c r="K708"/>
      <c r="L708"/>
    </row>
    <row r="709" spans="3:12">
      <c r="C709"/>
      <c r="D709"/>
      <c r="E709"/>
      <c r="F709"/>
      <c r="G709"/>
      <c r="H709"/>
      <c r="I709"/>
      <c r="J709"/>
      <c r="K709"/>
      <c r="L709"/>
    </row>
    <row r="710" spans="3:12">
      <c r="C710"/>
      <c r="D710"/>
      <c r="E710"/>
      <c r="F710"/>
      <c r="G710"/>
      <c r="H710"/>
      <c r="I710"/>
      <c r="J710"/>
      <c r="K710"/>
      <c r="L710"/>
    </row>
    <row r="711" spans="3:12">
      <c r="C711"/>
      <c r="D711"/>
      <c r="E711"/>
      <c r="F711"/>
      <c r="G711"/>
      <c r="H711"/>
      <c r="I711"/>
      <c r="J711"/>
      <c r="K711"/>
      <c r="L711"/>
    </row>
    <row r="712" spans="3:12">
      <c r="C712"/>
      <c r="D712"/>
      <c r="E712"/>
      <c r="F712"/>
      <c r="G712"/>
      <c r="H712"/>
      <c r="I712"/>
      <c r="J712"/>
      <c r="K712"/>
      <c r="L712"/>
    </row>
    <row r="713" spans="3:12">
      <c r="C713"/>
      <c r="D713"/>
      <c r="E713"/>
      <c r="F713"/>
      <c r="G713"/>
      <c r="H713"/>
      <c r="I713"/>
      <c r="J713"/>
      <c r="K713"/>
      <c r="L713"/>
    </row>
    <row r="714" spans="3:12">
      <c r="C714"/>
      <c r="D714"/>
      <c r="E714"/>
      <c r="F714"/>
      <c r="G714"/>
      <c r="H714"/>
      <c r="I714"/>
      <c r="J714"/>
      <c r="K714"/>
      <c r="L714"/>
    </row>
    <row r="715" spans="3:12">
      <c r="C715"/>
      <c r="D715"/>
      <c r="E715"/>
      <c r="F715"/>
      <c r="G715"/>
      <c r="H715"/>
      <c r="I715"/>
      <c r="J715"/>
      <c r="K715"/>
      <c r="L715"/>
    </row>
    <row r="716" spans="3:12">
      <c r="C716"/>
      <c r="D716"/>
      <c r="E716"/>
      <c r="F716"/>
      <c r="G716"/>
      <c r="H716"/>
      <c r="I716"/>
      <c r="J716"/>
      <c r="K716"/>
      <c r="L716"/>
    </row>
    <row r="717" spans="3:12">
      <c r="C717"/>
      <c r="D717"/>
      <c r="E717"/>
      <c r="F717"/>
      <c r="G717"/>
      <c r="H717"/>
      <c r="I717"/>
      <c r="J717"/>
      <c r="K717"/>
      <c r="L717"/>
    </row>
    <row r="718" spans="3:12">
      <c r="C718"/>
      <c r="D718"/>
      <c r="E718"/>
      <c r="F718"/>
      <c r="G718"/>
      <c r="H718"/>
      <c r="I718"/>
      <c r="J718"/>
      <c r="K718"/>
      <c r="L718"/>
    </row>
    <row r="719" spans="3:12">
      <c r="C719"/>
      <c r="D719"/>
      <c r="E719"/>
      <c r="F719"/>
      <c r="G719"/>
      <c r="H719"/>
      <c r="I719"/>
      <c r="J719"/>
      <c r="K719"/>
      <c r="L719"/>
    </row>
    <row r="720" spans="3:12">
      <c r="C720"/>
      <c r="D720"/>
      <c r="E720"/>
      <c r="F720"/>
      <c r="G720"/>
      <c r="H720"/>
      <c r="I720"/>
      <c r="J720"/>
      <c r="K720"/>
      <c r="L720"/>
    </row>
    <row r="721" spans="3:12">
      <c r="C721"/>
      <c r="D721"/>
      <c r="E721"/>
      <c r="F721"/>
      <c r="G721"/>
      <c r="H721"/>
      <c r="I721"/>
      <c r="J721"/>
      <c r="K721"/>
      <c r="L721"/>
    </row>
    <row r="722" spans="3:12">
      <c r="C722"/>
      <c r="D722"/>
      <c r="E722"/>
      <c r="F722"/>
      <c r="G722"/>
      <c r="H722"/>
      <c r="I722"/>
      <c r="J722"/>
      <c r="K722"/>
      <c r="L722"/>
    </row>
    <row r="723" spans="3:12">
      <c r="C723"/>
      <c r="D723"/>
      <c r="E723"/>
      <c r="F723"/>
      <c r="G723"/>
      <c r="H723"/>
      <c r="I723"/>
      <c r="J723"/>
      <c r="K723"/>
      <c r="L723"/>
    </row>
    <row r="724" spans="3:12">
      <c r="C724"/>
      <c r="D724"/>
      <c r="E724"/>
      <c r="F724"/>
      <c r="G724"/>
      <c r="H724"/>
      <c r="I724"/>
      <c r="J724"/>
      <c r="K724"/>
      <c r="L724"/>
    </row>
    <row r="725" spans="3:12">
      <c r="C725"/>
      <c r="D725"/>
      <c r="E725"/>
      <c r="F725"/>
      <c r="G725"/>
      <c r="H725"/>
      <c r="I725"/>
      <c r="J725"/>
      <c r="K725"/>
      <c r="L725"/>
    </row>
    <row r="726" spans="3:12">
      <c r="C726"/>
      <c r="D726"/>
      <c r="E726"/>
      <c r="F726"/>
      <c r="G726"/>
      <c r="H726"/>
      <c r="I726"/>
      <c r="J726"/>
      <c r="K726"/>
      <c r="L726"/>
    </row>
    <row r="727" spans="3:12">
      <c r="C727"/>
      <c r="D727"/>
      <c r="E727"/>
      <c r="F727"/>
      <c r="G727"/>
      <c r="H727"/>
      <c r="I727"/>
      <c r="J727"/>
      <c r="K727"/>
      <c r="L727"/>
    </row>
    <row r="728" spans="3:12">
      <c r="C728"/>
      <c r="D728"/>
      <c r="E728"/>
      <c r="F728"/>
      <c r="G728"/>
      <c r="H728"/>
      <c r="I728"/>
      <c r="J728"/>
      <c r="K728"/>
      <c r="L728"/>
    </row>
    <row r="729" spans="3:12">
      <c r="C729"/>
      <c r="D729"/>
      <c r="E729"/>
      <c r="F729"/>
      <c r="G729"/>
      <c r="H729"/>
      <c r="I729"/>
      <c r="J729"/>
      <c r="K729"/>
      <c r="L729"/>
    </row>
    <row r="730" spans="3:12">
      <c r="C730"/>
      <c r="D730"/>
      <c r="E730"/>
      <c r="F730"/>
      <c r="G730"/>
      <c r="H730"/>
      <c r="I730"/>
      <c r="J730"/>
      <c r="K730"/>
      <c r="L730"/>
    </row>
    <row r="731" spans="3:12">
      <c r="C731"/>
      <c r="D731"/>
      <c r="E731"/>
      <c r="F731"/>
      <c r="G731"/>
      <c r="H731"/>
      <c r="I731"/>
      <c r="J731"/>
      <c r="K731"/>
      <c r="L731"/>
    </row>
    <row r="732" spans="3:12">
      <c r="C732"/>
      <c r="D732"/>
      <c r="E732"/>
      <c r="F732"/>
      <c r="G732"/>
      <c r="H732"/>
      <c r="I732"/>
      <c r="J732"/>
      <c r="K732"/>
      <c r="L732"/>
    </row>
    <row r="733" spans="3:12">
      <c r="C733"/>
      <c r="D733"/>
      <c r="E733"/>
      <c r="F733"/>
      <c r="G733"/>
      <c r="H733"/>
      <c r="I733"/>
      <c r="J733"/>
      <c r="K733"/>
      <c r="L733"/>
    </row>
    <row r="734" spans="3:12">
      <c r="C734"/>
      <c r="D734"/>
      <c r="E734"/>
      <c r="F734"/>
      <c r="G734"/>
      <c r="H734"/>
      <c r="I734"/>
      <c r="J734"/>
      <c r="K734"/>
      <c r="L734"/>
    </row>
    <row r="735" spans="3:12">
      <c r="C735"/>
      <c r="D735"/>
      <c r="E735"/>
      <c r="F735"/>
      <c r="G735"/>
      <c r="H735"/>
      <c r="I735"/>
      <c r="J735"/>
      <c r="K735"/>
      <c r="L735"/>
    </row>
    <row r="736" spans="3:12">
      <c r="C736"/>
      <c r="D736"/>
      <c r="E736"/>
      <c r="F736"/>
      <c r="G736"/>
      <c r="H736"/>
      <c r="I736"/>
      <c r="J736"/>
      <c r="K736"/>
      <c r="L736"/>
    </row>
    <row r="737" spans="3:12">
      <c r="C737"/>
      <c r="D737"/>
      <c r="E737"/>
      <c r="F737"/>
      <c r="G737"/>
      <c r="H737"/>
      <c r="I737"/>
      <c r="J737"/>
      <c r="K737"/>
      <c r="L737"/>
    </row>
    <row r="738" spans="3:12">
      <c r="C738"/>
      <c r="D738"/>
      <c r="E738"/>
      <c r="F738"/>
      <c r="G738"/>
      <c r="H738"/>
      <c r="I738"/>
      <c r="J738"/>
      <c r="K738"/>
      <c r="L738"/>
    </row>
    <row r="739" spans="3:12">
      <c r="C739"/>
      <c r="D739"/>
      <c r="E739"/>
      <c r="F739"/>
      <c r="G739"/>
      <c r="H739"/>
      <c r="I739"/>
      <c r="J739"/>
      <c r="K739"/>
      <c r="L739"/>
    </row>
    <row r="740" spans="3:12">
      <c r="C740"/>
      <c r="D740"/>
      <c r="E740"/>
      <c r="F740"/>
      <c r="G740"/>
      <c r="H740"/>
      <c r="I740"/>
      <c r="J740"/>
      <c r="K740"/>
      <c r="L740"/>
    </row>
    <row r="741" spans="3:12">
      <c r="C741"/>
      <c r="D741"/>
      <c r="E741"/>
      <c r="F741"/>
      <c r="G741"/>
      <c r="H741"/>
      <c r="I741"/>
      <c r="J741"/>
      <c r="K741"/>
      <c r="L741"/>
    </row>
    <row r="742" spans="3:12">
      <c r="C742"/>
      <c r="D742"/>
      <c r="E742"/>
      <c r="F742"/>
      <c r="G742"/>
      <c r="H742"/>
      <c r="I742"/>
      <c r="J742"/>
      <c r="K742"/>
      <c r="L742"/>
    </row>
    <row r="743" spans="3:12">
      <c r="C743"/>
      <c r="D743"/>
      <c r="E743"/>
      <c r="F743"/>
      <c r="G743"/>
      <c r="H743"/>
      <c r="I743"/>
      <c r="J743"/>
      <c r="K743"/>
      <c r="L743"/>
    </row>
    <row r="744" spans="3:12">
      <c r="C744"/>
      <c r="D744"/>
      <c r="E744"/>
      <c r="F744"/>
      <c r="G744"/>
      <c r="H744"/>
      <c r="I744"/>
      <c r="J744"/>
      <c r="K744"/>
      <c r="L744"/>
    </row>
    <row r="745" spans="3:12">
      <c r="C745"/>
      <c r="D745"/>
      <c r="E745"/>
      <c r="F745"/>
      <c r="G745"/>
      <c r="H745"/>
      <c r="I745"/>
      <c r="J745"/>
      <c r="K745"/>
      <c r="L745"/>
    </row>
    <row r="746" spans="3:12">
      <c r="C746"/>
      <c r="D746"/>
      <c r="E746"/>
      <c r="F746"/>
      <c r="G746"/>
      <c r="H746"/>
      <c r="I746"/>
      <c r="J746"/>
      <c r="K746"/>
      <c r="L746"/>
    </row>
    <row r="747" spans="3:12">
      <c r="C747"/>
      <c r="D747"/>
      <c r="E747"/>
      <c r="F747"/>
      <c r="G747"/>
      <c r="H747"/>
      <c r="I747"/>
      <c r="J747"/>
      <c r="K747"/>
      <c r="L747"/>
    </row>
    <row r="748" spans="3:12">
      <c r="C748"/>
      <c r="D748"/>
      <c r="E748"/>
      <c r="F748"/>
      <c r="G748"/>
      <c r="H748"/>
      <c r="I748"/>
      <c r="J748"/>
      <c r="K748"/>
      <c r="L748"/>
    </row>
    <row r="749" spans="3:12">
      <c r="C749"/>
      <c r="D749"/>
      <c r="E749"/>
      <c r="F749"/>
      <c r="G749"/>
      <c r="H749"/>
      <c r="I749"/>
      <c r="J749"/>
      <c r="K749"/>
      <c r="L749"/>
    </row>
    <row r="750" spans="3:12">
      <c r="C750"/>
      <c r="D750"/>
      <c r="E750"/>
      <c r="F750"/>
      <c r="G750"/>
      <c r="H750"/>
      <c r="I750"/>
      <c r="J750"/>
      <c r="K750"/>
      <c r="L750"/>
    </row>
    <row r="751" spans="3:12">
      <c r="C751"/>
      <c r="D751"/>
      <c r="E751"/>
      <c r="F751"/>
      <c r="G751"/>
      <c r="H751"/>
      <c r="I751"/>
      <c r="J751"/>
      <c r="K751"/>
      <c r="L751"/>
    </row>
    <row r="752" spans="3:12">
      <c r="C752"/>
      <c r="D752"/>
      <c r="E752"/>
      <c r="F752"/>
      <c r="G752"/>
      <c r="H752"/>
      <c r="I752"/>
      <c r="J752"/>
      <c r="K752"/>
      <c r="L752"/>
    </row>
    <row r="753" spans="3:12">
      <c r="C753"/>
      <c r="D753"/>
      <c r="E753"/>
      <c r="F753"/>
      <c r="G753"/>
      <c r="H753"/>
      <c r="I753"/>
      <c r="J753"/>
      <c r="K753"/>
      <c r="L753"/>
    </row>
    <row r="754" spans="3:12">
      <c r="C754"/>
      <c r="D754"/>
      <c r="E754"/>
      <c r="F754"/>
      <c r="G754"/>
      <c r="H754"/>
      <c r="I754"/>
      <c r="J754"/>
      <c r="K754"/>
      <c r="L754"/>
    </row>
    <row r="755" spans="3:12">
      <c r="C755"/>
      <c r="D755"/>
      <c r="E755"/>
      <c r="F755"/>
      <c r="G755"/>
      <c r="H755"/>
      <c r="I755"/>
      <c r="J755"/>
      <c r="K755"/>
      <c r="L755"/>
    </row>
    <row r="756" spans="3:12">
      <c r="C756"/>
      <c r="D756"/>
      <c r="E756"/>
      <c r="F756"/>
      <c r="G756"/>
      <c r="H756"/>
      <c r="I756"/>
      <c r="J756"/>
      <c r="K756"/>
      <c r="L756"/>
    </row>
    <row r="757" spans="3:12">
      <c r="C757"/>
      <c r="D757"/>
      <c r="E757"/>
      <c r="F757"/>
      <c r="G757"/>
      <c r="H757"/>
      <c r="I757"/>
      <c r="J757"/>
      <c r="K757"/>
      <c r="L757"/>
    </row>
    <row r="758" spans="3:12">
      <c r="C758"/>
      <c r="D758"/>
      <c r="E758"/>
      <c r="F758"/>
      <c r="G758"/>
      <c r="H758"/>
      <c r="I758"/>
      <c r="J758"/>
      <c r="K758"/>
      <c r="L758"/>
    </row>
    <row r="759" spans="3:12">
      <c r="C759"/>
      <c r="D759"/>
      <c r="E759"/>
      <c r="F759"/>
      <c r="G759"/>
      <c r="H759"/>
      <c r="I759"/>
      <c r="J759"/>
      <c r="K759"/>
      <c r="L759"/>
    </row>
    <row r="760" spans="3:12">
      <c r="C760"/>
      <c r="D760"/>
      <c r="E760"/>
      <c r="F760"/>
      <c r="G760"/>
      <c r="H760"/>
      <c r="I760"/>
      <c r="J760"/>
      <c r="K760"/>
      <c r="L760"/>
    </row>
    <row r="761" spans="3:12">
      <c r="C761"/>
      <c r="D761"/>
      <c r="E761"/>
      <c r="F761"/>
      <c r="G761"/>
      <c r="H761"/>
      <c r="I761"/>
      <c r="J761"/>
      <c r="K761"/>
      <c r="L761"/>
    </row>
    <row r="762" spans="3:12">
      <c r="C762"/>
      <c r="D762"/>
      <c r="E762"/>
      <c r="F762"/>
      <c r="G762"/>
      <c r="H762"/>
      <c r="I762"/>
      <c r="J762"/>
      <c r="K762"/>
      <c r="L762"/>
    </row>
    <row r="763" spans="3:12">
      <c r="C763"/>
      <c r="D763"/>
      <c r="E763"/>
      <c r="F763"/>
      <c r="G763"/>
      <c r="H763"/>
      <c r="I763"/>
      <c r="J763"/>
      <c r="K763"/>
      <c r="L763"/>
    </row>
    <row r="764" spans="3:12">
      <c r="C764"/>
      <c r="D764"/>
      <c r="E764"/>
      <c r="F764"/>
      <c r="G764"/>
      <c r="H764"/>
      <c r="I764"/>
      <c r="J764"/>
      <c r="K764"/>
      <c r="L764"/>
    </row>
    <row r="765" spans="3:12">
      <c r="C765"/>
      <c r="D765"/>
      <c r="E765"/>
      <c r="F765"/>
      <c r="G765"/>
      <c r="H765"/>
      <c r="I765"/>
      <c r="J765"/>
      <c r="K765"/>
      <c r="L765"/>
    </row>
    <row r="766" spans="3:12">
      <c r="C766"/>
      <c r="D766"/>
      <c r="E766"/>
      <c r="F766"/>
      <c r="G766"/>
      <c r="H766"/>
      <c r="I766"/>
      <c r="J766"/>
      <c r="K766"/>
      <c r="L766"/>
    </row>
    <row r="767" spans="3:12">
      <c r="C767"/>
      <c r="D767"/>
      <c r="E767"/>
      <c r="F767"/>
      <c r="G767"/>
      <c r="H767"/>
      <c r="I767"/>
      <c r="J767"/>
      <c r="K767"/>
      <c r="L767"/>
    </row>
    <row r="768" spans="3:12">
      <c r="C768"/>
      <c r="D768"/>
      <c r="E768"/>
      <c r="F768"/>
      <c r="G768"/>
      <c r="H768"/>
      <c r="I768"/>
      <c r="J768"/>
      <c r="K768"/>
      <c r="L768"/>
    </row>
    <row r="769" spans="3:12">
      <c r="C769"/>
      <c r="D769"/>
      <c r="E769"/>
      <c r="F769"/>
      <c r="G769"/>
      <c r="H769"/>
      <c r="I769"/>
      <c r="J769"/>
      <c r="K769"/>
      <c r="L769"/>
    </row>
    <row r="770" spans="3:12">
      <c r="C770"/>
      <c r="D770"/>
      <c r="E770"/>
      <c r="F770"/>
      <c r="G770"/>
      <c r="H770"/>
      <c r="I770"/>
      <c r="J770"/>
      <c r="K770"/>
      <c r="L770"/>
    </row>
    <row r="771" spans="3:12">
      <c r="C771"/>
      <c r="D771"/>
      <c r="E771"/>
      <c r="F771"/>
      <c r="G771"/>
      <c r="H771"/>
      <c r="I771"/>
      <c r="J771"/>
      <c r="K771"/>
      <c r="L771"/>
    </row>
    <row r="772" spans="3:12">
      <c r="C772"/>
      <c r="D772"/>
      <c r="E772"/>
      <c r="F772"/>
      <c r="G772"/>
      <c r="H772"/>
      <c r="I772"/>
      <c r="J772"/>
      <c r="K772"/>
      <c r="L772"/>
    </row>
    <row r="773" spans="3:12">
      <c r="C773"/>
      <c r="D773"/>
      <c r="E773"/>
      <c r="F773"/>
      <c r="G773"/>
      <c r="H773"/>
      <c r="I773"/>
      <c r="J773"/>
      <c r="K773"/>
      <c r="L773"/>
    </row>
    <row r="774" spans="3:12">
      <c r="C774"/>
      <c r="D774"/>
      <c r="E774"/>
      <c r="F774"/>
      <c r="G774"/>
      <c r="H774"/>
      <c r="I774"/>
      <c r="J774"/>
      <c r="K774"/>
      <c r="L774"/>
    </row>
    <row r="775" spans="3:12">
      <c r="C775"/>
      <c r="D775"/>
      <c r="E775"/>
      <c r="F775"/>
      <c r="G775"/>
      <c r="H775"/>
      <c r="I775"/>
      <c r="J775"/>
      <c r="K775"/>
      <c r="L775"/>
    </row>
    <row r="776" spans="3:12">
      <c r="C776"/>
      <c r="D776"/>
      <c r="E776"/>
      <c r="F776"/>
      <c r="G776"/>
      <c r="H776"/>
      <c r="I776"/>
      <c r="J776"/>
      <c r="K776"/>
      <c r="L776"/>
    </row>
    <row r="777" spans="3:12">
      <c r="C777"/>
      <c r="D777"/>
      <c r="E777"/>
      <c r="F777"/>
      <c r="G777"/>
      <c r="H777"/>
      <c r="I777"/>
      <c r="J777"/>
      <c r="K777"/>
      <c r="L777"/>
    </row>
    <row r="778" spans="3:12">
      <c r="C778"/>
      <c r="D778"/>
      <c r="E778"/>
      <c r="F778"/>
      <c r="G778"/>
      <c r="H778"/>
      <c r="I778"/>
      <c r="J778"/>
      <c r="K778"/>
      <c r="L778"/>
    </row>
    <row r="779" spans="3:12">
      <c r="C779"/>
      <c r="D779"/>
      <c r="E779"/>
      <c r="F779"/>
      <c r="G779"/>
      <c r="H779"/>
      <c r="I779"/>
      <c r="J779"/>
      <c r="K779"/>
      <c r="L779"/>
    </row>
    <row r="780" spans="3:12">
      <c r="C780"/>
      <c r="D780"/>
      <c r="E780"/>
      <c r="F780"/>
      <c r="G780"/>
      <c r="H780"/>
      <c r="I780"/>
      <c r="J780"/>
      <c r="K780"/>
      <c r="L780"/>
    </row>
    <row r="781" spans="3:12">
      <c r="C781"/>
      <c r="D781"/>
      <c r="E781"/>
      <c r="F781"/>
      <c r="G781"/>
      <c r="H781"/>
      <c r="I781"/>
      <c r="J781"/>
      <c r="K781"/>
      <c r="L781"/>
    </row>
    <row r="782" spans="3:12">
      <c r="C782"/>
      <c r="D782"/>
      <c r="E782"/>
      <c r="F782"/>
      <c r="G782"/>
      <c r="H782"/>
      <c r="I782"/>
      <c r="J782"/>
      <c r="K782"/>
      <c r="L782"/>
    </row>
    <row r="783" spans="3:12">
      <c r="C783"/>
      <c r="D783"/>
      <c r="E783"/>
      <c r="F783"/>
      <c r="G783"/>
      <c r="H783"/>
      <c r="I783"/>
      <c r="J783"/>
      <c r="K783"/>
      <c r="L783"/>
    </row>
    <row r="784" spans="3:12">
      <c r="C784"/>
      <c r="D784"/>
      <c r="E784"/>
      <c r="F784"/>
      <c r="G784"/>
      <c r="H784"/>
      <c r="I784"/>
      <c r="J784"/>
      <c r="K784"/>
      <c r="L784"/>
    </row>
    <row r="785" spans="3:12">
      <c r="C785"/>
      <c r="D785"/>
      <c r="E785"/>
      <c r="F785"/>
      <c r="G785"/>
      <c r="H785"/>
      <c r="I785"/>
      <c r="J785"/>
      <c r="K785"/>
      <c r="L785"/>
    </row>
    <row r="786" spans="3:12">
      <c r="C786"/>
      <c r="D786"/>
      <c r="E786"/>
      <c r="F786"/>
      <c r="G786"/>
      <c r="H786"/>
      <c r="I786"/>
      <c r="J786"/>
      <c r="K786"/>
      <c r="L786"/>
    </row>
    <row r="787" spans="3:12">
      <c r="C787"/>
      <c r="D787"/>
      <c r="E787"/>
      <c r="F787"/>
      <c r="G787"/>
      <c r="H787"/>
      <c r="I787"/>
      <c r="J787"/>
      <c r="K787"/>
      <c r="L787"/>
    </row>
    <row r="788" spans="3:12">
      <c r="C788"/>
      <c r="D788"/>
      <c r="E788"/>
      <c r="F788"/>
      <c r="G788"/>
      <c r="H788"/>
      <c r="I788"/>
      <c r="J788"/>
      <c r="K788"/>
      <c r="L788"/>
    </row>
    <row r="789" spans="3:12">
      <c r="C789"/>
      <c r="D789"/>
      <c r="E789"/>
      <c r="F789"/>
      <c r="G789"/>
      <c r="H789"/>
      <c r="I789"/>
      <c r="J789"/>
      <c r="K789"/>
      <c r="L789"/>
    </row>
    <row r="790" spans="3:12">
      <c r="C790"/>
      <c r="D790"/>
      <c r="E790"/>
      <c r="F790"/>
      <c r="G790"/>
      <c r="H790"/>
      <c r="I790"/>
      <c r="J790"/>
      <c r="K790"/>
      <c r="L790"/>
    </row>
    <row r="791" spans="3:12">
      <c r="C791"/>
      <c r="D791"/>
      <c r="E791"/>
      <c r="F791"/>
      <c r="G791"/>
      <c r="H791"/>
      <c r="I791"/>
      <c r="J791"/>
      <c r="K791"/>
      <c r="L791"/>
    </row>
    <row r="792" spans="3:12">
      <c r="C792"/>
      <c r="D792"/>
      <c r="E792"/>
      <c r="F792"/>
      <c r="G792"/>
      <c r="H792"/>
      <c r="I792"/>
      <c r="J792"/>
      <c r="K792"/>
      <c r="L792"/>
    </row>
    <row r="793" spans="3:12">
      <c r="C793"/>
      <c r="D793"/>
      <c r="E793"/>
      <c r="F793"/>
      <c r="G793"/>
      <c r="H793"/>
      <c r="I793"/>
      <c r="J793"/>
      <c r="K793"/>
      <c r="L793"/>
    </row>
    <row r="794" spans="3:12">
      <c r="C794"/>
      <c r="D794"/>
      <c r="E794"/>
      <c r="F794"/>
      <c r="G794"/>
      <c r="H794"/>
      <c r="I794"/>
      <c r="J794"/>
      <c r="K794"/>
      <c r="L794"/>
    </row>
    <row r="795" spans="3:12">
      <c r="C795"/>
      <c r="D795"/>
      <c r="E795"/>
      <c r="F795"/>
      <c r="G795"/>
      <c r="H795"/>
      <c r="I795"/>
      <c r="J795"/>
      <c r="K795"/>
      <c r="L795"/>
    </row>
    <row r="796" spans="3:12">
      <c r="C796"/>
      <c r="D796"/>
      <c r="E796"/>
      <c r="F796"/>
      <c r="G796"/>
      <c r="H796"/>
      <c r="I796"/>
      <c r="J796"/>
      <c r="K796"/>
      <c r="L796"/>
    </row>
    <row r="797" spans="3:12">
      <c r="C797"/>
      <c r="D797"/>
      <c r="E797"/>
      <c r="F797"/>
      <c r="G797"/>
      <c r="H797"/>
      <c r="I797"/>
      <c r="J797"/>
      <c r="K797"/>
      <c r="L797"/>
    </row>
    <row r="798" spans="3:12">
      <c r="C798"/>
      <c r="D798"/>
      <c r="E798"/>
      <c r="F798"/>
      <c r="G798"/>
      <c r="H798"/>
      <c r="I798"/>
      <c r="J798"/>
      <c r="K798"/>
      <c r="L798"/>
    </row>
    <row r="799" spans="3:12">
      <c r="C799"/>
      <c r="D799"/>
      <c r="E799"/>
      <c r="F799"/>
      <c r="G799"/>
      <c r="H799"/>
      <c r="I799"/>
      <c r="J799"/>
      <c r="K799"/>
      <c r="L799"/>
    </row>
    <row r="800" spans="3:12">
      <c r="C800"/>
      <c r="D800"/>
      <c r="E800"/>
      <c r="F800"/>
      <c r="G800"/>
      <c r="H800"/>
      <c r="I800"/>
      <c r="J800"/>
      <c r="K800"/>
      <c r="L800"/>
    </row>
    <row r="801" spans="3:12">
      <c r="C801"/>
      <c r="D801"/>
      <c r="E801"/>
      <c r="F801"/>
      <c r="G801"/>
      <c r="H801"/>
      <c r="I801"/>
      <c r="J801"/>
      <c r="K801"/>
      <c r="L801"/>
    </row>
    <row r="802" spans="3:12">
      <c r="C802"/>
      <c r="D802"/>
      <c r="E802"/>
      <c r="F802"/>
      <c r="G802"/>
      <c r="H802"/>
      <c r="I802"/>
      <c r="J802"/>
      <c r="K802"/>
      <c r="L802"/>
    </row>
    <row r="803" spans="3:12">
      <c r="C803"/>
      <c r="D803"/>
      <c r="E803"/>
      <c r="F803"/>
      <c r="G803"/>
      <c r="H803"/>
      <c r="I803"/>
      <c r="J803"/>
      <c r="K803"/>
      <c r="L803"/>
    </row>
    <row r="804" spans="3:12">
      <c r="C804"/>
      <c r="D804"/>
      <c r="E804"/>
      <c r="F804"/>
      <c r="G804"/>
      <c r="H804"/>
      <c r="I804"/>
      <c r="J804"/>
      <c r="K804"/>
      <c r="L804"/>
    </row>
    <row r="805" spans="3:12">
      <c r="C805"/>
      <c r="D805"/>
      <c r="E805"/>
      <c r="F805"/>
      <c r="G805"/>
      <c r="H805"/>
      <c r="I805"/>
      <c r="J805"/>
      <c r="K805"/>
      <c r="L805"/>
    </row>
    <row r="806" spans="3:12">
      <c r="C806"/>
      <c r="D806"/>
      <c r="E806"/>
      <c r="F806"/>
      <c r="G806"/>
      <c r="H806"/>
      <c r="I806"/>
      <c r="J806"/>
      <c r="K806"/>
      <c r="L806"/>
    </row>
    <row r="807" spans="3:12">
      <c r="C807"/>
      <c r="D807"/>
      <c r="E807"/>
      <c r="F807"/>
      <c r="G807"/>
      <c r="H807"/>
      <c r="I807"/>
      <c r="J807"/>
      <c r="K807"/>
      <c r="L807"/>
    </row>
    <row r="808" spans="3:12">
      <c r="C808"/>
      <c r="D808"/>
      <c r="E808"/>
      <c r="F808"/>
      <c r="G808"/>
      <c r="H808"/>
      <c r="I808"/>
      <c r="J808"/>
      <c r="K808"/>
      <c r="L808"/>
    </row>
    <row r="809" spans="3:12">
      <c r="C809"/>
      <c r="D809"/>
      <c r="E809"/>
      <c r="F809"/>
      <c r="G809"/>
      <c r="H809"/>
      <c r="I809"/>
      <c r="J809"/>
      <c r="K809"/>
      <c r="L809"/>
    </row>
    <row r="810" spans="3:12">
      <c r="C810"/>
      <c r="D810"/>
      <c r="E810"/>
      <c r="F810"/>
      <c r="G810"/>
      <c r="H810"/>
      <c r="I810"/>
      <c r="J810"/>
      <c r="K810"/>
      <c r="L810"/>
    </row>
    <row r="811" spans="3:12">
      <c r="C811"/>
      <c r="D811"/>
      <c r="E811"/>
      <c r="F811"/>
      <c r="G811"/>
      <c r="H811"/>
      <c r="I811"/>
      <c r="J811"/>
      <c r="K811"/>
      <c r="L811"/>
    </row>
    <row r="812" spans="3:12">
      <c r="C812"/>
      <c r="D812"/>
      <c r="E812"/>
      <c r="F812"/>
      <c r="G812"/>
      <c r="H812"/>
      <c r="I812"/>
      <c r="J812"/>
      <c r="K812"/>
      <c r="L812"/>
    </row>
    <row r="813" spans="3:12">
      <c r="C813"/>
      <c r="D813"/>
      <c r="E813"/>
      <c r="F813"/>
      <c r="G813"/>
      <c r="H813"/>
      <c r="I813"/>
      <c r="J813"/>
      <c r="K813"/>
      <c r="L813"/>
    </row>
    <row r="814" spans="3:12">
      <c r="C814"/>
      <c r="D814"/>
      <c r="E814"/>
      <c r="F814"/>
      <c r="G814"/>
      <c r="H814"/>
      <c r="I814"/>
      <c r="J814"/>
      <c r="K814"/>
      <c r="L814"/>
    </row>
    <row r="815" spans="3:12">
      <c r="C815"/>
      <c r="D815"/>
      <c r="E815"/>
      <c r="F815"/>
      <c r="G815"/>
      <c r="H815"/>
      <c r="I815"/>
      <c r="J815"/>
      <c r="K815"/>
      <c r="L815"/>
    </row>
    <row r="816" spans="3:12">
      <c r="C816"/>
      <c r="D816"/>
      <c r="E816"/>
      <c r="F816"/>
      <c r="G816"/>
      <c r="H816"/>
      <c r="I816"/>
      <c r="J816"/>
      <c r="K816"/>
      <c r="L816"/>
    </row>
    <row r="817" spans="3:12">
      <c r="C817"/>
      <c r="D817"/>
      <c r="E817"/>
      <c r="F817"/>
      <c r="G817"/>
      <c r="H817"/>
      <c r="I817"/>
      <c r="J817"/>
      <c r="K817"/>
      <c r="L817"/>
    </row>
    <row r="818" spans="3:12">
      <c r="C818"/>
      <c r="D818"/>
      <c r="E818"/>
      <c r="F818"/>
      <c r="G818"/>
      <c r="H818"/>
      <c r="I818"/>
      <c r="J818"/>
      <c r="K818"/>
      <c r="L818"/>
    </row>
    <row r="819" spans="3:12">
      <c r="C819"/>
      <c r="D819"/>
      <c r="E819"/>
      <c r="F819"/>
      <c r="G819"/>
      <c r="H819"/>
      <c r="I819"/>
      <c r="J819"/>
      <c r="K819"/>
      <c r="L819"/>
    </row>
    <row r="820" spans="3:12">
      <c r="C820"/>
      <c r="D820"/>
      <c r="E820"/>
      <c r="F820"/>
      <c r="G820"/>
      <c r="H820"/>
      <c r="I820"/>
      <c r="J820"/>
      <c r="K820"/>
      <c r="L820"/>
    </row>
    <row r="821" spans="3:12">
      <c r="C821"/>
      <c r="D821"/>
      <c r="E821"/>
      <c r="F821"/>
      <c r="G821"/>
      <c r="H821"/>
      <c r="I821"/>
      <c r="J821"/>
      <c r="K821"/>
      <c r="L821"/>
    </row>
    <row r="822" spans="3:12">
      <c r="C822"/>
      <c r="D822"/>
      <c r="E822"/>
      <c r="F822"/>
      <c r="G822"/>
      <c r="H822"/>
      <c r="I822"/>
      <c r="J822"/>
      <c r="K822"/>
      <c r="L822"/>
    </row>
    <row r="823" spans="3:12">
      <c r="C823"/>
      <c r="D823"/>
      <c r="E823"/>
      <c r="F823"/>
      <c r="G823"/>
      <c r="H823"/>
      <c r="I823"/>
      <c r="J823"/>
      <c r="K823"/>
      <c r="L823"/>
    </row>
    <row r="824" spans="3:12">
      <c r="C824"/>
      <c r="D824"/>
      <c r="E824"/>
      <c r="F824"/>
      <c r="G824"/>
      <c r="H824"/>
      <c r="I824"/>
      <c r="J824"/>
      <c r="K824"/>
      <c r="L824"/>
    </row>
    <row r="825" spans="3:12">
      <c r="C825"/>
      <c r="D825"/>
      <c r="E825"/>
      <c r="F825"/>
      <c r="G825"/>
      <c r="H825"/>
      <c r="I825"/>
      <c r="J825"/>
      <c r="K825"/>
      <c r="L825"/>
    </row>
    <row r="826" spans="3:12">
      <c r="C826"/>
      <c r="D826"/>
      <c r="E826"/>
      <c r="F826"/>
      <c r="G826"/>
      <c r="H826"/>
      <c r="I826"/>
      <c r="J826"/>
      <c r="K826"/>
      <c r="L826"/>
    </row>
    <row r="827" spans="3:12">
      <c r="C827"/>
      <c r="D827"/>
      <c r="E827"/>
      <c r="F827"/>
      <c r="G827"/>
      <c r="H827"/>
      <c r="I827"/>
      <c r="J827"/>
      <c r="K827"/>
      <c r="L827"/>
    </row>
    <row r="828" spans="3:12">
      <c r="C828"/>
      <c r="D828"/>
      <c r="E828"/>
      <c r="F828"/>
      <c r="G828"/>
      <c r="H828"/>
      <c r="I828"/>
      <c r="J828"/>
      <c r="K828"/>
      <c r="L828"/>
    </row>
    <row r="829" spans="3:12">
      <c r="C829"/>
      <c r="D829"/>
      <c r="E829"/>
      <c r="F829"/>
      <c r="G829"/>
      <c r="H829"/>
      <c r="I829"/>
      <c r="J829"/>
      <c r="K829"/>
      <c r="L829"/>
    </row>
    <row r="830" spans="3:12">
      <c r="C830"/>
      <c r="D830"/>
      <c r="E830"/>
      <c r="F830"/>
      <c r="G830"/>
      <c r="H830"/>
      <c r="I830"/>
      <c r="J830"/>
      <c r="K830"/>
      <c r="L830"/>
    </row>
    <row r="831" spans="3:12">
      <c r="C831"/>
      <c r="D831"/>
      <c r="E831"/>
      <c r="F831"/>
      <c r="G831"/>
      <c r="H831"/>
      <c r="I831"/>
      <c r="J831"/>
      <c r="K831"/>
      <c r="L831"/>
    </row>
    <row r="832" spans="3:12">
      <c r="C832"/>
      <c r="D832"/>
      <c r="E832"/>
      <c r="F832"/>
      <c r="G832"/>
      <c r="H832"/>
      <c r="I832"/>
      <c r="J832"/>
      <c r="K832"/>
      <c r="L832"/>
    </row>
    <row r="833" spans="3:12">
      <c r="C833"/>
      <c r="D833"/>
      <c r="E833"/>
      <c r="F833"/>
      <c r="G833"/>
      <c r="H833"/>
      <c r="I833"/>
      <c r="J833"/>
      <c r="K833"/>
      <c r="L833"/>
    </row>
    <row r="834" spans="3:12">
      <c r="C834"/>
      <c r="D834"/>
      <c r="E834"/>
      <c r="F834"/>
      <c r="G834"/>
      <c r="H834"/>
      <c r="I834"/>
      <c r="J834"/>
      <c r="K834"/>
      <c r="L834"/>
    </row>
    <row r="835" spans="3:12">
      <c r="C835"/>
      <c r="D835"/>
      <c r="E835"/>
      <c r="F835"/>
      <c r="G835"/>
      <c r="H835"/>
      <c r="I835"/>
      <c r="J835"/>
      <c r="K835"/>
      <c r="L835"/>
    </row>
    <row r="836" spans="3:12">
      <c r="C836"/>
      <c r="D836"/>
      <c r="E836"/>
      <c r="F836"/>
      <c r="G836"/>
      <c r="H836"/>
      <c r="I836"/>
      <c r="J836"/>
      <c r="K836"/>
      <c r="L836"/>
    </row>
    <row r="837" spans="3:12">
      <c r="C837"/>
      <c r="D837"/>
      <c r="E837"/>
      <c r="F837"/>
      <c r="G837"/>
      <c r="H837"/>
      <c r="I837"/>
      <c r="J837"/>
      <c r="K837"/>
      <c r="L837"/>
    </row>
    <row r="838" spans="3:12">
      <c r="C838"/>
      <c r="D838"/>
      <c r="E838"/>
      <c r="F838"/>
      <c r="G838"/>
      <c r="H838"/>
      <c r="I838"/>
      <c r="J838"/>
      <c r="K838"/>
      <c r="L838"/>
    </row>
    <row r="839" spans="3:12">
      <c r="C839"/>
      <c r="D839"/>
      <c r="E839"/>
      <c r="F839"/>
      <c r="G839"/>
      <c r="H839"/>
      <c r="I839"/>
      <c r="J839"/>
      <c r="K839"/>
      <c r="L839"/>
    </row>
    <row r="840" spans="3:12">
      <c r="C840"/>
      <c r="D840"/>
      <c r="E840"/>
      <c r="F840"/>
      <c r="G840"/>
      <c r="H840"/>
      <c r="I840"/>
      <c r="J840"/>
      <c r="K840"/>
      <c r="L840"/>
    </row>
    <row r="841" spans="3:12">
      <c r="C841"/>
      <c r="D841"/>
      <c r="E841"/>
      <c r="F841"/>
      <c r="G841"/>
      <c r="H841"/>
      <c r="I841"/>
      <c r="J841"/>
      <c r="K841"/>
      <c r="L841"/>
    </row>
    <row r="842" spans="3:12">
      <c r="C842"/>
      <c r="D842"/>
      <c r="E842"/>
      <c r="F842"/>
      <c r="G842"/>
      <c r="H842"/>
      <c r="I842"/>
      <c r="J842"/>
      <c r="K842"/>
      <c r="L842"/>
    </row>
    <row r="843" spans="3:12">
      <c r="C843"/>
      <c r="D843"/>
      <c r="E843"/>
      <c r="F843"/>
      <c r="G843"/>
      <c r="H843"/>
      <c r="I843"/>
      <c r="J843"/>
      <c r="K843"/>
      <c r="L843"/>
    </row>
    <row r="844" spans="3:12">
      <c r="C844"/>
      <c r="D844"/>
      <c r="E844"/>
      <c r="F844"/>
      <c r="G844"/>
      <c r="H844"/>
      <c r="I844"/>
      <c r="J844"/>
      <c r="K844"/>
      <c r="L844"/>
    </row>
    <row r="845" spans="3:12">
      <c r="C845"/>
      <c r="D845"/>
      <c r="E845"/>
      <c r="F845"/>
      <c r="G845"/>
      <c r="H845"/>
      <c r="I845"/>
      <c r="J845"/>
      <c r="K845"/>
      <c r="L845"/>
    </row>
    <row r="846" spans="3:12">
      <c r="C846"/>
      <c r="D846"/>
      <c r="E846"/>
      <c r="F846"/>
      <c r="G846"/>
      <c r="H846"/>
      <c r="I846"/>
      <c r="J846"/>
      <c r="K846"/>
      <c r="L846"/>
    </row>
    <row r="847" spans="3:12">
      <c r="C847"/>
      <c r="D847"/>
      <c r="E847"/>
      <c r="F847"/>
      <c r="G847"/>
      <c r="H847"/>
      <c r="I847"/>
      <c r="J847"/>
      <c r="K847"/>
      <c r="L847"/>
    </row>
    <row r="848" spans="3:12">
      <c r="C848"/>
      <c r="D848"/>
      <c r="E848"/>
      <c r="F848"/>
      <c r="G848"/>
      <c r="H848"/>
      <c r="I848"/>
      <c r="J848"/>
      <c r="K848"/>
      <c r="L848"/>
    </row>
    <row r="849" spans="3:12">
      <c r="C849"/>
      <c r="D849"/>
      <c r="E849"/>
      <c r="F849"/>
      <c r="G849"/>
      <c r="H849"/>
      <c r="I849"/>
      <c r="J849"/>
      <c r="K849"/>
      <c r="L849"/>
    </row>
    <row r="850" spans="3:12">
      <c r="C850"/>
      <c r="D850"/>
      <c r="E850"/>
      <c r="F850"/>
      <c r="G850"/>
      <c r="H850"/>
      <c r="I850"/>
      <c r="J850"/>
      <c r="K850"/>
      <c r="L850"/>
    </row>
    <row r="851" spans="3:12">
      <c r="C851"/>
      <c r="D851"/>
      <c r="E851"/>
      <c r="F851"/>
      <c r="G851"/>
      <c r="H851"/>
      <c r="I851"/>
      <c r="J851"/>
      <c r="K851"/>
      <c r="L851"/>
    </row>
    <row r="852" spans="3:12">
      <c r="C852"/>
      <c r="D852"/>
      <c r="E852"/>
      <c r="F852"/>
      <c r="G852"/>
      <c r="H852"/>
      <c r="I852"/>
      <c r="J852"/>
      <c r="K852"/>
      <c r="L852"/>
    </row>
    <row r="853" spans="3:12">
      <c r="C853"/>
      <c r="D853"/>
      <c r="E853"/>
      <c r="F853"/>
      <c r="G853"/>
      <c r="H853"/>
      <c r="I853"/>
      <c r="J853"/>
      <c r="K853"/>
      <c r="L853"/>
    </row>
    <row r="854" spans="3:12">
      <c r="C854"/>
      <c r="D854"/>
      <c r="E854"/>
      <c r="F854"/>
      <c r="G854"/>
      <c r="H854"/>
      <c r="I854"/>
      <c r="J854"/>
      <c r="K854"/>
      <c r="L854"/>
    </row>
    <row r="855" spans="3:12">
      <c r="C855"/>
      <c r="D855"/>
      <c r="E855"/>
      <c r="F855"/>
      <c r="G855"/>
      <c r="H855"/>
      <c r="I855"/>
      <c r="J855"/>
      <c r="K855"/>
      <c r="L855"/>
    </row>
    <row r="856" spans="3:12">
      <c r="C856"/>
      <c r="D856"/>
      <c r="E856"/>
      <c r="F856"/>
      <c r="G856"/>
      <c r="H856"/>
      <c r="I856"/>
      <c r="J856"/>
      <c r="K856"/>
      <c r="L856"/>
    </row>
    <row r="857" spans="3:12">
      <c r="C857"/>
      <c r="D857"/>
      <c r="E857"/>
      <c r="F857"/>
      <c r="G857"/>
      <c r="H857"/>
      <c r="I857"/>
      <c r="J857"/>
      <c r="K857"/>
      <c r="L857"/>
    </row>
    <row r="858" spans="3:12">
      <c r="C858"/>
      <c r="D858"/>
      <c r="E858"/>
      <c r="F858"/>
      <c r="G858"/>
      <c r="H858"/>
      <c r="I858"/>
      <c r="J858"/>
      <c r="K858"/>
      <c r="L858"/>
    </row>
    <row r="859" spans="3:12">
      <c r="C859"/>
      <c r="D859"/>
      <c r="E859"/>
      <c r="F859"/>
      <c r="G859"/>
      <c r="H859"/>
      <c r="I859"/>
      <c r="J859"/>
      <c r="K859"/>
      <c r="L859"/>
    </row>
    <row r="860" spans="3:12">
      <c r="C860"/>
      <c r="D860"/>
      <c r="E860"/>
      <c r="F860"/>
      <c r="G860"/>
      <c r="H860"/>
      <c r="I860"/>
      <c r="J860"/>
      <c r="K860"/>
      <c r="L860"/>
    </row>
    <row r="861" spans="3:12">
      <c r="C861"/>
      <c r="D861"/>
      <c r="E861"/>
      <c r="F861"/>
      <c r="G861"/>
      <c r="H861"/>
      <c r="I861"/>
      <c r="J861"/>
      <c r="K861"/>
      <c r="L861"/>
    </row>
    <row r="862" spans="3:12">
      <c r="C862"/>
      <c r="D862"/>
      <c r="E862"/>
      <c r="F862"/>
      <c r="G862"/>
      <c r="H862"/>
      <c r="I862"/>
      <c r="J862"/>
      <c r="K862"/>
      <c r="L862"/>
    </row>
    <row r="863" spans="3:12">
      <c r="C863"/>
      <c r="D863"/>
      <c r="E863"/>
      <c r="F863"/>
      <c r="G863"/>
      <c r="H863"/>
      <c r="I863"/>
      <c r="J863"/>
      <c r="K863"/>
      <c r="L863"/>
    </row>
    <row r="864" spans="3:12">
      <c r="C864"/>
      <c r="D864"/>
      <c r="E864"/>
      <c r="F864"/>
      <c r="G864"/>
      <c r="H864"/>
      <c r="I864"/>
      <c r="J864"/>
      <c r="K864"/>
      <c r="L864"/>
    </row>
    <row r="865" spans="3:12">
      <c r="C865"/>
      <c r="D865"/>
      <c r="E865"/>
      <c r="F865"/>
      <c r="G865"/>
      <c r="H865"/>
      <c r="I865"/>
      <c r="J865"/>
      <c r="K865"/>
      <c r="L865"/>
    </row>
    <row r="866" spans="3:12">
      <c r="C866"/>
      <c r="D866"/>
      <c r="E866"/>
      <c r="F866"/>
      <c r="G866"/>
      <c r="H866"/>
      <c r="I866"/>
      <c r="J866"/>
      <c r="K866"/>
      <c r="L866"/>
    </row>
    <row r="867" spans="3:12">
      <c r="C867"/>
      <c r="D867"/>
      <c r="E867"/>
      <c r="F867"/>
      <c r="G867"/>
      <c r="H867"/>
      <c r="I867"/>
      <c r="J867"/>
      <c r="K867"/>
      <c r="L867"/>
    </row>
    <row r="868" spans="3:12">
      <c r="C868"/>
      <c r="D868"/>
      <c r="E868"/>
      <c r="F868"/>
      <c r="G868"/>
      <c r="H868"/>
      <c r="I868"/>
      <c r="J868"/>
      <c r="K868"/>
      <c r="L868"/>
    </row>
    <row r="869" spans="3:12">
      <c r="C869"/>
      <c r="D869"/>
      <c r="E869"/>
      <c r="F869"/>
      <c r="G869"/>
      <c r="H869"/>
      <c r="I869"/>
      <c r="J869"/>
      <c r="K869"/>
      <c r="L869"/>
    </row>
    <row r="870" spans="3:12">
      <c r="C870"/>
      <c r="D870"/>
      <c r="E870"/>
      <c r="F870"/>
      <c r="G870"/>
      <c r="H870"/>
      <c r="I870"/>
      <c r="J870"/>
      <c r="K870"/>
      <c r="L870"/>
    </row>
    <row r="871" spans="3:12">
      <c r="C871"/>
      <c r="D871"/>
      <c r="E871"/>
      <c r="F871"/>
      <c r="G871"/>
      <c r="H871"/>
      <c r="I871"/>
      <c r="J871"/>
      <c r="K871"/>
      <c r="L871"/>
    </row>
    <row r="872" spans="3:12">
      <c r="C872"/>
      <c r="D872"/>
      <c r="E872"/>
      <c r="F872"/>
      <c r="G872"/>
      <c r="H872"/>
      <c r="I872"/>
      <c r="J872"/>
      <c r="K872"/>
      <c r="L872"/>
    </row>
    <row r="873" spans="3:12">
      <c r="C873"/>
      <c r="D873"/>
      <c r="E873"/>
      <c r="F873"/>
      <c r="G873"/>
      <c r="H873"/>
      <c r="I873"/>
      <c r="J873"/>
      <c r="K873"/>
      <c r="L873"/>
    </row>
    <row r="874" spans="3:12">
      <c r="C874"/>
      <c r="D874"/>
      <c r="E874"/>
      <c r="F874"/>
      <c r="G874"/>
      <c r="H874"/>
      <c r="I874"/>
      <c r="J874"/>
      <c r="K874"/>
      <c r="L874"/>
    </row>
    <row r="875" spans="3:12">
      <c r="C875"/>
      <c r="D875"/>
      <c r="E875"/>
      <c r="F875"/>
      <c r="G875"/>
      <c r="H875"/>
      <c r="I875"/>
      <c r="J875"/>
      <c r="K875"/>
      <c r="L875"/>
    </row>
    <row r="876" spans="3:12">
      <c r="C876"/>
      <c r="D876"/>
      <c r="E876"/>
      <c r="F876"/>
      <c r="G876"/>
      <c r="H876"/>
      <c r="I876"/>
      <c r="J876"/>
      <c r="K876"/>
      <c r="L876"/>
    </row>
    <row r="877" spans="3:12">
      <c r="C877"/>
      <c r="D877"/>
      <c r="E877"/>
      <c r="F877"/>
      <c r="G877"/>
      <c r="H877"/>
      <c r="I877"/>
      <c r="J877"/>
      <c r="K877"/>
      <c r="L877"/>
    </row>
    <row r="878" spans="3:12">
      <c r="C878"/>
      <c r="D878"/>
      <c r="E878"/>
      <c r="F878"/>
      <c r="G878"/>
      <c r="H878"/>
      <c r="I878"/>
      <c r="J878"/>
      <c r="K878"/>
      <c r="L878"/>
    </row>
    <row r="879" spans="3:12">
      <c r="C879"/>
      <c r="D879"/>
      <c r="E879"/>
      <c r="F879"/>
      <c r="G879"/>
      <c r="H879"/>
      <c r="I879"/>
      <c r="J879"/>
      <c r="K879"/>
      <c r="L879"/>
    </row>
    <row r="880" spans="3:12">
      <c r="C880"/>
      <c r="D880"/>
      <c r="E880"/>
      <c r="F880"/>
      <c r="G880"/>
      <c r="H880"/>
      <c r="I880"/>
      <c r="J880"/>
      <c r="K880"/>
      <c r="L880"/>
    </row>
    <row r="881" spans="3:12">
      <c r="C881"/>
      <c r="D881"/>
      <c r="E881"/>
      <c r="F881"/>
      <c r="G881"/>
      <c r="H881"/>
      <c r="I881"/>
      <c r="J881"/>
      <c r="K881"/>
      <c r="L881"/>
    </row>
    <row r="882" spans="3:12">
      <c r="C882"/>
      <c r="D882"/>
      <c r="E882"/>
      <c r="F882"/>
      <c r="G882"/>
      <c r="H882"/>
      <c r="I882"/>
      <c r="J882"/>
      <c r="K882"/>
      <c r="L882"/>
    </row>
    <row r="883" spans="3:12">
      <c r="C883"/>
      <c r="D883"/>
      <c r="E883"/>
      <c r="F883"/>
      <c r="G883"/>
      <c r="H883"/>
      <c r="I883"/>
      <c r="J883"/>
      <c r="K883"/>
      <c r="L883"/>
    </row>
    <row r="884" spans="3:12">
      <c r="C884"/>
      <c r="D884"/>
      <c r="E884"/>
      <c r="F884"/>
      <c r="G884"/>
      <c r="H884"/>
      <c r="I884"/>
      <c r="J884"/>
      <c r="K884"/>
      <c r="L884"/>
    </row>
    <row r="885" spans="3:12">
      <c r="C885"/>
      <c r="D885"/>
      <c r="E885"/>
      <c r="F885"/>
      <c r="G885"/>
      <c r="H885"/>
      <c r="I885"/>
      <c r="J885"/>
      <c r="K885"/>
      <c r="L885"/>
    </row>
    <row r="886" spans="3:12">
      <c r="C886"/>
      <c r="D886"/>
      <c r="E886"/>
      <c r="F886"/>
      <c r="G886"/>
      <c r="H886"/>
      <c r="I886"/>
      <c r="J886"/>
      <c r="K886"/>
      <c r="L886"/>
    </row>
    <row r="887" spans="3:12">
      <c r="C887"/>
      <c r="D887"/>
      <c r="E887"/>
      <c r="F887"/>
      <c r="G887"/>
      <c r="H887"/>
      <c r="I887"/>
      <c r="J887"/>
      <c r="K887"/>
      <c r="L887"/>
    </row>
    <row r="888" spans="3:12">
      <c r="C888"/>
      <c r="D888"/>
      <c r="E888"/>
      <c r="F888"/>
      <c r="G888"/>
      <c r="H888"/>
      <c r="I888"/>
      <c r="J888"/>
      <c r="K888"/>
      <c r="L888"/>
    </row>
    <row r="889" spans="3:12">
      <c r="C889"/>
      <c r="D889"/>
      <c r="E889"/>
      <c r="F889"/>
      <c r="G889"/>
      <c r="H889"/>
      <c r="I889"/>
      <c r="J889"/>
      <c r="K889"/>
      <c r="L889"/>
    </row>
    <row r="890" spans="3:12">
      <c r="C890"/>
      <c r="D890"/>
      <c r="E890"/>
      <c r="F890"/>
      <c r="G890"/>
      <c r="H890"/>
      <c r="I890"/>
      <c r="J890"/>
      <c r="K890"/>
      <c r="L890"/>
    </row>
    <row r="891" spans="3:12">
      <c r="C891"/>
      <c r="D891"/>
      <c r="E891"/>
      <c r="F891"/>
      <c r="G891"/>
      <c r="H891"/>
      <c r="I891"/>
      <c r="J891"/>
      <c r="K891"/>
      <c r="L891"/>
    </row>
    <row r="892" spans="3:12">
      <c r="C892"/>
      <c r="D892"/>
      <c r="E892"/>
      <c r="F892"/>
      <c r="G892"/>
      <c r="H892"/>
      <c r="I892"/>
      <c r="J892"/>
      <c r="K892"/>
      <c r="L892"/>
    </row>
    <row r="893" spans="3:12">
      <c r="C893"/>
      <c r="D893"/>
      <c r="E893"/>
      <c r="F893"/>
      <c r="G893"/>
      <c r="H893"/>
      <c r="I893"/>
      <c r="J893"/>
      <c r="K893"/>
      <c r="L893"/>
    </row>
    <row r="894" spans="3:12">
      <c r="C894"/>
      <c r="D894"/>
      <c r="E894"/>
      <c r="F894"/>
      <c r="G894"/>
      <c r="H894"/>
      <c r="I894"/>
      <c r="J894"/>
      <c r="K894"/>
      <c r="L894"/>
    </row>
    <row r="895" spans="3:12">
      <c r="C895"/>
      <c r="D895"/>
      <c r="E895"/>
      <c r="F895"/>
      <c r="G895"/>
      <c r="H895"/>
      <c r="I895"/>
      <c r="J895"/>
      <c r="K895"/>
      <c r="L895"/>
    </row>
    <row r="896" spans="3:12">
      <c r="C896"/>
      <c r="D896"/>
      <c r="E896"/>
      <c r="F896"/>
      <c r="G896"/>
      <c r="H896"/>
      <c r="I896"/>
      <c r="J896"/>
      <c r="K896"/>
      <c r="L896"/>
    </row>
    <row r="897" spans="3:12">
      <c r="C897"/>
      <c r="D897"/>
      <c r="E897"/>
      <c r="F897"/>
      <c r="G897"/>
      <c r="H897"/>
      <c r="I897"/>
      <c r="J897"/>
      <c r="K897"/>
      <c r="L897"/>
    </row>
    <row r="898" spans="3:12">
      <c r="C898"/>
      <c r="D898"/>
      <c r="E898"/>
      <c r="F898"/>
      <c r="G898"/>
      <c r="H898"/>
      <c r="I898"/>
      <c r="J898"/>
      <c r="K898"/>
      <c r="L898"/>
    </row>
    <row r="899" spans="3:12">
      <c r="C899"/>
      <c r="D899"/>
      <c r="E899"/>
      <c r="F899"/>
      <c r="G899"/>
      <c r="H899"/>
      <c r="I899"/>
      <c r="J899"/>
      <c r="K899"/>
      <c r="L899"/>
    </row>
    <row r="900" spans="3:12">
      <c r="C900"/>
      <c r="D900"/>
      <c r="E900"/>
      <c r="F900"/>
      <c r="G900"/>
      <c r="H900"/>
      <c r="I900"/>
      <c r="J900"/>
      <c r="K900"/>
      <c r="L900"/>
    </row>
    <row r="901" spans="3:12">
      <c r="C901"/>
      <c r="D901"/>
      <c r="E901"/>
      <c r="F901"/>
      <c r="G901"/>
      <c r="H901"/>
      <c r="I901"/>
      <c r="J901"/>
      <c r="K901"/>
      <c r="L901"/>
    </row>
    <row r="902" spans="3:12">
      <c r="C902"/>
      <c r="D902"/>
      <c r="E902"/>
      <c r="F902"/>
      <c r="G902"/>
      <c r="H902"/>
      <c r="I902"/>
      <c r="J902"/>
      <c r="K902"/>
      <c r="L902"/>
    </row>
    <row r="903" spans="3:12">
      <c r="C903"/>
      <c r="D903"/>
      <c r="E903"/>
      <c r="F903"/>
      <c r="G903"/>
      <c r="H903"/>
      <c r="I903"/>
      <c r="J903"/>
      <c r="K903"/>
      <c r="L903"/>
    </row>
    <row r="904" spans="3:12">
      <c r="C904"/>
      <c r="D904"/>
      <c r="E904"/>
      <c r="F904"/>
      <c r="G904"/>
      <c r="H904"/>
      <c r="I904"/>
      <c r="J904"/>
      <c r="K904"/>
      <c r="L904"/>
    </row>
    <row r="905" spans="3:12">
      <c r="C905"/>
      <c r="D905"/>
      <c r="E905"/>
      <c r="F905"/>
      <c r="G905"/>
      <c r="H905"/>
      <c r="I905"/>
      <c r="J905"/>
      <c r="K905"/>
      <c r="L905"/>
    </row>
    <row r="906" spans="3:12">
      <c r="C906"/>
      <c r="D906"/>
      <c r="E906"/>
      <c r="F906"/>
      <c r="G906"/>
      <c r="H906"/>
      <c r="I906"/>
      <c r="J906"/>
      <c r="K906"/>
      <c r="L906"/>
    </row>
    <row r="907" spans="3:12">
      <c r="C907"/>
      <c r="D907"/>
      <c r="E907"/>
      <c r="F907"/>
      <c r="G907"/>
      <c r="H907"/>
      <c r="I907"/>
      <c r="J907"/>
      <c r="K907"/>
      <c r="L907"/>
    </row>
    <row r="908" spans="3:12">
      <c r="C908"/>
      <c r="D908"/>
      <c r="E908"/>
      <c r="F908"/>
      <c r="G908"/>
      <c r="H908"/>
      <c r="I908"/>
      <c r="J908"/>
      <c r="K908"/>
      <c r="L908"/>
    </row>
    <row r="909" spans="3:12">
      <c r="C909"/>
      <c r="D909"/>
      <c r="E909"/>
      <c r="F909"/>
      <c r="G909"/>
      <c r="H909"/>
      <c r="I909"/>
      <c r="J909"/>
      <c r="K909"/>
      <c r="L909"/>
    </row>
    <row r="910" spans="3:12">
      <c r="C910"/>
      <c r="D910"/>
      <c r="E910"/>
      <c r="F910"/>
      <c r="G910"/>
      <c r="H910"/>
      <c r="I910"/>
      <c r="J910"/>
      <c r="K910"/>
      <c r="L910"/>
    </row>
    <row r="911" spans="3:12">
      <c r="C911"/>
      <c r="D911"/>
      <c r="E911"/>
      <c r="F911"/>
      <c r="G911"/>
      <c r="H911"/>
      <c r="I911"/>
      <c r="J911"/>
      <c r="K911"/>
      <c r="L911"/>
    </row>
    <row r="912" spans="3:12">
      <c r="C912"/>
      <c r="D912"/>
      <c r="E912"/>
      <c r="F912"/>
      <c r="G912"/>
      <c r="H912"/>
      <c r="I912"/>
      <c r="J912"/>
      <c r="K912"/>
      <c r="L912"/>
    </row>
    <row r="913" spans="3:12">
      <c r="C913"/>
      <c r="D913"/>
      <c r="E913"/>
      <c r="F913"/>
      <c r="G913"/>
      <c r="H913"/>
      <c r="I913"/>
      <c r="J913"/>
      <c r="K913"/>
      <c r="L913"/>
    </row>
    <row r="914" spans="3:12">
      <c r="C914"/>
      <c r="D914"/>
      <c r="E914"/>
      <c r="F914"/>
      <c r="G914"/>
      <c r="H914"/>
      <c r="I914"/>
      <c r="J914"/>
      <c r="K914"/>
      <c r="L914"/>
    </row>
    <row r="915" spans="3:12">
      <c r="C915"/>
      <c r="D915"/>
      <c r="E915"/>
      <c r="F915"/>
      <c r="G915"/>
      <c r="H915"/>
      <c r="I915"/>
      <c r="J915"/>
      <c r="K915"/>
      <c r="L915"/>
    </row>
    <row r="916" spans="3:12">
      <c r="C916"/>
      <c r="D916"/>
      <c r="E916"/>
      <c r="F916"/>
      <c r="G916"/>
      <c r="H916"/>
      <c r="I916"/>
      <c r="J916"/>
      <c r="K916"/>
      <c r="L916"/>
    </row>
    <row r="917" spans="3:12">
      <c r="C917"/>
      <c r="D917"/>
      <c r="E917"/>
      <c r="F917"/>
      <c r="G917"/>
      <c r="H917"/>
      <c r="I917"/>
      <c r="J917"/>
      <c r="K917"/>
      <c r="L917"/>
    </row>
    <row r="918" spans="3:12">
      <c r="C918"/>
      <c r="D918"/>
      <c r="E918"/>
      <c r="F918"/>
      <c r="G918"/>
      <c r="H918"/>
      <c r="I918"/>
      <c r="J918"/>
      <c r="K918"/>
      <c r="L918"/>
    </row>
    <row r="919" spans="3:12">
      <c r="C919"/>
      <c r="D919"/>
      <c r="E919"/>
      <c r="F919"/>
      <c r="G919"/>
      <c r="H919"/>
      <c r="I919"/>
      <c r="J919"/>
      <c r="K919"/>
      <c r="L919"/>
    </row>
    <row r="920" spans="3:12">
      <c r="C920"/>
      <c r="D920"/>
      <c r="E920"/>
      <c r="F920"/>
      <c r="G920"/>
      <c r="H920"/>
      <c r="I920"/>
      <c r="J920"/>
      <c r="K920"/>
      <c r="L920"/>
    </row>
    <row r="921" spans="3:12">
      <c r="C921"/>
      <c r="D921"/>
      <c r="E921"/>
      <c r="F921"/>
      <c r="G921"/>
      <c r="H921"/>
      <c r="I921"/>
      <c r="J921"/>
      <c r="K921"/>
      <c r="L921"/>
    </row>
    <row r="922" spans="3:12">
      <c r="C922"/>
      <c r="D922"/>
      <c r="E922"/>
      <c r="F922"/>
      <c r="G922"/>
      <c r="H922"/>
      <c r="I922"/>
      <c r="J922"/>
      <c r="K922"/>
      <c r="L922"/>
    </row>
    <row r="923" spans="3:12">
      <c r="C923"/>
      <c r="D923"/>
      <c r="E923"/>
      <c r="F923"/>
      <c r="G923"/>
      <c r="H923"/>
      <c r="I923"/>
      <c r="J923"/>
      <c r="K923"/>
      <c r="L923"/>
    </row>
    <row r="924" spans="3:12">
      <c r="C924"/>
      <c r="D924"/>
      <c r="E924"/>
      <c r="F924"/>
      <c r="G924"/>
      <c r="H924"/>
      <c r="I924"/>
      <c r="J924"/>
      <c r="K924"/>
      <c r="L924"/>
    </row>
    <row r="925" spans="3:12">
      <c r="C925"/>
      <c r="D925"/>
      <c r="E925"/>
      <c r="F925"/>
      <c r="G925"/>
      <c r="H925"/>
      <c r="I925"/>
      <c r="J925"/>
      <c r="K925"/>
      <c r="L925"/>
    </row>
    <row r="926" spans="3:12">
      <c r="C926"/>
      <c r="D926"/>
      <c r="E926"/>
      <c r="F926"/>
      <c r="G926"/>
      <c r="H926"/>
      <c r="I926"/>
      <c r="J926"/>
      <c r="K926"/>
      <c r="L926"/>
    </row>
    <row r="927" spans="3:12">
      <c r="C927"/>
      <c r="D927"/>
      <c r="E927"/>
      <c r="F927"/>
      <c r="G927"/>
      <c r="H927"/>
      <c r="I927"/>
      <c r="J927"/>
      <c r="K927"/>
      <c r="L927"/>
    </row>
    <row r="928" spans="3:12">
      <c r="C928"/>
      <c r="D928"/>
      <c r="E928"/>
      <c r="F928"/>
      <c r="G928"/>
      <c r="H928"/>
      <c r="I928"/>
      <c r="J928"/>
      <c r="K928"/>
      <c r="L928"/>
    </row>
    <row r="929" spans="3:12">
      <c r="C929"/>
      <c r="D929"/>
      <c r="E929"/>
      <c r="F929"/>
      <c r="G929"/>
      <c r="H929"/>
      <c r="I929"/>
      <c r="J929"/>
      <c r="K929"/>
      <c r="L929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7"/>
  <sheetViews>
    <sheetView topLeftCell="A73" workbookViewId="0">
      <selection activeCell="F6" sqref="F6"/>
    </sheetView>
  </sheetViews>
  <sheetFormatPr defaultColWidth="8.72727272727273" defaultRowHeight="14"/>
  <cols>
    <col min="1" max="1" width="12.8181818181818" customWidth="1"/>
  </cols>
  <sheetData>
    <row r="1" ht="15" spans="1:12">
      <c r="A1" s="6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61" t="s">
        <v>579</v>
      </c>
      <c r="B2" s="61" t="s">
        <v>580</v>
      </c>
      <c r="C2" s="61" t="s">
        <v>581</v>
      </c>
      <c r="D2" s="61" t="s">
        <v>582</v>
      </c>
      <c r="E2" s="61" t="s">
        <v>583</v>
      </c>
      <c r="F2" s="61" t="s">
        <v>584</v>
      </c>
      <c r="G2" s="61" t="s">
        <v>585</v>
      </c>
      <c r="H2" s="61" t="s">
        <v>586</v>
      </c>
      <c r="I2" s="61" t="s">
        <v>587</v>
      </c>
      <c r="J2" s="61" t="s">
        <v>588</v>
      </c>
      <c r="K2" s="61" t="s">
        <v>589</v>
      </c>
      <c r="L2" s="61" t="s">
        <v>590</v>
      </c>
    </row>
    <row r="3" spans="1:12">
      <c r="A3" s="57" t="s">
        <v>234</v>
      </c>
      <c r="B3" s="57" t="s">
        <v>591</v>
      </c>
      <c r="C3" s="57">
        <v>27989323</v>
      </c>
      <c r="D3" s="57" t="s">
        <v>592</v>
      </c>
      <c r="E3" s="57" t="s">
        <v>593</v>
      </c>
      <c r="F3" s="57" t="s">
        <v>594</v>
      </c>
      <c r="G3" s="57">
        <v>0.241113136848791</v>
      </c>
      <c r="H3" s="57">
        <v>0.699310578661844</v>
      </c>
      <c r="I3" s="57" t="s">
        <v>595</v>
      </c>
      <c r="J3" s="57">
        <v>0.121</v>
      </c>
      <c r="K3" s="57" t="s">
        <v>596</v>
      </c>
      <c r="L3" s="62">
        <v>8e-6</v>
      </c>
    </row>
    <row r="4" spans="1:12">
      <c r="A4" s="57" t="s">
        <v>234</v>
      </c>
      <c r="B4" s="57" t="s">
        <v>597</v>
      </c>
      <c r="C4" s="57">
        <v>35501403</v>
      </c>
      <c r="D4" s="57" t="s">
        <v>598</v>
      </c>
      <c r="E4" s="57" t="s">
        <v>599</v>
      </c>
      <c r="F4" s="57" t="s">
        <v>600</v>
      </c>
      <c r="G4" s="57">
        <v>0.280373243499632</v>
      </c>
      <c r="H4" s="57">
        <v>0.746831715644615</v>
      </c>
      <c r="I4" s="57">
        <v>0.257</v>
      </c>
      <c r="J4" s="57">
        <v>0.183</v>
      </c>
      <c r="K4" s="57" t="s">
        <v>601</v>
      </c>
      <c r="L4" s="62">
        <v>2e-6</v>
      </c>
    </row>
    <row r="5" spans="1:12">
      <c r="A5" s="57" t="s">
        <v>235</v>
      </c>
      <c r="B5" s="57" t="s">
        <v>602</v>
      </c>
      <c r="C5" s="57">
        <v>32541925</v>
      </c>
      <c r="D5" s="57" t="s">
        <v>603</v>
      </c>
      <c r="E5" s="57" t="s">
        <v>604</v>
      </c>
      <c r="F5" s="57" t="s">
        <v>605</v>
      </c>
      <c r="G5" s="57">
        <v>0.195640610395909</v>
      </c>
      <c r="H5" s="57">
        <v>0.517709388720027</v>
      </c>
      <c r="I5" s="57">
        <v>0.5375</v>
      </c>
      <c r="J5" s="57">
        <v>0.0264</v>
      </c>
      <c r="K5" s="57" t="s">
        <v>606</v>
      </c>
      <c r="L5" s="62">
        <v>1e-9</v>
      </c>
    </row>
    <row r="6" spans="1:12">
      <c r="A6" s="57" t="s">
        <v>236</v>
      </c>
      <c r="B6" s="57" t="s">
        <v>607</v>
      </c>
      <c r="C6" s="57">
        <v>32376654</v>
      </c>
      <c r="D6" s="57" t="s">
        <v>608</v>
      </c>
      <c r="E6" s="57" t="s">
        <v>609</v>
      </c>
      <c r="F6" s="57" t="s">
        <v>610</v>
      </c>
      <c r="G6" s="57">
        <v>0.605097727430748</v>
      </c>
      <c r="H6" s="57">
        <v>0.836242863189231</v>
      </c>
      <c r="I6" s="57">
        <v>0.600456</v>
      </c>
      <c r="J6" s="57">
        <v>0.0172834</v>
      </c>
      <c r="K6" s="57" t="s">
        <v>611</v>
      </c>
      <c r="L6" s="62">
        <v>6e-35</v>
      </c>
    </row>
    <row r="7" spans="1:12">
      <c r="A7" s="57" t="s">
        <v>236</v>
      </c>
      <c r="B7" s="57" t="s">
        <v>612</v>
      </c>
      <c r="C7" s="57">
        <v>33980691</v>
      </c>
      <c r="D7" s="57" t="s">
        <v>613</v>
      </c>
      <c r="E7" s="57" t="s">
        <v>614</v>
      </c>
      <c r="F7" s="57" t="s">
        <v>615</v>
      </c>
      <c r="G7" s="57">
        <v>0.612950040695557</v>
      </c>
      <c r="H7" s="57">
        <v>0.845133680756681</v>
      </c>
      <c r="I7" s="57">
        <v>0.4</v>
      </c>
      <c r="J7" s="57">
        <v>0.01</v>
      </c>
      <c r="K7" s="57" t="s">
        <v>616</v>
      </c>
      <c r="L7" s="62">
        <v>2e-7</v>
      </c>
    </row>
    <row r="8" spans="1:12">
      <c r="A8" s="57" t="s">
        <v>236</v>
      </c>
      <c r="B8" s="57" t="s">
        <v>617</v>
      </c>
      <c r="C8" s="57">
        <v>29403010</v>
      </c>
      <c r="D8" s="57" t="s">
        <v>618</v>
      </c>
      <c r="E8" s="57" t="s">
        <v>619</v>
      </c>
      <c r="F8" s="57" t="s">
        <v>620</v>
      </c>
      <c r="G8" s="57">
        <v>0.252113622859856</v>
      </c>
      <c r="H8" s="57">
        <v>0.830873027189697</v>
      </c>
      <c r="I8" s="57" t="s">
        <v>595</v>
      </c>
      <c r="J8" s="57">
        <v>0.03293</v>
      </c>
      <c r="K8" s="57" t="s">
        <v>621</v>
      </c>
      <c r="L8" s="62">
        <v>6e-10</v>
      </c>
    </row>
    <row r="9" spans="1:12">
      <c r="A9" s="57" t="s">
        <v>236</v>
      </c>
      <c r="B9" s="57" t="s">
        <v>622</v>
      </c>
      <c r="C9" s="57">
        <v>31358974</v>
      </c>
      <c r="D9" s="57" t="s">
        <v>623</v>
      </c>
      <c r="E9" s="57" t="s">
        <v>624</v>
      </c>
      <c r="F9" s="57" t="s">
        <v>625</v>
      </c>
      <c r="G9" s="57">
        <v>0.210390915041843</v>
      </c>
      <c r="H9" s="57">
        <v>0.588672770342501</v>
      </c>
      <c r="I9" s="57">
        <v>0.68</v>
      </c>
      <c r="J9" s="57">
        <v>0.007</v>
      </c>
      <c r="K9" s="57" t="s">
        <v>626</v>
      </c>
      <c r="L9" s="62">
        <v>1e-10</v>
      </c>
    </row>
    <row r="10" spans="1:12">
      <c r="A10" s="57" t="s">
        <v>236</v>
      </c>
      <c r="B10" s="57" t="s">
        <v>627</v>
      </c>
      <c r="C10" s="57">
        <v>37106081</v>
      </c>
      <c r="D10" s="57" t="s">
        <v>628</v>
      </c>
      <c r="E10" s="57" t="s">
        <v>629</v>
      </c>
      <c r="F10" s="57" t="s">
        <v>630</v>
      </c>
      <c r="G10" s="57">
        <v>0.208309316656889</v>
      </c>
      <c r="H10" s="57">
        <v>0.599190514846277</v>
      </c>
      <c r="I10" s="57" t="s">
        <v>595</v>
      </c>
      <c r="J10" s="57">
        <v>0.15583</v>
      </c>
      <c r="K10" s="57" t="s">
        <v>631</v>
      </c>
      <c r="L10" s="62">
        <v>4e-8</v>
      </c>
    </row>
    <row r="11" spans="1:12">
      <c r="A11" s="57" t="s">
        <v>236</v>
      </c>
      <c r="B11" s="57" t="s">
        <v>632</v>
      </c>
      <c r="C11" s="57">
        <v>29679657</v>
      </c>
      <c r="D11" s="57" t="s">
        <v>633</v>
      </c>
      <c r="E11" s="57" t="s">
        <v>634</v>
      </c>
      <c r="F11" s="57" t="s">
        <v>635</v>
      </c>
      <c r="G11" s="57">
        <v>0.130151921850606</v>
      </c>
      <c r="H11" s="57">
        <v>0.858040783627068</v>
      </c>
      <c r="I11" s="57">
        <v>0.5748</v>
      </c>
      <c r="J11" s="57">
        <v>0.0238</v>
      </c>
      <c r="K11" s="57" t="s">
        <v>381</v>
      </c>
      <c r="L11" s="62">
        <v>5e-6</v>
      </c>
    </row>
    <row r="12" spans="1:12">
      <c r="A12" s="57" t="s">
        <v>236</v>
      </c>
      <c r="B12" s="57" t="s">
        <v>636</v>
      </c>
      <c r="C12" s="57">
        <v>30013184</v>
      </c>
      <c r="D12" s="57" t="s">
        <v>637</v>
      </c>
      <c r="E12" s="57" t="s">
        <v>638</v>
      </c>
      <c r="F12" s="57" t="s">
        <v>639</v>
      </c>
      <c r="G12" s="57">
        <v>0.619706929586803</v>
      </c>
      <c r="H12" s="57">
        <v>0.921407518146384</v>
      </c>
      <c r="I12" s="57">
        <v>0.6723</v>
      </c>
      <c r="J12" s="57">
        <v>1.0638298</v>
      </c>
      <c r="K12" s="57" t="s">
        <v>640</v>
      </c>
      <c r="L12" s="62">
        <v>5e-10</v>
      </c>
    </row>
    <row r="13" spans="1:12">
      <c r="A13" s="57" t="s">
        <v>236</v>
      </c>
      <c r="B13" s="57" t="s">
        <v>641</v>
      </c>
      <c r="C13" s="57">
        <v>34743297</v>
      </c>
      <c r="D13" s="57" t="s">
        <v>642</v>
      </c>
      <c r="E13" s="57" t="s">
        <v>643</v>
      </c>
      <c r="F13" s="57" t="s">
        <v>644</v>
      </c>
      <c r="G13" s="57">
        <v>0.422999780784361</v>
      </c>
      <c r="H13" s="57">
        <v>0.874303033889778</v>
      </c>
      <c r="I13" s="57">
        <v>0.6549</v>
      </c>
      <c r="J13" s="57">
        <v>42.41152</v>
      </c>
      <c r="K13" s="57" t="s">
        <v>381</v>
      </c>
      <c r="L13" s="62">
        <v>1e-8</v>
      </c>
    </row>
    <row r="14" spans="1:12">
      <c r="A14" s="57" t="s">
        <v>236</v>
      </c>
      <c r="B14" s="57" t="s">
        <v>645</v>
      </c>
      <c r="C14" s="57">
        <v>36402844</v>
      </c>
      <c r="D14" s="57" t="s">
        <v>646</v>
      </c>
      <c r="E14" s="57" t="s">
        <v>647</v>
      </c>
      <c r="F14" s="57" t="s">
        <v>648</v>
      </c>
      <c r="G14" s="57">
        <v>0.423605195245022</v>
      </c>
      <c r="H14" s="57">
        <v>0.725564460462739</v>
      </c>
      <c r="I14" s="57">
        <v>0.33</v>
      </c>
      <c r="J14" s="57">
        <v>6.66</v>
      </c>
      <c r="K14" s="57" t="s">
        <v>381</v>
      </c>
      <c r="L14" s="62">
        <v>3e-11</v>
      </c>
    </row>
    <row r="15" spans="1:12">
      <c r="A15" s="57" t="s">
        <v>236</v>
      </c>
      <c r="B15" s="57" t="s">
        <v>649</v>
      </c>
      <c r="C15" s="57">
        <v>35764056</v>
      </c>
      <c r="D15" s="57" t="s">
        <v>650</v>
      </c>
      <c r="E15" s="57" t="s">
        <v>651</v>
      </c>
      <c r="F15" s="57" t="s">
        <v>652</v>
      </c>
      <c r="G15" s="57">
        <v>0.183642859536396</v>
      </c>
      <c r="H15" s="57">
        <v>0.663657298155646</v>
      </c>
      <c r="I15" s="57" t="s">
        <v>595</v>
      </c>
      <c r="J15" s="57" t="s">
        <v>381</v>
      </c>
      <c r="K15" s="57" t="s">
        <v>381</v>
      </c>
      <c r="L15" s="62">
        <v>4e-13</v>
      </c>
    </row>
    <row r="16" spans="1:12">
      <c r="A16" s="57" t="s">
        <v>236</v>
      </c>
      <c r="B16" s="57" t="s">
        <v>653</v>
      </c>
      <c r="C16" s="57">
        <v>34321204</v>
      </c>
      <c r="D16" s="57" t="s">
        <v>654</v>
      </c>
      <c r="E16" s="57" t="s">
        <v>655</v>
      </c>
      <c r="F16" s="57" t="s">
        <v>656</v>
      </c>
      <c r="G16" s="57">
        <v>0.583416020334768</v>
      </c>
      <c r="H16" s="57">
        <v>0.805842335839667</v>
      </c>
      <c r="I16" s="57">
        <v>0.43</v>
      </c>
      <c r="J16" s="57">
        <v>0.05</v>
      </c>
      <c r="K16" s="57" t="s">
        <v>657</v>
      </c>
      <c r="L16" s="62">
        <v>1e-9</v>
      </c>
    </row>
    <row r="17" spans="1:12">
      <c r="A17" s="57" t="s">
        <v>236</v>
      </c>
      <c r="B17" s="57" t="s">
        <v>658</v>
      </c>
      <c r="C17" s="57">
        <v>31754094</v>
      </c>
      <c r="D17" s="57" t="s">
        <v>659</v>
      </c>
      <c r="E17" s="57" t="s">
        <v>660</v>
      </c>
      <c r="F17" s="57" t="s">
        <v>661</v>
      </c>
      <c r="G17" s="57">
        <v>0.569965838325814</v>
      </c>
      <c r="H17" s="57">
        <v>0.765876197156886</v>
      </c>
      <c r="I17" s="57" t="s">
        <v>595</v>
      </c>
      <c r="J17" s="57">
        <v>0.027</v>
      </c>
      <c r="K17" s="57" t="s">
        <v>662</v>
      </c>
      <c r="L17" s="62">
        <v>3e-19</v>
      </c>
    </row>
    <row r="18" spans="1:12">
      <c r="A18" s="57" t="s">
        <v>236</v>
      </c>
      <c r="B18" s="57" t="s">
        <v>663</v>
      </c>
      <c r="C18" s="57">
        <v>28443625</v>
      </c>
      <c r="D18" s="57" t="s">
        <v>650</v>
      </c>
      <c r="E18" s="57" t="s">
        <v>651</v>
      </c>
      <c r="F18" s="57" t="s">
        <v>652</v>
      </c>
      <c r="G18" s="57">
        <v>0.183642859536396</v>
      </c>
      <c r="H18" s="57">
        <v>0.663657298155646</v>
      </c>
      <c r="I18" s="57">
        <v>0.2933</v>
      </c>
      <c r="J18" s="57">
        <v>0.0225</v>
      </c>
      <c r="K18" s="57" t="s">
        <v>664</v>
      </c>
      <c r="L18" s="62">
        <v>3e-8</v>
      </c>
    </row>
    <row r="19" spans="1:12">
      <c r="A19" s="57" t="s">
        <v>236</v>
      </c>
      <c r="B19" s="57" t="s">
        <v>665</v>
      </c>
      <c r="C19" s="57">
        <v>28443625</v>
      </c>
      <c r="D19" s="57" t="s">
        <v>650</v>
      </c>
      <c r="E19" s="57" t="s">
        <v>651</v>
      </c>
      <c r="F19" s="57" t="s">
        <v>652</v>
      </c>
      <c r="G19" s="57">
        <v>0.183642859536396</v>
      </c>
      <c r="H19" s="57">
        <v>0.663657298155646</v>
      </c>
      <c r="I19" s="57">
        <v>0.2933</v>
      </c>
      <c r="J19" s="57">
        <v>0.0215</v>
      </c>
      <c r="K19" s="57" t="s">
        <v>666</v>
      </c>
      <c r="L19" s="62">
        <v>3e-6</v>
      </c>
    </row>
    <row r="20" spans="1:12">
      <c r="A20" s="57" t="s">
        <v>236</v>
      </c>
      <c r="B20" s="57" t="s">
        <v>667</v>
      </c>
      <c r="C20" s="57">
        <v>30593698</v>
      </c>
      <c r="D20" s="57" t="s">
        <v>668</v>
      </c>
      <c r="E20" s="57" t="s">
        <v>669</v>
      </c>
      <c r="F20" s="57" t="s">
        <v>670</v>
      </c>
      <c r="G20" s="57">
        <v>0.317774844359789</v>
      </c>
      <c r="H20" s="57">
        <v>0.950601979509978</v>
      </c>
      <c r="I20" s="57" t="s">
        <v>595</v>
      </c>
      <c r="J20" s="57">
        <v>0.18142</v>
      </c>
      <c r="K20" s="57" t="s">
        <v>671</v>
      </c>
      <c r="L20" s="62">
        <v>4e-17</v>
      </c>
    </row>
    <row r="21" spans="1:12">
      <c r="A21" s="57" t="s">
        <v>236</v>
      </c>
      <c r="B21" s="57" t="s">
        <v>672</v>
      </c>
      <c r="C21" s="57">
        <v>25673413</v>
      </c>
      <c r="D21" s="57" t="s">
        <v>650</v>
      </c>
      <c r="E21" s="57" t="s">
        <v>651</v>
      </c>
      <c r="F21" s="57" t="s">
        <v>652</v>
      </c>
      <c r="G21" s="57">
        <v>0.183642859536396</v>
      </c>
      <c r="H21" s="57">
        <v>0.663657298155646</v>
      </c>
      <c r="I21" s="57">
        <v>0.303</v>
      </c>
      <c r="J21" s="57">
        <v>0.021</v>
      </c>
      <c r="K21" s="57" t="s">
        <v>673</v>
      </c>
      <c r="L21" s="62">
        <v>2e-9</v>
      </c>
    </row>
    <row r="22" spans="1:12">
      <c r="A22" s="57" t="s">
        <v>236</v>
      </c>
      <c r="B22" s="57" t="s">
        <v>674</v>
      </c>
      <c r="C22" s="57">
        <v>36376304</v>
      </c>
      <c r="D22" s="57" t="s">
        <v>675</v>
      </c>
      <c r="E22" s="57" t="s">
        <v>676</v>
      </c>
      <c r="F22" s="57" t="s">
        <v>677</v>
      </c>
      <c r="G22" s="57">
        <v>0.598251088321457</v>
      </c>
      <c r="H22" s="57">
        <v>0.835798956610725</v>
      </c>
      <c r="I22" s="57" t="s">
        <v>595</v>
      </c>
      <c r="J22" s="57">
        <v>0.028859</v>
      </c>
      <c r="K22" s="57" t="s">
        <v>678</v>
      </c>
      <c r="L22" s="62">
        <v>1e-68</v>
      </c>
    </row>
    <row r="23" spans="1:12">
      <c r="A23" s="57" t="s">
        <v>236</v>
      </c>
      <c r="B23" s="57" t="s">
        <v>679</v>
      </c>
      <c r="C23" s="57">
        <v>28448500</v>
      </c>
      <c r="D23" s="57" t="s">
        <v>680</v>
      </c>
      <c r="E23" s="57" t="s">
        <v>681</v>
      </c>
      <c r="F23" s="57" t="s">
        <v>682</v>
      </c>
      <c r="G23" s="57">
        <v>0.612950040695557</v>
      </c>
      <c r="H23" s="57">
        <v>0.845133680756681</v>
      </c>
      <c r="I23" s="57">
        <v>0.3937</v>
      </c>
      <c r="J23" s="57">
        <v>0.0346</v>
      </c>
      <c r="K23" s="57" t="s">
        <v>683</v>
      </c>
      <c r="L23" s="62">
        <v>1e-8</v>
      </c>
    </row>
    <row r="24" spans="1:12">
      <c r="A24" s="57" t="s">
        <v>236</v>
      </c>
      <c r="B24" s="57" t="s">
        <v>684</v>
      </c>
      <c r="C24" s="57">
        <v>32376654</v>
      </c>
      <c r="D24" s="57" t="s">
        <v>685</v>
      </c>
      <c r="E24" s="57" t="s">
        <v>686</v>
      </c>
      <c r="F24" s="57" t="s">
        <v>687</v>
      </c>
      <c r="G24" s="57">
        <v>0.603032741243538</v>
      </c>
      <c r="H24" s="57">
        <v>0.836109943435326</v>
      </c>
      <c r="I24" s="57">
        <v>0.601978</v>
      </c>
      <c r="J24" s="57">
        <v>0.0136515</v>
      </c>
      <c r="K24" s="57" t="s">
        <v>688</v>
      </c>
      <c r="L24" s="62">
        <v>1e-21</v>
      </c>
    </row>
    <row r="25" spans="1:12">
      <c r="A25" s="57" t="s">
        <v>236</v>
      </c>
      <c r="B25" s="57" t="s">
        <v>689</v>
      </c>
      <c r="C25" s="57">
        <v>32665545</v>
      </c>
      <c r="D25" s="57" t="s">
        <v>690</v>
      </c>
      <c r="E25" s="57" t="s">
        <v>691</v>
      </c>
      <c r="F25" s="57" t="s">
        <v>692</v>
      </c>
      <c r="G25" s="57">
        <v>0.407050458494708</v>
      </c>
      <c r="H25" s="57">
        <v>0.758380878193926</v>
      </c>
      <c r="I25" s="57" t="s">
        <v>595</v>
      </c>
      <c r="J25" s="57" t="s">
        <v>381</v>
      </c>
      <c r="K25" s="57" t="s">
        <v>381</v>
      </c>
      <c r="L25" s="62">
        <v>6e-10</v>
      </c>
    </row>
    <row r="26" spans="1:12">
      <c r="A26" s="57" t="s">
        <v>236</v>
      </c>
      <c r="B26" s="57" t="s">
        <v>693</v>
      </c>
      <c r="C26" s="57">
        <v>31676860</v>
      </c>
      <c r="D26" s="57" t="s">
        <v>690</v>
      </c>
      <c r="E26" s="57" t="s">
        <v>691</v>
      </c>
      <c r="F26" s="57" t="s">
        <v>692</v>
      </c>
      <c r="G26" s="57">
        <v>0.407050458494708</v>
      </c>
      <c r="H26" s="57">
        <v>0.758380878193926</v>
      </c>
      <c r="I26" s="57" t="s">
        <v>595</v>
      </c>
      <c r="J26" s="57" t="s">
        <v>381</v>
      </c>
      <c r="K26" s="57" t="s">
        <v>381</v>
      </c>
      <c r="L26" s="62">
        <v>2e-8</v>
      </c>
    </row>
    <row r="27" spans="1:12">
      <c r="A27" s="57" t="s">
        <v>236</v>
      </c>
      <c r="B27" s="57" t="s">
        <v>694</v>
      </c>
      <c r="C27" s="57">
        <v>33821002</v>
      </c>
      <c r="D27" s="57" t="s">
        <v>695</v>
      </c>
      <c r="E27" s="57" t="s">
        <v>696</v>
      </c>
      <c r="F27" s="57" t="s">
        <v>697</v>
      </c>
      <c r="G27" s="57">
        <v>0.554693815436582</v>
      </c>
      <c r="H27" s="57">
        <v>0.785341937554946</v>
      </c>
      <c r="I27" s="57" t="s">
        <v>595</v>
      </c>
      <c r="J27" s="57" t="s">
        <v>381</v>
      </c>
      <c r="K27" s="57" t="s">
        <v>381</v>
      </c>
      <c r="L27" s="62">
        <v>5e-9</v>
      </c>
    </row>
    <row r="28" spans="1:12">
      <c r="A28" s="57" t="s">
        <v>236</v>
      </c>
      <c r="B28" s="57" t="s">
        <v>698</v>
      </c>
      <c r="C28" s="57">
        <v>30150663</v>
      </c>
      <c r="D28" s="57" t="s">
        <v>699</v>
      </c>
      <c r="E28" s="57" t="s">
        <v>700</v>
      </c>
      <c r="F28" s="57" t="s">
        <v>701</v>
      </c>
      <c r="G28" s="57">
        <v>0.408052716500559</v>
      </c>
      <c r="H28" s="57">
        <v>0.751130046718555</v>
      </c>
      <c r="I28" s="57">
        <v>0.651</v>
      </c>
      <c r="J28" s="57">
        <v>0.053</v>
      </c>
      <c r="K28" s="57" t="s">
        <v>702</v>
      </c>
      <c r="L28" s="62">
        <v>1e-9</v>
      </c>
    </row>
    <row r="29" spans="1:12">
      <c r="A29" s="57" t="s">
        <v>236</v>
      </c>
      <c r="B29" s="57" t="s">
        <v>703</v>
      </c>
      <c r="C29" s="57">
        <v>38412862</v>
      </c>
      <c r="D29" s="57" t="s">
        <v>704</v>
      </c>
      <c r="E29" s="57" t="s">
        <v>705</v>
      </c>
      <c r="F29" s="57" t="s">
        <v>706</v>
      </c>
      <c r="G29" s="57">
        <v>0.409396479700743</v>
      </c>
      <c r="H29" s="57">
        <v>0.995550321879005</v>
      </c>
      <c r="I29" s="57" t="s">
        <v>595</v>
      </c>
      <c r="J29" s="57">
        <v>0.211218</v>
      </c>
      <c r="K29" s="57" t="s">
        <v>707</v>
      </c>
      <c r="L29" s="62">
        <v>2e-210</v>
      </c>
    </row>
    <row r="30" spans="1:12">
      <c r="A30" s="57" t="s">
        <v>236</v>
      </c>
      <c r="B30" s="57" t="s">
        <v>708</v>
      </c>
      <c r="C30" s="57">
        <v>31636452</v>
      </c>
      <c r="D30" s="57" t="s">
        <v>709</v>
      </c>
      <c r="E30" s="57" t="s">
        <v>710</v>
      </c>
      <c r="F30" s="57" t="s">
        <v>711</v>
      </c>
      <c r="G30" s="57">
        <v>0.612950040695557</v>
      </c>
      <c r="H30" s="57">
        <v>0.845133680756681</v>
      </c>
      <c r="I30" s="57">
        <v>0.6314</v>
      </c>
      <c r="J30" s="57">
        <v>5.878</v>
      </c>
      <c r="K30" s="57" t="s">
        <v>381</v>
      </c>
      <c r="L30" s="62">
        <v>4e-9</v>
      </c>
    </row>
    <row r="31" spans="1:12">
      <c r="A31" s="57" t="s">
        <v>236</v>
      </c>
      <c r="B31" s="57" t="s">
        <v>712</v>
      </c>
      <c r="C31" s="57">
        <v>32929287</v>
      </c>
      <c r="D31" s="57" t="s">
        <v>713</v>
      </c>
      <c r="E31" s="57" t="s">
        <v>714</v>
      </c>
      <c r="F31" s="57" t="s">
        <v>715</v>
      </c>
      <c r="G31" s="57">
        <v>0.340504552079018</v>
      </c>
      <c r="H31" s="57">
        <v>0.714171039307741</v>
      </c>
      <c r="I31" s="57">
        <v>0.59858</v>
      </c>
      <c r="J31" s="57">
        <v>0.1678</v>
      </c>
      <c r="K31" s="57" t="s">
        <v>716</v>
      </c>
      <c r="L31" s="62">
        <v>7e-10</v>
      </c>
    </row>
    <row r="32" spans="1:12">
      <c r="A32" s="57" t="s">
        <v>236</v>
      </c>
      <c r="B32" s="57" t="s">
        <v>717</v>
      </c>
      <c r="C32" s="57">
        <v>32929287</v>
      </c>
      <c r="D32" s="57" t="s">
        <v>718</v>
      </c>
      <c r="E32" s="57" t="s">
        <v>719</v>
      </c>
      <c r="F32" s="57" t="s">
        <v>720</v>
      </c>
      <c r="G32" s="57">
        <v>0.575592234291053</v>
      </c>
      <c r="H32" s="57">
        <v>0.786089604832392</v>
      </c>
      <c r="I32" s="57">
        <v>0.59817</v>
      </c>
      <c r="J32" s="57">
        <v>0.167</v>
      </c>
      <c r="K32" s="57" t="s">
        <v>721</v>
      </c>
      <c r="L32" s="62">
        <v>3e-11</v>
      </c>
    </row>
    <row r="33" spans="1:12">
      <c r="A33" s="57" t="s">
        <v>236</v>
      </c>
      <c r="B33" s="57" t="s">
        <v>722</v>
      </c>
      <c r="C33" s="57">
        <v>37280435</v>
      </c>
      <c r="D33" s="57" t="s">
        <v>723</v>
      </c>
      <c r="E33" s="57" t="s">
        <v>724</v>
      </c>
      <c r="F33" s="57" t="s">
        <v>725</v>
      </c>
      <c r="G33" s="57">
        <v>0.409546257288334</v>
      </c>
      <c r="H33" s="57">
        <v>0.674958511820572</v>
      </c>
      <c r="I33" s="57" t="s">
        <v>595</v>
      </c>
      <c r="J33" s="57">
        <v>0.018466</v>
      </c>
      <c r="K33" s="57" t="s">
        <v>726</v>
      </c>
      <c r="L33" s="62">
        <v>5e-15</v>
      </c>
    </row>
    <row r="34" spans="1:12">
      <c r="A34" s="57" t="s">
        <v>236</v>
      </c>
      <c r="B34" s="57" t="s">
        <v>727</v>
      </c>
      <c r="C34" s="57">
        <v>31504550</v>
      </c>
      <c r="D34" s="57" t="s">
        <v>728</v>
      </c>
      <c r="E34" s="57" t="s">
        <v>729</v>
      </c>
      <c r="F34" s="57" t="s">
        <v>730</v>
      </c>
      <c r="G34" s="57">
        <v>0.624780543161543</v>
      </c>
      <c r="H34" s="57">
        <v>0.915862759526761</v>
      </c>
      <c r="I34" s="57" t="s">
        <v>595</v>
      </c>
      <c r="J34" s="57">
        <v>0.0935</v>
      </c>
      <c r="K34" s="57" t="s">
        <v>731</v>
      </c>
      <c r="L34" s="62">
        <v>4e-6</v>
      </c>
    </row>
    <row r="35" spans="1:12">
      <c r="A35" s="57" t="s">
        <v>236</v>
      </c>
      <c r="B35" s="57" t="s">
        <v>732</v>
      </c>
      <c r="C35" s="57">
        <v>26974007</v>
      </c>
      <c r="D35" s="57" t="s">
        <v>733</v>
      </c>
      <c r="E35" s="57" t="s">
        <v>734</v>
      </c>
      <c r="F35" s="57" t="s">
        <v>735</v>
      </c>
      <c r="G35" s="57">
        <v>0.490792314191909</v>
      </c>
      <c r="H35" s="57">
        <v>0.994490464201494</v>
      </c>
      <c r="I35" s="57" t="s">
        <v>595</v>
      </c>
      <c r="J35" s="57" t="s">
        <v>381</v>
      </c>
      <c r="K35" s="57" t="s">
        <v>381</v>
      </c>
      <c r="L35" s="62">
        <v>3e-29</v>
      </c>
    </row>
    <row r="36" spans="1:12">
      <c r="A36" s="57" t="s">
        <v>236</v>
      </c>
      <c r="B36" s="57" t="s">
        <v>736</v>
      </c>
      <c r="C36" s="57">
        <v>28166215</v>
      </c>
      <c r="D36" s="57" t="s">
        <v>737</v>
      </c>
      <c r="E36" s="57" t="s">
        <v>738</v>
      </c>
      <c r="F36" s="57" t="s">
        <v>739</v>
      </c>
      <c r="G36" s="57">
        <v>0.901050509579629</v>
      </c>
      <c r="H36" s="57">
        <v>0.998796122012841</v>
      </c>
      <c r="I36" s="57">
        <v>0.37</v>
      </c>
      <c r="J36" s="57">
        <v>1.1</v>
      </c>
      <c r="K36" s="57" t="s">
        <v>740</v>
      </c>
      <c r="L36" s="62">
        <v>7e-10</v>
      </c>
    </row>
    <row r="37" spans="1:12">
      <c r="A37" s="57" t="s">
        <v>236</v>
      </c>
      <c r="B37" s="57" t="s">
        <v>741</v>
      </c>
      <c r="C37" s="57">
        <v>36477530</v>
      </c>
      <c r="D37" s="57" t="s">
        <v>742</v>
      </c>
      <c r="E37" s="57" t="s">
        <v>743</v>
      </c>
      <c r="F37" s="57" t="s">
        <v>744</v>
      </c>
      <c r="G37" s="57">
        <v>0.335352085660671</v>
      </c>
      <c r="H37" s="57">
        <v>0.971455893808224</v>
      </c>
      <c r="I37" s="57">
        <v>0.451</v>
      </c>
      <c r="J37" s="57">
        <v>0.0119</v>
      </c>
      <c r="K37" s="57" t="s">
        <v>745</v>
      </c>
      <c r="L37" s="62">
        <v>2e-10</v>
      </c>
    </row>
    <row r="38" spans="1:12">
      <c r="A38" s="57" t="s">
        <v>236</v>
      </c>
      <c r="B38" s="57" t="s">
        <v>746</v>
      </c>
      <c r="C38" s="57">
        <v>36376304</v>
      </c>
      <c r="D38" s="57" t="s">
        <v>747</v>
      </c>
      <c r="E38" s="57" t="s">
        <v>748</v>
      </c>
      <c r="F38" s="57" t="s">
        <v>749</v>
      </c>
      <c r="G38" s="57">
        <v>0.604408344425304</v>
      </c>
      <c r="H38" s="57">
        <v>0.836198580567054</v>
      </c>
      <c r="I38" s="57" t="s">
        <v>595</v>
      </c>
      <c r="J38" s="57">
        <v>0.017907</v>
      </c>
      <c r="K38" s="57" t="s">
        <v>750</v>
      </c>
      <c r="L38" s="62">
        <v>7e-11</v>
      </c>
    </row>
    <row r="39" spans="1:12">
      <c r="A39" s="57" t="s">
        <v>236</v>
      </c>
      <c r="B39" s="57" t="s">
        <v>751</v>
      </c>
      <c r="C39" s="57">
        <v>29186694</v>
      </c>
      <c r="D39" s="57" t="s">
        <v>752</v>
      </c>
      <c r="E39" s="57" t="s">
        <v>753</v>
      </c>
      <c r="F39" s="57" t="s">
        <v>754</v>
      </c>
      <c r="G39" s="57">
        <v>0.580613938049056</v>
      </c>
      <c r="H39" s="57">
        <v>0.833559779766705</v>
      </c>
      <c r="I39" s="57" t="s">
        <v>595</v>
      </c>
      <c r="J39" s="57">
        <v>6.035</v>
      </c>
      <c r="K39" s="57" t="s">
        <v>381</v>
      </c>
      <c r="L39" s="62">
        <v>2e-9</v>
      </c>
    </row>
    <row r="40" spans="1:12">
      <c r="A40" s="57" t="s">
        <v>236</v>
      </c>
      <c r="B40" s="57" t="s">
        <v>755</v>
      </c>
      <c r="C40" s="57">
        <v>31374203</v>
      </c>
      <c r="D40" s="57" t="s">
        <v>756</v>
      </c>
      <c r="E40" s="57" t="s">
        <v>757</v>
      </c>
      <c r="F40" s="57" t="s">
        <v>758</v>
      </c>
      <c r="G40" s="57">
        <v>0.42503244090872</v>
      </c>
      <c r="H40" s="57">
        <v>0.736065265207126</v>
      </c>
      <c r="I40" s="57" t="s">
        <v>595</v>
      </c>
      <c r="J40" s="57">
        <v>0.013461787</v>
      </c>
      <c r="K40" s="57" t="s">
        <v>759</v>
      </c>
      <c r="L40" s="62">
        <v>7e-11</v>
      </c>
    </row>
    <row r="41" spans="1:12">
      <c r="A41" s="57" t="s">
        <v>236</v>
      </c>
      <c r="B41" s="57" t="s">
        <v>760</v>
      </c>
      <c r="C41" s="57">
        <v>33414549</v>
      </c>
      <c r="D41" s="57" t="s">
        <v>761</v>
      </c>
      <c r="E41" s="57" t="s">
        <v>762</v>
      </c>
      <c r="F41" s="57" t="s">
        <v>763</v>
      </c>
      <c r="G41" s="57">
        <v>0.389959279309981</v>
      </c>
      <c r="H41" s="57">
        <v>0.721696664242732</v>
      </c>
      <c r="I41" s="57">
        <v>0.310139</v>
      </c>
      <c r="J41" s="57">
        <v>0.060124524</v>
      </c>
      <c r="K41" s="57" t="s">
        <v>764</v>
      </c>
      <c r="L41" s="62">
        <v>1e-18</v>
      </c>
    </row>
    <row r="42" spans="1:12">
      <c r="A42" s="57" t="s">
        <v>236</v>
      </c>
      <c r="B42" s="57" t="s">
        <v>765</v>
      </c>
      <c r="C42" s="57">
        <v>28584286</v>
      </c>
      <c r="D42" s="57" t="s">
        <v>766</v>
      </c>
      <c r="E42" s="57" t="s">
        <v>767</v>
      </c>
      <c r="F42" s="57" t="s">
        <v>768</v>
      </c>
      <c r="G42" s="57">
        <v>0.478797138957554</v>
      </c>
      <c r="H42" s="57">
        <v>0.988923705051624</v>
      </c>
      <c r="I42" s="57">
        <v>0.54</v>
      </c>
      <c r="J42" s="57">
        <v>0.1209</v>
      </c>
      <c r="K42" s="57" t="s">
        <v>769</v>
      </c>
      <c r="L42" s="62">
        <v>4e-7</v>
      </c>
    </row>
    <row r="43" spans="1:12">
      <c r="A43" s="57" t="s">
        <v>236</v>
      </c>
      <c r="B43" s="57" t="s">
        <v>770</v>
      </c>
      <c r="C43" s="57">
        <v>30038396</v>
      </c>
      <c r="D43" s="57" t="s">
        <v>761</v>
      </c>
      <c r="E43" s="57" t="s">
        <v>762</v>
      </c>
      <c r="F43" s="57" t="s">
        <v>763</v>
      </c>
      <c r="G43" s="57">
        <v>0.389959279309981</v>
      </c>
      <c r="H43" s="57">
        <v>0.721696664242732</v>
      </c>
      <c r="I43" s="57">
        <v>0.6061</v>
      </c>
      <c r="J43" s="57">
        <v>0.026</v>
      </c>
      <c r="K43" s="57" t="s">
        <v>771</v>
      </c>
      <c r="L43" s="62">
        <v>5e-19</v>
      </c>
    </row>
    <row r="44" spans="1:12">
      <c r="A44" s="57" t="s">
        <v>236</v>
      </c>
      <c r="B44" s="57" t="s">
        <v>772</v>
      </c>
      <c r="C44" s="57">
        <v>34560273</v>
      </c>
      <c r="D44" s="57" t="s">
        <v>773</v>
      </c>
      <c r="E44" s="57" t="s">
        <v>774</v>
      </c>
      <c r="F44" s="57" t="s">
        <v>775</v>
      </c>
      <c r="G44" s="57">
        <v>0.402136627717114</v>
      </c>
      <c r="H44" s="57">
        <v>0.70076917161817</v>
      </c>
      <c r="I44" s="57">
        <v>0.4003</v>
      </c>
      <c r="J44" s="57" t="s">
        <v>381</v>
      </c>
      <c r="K44" s="57" t="s">
        <v>381</v>
      </c>
      <c r="L44" s="62">
        <v>5e-11</v>
      </c>
    </row>
    <row r="45" spans="1:12">
      <c r="A45" s="57" t="s">
        <v>236</v>
      </c>
      <c r="B45" s="57" t="s">
        <v>776</v>
      </c>
      <c r="C45" s="57">
        <v>34560273</v>
      </c>
      <c r="D45" s="57" t="s">
        <v>777</v>
      </c>
      <c r="E45" s="57" t="s">
        <v>778</v>
      </c>
      <c r="F45" s="57" t="s">
        <v>779</v>
      </c>
      <c r="G45" s="57">
        <v>0.591825991269661</v>
      </c>
      <c r="H45" s="57">
        <v>0.994848118246385</v>
      </c>
      <c r="I45" s="57">
        <v>0.4117</v>
      </c>
      <c r="J45" s="57" t="s">
        <v>381</v>
      </c>
      <c r="K45" s="57" t="s">
        <v>381</v>
      </c>
      <c r="L45" s="62">
        <v>1e-17</v>
      </c>
    </row>
    <row r="46" spans="1:12">
      <c r="A46" s="57" t="s">
        <v>236</v>
      </c>
      <c r="B46" s="57" t="s">
        <v>780</v>
      </c>
      <c r="C46" s="57">
        <v>36187959</v>
      </c>
      <c r="D46" s="57" t="s">
        <v>718</v>
      </c>
      <c r="E46" s="57" t="s">
        <v>719</v>
      </c>
      <c r="F46" s="57" t="s">
        <v>720</v>
      </c>
      <c r="G46" s="57">
        <v>0.575592234291053</v>
      </c>
      <c r="H46" s="57">
        <v>0.786089604832392</v>
      </c>
      <c r="I46" s="57" t="s">
        <v>595</v>
      </c>
      <c r="J46" s="57">
        <v>1.07</v>
      </c>
      <c r="K46" s="57" t="s">
        <v>381</v>
      </c>
      <c r="L46" s="62">
        <v>6e-10</v>
      </c>
    </row>
    <row r="47" spans="1:12">
      <c r="A47" s="57" t="s">
        <v>236</v>
      </c>
      <c r="B47" s="57" t="s">
        <v>781</v>
      </c>
      <c r="C47" s="57">
        <v>34594039</v>
      </c>
      <c r="D47" s="57" t="s">
        <v>723</v>
      </c>
      <c r="E47" s="57" t="s">
        <v>724</v>
      </c>
      <c r="F47" s="57" t="s">
        <v>725</v>
      </c>
      <c r="G47" s="57">
        <v>0.409546257288334</v>
      </c>
      <c r="H47" s="57">
        <v>0.674958511820572</v>
      </c>
      <c r="I47" s="57" t="s">
        <v>595</v>
      </c>
      <c r="J47" s="57">
        <v>0.0165</v>
      </c>
      <c r="K47" s="57" t="s">
        <v>782</v>
      </c>
      <c r="L47" s="62">
        <v>2e-10</v>
      </c>
    </row>
    <row r="48" spans="1:12">
      <c r="A48" s="57" t="s">
        <v>236</v>
      </c>
      <c r="B48" s="57" t="s">
        <v>783</v>
      </c>
      <c r="C48" s="57">
        <v>36376304</v>
      </c>
      <c r="D48" s="57" t="s">
        <v>784</v>
      </c>
      <c r="E48" s="57" t="s">
        <v>785</v>
      </c>
      <c r="F48" s="57" t="s">
        <v>786</v>
      </c>
      <c r="G48" s="57">
        <v>0.39913838496589</v>
      </c>
      <c r="H48" s="57">
        <v>0.836385467474946</v>
      </c>
      <c r="I48" s="57" t="s">
        <v>595</v>
      </c>
      <c r="J48" s="57">
        <v>0.01923</v>
      </c>
      <c r="K48" s="57" t="s">
        <v>787</v>
      </c>
      <c r="L48" s="62">
        <v>5e-21</v>
      </c>
    </row>
    <row r="49" spans="1:12">
      <c r="A49" s="57" t="s">
        <v>236</v>
      </c>
      <c r="B49" s="57" t="s">
        <v>788</v>
      </c>
      <c r="C49" s="57">
        <v>21102463</v>
      </c>
      <c r="D49" s="57" t="s">
        <v>659</v>
      </c>
      <c r="E49" s="57" t="s">
        <v>660</v>
      </c>
      <c r="F49" s="57" t="s">
        <v>661</v>
      </c>
      <c r="G49" s="57">
        <v>0.569965838325814</v>
      </c>
      <c r="H49" s="57">
        <v>0.765876197156886</v>
      </c>
      <c r="I49" s="57">
        <v>0.386</v>
      </c>
      <c r="J49" s="57">
        <v>1.07</v>
      </c>
      <c r="K49" s="57" t="s">
        <v>789</v>
      </c>
      <c r="L49" s="62">
        <v>2e-11</v>
      </c>
    </row>
    <row r="50" spans="1:12">
      <c r="A50" s="57" t="s">
        <v>236</v>
      </c>
      <c r="B50" s="57" t="s">
        <v>790</v>
      </c>
      <c r="C50" s="57">
        <v>35512355</v>
      </c>
      <c r="D50" s="57" t="s">
        <v>791</v>
      </c>
      <c r="E50" s="57" t="s">
        <v>792</v>
      </c>
      <c r="F50" s="57" t="s">
        <v>793</v>
      </c>
      <c r="G50" s="57">
        <v>0.600366757381615</v>
      </c>
      <c r="H50" s="57">
        <v>0.924811976953267</v>
      </c>
      <c r="I50" s="57" t="s">
        <v>595</v>
      </c>
      <c r="J50" s="57" t="s">
        <v>381</v>
      </c>
      <c r="K50" s="57" t="s">
        <v>381</v>
      </c>
      <c r="L50" s="62">
        <v>9e-11</v>
      </c>
    </row>
    <row r="51" spans="1:12">
      <c r="A51" s="57" t="s">
        <v>236</v>
      </c>
      <c r="B51" s="57" t="s">
        <v>794</v>
      </c>
      <c r="C51" s="57">
        <v>36477530</v>
      </c>
      <c r="D51" s="57" t="s">
        <v>795</v>
      </c>
      <c r="E51" s="57" t="s">
        <v>796</v>
      </c>
      <c r="F51" s="57" t="s">
        <v>797</v>
      </c>
      <c r="G51" s="57">
        <v>0.701961865554669</v>
      </c>
      <c r="H51" s="57">
        <v>0.991480654309856</v>
      </c>
      <c r="I51" s="57">
        <v>0.396</v>
      </c>
      <c r="J51" s="57">
        <v>0.01</v>
      </c>
      <c r="K51" s="57" t="s">
        <v>798</v>
      </c>
      <c r="L51" s="62">
        <v>4e-32</v>
      </c>
    </row>
    <row r="52" spans="1:12">
      <c r="A52" s="57" t="s">
        <v>236</v>
      </c>
      <c r="B52" s="57" t="s">
        <v>799</v>
      </c>
      <c r="C52" s="57">
        <v>30595370</v>
      </c>
      <c r="D52" s="57" t="s">
        <v>800</v>
      </c>
      <c r="E52" s="57" t="s">
        <v>801</v>
      </c>
      <c r="F52" s="57" t="s">
        <v>802</v>
      </c>
      <c r="G52" s="57">
        <v>0.953733930716386</v>
      </c>
      <c r="H52" s="57">
        <v>0.997700338704107</v>
      </c>
      <c r="I52" s="57" t="s">
        <v>595</v>
      </c>
      <c r="J52" s="57" t="s">
        <v>381</v>
      </c>
      <c r="K52" s="57" t="s">
        <v>381</v>
      </c>
      <c r="L52" s="62">
        <v>3e-10</v>
      </c>
    </row>
    <row r="53" spans="1:12">
      <c r="A53" s="57" t="s">
        <v>236</v>
      </c>
      <c r="B53" s="57" t="s">
        <v>803</v>
      </c>
      <c r="C53" s="57">
        <v>35361970</v>
      </c>
      <c r="D53" s="57" t="s">
        <v>804</v>
      </c>
      <c r="E53" s="57" t="s">
        <v>805</v>
      </c>
      <c r="F53" s="57" t="s">
        <v>806</v>
      </c>
      <c r="G53" s="57">
        <v>0.935318751195935</v>
      </c>
      <c r="H53" s="57">
        <v>0.998830610907729</v>
      </c>
      <c r="I53" s="57">
        <v>0.3595</v>
      </c>
      <c r="J53" s="57">
        <v>0.0133895</v>
      </c>
      <c r="K53" s="57" t="s">
        <v>688</v>
      </c>
      <c r="L53" s="62">
        <v>1e-34</v>
      </c>
    </row>
    <row r="54" spans="1:12">
      <c r="A54" s="57" t="s">
        <v>236</v>
      </c>
      <c r="B54" s="57" t="s">
        <v>807</v>
      </c>
      <c r="C54" s="57">
        <v>38412862</v>
      </c>
      <c r="D54" s="57" t="s">
        <v>704</v>
      </c>
      <c r="E54" s="57" t="s">
        <v>705</v>
      </c>
      <c r="F54" s="57" t="s">
        <v>706</v>
      </c>
      <c r="G54" s="57">
        <v>0.409396479700743</v>
      </c>
      <c r="H54" s="57">
        <v>0.995550321879005</v>
      </c>
      <c r="I54" s="57" t="s">
        <v>595</v>
      </c>
      <c r="J54" s="57">
        <v>0.199428</v>
      </c>
      <c r="K54" s="57" t="s">
        <v>808</v>
      </c>
      <c r="L54" s="62">
        <v>9e-187</v>
      </c>
    </row>
    <row r="55" spans="1:12">
      <c r="A55" s="57" t="s">
        <v>236</v>
      </c>
      <c r="B55" s="57" t="s">
        <v>809</v>
      </c>
      <c r="C55" s="57">
        <v>38412862</v>
      </c>
      <c r="D55" s="57" t="s">
        <v>704</v>
      </c>
      <c r="E55" s="57" t="s">
        <v>705</v>
      </c>
      <c r="F55" s="57" t="s">
        <v>706</v>
      </c>
      <c r="G55" s="57">
        <v>0.409396479700743</v>
      </c>
      <c r="H55" s="57">
        <v>0.995550321879005</v>
      </c>
      <c r="I55" s="57" t="s">
        <v>595</v>
      </c>
      <c r="J55" s="57">
        <v>0.164313</v>
      </c>
      <c r="K55" s="57" t="s">
        <v>810</v>
      </c>
      <c r="L55" s="62">
        <v>9e-129</v>
      </c>
    </row>
    <row r="56" spans="1:12">
      <c r="A56" s="57" t="s">
        <v>236</v>
      </c>
      <c r="B56" s="57" t="s">
        <v>811</v>
      </c>
      <c r="C56" s="57">
        <v>31152163</v>
      </c>
      <c r="D56" s="57" t="s">
        <v>784</v>
      </c>
      <c r="E56" s="57" t="s">
        <v>785</v>
      </c>
      <c r="F56" s="57" t="s">
        <v>786</v>
      </c>
      <c r="G56" s="57">
        <v>0.39913838496589</v>
      </c>
      <c r="H56" s="57">
        <v>0.836385467474946</v>
      </c>
      <c r="I56" s="57">
        <v>0.6208</v>
      </c>
      <c r="J56" s="57">
        <v>0.0022</v>
      </c>
      <c r="K56" s="57" t="s">
        <v>812</v>
      </c>
      <c r="L56" s="62">
        <v>1e-11</v>
      </c>
    </row>
    <row r="57" spans="1:12">
      <c r="A57" s="57" t="s">
        <v>236</v>
      </c>
      <c r="B57" s="57" t="s">
        <v>813</v>
      </c>
      <c r="C57" s="57">
        <v>34446935</v>
      </c>
      <c r="D57" s="57" t="s">
        <v>814</v>
      </c>
      <c r="E57" s="57" t="s">
        <v>815</v>
      </c>
      <c r="F57" s="57" t="s">
        <v>816</v>
      </c>
      <c r="G57" s="57">
        <v>0.417543706453797</v>
      </c>
      <c r="H57" s="57">
        <v>0.995587146801386</v>
      </c>
      <c r="I57" s="57">
        <v>0.461</v>
      </c>
      <c r="J57" s="57">
        <v>0.01</v>
      </c>
      <c r="K57" s="57" t="s">
        <v>817</v>
      </c>
      <c r="L57" s="62">
        <v>2e-12</v>
      </c>
    </row>
    <row r="58" spans="1:12">
      <c r="A58" s="57" t="s">
        <v>236</v>
      </c>
      <c r="B58" s="57" t="s">
        <v>818</v>
      </c>
      <c r="C58" s="57">
        <v>29520040</v>
      </c>
      <c r="D58" s="57" t="s">
        <v>618</v>
      </c>
      <c r="E58" s="57" t="s">
        <v>619</v>
      </c>
      <c r="F58" s="57" t="s">
        <v>620</v>
      </c>
      <c r="G58" s="57">
        <v>0.252113622859856</v>
      </c>
      <c r="H58" s="57">
        <v>0.830873027189697</v>
      </c>
      <c r="I58" s="57">
        <v>0.663</v>
      </c>
      <c r="J58" s="57">
        <v>5.59</v>
      </c>
      <c r="K58" s="57" t="s">
        <v>819</v>
      </c>
      <c r="L58" s="62">
        <v>2e-8</v>
      </c>
    </row>
    <row r="59" spans="1:12">
      <c r="A59" s="57" t="s">
        <v>236</v>
      </c>
      <c r="B59" s="57" t="s">
        <v>820</v>
      </c>
      <c r="C59" s="57">
        <v>35585065</v>
      </c>
      <c r="D59" s="57" t="s">
        <v>821</v>
      </c>
      <c r="E59" s="57" t="s">
        <v>822</v>
      </c>
      <c r="F59" s="57" t="s">
        <v>823</v>
      </c>
      <c r="G59" s="57">
        <v>0.341231903268872</v>
      </c>
      <c r="H59" s="57">
        <v>0.876271434768494</v>
      </c>
      <c r="I59" s="57">
        <v>0.4032</v>
      </c>
      <c r="J59" s="57">
        <v>0.069096</v>
      </c>
      <c r="K59" s="57" t="s">
        <v>824</v>
      </c>
      <c r="L59" s="62">
        <v>8e-10</v>
      </c>
    </row>
    <row r="60" spans="1:12">
      <c r="A60" s="57" t="s">
        <v>236</v>
      </c>
      <c r="B60" s="57" t="s">
        <v>825</v>
      </c>
      <c r="C60" s="57">
        <v>35585065</v>
      </c>
      <c r="D60" s="57" t="s">
        <v>826</v>
      </c>
      <c r="E60" s="57" t="s">
        <v>827</v>
      </c>
      <c r="F60" s="57" t="s">
        <v>828</v>
      </c>
      <c r="G60" s="57">
        <v>0.434739630890293</v>
      </c>
      <c r="H60" s="57">
        <v>0.805199528666977</v>
      </c>
      <c r="I60" s="57">
        <v>0.4133</v>
      </c>
      <c r="J60" s="57">
        <v>0.06858</v>
      </c>
      <c r="K60" s="57" t="s">
        <v>829</v>
      </c>
      <c r="L60" s="62">
        <v>2e-10</v>
      </c>
    </row>
    <row r="61" spans="1:12">
      <c r="A61" s="57" t="s">
        <v>236</v>
      </c>
      <c r="B61" s="57" t="s">
        <v>830</v>
      </c>
      <c r="C61" s="57">
        <v>30804560</v>
      </c>
      <c r="D61" s="57" t="s">
        <v>831</v>
      </c>
      <c r="E61" s="57" t="s">
        <v>832</v>
      </c>
      <c r="F61" s="57" t="s">
        <v>833</v>
      </c>
      <c r="G61" s="57">
        <v>0.401383025204987</v>
      </c>
      <c r="H61" s="57">
        <v>0.693637271599648</v>
      </c>
      <c r="I61" s="57">
        <v>0.3998</v>
      </c>
      <c r="J61" s="57">
        <v>0.0131</v>
      </c>
      <c r="K61" s="57" t="s">
        <v>834</v>
      </c>
      <c r="L61" s="62">
        <v>3e-8</v>
      </c>
    </row>
    <row r="62" spans="1:12">
      <c r="A62" s="57" t="s">
        <v>236</v>
      </c>
      <c r="B62" s="57" t="s">
        <v>835</v>
      </c>
      <c r="C62" s="57">
        <v>35585065</v>
      </c>
      <c r="D62" s="57" t="s">
        <v>821</v>
      </c>
      <c r="E62" s="57" t="s">
        <v>822</v>
      </c>
      <c r="F62" s="57" t="s">
        <v>823</v>
      </c>
      <c r="G62" s="57">
        <v>0.341231903268872</v>
      </c>
      <c r="H62" s="57">
        <v>0.876271434768494</v>
      </c>
      <c r="I62" s="57">
        <v>0.4032</v>
      </c>
      <c r="J62" s="57">
        <v>0.023482</v>
      </c>
      <c r="K62" s="57" t="s">
        <v>836</v>
      </c>
      <c r="L62" s="62">
        <v>8e-11</v>
      </c>
    </row>
    <row r="63" spans="1:12">
      <c r="A63" s="57" t="s">
        <v>236</v>
      </c>
      <c r="B63" s="57" t="s">
        <v>837</v>
      </c>
      <c r="C63" s="57">
        <v>35285134</v>
      </c>
      <c r="D63" s="57" t="s">
        <v>752</v>
      </c>
      <c r="E63" s="57" t="s">
        <v>753</v>
      </c>
      <c r="F63" s="57" t="s">
        <v>754</v>
      </c>
      <c r="G63" s="57">
        <v>0.580613938049056</v>
      </c>
      <c r="H63" s="57">
        <v>0.833559779766705</v>
      </c>
      <c r="I63" s="57" t="s">
        <v>595</v>
      </c>
      <c r="J63" s="57" t="s">
        <v>381</v>
      </c>
      <c r="K63" s="57" t="s">
        <v>381</v>
      </c>
      <c r="L63" s="62">
        <v>1e-9</v>
      </c>
    </row>
    <row r="64" spans="1:12">
      <c r="A64" s="57" t="s">
        <v>236</v>
      </c>
      <c r="B64" s="57" t="s">
        <v>838</v>
      </c>
      <c r="C64" s="57">
        <v>35285134</v>
      </c>
      <c r="D64" s="57" t="s">
        <v>752</v>
      </c>
      <c r="E64" s="57" t="s">
        <v>753</v>
      </c>
      <c r="F64" s="57" t="s">
        <v>754</v>
      </c>
      <c r="G64" s="57">
        <v>0.580613938049056</v>
      </c>
      <c r="H64" s="57">
        <v>0.833559779766705</v>
      </c>
      <c r="I64" s="57" t="s">
        <v>595</v>
      </c>
      <c r="J64" s="57" t="s">
        <v>381</v>
      </c>
      <c r="K64" s="57" t="s">
        <v>381</v>
      </c>
      <c r="L64" s="62">
        <v>8e-10</v>
      </c>
    </row>
    <row r="65" spans="1:12">
      <c r="A65" s="57" t="s">
        <v>236</v>
      </c>
      <c r="B65" s="57" t="s">
        <v>839</v>
      </c>
      <c r="C65" s="57">
        <v>35285134</v>
      </c>
      <c r="D65" s="57" t="s">
        <v>752</v>
      </c>
      <c r="E65" s="57" t="s">
        <v>753</v>
      </c>
      <c r="F65" s="57" t="s">
        <v>754</v>
      </c>
      <c r="G65" s="57">
        <v>0.580613938049056</v>
      </c>
      <c r="H65" s="57">
        <v>0.833559779766705</v>
      </c>
      <c r="I65" s="57" t="s">
        <v>595</v>
      </c>
      <c r="J65" s="57" t="s">
        <v>381</v>
      </c>
      <c r="K65" s="57" t="s">
        <v>381</v>
      </c>
      <c r="L65" s="62">
        <v>1e-9</v>
      </c>
    </row>
    <row r="66" spans="1:12">
      <c r="A66" s="57" t="s">
        <v>236</v>
      </c>
      <c r="B66" s="57" t="s">
        <v>840</v>
      </c>
      <c r="C66" s="57">
        <v>35285134</v>
      </c>
      <c r="D66" s="57" t="s">
        <v>752</v>
      </c>
      <c r="E66" s="57" t="s">
        <v>753</v>
      </c>
      <c r="F66" s="57" t="s">
        <v>754</v>
      </c>
      <c r="G66" s="57">
        <v>0.580613938049056</v>
      </c>
      <c r="H66" s="57">
        <v>0.833559779766705</v>
      </c>
      <c r="I66" s="57" t="s">
        <v>595</v>
      </c>
      <c r="J66" s="57" t="s">
        <v>381</v>
      </c>
      <c r="K66" s="57" t="s">
        <v>381</v>
      </c>
      <c r="L66" s="62">
        <v>9e-10</v>
      </c>
    </row>
    <row r="67" spans="1:12">
      <c r="A67" s="57" t="s">
        <v>236</v>
      </c>
      <c r="B67" s="57" t="s">
        <v>841</v>
      </c>
      <c r="C67" s="57">
        <v>34321204</v>
      </c>
      <c r="D67" s="57" t="s">
        <v>654</v>
      </c>
      <c r="E67" s="57" t="s">
        <v>655</v>
      </c>
      <c r="F67" s="57" t="s">
        <v>656</v>
      </c>
      <c r="G67" s="57">
        <v>0.583416020334768</v>
      </c>
      <c r="H67" s="57">
        <v>0.805842335839667</v>
      </c>
      <c r="I67" s="57">
        <v>0.43</v>
      </c>
      <c r="J67" s="57">
        <v>0</v>
      </c>
      <c r="K67" s="57" t="s">
        <v>842</v>
      </c>
      <c r="L67" s="62">
        <v>2e-9</v>
      </c>
    </row>
    <row r="68" spans="1:12">
      <c r="A68" s="57" t="s">
        <v>236</v>
      </c>
      <c r="B68" s="57" t="s">
        <v>843</v>
      </c>
      <c r="C68" s="57">
        <v>35585065</v>
      </c>
      <c r="D68" s="57" t="s">
        <v>821</v>
      </c>
      <c r="E68" s="57" t="s">
        <v>822</v>
      </c>
      <c r="F68" s="57" t="s">
        <v>823</v>
      </c>
      <c r="G68" s="57">
        <v>0.341231903268872</v>
      </c>
      <c r="H68" s="57">
        <v>0.876271434768494</v>
      </c>
      <c r="I68" s="57">
        <v>0.4032</v>
      </c>
      <c r="J68" s="57">
        <v>0.064163</v>
      </c>
      <c r="K68" s="57" t="s">
        <v>844</v>
      </c>
      <c r="L68" s="62">
        <v>4e-8</v>
      </c>
    </row>
    <row r="69" spans="1:12">
      <c r="A69" s="57" t="s">
        <v>236</v>
      </c>
      <c r="B69" s="57" t="s">
        <v>845</v>
      </c>
      <c r="C69" s="57">
        <v>36635386</v>
      </c>
      <c r="D69" s="57" t="s">
        <v>846</v>
      </c>
      <c r="E69" s="57" t="s">
        <v>847</v>
      </c>
      <c r="F69" s="57" t="s">
        <v>848</v>
      </c>
      <c r="G69" s="57">
        <v>0.429929848541456</v>
      </c>
      <c r="H69" s="57">
        <v>0.994194272756729</v>
      </c>
      <c r="I69" s="57">
        <v>0.504438</v>
      </c>
      <c r="J69" s="57">
        <v>0.241609</v>
      </c>
      <c r="K69" s="57" t="s">
        <v>849</v>
      </c>
      <c r="L69" s="62">
        <v>2e-40</v>
      </c>
    </row>
    <row r="70" spans="1:12">
      <c r="A70" s="57" t="s">
        <v>236</v>
      </c>
      <c r="B70" s="57" t="s">
        <v>850</v>
      </c>
      <c r="C70" s="57">
        <v>29844566</v>
      </c>
      <c r="D70" s="57" t="s">
        <v>851</v>
      </c>
      <c r="E70" s="57" t="s">
        <v>852</v>
      </c>
      <c r="F70" s="57" t="s">
        <v>853</v>
      </c>
      <c r="G70" s="57">
        <v>0.116211286157921</v>
      </c>
      <c r="H70" s="57">
        <v>0.580050161014023</v>
      </c>
      <c r="I70" s="57" t="s">
        <v>595</v>
      </c>
      <c r="J70" s="57">
        <v>5.946</v>
      </c>
      <c r="K70" s="57" t="s">
        <v>819</v>
      </c>
      <c r="L70" s="62">
        <v>3e-9</v>
      </c>
    </row>
    <row r="71" spans="1:12">
      <c r="A71" s="57" t="s">
        <v>236</v>
      </c>
      <c r="B71" s="57" t="s">
        <v>854</v>
      </c>
      <c r="C71" s="57">
        <v>33462484</v>
      </c>
      <c r="D71" s="57" t="s">
        <v>855</v>
      </c>
      <c r="E71" s="57" t="s">
        <v>856</v>
      </c>
      <c r="F71" s="57" t="s">
        <v>857</v>
      </c>
      <c r="G71" s="57">
        <v>0.27783432795837</v>
      </c>
      <c r="H71" s="57">
        <v>0.86209499811573</v>
      </c>
      <c r="I71" s="57" t="s">
        <v>595</v>
      </c>
      <c r="J71" s="57">
        <v>0.0148</v>
      </c>
      <c r="K71" s="57" t="s">
        <v>858</v>
      </c>
      <c r="L71" s="62">
        <v>2e-9</v>
      </c>
    </row>
    <row r="72" spans="1:12">
      <c r="A72" s="57" t="s">
        <v>236</v>
      </c>
      <c r="B72" s="57" t="s">
        <v>854</v>
      </c>
      <c r="C72" s="57">
        <v>34059833</v>
      </c>
      <c r="D72" s="57" t="s">
        <v>859</v>
      </c>
      <c r="E72" s="57" t="s">
        <v>860</v>
      </c>
      <c r="F72" s="57" t="s">
        <v>861</v>
      </c>
      <c r="G72" s="57">
        <v>0.995554186459621</v>
      </c>
      <c r="H72" s="57">
        <v>1</v>
      </c>
      <c r="I72" s="57">
        <v>0.3778</v>
      </c>
      <c r="J72" s="57">
        <v>0.0085</v>
      </c>
      <c r="K72" s="57" t="s">
        <v>862</v>
      </c>
      <c r="L72" s="62">
        <v>6e-11</v>
      </c>
    </row>
    <row r="73" spans="1:12">
      <c r="A73" s="57" t="s">
        <v>236</v>
      </c>
      <c r="B73" s="57" t="s">
        <v>863</v>
      </c>
      <c r="C73" s="57">
        <v>29691431</v>
      </c>
      <c r="D73" s="57" t="s">
        <v>864</v>
      </c>
      <c r="E73" s="57" t="s">
        <v>865</v>
      </c>
      <c r="F73" s="57" t="s">
        <v>866</v>
      </c>
      <c r="G73" s="57">
        <v>0.379505964233167</v>
      </c>
      <c r="H73" s="57">
        <v>0.721745785264199</v>
      </c>
      <c r="I73" s="57">
        <v>0.5991</v>
      </c>
      <c r="J73" s="57">
        <v>0.003</v>
      </c>
      <c r="K73" s="57" t="s">
        <v>867</v>
      </c>
      <c r="L73" s="62">
        <v>3e-20</v>
      </c>
    </row>
    <row r="74" spans="1:12">
      <c r="A74" s="57" t="s">
        <v>236</v>
      </c>
      <c r="B74" s="57" t="s">
        <v>863</v>
      </c>
      <c r="C74" s="57">
        <v>29691431</v>
      </c>
      <c r="D74" s="57" t="s">
        <v>618</v>
      </c>
      <c r="E74" s="57" t="s">
        <v>619</v>
      </c>
      <c r="F74" s="57" t="s">
        <v>620</v>
      </c>
      <c r="G74" s="57">
        <v>0.252113622859856</v>
      </c>
      <c r="H74" s="57">
        <v>0.830873027189697</v>
      </c>
      <c r="I74" s="57">
        <v>0.41</v>
      </c>
      <c r="J74" s="57">
        <v>0.003</v>
      </c>
      <c r="K74" s="57" t="s">
        <v>867</v>
      </c>
      <c r="L74" s="62">
        <v>1e-25</v>
      </c>
    </row>
    <row r="75" spans="1:12">
      <c r="A75" s="57" t="s">
        <v>236</v>
      </c>
      <c r="B75" s="57" t="s">
        <v>863</v>
      </c>
      <c r="C75" s="57">
        <v>29691431</v>
      </c>
      <c r="D75" s="57" t="s">
        <v>868</v>
      </c>
      <c r="E75" s="57" t="s">
        <v>869</v>
      </c>
      <c r="F75" s="57" t="s">
        <v>749</v>
      </c>
      <c r="G75" s="57">
        <v>0.603032741243538</v>
      </c>
      <c r="H75" s="57">
        <v>0.836109943435326</v>
      </c>
      <c r="I75" s="57">
        <v>0.4076</v>
      </c>
      <c r="J75" s="57">
        <v>0.003</v>
      </c>
      <c r="K75" s="57" t="s">
        <v>867</v>
      </c>
      <c r="L75" s="62">
        <v>2e-26</v>
      </c>
    </row>
    <row r="76" spans="1:12">
      <c r="A76" s="57" t="s">
        <v>236</v>
      </c>
      <c r="B76" s="57" t="s">
        <v>870</v>
      </c>
      <c r="C76" s="57">
        <v>32203549</v>
      </c>
      <c r="D76" s="57" t="s">
        <v>871</v>
      </c>
      <c r="E76" s="57" t="s">
        <v>872</v>
      </c>
      <c r="F76" s="57" t="s">
        <v>873</v>
      </c>
      <c r="G76" s="57">
        <v>0.580203812504172</v>
      </c>
      <c r="H76" s="57">
        <v>0.79346422645843</v>
      </c>
      <c r="I76" s="57">
        <v>0.353251</v>
      </c>
      <c r="J76" s="57">
        <v>0.0109104</v>
      </c>
      <c r="K76" s="57" t="s">
        <v>874</v>
      </c>
      <c r="L76" s="62">
        <v>3e-8</v>
      </c>
    </row>
    <row r="77" spans="1:12">
      <c r="A77" s="57" t="s">
        <v>236</v>
      </c>
      <c r="B77" s="57" t="s">
        <v>875</v>
      </c>
      <c r="C77" s="57">
        <v>36224396</v>
      </c>
      <c r="D77" s="57" t="s">
        <v>876</v>
      </c>
      <c r="E77" s="57" t="s">
        <v>877</v>
      </c>
      <c r="F77" s="57" t="s">
        <v>878</v>
      </c>
      <c r="G77" s="57">
        <v>0.568241599614168</v>
      </c>
      <c r="H77" s="57">
        <v>0.955970529795502</v>
      </c>
      <c r="I77" s="57">
        <v>0.3018</v>
      </c>
      <c r="J77" s="57">
        <v>0.0154</v>
      </c>
      <c r="K77" s="57" t="s">
        <v>879</v>
      </c>
      <c r="L77" s="62">
        <v>9e-11</v>
      </c>
    </row>
    <row r="78" spans="1:12">
      <c r="A78" s="57" t="s">
        <v>236</v>
      </c>
      <c r="B78" s="57" t="s">
        <v>880</v>
      </c>
      <c r="C78" s="57">
        <v>33980691</v>
      </c>
      <c r="D78" s="57" t="s">
        <v>613</v>
      </c>
      <c r="E78" s="57" t="s">
        <v>614</v>
      </c>
      <c r="F78" s="57" t="s">
        <v>615</v>
      </c>
      <c r="G78" s="57">
        <v>0.612950040695557</v>
      </c>
      <c r="H78" s="57">
        <v>0.845133680756681</v>
      </c>
      <c r="I78" s="57">
        <v>0.4</v>
      </c>
      <c r="J78" s="57">
        <v>0.01</v>
      </c>
      <c r="K78" s="57" t="s">
        <v>616</v>
      </c>
      <c r="L78" s="62">
        <v>4e-7</v>
      </c>
    </row>
    <row r="79" spans="1:12">
      <c r="A79" s="57" t="s">
        <v>236</v>
      </c>
      <c r="B79" s="57" t="s">
        <v>880</v>
      </c>
      <c r="C79" s="57">
        <v>34887591</v>
      </c>
      <c r="D79" s="57" t="s">
        <v>881</v>
      </c>
      <c r="E79" s="57" t="s">
        <v>882</v>
      </c>
      <c r="F79" s="57" t="s">
        <v>883</v>
      </c>
      <c r="G79" s="57">
        <v>0.422575781430544</v>
      </c>
      <c r="H79" s="57">
        <v>0.726053721858336</v>
      </c>
      <c r="I79" s="57" t="s">
        <v>595</v>
      </c>
      <c r="J79" s="57" t="s">
        <v>381</v>
      </c>
      <c r="K79" s="57" t="s">
        <v>381</v>
      </c>
      <c r="L79" s="62">
        <v>2e-9</v>
      </c>
    </row>
    <row r="80" spans="1:12">
      <c r="A80" s="57" t="s">
        <v>236</v>
      </c>
      <c r="B80" s="57" t="s">
        <v>884</v>
      </c>
      <c r="C80" s="57">
        <v>36376304</v>
      </c>
      <c r="D80" s="57" t="s">
        <v>718</v>
      </c>
      <c r="E80" s="57" t="s">
        <v>719</v>
      </c>
      <c r="F80" s="57" t="s">
        <v>720</v>
      </c>
      <c r="G80" s="57">
        <v>0.575592234291053</v>
      </c>
      <c r="H80" s="57">
        <v>0.786089604832392</v>
      </c>
      <c r="I80" s="57" t="s">
        <v>595</v>
      </c>
      <c r="J80" s="57">
        <v>0.01688</v>
      </c>
      <c r="K80" s="57" t="s">
        <v>885</v>
      </c>
      <c r="L80" s="62">
        <v>5e-10</v>
      </c>
    </row>
    <row r="81" spans="1:12">
      <c r="A81" s="57" t="s">
        <v>236</v>
      </c>
      <c r="B81" s="57" t="s">
        <v>886</v>
      </c>
      <c r="C81" s="57">
        <v>30038396</v>
      </c>
      <c r="D81" s="57" t="s">
        <v>887</v>
      </c>
      <c r="E81" s="57" t="s">
        <v>888</v>
      </c>
      <c r="F81" s="57" t="s">
        <v>889</v>
      </c>
      <c r="G81" s="57">
        <v>0.353704399826775</v>
      </c>
      <c r="H81" s="57">
        <v>0.894726051144184</v>
      </c>
      <c r="I81" s="57">
        <v>0.626</v>
      </c>
      <c r="J81" s="57">
        <v>0.0159</v>
      </c>
      <c r="K81" s="57" t="s">
        <v>879</v>
      </c>
      <c r="L81" s="62">
        <v>1e-11</v>
      </c>
    </row>
    <row r="82" spans="1:12">
      <c r="A82" s="57" t="s">
        <v>236</v>
      </c>
      <c r="B82" s="57" t="s">
        <v>890</v>
      </c>
      <c r="C82" s="57">
        <v>30038396</v>
      </c>
      <c r="D82" s="57" t="s">
        <v>891</v>
      </c>
      <c r="E82" s="57" t="s">
        <v>892</v>
      </c>
      <c r="F82" s="57" t="s">
        <v>893</v>
      </c>
      <c r="G82" s="57">
        <v>0.60578816793298</v>
      </c>
      <c r="H82" s="57">
        <v>0.836287121874856</v>
      </c>
      <c r="I82" s="57">
        <v>0.62</v>
      </c>
      <c r="J82" s="57">
        <v>0.0216</v>
      </c>
      <c r="K82" s="57" t="s">
        <v>894</v>
      </c>
      <c r="L82" s="62">
        <v>7e-37</v>
      </c>
    </row>
    <row r="83" spans="1:12">
      <c r="A83" s="57" t="s">
        <v>236</v>
      </c>
      <c r="B83" s="57" t="s">
        <v>895</v>
      </c>
      <c r="C83" s="57">
        <v>34021172</v>
      </c>
      <c r="D83" s="57" t="s">
        <v>896</v>
      </c>
      <c r="E83" s="57" t="s">
        <v>897</v>
      </c>
      <c r="F83" s="57" t="s">
        <v>898</v>
      </c>
      <c r="G83" s="57">
        <v>0.171429100215184</v>
      </c>
      <c r="H83" s="57">
        <v>0.452243167576665</v>
      </c>
      <c r="I83" s="57" t="s">
        <v>595</v>
      </c>
      <c r="J83" s="57">
        <v>0.0204002</v>
      </c>
      <c r="K83" s="57" t="s">
        <v>899</v>
      </c>
      <c r="L83" s="62">
        <v>9e-12</v>
      </c>
    </row>
    <row r="84" spans="1:12">
      <c r="A84" s="57" t="s">
        <v>236</v>
      </c>
      <c r="B84" s="57" t="s">
        <v>900</v>
      </c>
      <c r="C84" s="57">
        <v>31453325</v>
      </c>
      <c r="D84" s="57" t="s">
        <v>901</v>
      </c>
      <c r="E84" s="57" t="s">
        <v>902</v>
      </c>
      <c r="F84" s="57" t="s">
        <v>903</v>
      </c>
      <c r="G84" s="57">
        <v>0.592009334740734</v>
      </c>
      <c r="H84" s="57">
        <v>0.793373813966449</v>
      </c>
      <c r="I84" s="57" t="s">
        <v>595</v>
      </c>
      <c r="J84" s="57" t="s">
        <v>381</v>
      </c>
      <c r="K84" s="57" t="s">
        <v>381</v>
      </c>
      <c r="L84" s="62">
        <v>1e-9</v>
      </c>
    </row>
    <row r="85" spans="1:12">
      <c r="A85" s="57" t="s">
        <v>236</v>
      </c>
      <c r="B85" s="57" t="s">
        <v>904</v>
      </c>
      <c r="C85" s="57">
        <v>34021172</v>
      </c>
      <c r="D85" s="57" t="s">
        <v>896</v>
      </c>
      <c r="E85" s="57" t="s">
        <v>897</v>
      </c>
      <c r="F85" s="57" t="s">
        <v>898</v>
      </c>
      <c r="G85" s="57">
        <v>0.171429100215184</v>
      </c>
      <c r="H85" s="57">
        <v>0.452243167576665</v>
      </c>
      <c r="I85" s="57" t="s">
        <v>595</v>
      </c>
      <c r="J85" s="57">
        <v>0.0179293</v>
      </c>
      <c r="K85" s="57" t="s">
        <v>905</v>
      </c>
      <c r="L85" s="62">
        <v>8e-9</v>
      </c>
    </row>
    <row r="86" spans="1:12">
      <c r="A86" s="57" t="s">
        <v>236</v>
      </c>
      <c r="B86" s="57" t="s">
        <v>906</v>
      </c>
      <c r="C86" s="57">
        <v>31844048</v>
      </c>
      <c r="D86" s="57" t="s">
        <v>907</v>
      </c>
      <c r="E86" s="57" t="s">
        <v>908</v>
      </c>
      <c r="F86" s="57" t="s">
        <v>909</v>
      </c>
      <c r="G86" s="57">
        <v>0.668248913801534</v>
      </c>
      <c r="H86" s="57">
        <v>0.991352358342324</v>
      </c>
      <c r="I86" s="57">
        <v>0.4203</v>
      </c>
      <c r="J86" s="57">
        <v>0.014711447</v>
      </c>
      <c r="K86" s="57" t="s">
        <v>910</v>
      </c>
      <c r="L86" s="62">
        <v>8e-13</v>
      </c>
    </row>
    <row r="87" spans="1:12">
      <c r="A87" s="57" t="s">
        <v>236</v>
      </c>
      <c r="B87" s="57" t="s">
        <v>906</v>
      </c>
      <c r="C87" s="57">
        <v>31844048</v>
      </c>
      <c r="D87" s="57" t="s">
        <v>911</v>
      </c>
      <c r="E87" s="57" t="s">
        <v>912</v>
      </c>
      <c r="F87" s="57" t="s">
        <v>913</v>
      </c>
      <c r="G87" s="57">
        <v>0.41201338007142</v>
      </c>
      <c r="H87" s="57">
        <v>0.992622348509178</v>
      </c>
      <c r="I87" s="57">
        <v>0.4552</v>
      </c>
      <c r="J87" s="57">
        <v>0.011513738</v>
      </c>
      <c r="K87" s="57" t="s">
        <v>914</v>
      </c>
      <c r="L87" s="62">
        <v>1e-8</v>
      </c>
    </row>
    <row r="88" spans="1:12">
      <c r="A88" s="57" t="s">
        <v>236</v>
      </c>
      <c r="B88" s="57" t="s">
        <v>906</v>
      </c>
      <c r="C88" s="57">
        <v>31844048</v>
      </c>
      <c r="D88" s="57" t="s">
        <v>915</v>
      </c>
      <c r="E88" s="57" t="s">
        <v>916</v>
      </c>
      <c r="F88" s="57" t="s">
        <v>917</v>
      </c>
      <c r="G88" s="57">
        <v>0.223939553079259</v>
      </c>
      <c r="H88" s="57">
        <v>0.719300609698368</v>
      </c>
      <c r="I88" s="57">
        <v>0.3403</v>
      </c>
      <c r="J88" s="57">
        <v>0.012806224</v>
      </c>
      <c r="K88" s="57" t="s">
        <v>918</v>
      </c>
      <c r="L88" s="62">
        <v>2e-9</v>
      </c>
    </row>
    <row r="89" spans="1:12">
      <c r="A89" s="57" t="s">
        <v>236</v>
      </c>
      <c r="B89" s="57" t="s">
        <v>919</v>
      </c>
      <c r="C89" s="57">
        <v>26192919</v>
      </c>
      <c r="D89" s="57" t="s">
        <v>920</v>
      </c>
      <c r="E89" s="57" t="s">
        <v>921</v>
      </c>
      <c r="F89" s="57" t="s">
        <v>922</v>
      </c>
      <c r="G89" s="57">
        <v>0.604408344425304</v>
      </c>
      <c r="H89" s="57">
        <v>0.836198580567054</v>
      </c>
      <c r="I89" s="57" t="s">
        <v>595</v>
      </c>
      <c r="J89" s="57" t="s">
        <v>381</v>
      </c>
      <c r="K89" s="57" t="s">
        <v>381</v>
      </c>
      <c r="L89" s="62">
        <v>6e-22</v>
      </c>
    </row>
    <row r="90" spans="1:12">
      <c r="A90" s="57" t="s">
        <v>236</v>
      </c>
      <c r="B90" s="57" t="s">
        <v>923</v>
      </c>
      <c r="C90" s="57">
        <v>19915574</v>
      </c>
      <c r="D90" s="57" t="s">
        <v>642</v>
      </c>
      <c r="E90" s="57" t="s">
        <v>643</v>
      </c>
      <c r="F90" s="57" t="s">
        <v>644</v>
      </c>
      <c r="G90" s="57">
        <v>0.422999780784361</v>
      </c>
      <c r="H90" s="57">
        <v>0.874303033889778</v>
      </c>
      <c r="I90" s="57">
        <v>0.37</v>
      </c>
      <c r="J90" s="57">
        <v>1.14</v>
      </c>
      <c r="K90" s="57" t="s">
        <v>924</v>
      </c>
      <c r="L90" s="62">
        <v>2e-9</v>
      </c>
    </row>
    <row r="91" spans="1:12">
      <c r="A91" s="57" t="s">
        <v>236</v>
      </c>
      <c r="B91" s="57" t="s">
        <v>925</v>
      </c>
      <c r="C91" s="57">
        <v>33462484</v>
      </c>
      <c r="D91" s="57" t="s">
        <v>855</v>
      </c>
      <c r="E91" s="57" t="s">
        <v>856</v>
      </c>
      <c r="F91" s="57" t="s">
        <v>857</v>
      </c>
      <c r="G91" s="57">
        <v>0.27783432795837</v>
      </c>
      <c r="H91" s="57">
        <v>0.86209499811573</v>
      </c>
      <c r="I91" s="57" t="s">
        <v>595</v>
      </c>
      <c r="J91" s="57">
        <v>0.0143</v>
      </c>
      <c r="K91" s="57" t="s">
        <v>926</v>
      </c>
      <c r="L91" s="62">
        <v>3e-9</v>
      </c>
    </row>
    <row r="92" spans="1:12">
      <c r="A92" s="57" t="s">
        <v>236</v>
      </c>
      <c r="B92" s="57" t="s">
        <v>927</v>
      </c>
      <c r="C92" s="57">
        <v>29942086</v>
      </c>
      <c r="D92" s="57" t="s">
        <v>650</v>
      </c>
      <c r="E92" s="57" t="s">
        <v>651</v>
      </c>
      <c r="F92" s="57" t="s">
        <v>652</v>
      </c>
      <c r="G92" s="57">
        <v>0.183642859536396</v>
      </c>
      <c r="H92" s="57">
        <v>0.663657298155646</v>
      </c>
      <c r="I92" s="57" t="s">
        <v>595</v>
      </c>
      <c r="J92" s="57">
        <v>7.664</v>
      </c>
      <c r="K92" s="57" t="s">
        <v>819</v>
      </c>
      <c r="L92" s="62">
        <v>2e-14</v>
      </c>
    </row>
    <row r="93" spans="1:12">
      <c r="A93" s="57" t="s">
        <v>236</v>
      </c>
      <c r="B93" s="57" t="s">
        <v>928</v>
      </c>
      <c r="C93" s="57">
        <v>29875488</v>
      </c>
      <c r="D93" s="57" t="s">
        <v>929</v>
      </c>
      <c r="E93" s="57" t="s">
        <v>930</v>
      </c>
      <c r="F93" s="57" t="s">
        <v>931</v>
      </c>
      <c r="G93" s="57">
        <v>0.580846418520075</v>
      </c>
      <c r="H93" s="57">
        <v>0.965797556187777</v>
      </c>
      <c r="I93" s="57">
        <v>0.327</v>
      </c>
      <c r="J93" s="57">
        <v>0.18</v>
      </c>
      <c r="K93" s="57">
        <f>-0.12--0.24</f>
        <v>0.12</v>
      </c>
      <c r="L93" s="62">
        <v>9e-12</v>
      </c>
    </row>
    <row r="94" spans="1:12">
      <c r="A94" s="57" t="s">
        <v>236</v>
      </c>
      <c r="B94" s="57" t="s">
        <v>932</v>
      </c>
      <c r="C94" s="57">
        <v>35285134</v>
      </c>
      <c r="D94" s="57" t="s">
        <v>752</v>
      </c>
      <c r="E94" s="57" t="s">
        <v>753</v>
      </c>
      <c r="F94" s="57" t="s">
        <v>754</v>
      </c>
      <c r="G94" s="57">
        <v>0.580613938049056</v>
      </c>
      <c r="H94" s="57">
        <v>0.833559779766705</v>
      </c>
      <c r="I94" s="57" t="s">
        <v>595</v>
      </c>
      <c r="J94" s="57" t="s">
        <v>381</v>
      </c>
      <c r="K94" s="57" t="s">
        <v>381</v>
      </c>
      <c r="L94" s="62">
        <v>1e-9</v>
      </c>
    </row>
    <row r="95" spans="1:12">
      <c r="A95" s="57" t="s">
        <v>236</v>
      </c>
      <c r="B95" s="57" t="s">
        <v>933</v>
      </c>
      <c r="C95" s="57">
        <v>32066663</v>
      </c>
      <c r="D95" s="57" t="s">
        <v>934</v>
      </c>
      <c r="E95" s="57" t="s">
        <v>935</v>
      </c>
      <c r="F95" s="57" t="s">
        <v>936</v>
      </c>
      <c r="G95" s="57">
        <v>0.471264216452188</v>
      </c>
      <c r="H95" s="57">
        <v>0.994403728314866</v>
      </c>
      <c r="I95" s="57" t="s">
        <v>595</v>
      </c>
      <c r="J95" s="57">
        <v>0.0135225</v>
      </c>
      <c r="K95" s="57" t="s">
        <v>937</v>
      </c>
      <c r="L95" s="62">
        <v>3e-8</v>
      </c>
    </row>
    <row r="96" spans="1:12">
      <c r="A96" s="57" t="s">
        <v>236</v>
      </c>
      <c r="B96" s="57" t="s">
        <v>938</v>
      </c>
      <c r="C96" s="57">
        <v>32989287</v>
      </c>
      <c r="D96" s="57" t="s">
        <v>939</v>
      </c>
      <c r="E96" s="57" t="s">
        <v>940</v>
      </c>
      <c r="F96" s="57" t="s">
        <v>941</v>
      </c>
      <c r="G96" s="57">
        <v>0.611274770769893</v>
      </c>
      <c r="H96" s="57">
        <v>0.843977961956358</v>
      </c>
      <c r="I96" s="57">
        <v>0.6127</v>
      </c>
      <c r="J96" s="57">
        <v>0.9752495</v>
      </c>
      <c r="K96" s="57" t="s">
        <v>381</v>
      </c>
      <c r="L96" s="62">
        <v>1e-13</v>
      </c>
    </row>
    <row r="97" spans="1:12">
      <c r="A97" s="57" t="s">
        <v>236</v>
      </c>
      <c r="B97" s="57" t="s">
        <v>942</v>
      </c>
      <c r="C97" s="57">
        <v>32317632</v>
      </c>
      <c r="D97" s="57" t="s">
        <v>718</v>
      </c>
      <c r="E97" s="57" t="s">
        <v>719</v>
      </c>
      <c r="F97" s="57" t="s">
        <v>720</v>
      </c>
      <c r="G97" s="57">
        <v>0.575592234291053</v>
      </c>
      <c r="H97" s="57">
        <v>0.786089604832392</v>
      </c>
      <c r="I97" s="57" t="s">
        <v>595</v>
      </c>
      <c r="J97" s="57">
        <v>0.0149741</v>
      </c>
      <c r="K97" s="57" t="s">
        <v>910</v>
      </c>
      <c r="L97" s="62">
        <v>3e-11</v>
      </c>
    </row>
    <row r="98" spans="1:12">
      <c r="A98" s="57" t="s">
        <v>236</v>
      </c>
      <c r="B98" s="57" t="s">
        <v>943</v>
      </c>
      <c r="C98" s="57">
        <v>36914875</v>
      </c>
      <c r="D98" s="57" t="s">
        <v>618</v>
      </c>
      <c r="E98" s="57" t="s">
        <v>619</v>
      </c>
      <c r="F98" s="57" t="s">
        <v>620</v>
      </c>
      <c r="G98" s="57">
        <v>0.252113622859856</v>
      </c>
      <c r="H98" s="57">
        <v>0.830873027189697</v>
      </c>
      <c r="I98" s="57">
        <v>0.584</v>
      </c>
      <c r="J98" s="57">
        <v>7.515</v>
      </c>
      <c r="K98" s="57" t="s">
        <v>381</v>
      </c>
      <c r="L98" s="62">
        <v>6e-14</v>
      </c>
    </row>
    <row r="99" spans="1:12">
      <c r="A99" s="57" t="s">
        <v>236</v>
      </c>
      <c r="B99" s="57" t="s">
        <v>944</v>
      </c>
      <c r="C99" s="57">
        <v>30804560</v>
      </c>
      <c r="D99" s="57" t="s">
        <v>831</v>
      </c>
      <c r="E99" s="57" t="s">
        <v>832</v>
      </c>
      <c r="F99" s="57" t="s">
        <v>833</v>
      </c>
      <c r="G99" s="57">
        <v>0.401383025204987</v>
      </c>
      <c r="H99" s="57">
        <v>0.693637271599648</v>
      </c>
      <c r="I99" s="57">
        <v>0.3998</v>
      </c>
      <c r="J99" s="57">
        <v>0.0113</v>
      </c>
      <c r="K99" s="57" t="s">
        <v>945</v>
      </c>
      <c r="L99" s="62">
        <v>2e-6</v>
      </c>
    </row>
    <row r="100" spans="1:12">
      <c r="A100" s="57" t="s">
        <v>236</v>
      </c>
      <c r="B100" s="57" t="s">
        <v>946</v>
      </c>
      <c r="C100" s="57">
        <v>32888494</v>
      </c>
      <c r="D100" s="57" t="s">
        <v>947</v>
      </c>
      <c r="E100" s="57" t="s">
        <v>948</v>
      </c>
      <c r="F100" s="57" t="s">
        <v>949</v>
      </c>
      <c r="G100" s="57">
        <v>0.476729990630536</v>
      </c>
      <c r="H100" s="57">
        <v>0.759688806539644</v>
      </c>
      <c r="I100" s="57">
        <v>0.358401</v>
      </c>
      <c r="J100" s="57">
        <v>0.021904184</v>
      </c>
      <c r="K100" s="57" t="s">
        <v>950</v>
      </c>
      <c r="L100" s="62">
        <v>4e-21</v>
      </c>
    </row>
    <row r="101" spans="1:12">
      <c r="A101" s="57" t="s">
        <v>236</v>
      </c>
      <c r="B101" s="57" t="s">
        <v>946</v>
      </c>
      <c r="C101" s="57">
        <v>32888493</v>
      </c>
      <c r="D101" s="57" t="s">
        <v>947</v>
      </c>
      <c r="E101" s="57" t="s">
        <v>948</v>
      </c>
      <c r="F101" s="57" t="s">
        <v>949</v>
      </c>
      <c r="G101" s="57">
        <v>0.476729990630536</v>
      </c>
      <c r="H101" s="57">
        <v>0.759688806539644</v>
      </c>
      <c r="I101" s="57">
        <v>0.358197</v>
      </c>
      <c r="J101" s="57">
        <v>0.02195</v>
      </c>
      <c r="K101" s="57" t="s">
        <v>951</v>
      </c>
      <c r="L101" s="62">
        <v>6e-25</v>
      </c>
    </row>
    <row r="102" spans="1:12">
      <c r="A102" s="57" t="s">
        <v>236</v>
      </c>
      <c r="B102" s="57" t="s">
        <v>946</v>
      </c>
      <c r="C102" s="57">
        <v>32888493</v>
      </c>
      <c r="D102" s="57" t="s">
        <v>947</v>
      </c>
      <c r="E102" s="57" t="s">
        <v>948</v>
      </c>
      <c r="F102" s="57" t="s">
        <v>949</v>
      </c>
      <c r="G102" s="57">
        <v>0.476729990630536</v>
      </c>
      <c r="H102" s="57">
        <v>0.759688806539644</v>
      </c>
      <c r="I102" s="57">
        <v>0.306563</v>
      </c>
      <c r="J102" s="57" t="s">
        <v>381</v>
      </c>
      <c r="K102" s="57" t="s">
        <v>381</v>
      </c>
      <c r="L102" s="62">
        <v>9e-22</v>
      </c>
    </row>
    <row r="103" spans="1:12">
      <c r="A103" s="57" t="s">
        <v>236</v>
      </c>
      <c r="B103" s="57" t="s">
        <v>946</v>
      </c>
      <c r="C103" s="57">
        <v>30595370</v>
      </c>
      <c r="D103" s="57" t="s">
        <v>952</v>
      </c>
      <c r="E103" s="57" t="s">
        <v>953</v>
      </c>
      <c r="F103" s="57" t="s">
        <v>954</v>
      </c>
      <c r="G103" s="57">
        <v>0.42503244090872</v>
      </c>
      <c r="H103" s="57">
        <v>0.736065265207126</v>
      </c>
      <c r="I103" s="57" t="s">
        <v>595</v>
      </c>
      <c r="J103" s="57" t="s">
        <v>381</v>
      </c>
      <c r="K103" s="57" t="s">
        <v>381</v>
      </c>
      <c r="L103" s="62">
        <v>2e-15</v>
      </c>
    </row>
    <row r="104" spans="1:12">
      <c r="A104" s="57" t="s">
        <v>236</v>
      </c>
      <c r="B104" s="57" t="s">
        <v>955</v>
      </c>
      <c r="C104" s="57">
        <v>34594039</v>
      </c>
      <c r="D104" s="57" t="s">
        <v>956</v>
      </c>
      <c r="E104" s="57" t="s">
        <v>957</v>
      </c>
      <c r="F104" s="57" t="s">
        <v>958</v>
      </c>
      <c r="G104" s="57">
        <v>0.426051279509844</v>
      </c>
      <c r="H104" s="57">
        <v>0.735536587497272</v>
      </c>
      <c r="I104" s="57" t="s">
        <v>595</v>
      </c>
      <c r="J104" s="57">
        <v>0.0188</v>
      </c>
      <c r="K104" s="57" t="s">
        <v>726</v>
      </c>
      <c r="L104" s="62">
        <v>8e-18</v>
      </c>
    </row>
    <row r="105" spans="1:12">
      <c r="A105" s="57" t="s">
        <v>236</v>
      </c>
      <c r="B105" s="57" t="s">
        <v>959</v>
      </c>
      <c r="C105" s="57">
        <v>32888494</v>
      </c>
      <c r="D105" s="57" t="s">
        <v>960</v>
      </c>
      <c r="E105" s="57" t="s">
        <v>961</v>
      </c>
      <c r="F105" s="57" t="s">
        <v>962</v>
      </c>
      <c r="G105" s="57">
        <v>0.752138699287125</v>
      </c>
      <c r="H105" s="57">
        <v>0.879496947516903</v>
      </c>
      <c r="I105" s="57">
        <v>0.346925</v>
      </c>
      <c r="J105" s="57">
        <v>0.026994625</v>
      </c>
      <c r="K105" s="57" t="s">
        <v>963</v>
      </c>
      <c r="L105" s="62">
        <v>7e-30</v>
      </c>
    </row>
    <row r="106" spans="1:12">
      <c r="A106" s="57" t="s">
        <v>236</v>
      </c>
      <c r="B106" s="57" t="s">
        <v>964</v>
      </c>
      <c r="C106" s="57">
        <v>33980691</v>
      </c>
      <c r="D106" s="57" t="s">
        <v>613</v>
      </c>
      <c r="E106" s="57" t="s">
        <v>614</v>
      </c>
      <c r="F106" s="57" t="s">
        <v>615</v>
      </c>
      <c r="G106" s="57">
        <v>0.612950040695557</v>
      </c>
      <c r="H106" s="57">
        <v>0.845133680756681</v>
      </c>
      <c r="I106" s="57">
        <v>0.4</v>
      </c>
      <c r="J106" s="57" t="s">
        <v>381</v>
      </c>
      <c r="K106" s="57" t="s">
        <v>381</v>
      </c>
      <c r="L106" s="62">
        <v>7e-46</v>
      </c>
    </row>
    <row r="107" spans="1:12">
      <c r="A107" s="57" t="s">
        <v>236</v>
      </c>
      <c r="B107" s="57" t="s">
        <v>965</v>
      </c>
      <c r="C107" s="57">
        <v>37253714</v>
      </c>
      <c r="D107" s="57" t="s">
        <v>704</v>
      </c>
      <c r="E107" s="57" t="s">
        <v>705</v>
      </c>
      <c r="F107" s="57" t="s">
        <v>706</v>
      </c>
      <c r="G107" s="57">
        <v>0.409396479700743</v>
      </c>
      <c r="H107" s="57">
        <v>0.995550321879005</v>
      </c>
      <c r="I107" s="57">
        <v>0.5275</v>
      </c>
      <c r="J107" s="57">
        <v>0.103</v>
      </c>
      <c r="K107" s="57" t="s">
        <v>966</v>
      </c>
      <c r="L107" s="62">
        <v>8e-12</v>
      </c>
    </row>
    <row r="108" spans="1:12">
      <c r="A108" s="57" t="s">
        <v>236</v>
      </c>
      <c r="B108" s="57" t="s">
        <v>967</v>
      </c>
      <c r="C108" s="57">
        <v>35585065</v>
      </c>
      <c r="D108" s="57" t="s">
        <v>968</v>
      </c>
      <c r="E108" s="57" t="s">
        <v>969</v>
      </c>
      <c r="F108" s="57" t="s">
        <v>970</v>
      </c>
      <c r="G108" s="57">
        <v>0.604408344425304</v>
      </c>
      <c r="H108" s="57">
        <v>0.836198580567054</v>
      </c>
      <c r="I108" s="57">
        <v>0.3968</v>
      </c>
      <c r="J108" s="57">
        <v>0.097271</v>
      </c>
      <c r="K108" s="57" t="s">
        <v>971</v>
      </c>
      <c r="L108" s="62">
        <v>7e-14</v>
      </c>
    </row>
    <row r="109" spans="1:12">
      <c r="A109" s="57" t="s">
        <v>236</v>
      </c>
      <c r="B109" s="57" t="s">
        <v>972</v>
      </c>
      <c r="C109" s="57">
        <v>32888494</v>
      </c>
      <c r="D109" s="57" t="s">
        <v>973</v>
      </c>
      <c r="E109" s="57" t="s">
        <v>974</v>
      </c>
      <c r="F109" s="57" t="s">
        <v>975</v>
      </c>
      <c r="G109" s="57">
        <v>0.801621460473134</v>
      </c>
      <c r="H109" s="57">
        <v>0.906942637256754</v>
      </c>
      <c r="I109" s="57">
        <v>0.340748</v>
      </c>
      <c r="J109" s="57">
        <v>0.014231844</v>
      </c>
      <c r="K109" s="57" t="s">
        <v>976</v>
      </c>
      <c r="L109" s="62">
        <v>1e-9</v>
      </c>
    </row>
    <row r="110" spans="1:12">
      <c r="A110" s="57" t="s">
        <v>236</v>
      </c>
      <c r="B110" s="57" t="s">
        <v>977</v>
      </c>
      <c r="C110" s="57">
        <v>28199695</v>
      </c>
      <c r="D110" s="57" t="s">
        <v>864</v>
      </c>
      <c r="E110" s="57" t="s">
        <v>865</v>
      </c>
      <c r="F110" s="57" t="s">
        <v>866</v>
      </c>
      <c r="G110" s="57">
        <v>0.379505964233167</v>
      </c>
      <c r="H110" s="57">
        <v>0.721745785264199</v>
      </c>
      <c r="I110" s="57" t="s">
        <v>595</v>
      </c>
      <c r="J110" s="57">
        <v>0.0285992</v>
      </c>
      <c r="K110" s="57" t="s">
        <v>978</v>
      </c>
      <c r="L110" s="62">
        <v>8e-7</v>
      </c>
    </row>
    <row r="111" spans="1:12">
      <c r="A111" s="57" t="s">
        <v>236</v>
      </c>
      <c r="B111" s="57" t="s">
        <v>977</v>
      </c>
      <c r="C111" s="57">
        <v>28199695</v>
      </c>
      <c r="D111" s="57" t="s">
        <v>979</v>
      </c>
      <c r="E111" s="57" t="s">
        <v>980</v>
      </c>
      <c r="F111" s="57" t="s">
        <v>981</v>
      </c>
      <c r="G111" s="57">
        <v>0.331885790423799</v>
      </c>
      <c r="H111" s="57">
        <v>0.796141007897093</v>
      </c>
      <c r="I111" s="57" t="s">
        <v>595</v>
      </c>
      <c r="J111" s="57">
        <v>0.0337198</v>
      </c>
      <c r="K111" s="57" t="s">
        <v>982</v>
      </c>
      <c r="L111" s="62">
        <v>3e-7</v>
      </c>
    </row>
    <row r="112" spans="1:12">
      <c r="A112" s="57" t="s">
        <v>236</v>
      </c>
      <c r="B112" s="57" t="s">
        <v>983</v>
      </c>
      <c r="C112" s="57">
        <v>37277458</v>
      </c>
      <c r="D112" s="57" t="s">
        <v>984</v>
      </c>
      <c r="E112" s="57" t="s">
        <v>985</v>
      </c>
      <c r="F112" s="57" t="s">
        <v>986</v>
      </c>
      <c r="G112" s="57">
        <v>0.301921770436664</v>
      </c>
      <c r="H112" s="57">
        <v>0.649165102010922</v>
      </c>
      <c r="I112" s="57" t="s">
        <v>595</v>
      </c>
      <c r="J112" s="57" t="s">
        <v>381</v>
      </c>
      <c r="K112" s="57" t="s">
        <v>381</v>
      </c>
      <c r="L112" s="62">
        <v>4e-9</v>
      </c>
    </row>
    <row r="113" spans="1:12">
      <c r="A113" s="57" t="s">
        <v>236</v>
      </c>
      <c r="B113" s="57" t="s">
        <v>987</v>
      </c>
      <c r="C113" s="57">
        <v>33462484</v>
      </c>
      <c r="D113" s="57" t="s">
        <v>855</v>
      </c>
      <c r="E113" s="57" t="s">
        <v>856</v>
      </c>
      <c r="F113" s="57" t="s">
        <v>857</v>
      </c>
      <c r="G113" s="57">
        <v>0.27783432795837</v>
      </c>
      <c r="H113" s="57">
        <v>0.86209499811573</v>
      </c>
      <c r="I113" s="57" t="s">
        <v>595</v>
      </c>
      <c r="J113" s="57">
        <v>0.0194</v>
      </c>
      <c r="K113" s="57" t="s">
        <v>988</v>
      </c>
      <c r="L113" s="62">
        <v>2e-14</v>
      </c>
    </row>
    <row r="114" spans="1:12">
      <c r="A114" s="57" t="s">
        <v>236</v>
      </c>
      <c r="B114" s="57" t="s">
        <v>989</v>
      </c>
      <c r="C114" s="57">
        <v>37386106</v>
      </c>
      <c r="D114" s="57" t="s">
        <v>618</v>
      </c>
      <c r="E114" s="57" t="s">
        <v>619</v>
      </c>
      <c r="F114" s="57" t="s">
        <v>620</v>
      </c>
      <c r="G114" s="57">
        <v>0.252113622859856</v>
      </c>
      <c r="H114" s="57">
        <v>0.830873027189697</v>
      </c>
      <c r="I114" s="57" t="s">
        <v>595</v>
      </c>
      <c r="J114" s="57" t="s">
        <v>381</v>
      </c>
      <c r="K114" s="57" t="s">
        <v>381</v>
      </c>
      <c r="L114" s="62">
        <v>5e-12</v>
      </c>
    </row>
    <row r="115" spans="1:12">
      <c r="A115" s="57" t="s">
        <v>236</v>
      </c>
      <c r="B115" s="57" t="s">
        <v>990</v>
      </c>
      <c r="C115" s="57">
        <v>23563607</v>
      </c>
      <c r="D115" s="57" t="s">
        <v>608</v>
      </c>
      <c r="E115" s="57" t="s">
        <v>609</v>
      </c>
      <c r="F115" s="57" t="s">
        <v>610</v>
      </c>
      <c r="G115" s="57">
        <v>0.605097727430748</v>
      </c>
      <c r="H115" s="57">
        <v>0.836242863189231</v>
      </c>
      <c r="I115" s="57">
        <v>0.4</v>
      </c>
      <c r="J115" s="57">
        <v>1.07</v>
      </c>
      <c r="K115" s="57" t="s">
        <v>381</v>
      </c>
      <c r="L115" s="62">
        <v>3e-13</v>
      </c>
    </row>
    <row r="116" spans="1:12">
      <c r="A116" s="57" t="s">
        <v>236</v>
      </c>
      <c r="B116" s="57" t="s">
        <v>991</v>
      </c>
      <c r="C116" s="57">
        <v>34613391</v>
      </c>
      <c r="D116" s="57" t="s">
        <v>864</v>
      </c>
      <c r="E116" s="57" t="s">
        <v>865</v>
      </c>
      <c r="F116" s="57" t="s">
        <v>866</v>
      </c>
      <c r="G116" s="57">
        <v>0.379505964233167</v>
      </c>
      <c r="H116" s="57">
        <v>0.721745785264199</v>
      </c>
      <c r="I116" s="57">
        <v>0.334</v>
      </c>
      <c r="J116" s="57">
        <v>0.042</v>
      </c>
      <c r="K116" s="57" t="s">
        <v>992</v>
      </c>
      <c r="L116" s="62">
        <v>3e-9</v>
      </c>
    </row>
    <row r="117" spans="1:12">
      <c r="A117" s="57" t="s">
        <v>236</v>
      </c>
      <c r="B117" s="57" t="s">
        <v>993</v>
      </c>
      <c r="C117" s="57">
        <v>31043758</v>
      </c>
      <c r="D117" s="57" t="s">
        <v>994</v>
      </c>
      <c r="E117" s="57" t="s">
        <v>995</v>
      </c>
      <c r="F117" s="57" t="s">
        <v>996</v>
      </c>
      <c r="G117" s="57">
        <v>0.694990396666901</v>
      </c>
      <c r="H117" s="57">
        <v>0.98420089595558</v>
      </c>
      <c r="I117" s="57">
        <v>0.419034</v>
      </c>
      <c r="J117" s="57">
        <v>0.016794</v>
      </c>
      <c r="K117" s="57" t="s">
        <v>997</v>
      </c>
      <c r="L117" s="62">
        <v>5e-8</v>
      </c>
    </row>
    <row r="118" spans="1:12">
      <c r="A118" s="57" t="s">
        <v>236</v>
      </c>
      <c r="B118" s="57" t="s">
        <v>998</v>
      </c>
      <c r="C118" s="57">
        <v>31701892</v>
      </c>
      <c r="D118" s="57" t="s">
        <v>713</v>
      </c>
      <c r="E118" s="57" t="s">
        <v>714</v>
      </c>
      <c r="F118" s="57" t="s">
        <v>715</v>
      </c>
      <c r="G118" s="57">
        <v>0.340504552079018</v>
      </c>
      <c r="H118" s="57">
        <v>0.714171039307741</v>
      </c>
      <c r="I118" s="57">
        <v>0.3094</v>
      </c>
      <c r="J118" s="57">
        <v>0.065</v>
      </c>
      <c r="K118" s="57" t="s">
        <v>999</v>
      </c>
      <c r="L118" s="62">
        <v>8e-10</v>
      </c>
    </row>
    <row r="119" spans="1:12">
      <c r="A119" s="57" t="s">
        <v>236</v>
      </c>
      <c r="B119" s="57" t="s">
        <v>1000</v>
      </c>
      <c r="C119" s="57">
        <v>33563987</v>
      </c>
      <c r="D119" s="57" t="s">
        <v>1001</v>
      </c>
      <c r="E119" s="57" t="s">
        <v>1002</v>
      </c>
      <c r="F119" s="57" t="s">
        <v>1003</v>
      </c>
      <c r="G119" s="57">
        <v>0.350374659976249</v>
      </c>
      <c r="H119" s="57">
        <v>0.902322012247592</v>
      </c>
      <c r="I119" s="57">
        <v>0.583064</v>
      </c>
      <c r="J119" s="57">
        <v>0.995</v>
      </c>
      <c r="K119" s="57" t="s">
        <v>1004</v>
      </c>
      <c r="L119" s="62">
        <v>4e-9</v>
      </c>
    </row>
    <row r="120" spans="1:12">
      <c r="A120" s="57" t="s">
        <v>236</v>
      </c>
      <c r="B120" s="57" t="s">
        <v>1000</v>
      </c>
      <c r="C120" s="57">
        <v>33563987</v>
      </c>
      <c r="D120" s="57" t="s">
        <v>773</v>
      </c>
      <c r="E120" s="57" t="s">
        <v>774</v>
      </c>
      <c r="F120" s="57" t="s">
        <v>775</v>
      </c>
      <c r="G120" s="57">
        <v>0.402136627717114</v>
      </c>
      <c r="H120" s="57">
        <v>0.70076917161817</v>
      </c>
      <c r="I120" s="57">
        <v>0.595352</v>
      </c>
      <c r="J120" s="57">
        <v>0.994</v>
      </c>
      <c r="K120" s="57" t="s">
        <v>1005</v>
      </c>
      <c r="L120" s="62">
        <v>3e-10</v>
      </c>
    </row>
    <row r="121" spans="1:12">
      <c r="A121" s="57" t="s">
        <v>236</v>
      </c>
      <c r="B121" s="57" t="s">
        <v>1006</v>
      </c>
      <c r="C121" s="57">
        <v>26301688</v>
      </c>
      <c r="D121" s="57" t="s">
        <v>1007</v>
      </c>
      <c r="E121" s="57" t="s">
        <v>1008</v>
      </c>
      <c r="F121" s="57" t="s">
        <v>1009</v>
      </c>
      <c r="G121" s="57">
        <v>0.349751735016593</v>
      </c>
      <c r="H121" s="57">
        <v>0.895603472935584</v>
      </c>
      <c r="I121" s="57">
        <v>0.39</v>
      </c>
      <c r="J121" s="57" t="s">
        <v>381</v>
      </c>
      <c r="K121" s="57" t="s">
        <v>381</v>
      </c>
      <c r="L121" s="62">
        <v>4e-9</v>
      </c>
    </row>
    <row r="122" spans="1:12">
      <c r="A122" s="57" t="s">
        <v>236</v>
      </c>
      <c r="B122" s="57" t="s">
        <v>1006</v>
      </c>
      <c r="C122" s="57">
        <v>26301688</v>
      </c>
      <c r="D122" s="57" t="s">
        <v>618</v>
      </c>
      <c r="E122" s="57" t="s">
        <v>619</v>
      </c>
      <c r="F122" s="57" t="s">
        <v>620</v>
      </c>
      <c r="G122" s="57">
        <v>0.252113622859856</v>
      </c>
      <c r="H122" s="57">
        <v>0.830873027189697</v>
      </c>
      <c r="I122" s="57">
        <v>0.38</v>
      </c>
      <c r="J122" s="57" t="s">
        <v>381</v>
      </c>
      <c r="K122" s="57" t="s">
        <v>381</v>
      </c>
      <c r="L122" s="62">
        <v>6e-7</v>
      </c>
    </row>
    <row r="123" spans="1:12">
      <c r="A123" s="57" t="s">
        <v>236</v>
      </c>
      <c r="B123" s="57" t="s">
        <v>1010</v>
      </c>
      <c r="C123" s="57">
        <v>37365406</v>
      </c>
      <c r="D123" s="57" t="s">
        <v>618</v>
      </c>
      <c r="E123" s="57" t="s">
        <v>619</v>
      </c>
      <c r="F123" s="57" t="s">
        <v>620</v>
      </c>
      <c r="G123" s="57">
        <v>0.252113622859856</v>
      </c>
      <c r="H123" s="57">
        <v>0.830873027189697</v>
      </c>
      <c r="I123" s="57" t="s">
        <v>595</v>
      </c>
      <c r="J123" s="57" t="s">
        <v>381</v>
      </c>
      <c r="K123" s="57" t="s">
        <v>381</v>
      </c>
      <c r="L123" s="62">
        <v>7e-23</v>
      </c>
    </row>
    <row r="124" spans="1:12">
      <c r="A124" s="57" t="s">
        <v>236</v>
      </c>
      <c r="B124" s="57" t="s">
        <v>1011</v>
      </c>
      <c r="C124" s="57">
        <v>37277652</v>
      </c>
      <c r="D124" s="57" t="s">
        <v>704</v>
      </c>
      <c r="E124" s="57" t="s">
        <v>705</v>
      </c>
      <c r="F124" s="57" t="s">
        <v>706</v>
      </c>
      <c r="G124" s="57">
        <v>0.409396479700743</v>
      </c>
      <c r="H124" s="57">
        <v>0.995550321879005</v>
      </c>
      <c r="I124" s="57">
        <v>0.52</v>
      </c>
      <c r="J124" s="57">
        <v>0.321</v>
      </c>
      <c r="K124" s="57" t="s">
        <v>1012</v>
      </c>
      <c r="L124" s="62">
        <v>3e-49</v>
      </c>
    </row>
    <row r="125" spans="1:12">
      <c r="A125" s="57" t="s">
        <v>236</v>
      </c>
      <c r="B125" s="57" t="s">
        <v>1013</v>
      </c>
      <c r="C125" s="57">
        <v>37277652</v>
      </c>
      <c r="D125" s="57" t="s">
        <v>1014</v>
      </c>
      <c r="E125" s="57" t="s">
        <v>1015</v>
      </c>
      <c r="F125" s="57" t="s">
        <v>1016</v>
      </c>
      <c r="G125" s="57">
        <v>0.293114728355542</v>
      </c>
      <c r="H125" s="57">
        <v>0.996529082105782</v>
      </c>
      <c r="I125" s="57">
        <v>0.47</v>
      </c>
      <c r="J125" s="57">
        <v>0.234</v>
      </c>
      <c r="K125" s="57" t="s">
        <v>1017</v>
      </c>
      <c r="L125" s="62">
        <v>2e-15</v>
      </c>
    </row>
    <row r="126" spans="1:12">
      <c r="A126" s="57" t="s">
        <v>236</v>
      </c>
      <c r="B126" s="57" t="s">
        <v>1018</v>
      </c>
      <c r="C126" s="57">
        <v>37277652</v>
      </c>
      <c r="D126" s="57" t="s">
        <v>911</v>
      </c>
      <c r="E126" s="57" t="s">
        <v>912</v>
      </c>
      <c r="F126" s="57" t="s">
        <v>913</v>
      </c>
      <c r="G126" s="57">
        <v>0.41201338007142</v>
      </c>
      <c r="H126" s="57">
        <v>0.992622348509178</v>
      </c>
      <c r="I126" s="57">
        <v>0.56</v>
      </c>
      <c r="J126" s="57">
        <v>0.197</v>
      </c>
      <c r="K126" s="57" t="s">
        <v>1019</v>
      </c>
      <c r="L126" s="62">
        <v>2e-14</v>
      </c>
    </row>
    <row r="127" spans="1:12">
      <c r="A127" s="57" t="s">
        <v>236</v>
      </c>
      <c r="B127" s="57" t="s">
        <v>1020</v>
      </c>
      <c r="C127" s="57">
        <v>37277652</v>
      </c>
      <c r="D127" s="57" t="s">
        <v>704</v>
      </c>
      <c r="E127" s="57" t="s">
        <v>705</v>
      </c>
      <c r="F127" s="57" t="s">
        <v>706</v>
      </c>
      <c r="G127" s="57">
        <v>0.409396479700743</v>
      </c>
      <c r="H127" s="57">
        <v>0.995550321879005</v>
      </c>
      <c r="I127" s="57">
        <v>0.56</v>
      </c>
      <c r="J127" s="57">
        <v>0.198</v>
      </c>
      <c r="K127" s="57" t="s">
        <v>1021</v>
      </c>
      <c r="L127" s="62">
        <v>5e-12</v>
      </c>
    </row>
    <row r="128" spans="1:12">
      <c r="A128" s="57" t="s">
        <v>236</v>
      </c>
      <c r="B128" s="57" t="s">
        <v>1022</v>
      </c>
      <c r="C128" s="57">
        <v>32888493</v>
      </c>
      <c r="D128" s="57" t="s">
        <v>1023</v>
      </c>
      <c r="E128" s="57" t="s">
        <v>1024</v>
      </c>
      <c r="F128" s="57" t="s">
        <v>1025</v>
      </c>
      <c r="G128" s="57">
        <v>0.106536699402459</v>
      </c>
      <c r="H128" s="57">
        <v>0.748680571222507</v>
      </c>
      <c r="I128" s="57">
        <v>0.52634</v>
      </c>
      <c r="J128" s="57">
        <v>0.030742</v>
      </c>
      <c r="K128" s="57" t="s">
        <v>1026</v>
      </c>
      <c r="L128" s="62">
        <v>2e-10</v>
      </c>
    </row>
    <row r="129" spans="1:12">
      <c r="A129" s="57" t="s">
        <v>236</v>
      </c>
      <c r="B129" s="57" t="s">
        <v>1027</v>
      </c>
      <c r="C129" s="57">
        <v>32888494</v>
      </c>
      <c r="D129" s="57" t="s">
        <v>876</v>
      </c>
      <c r="E129" s="57" t="s">
        <v>877</v>
      </c>
      <c r="F129" s="57" t="s">
        <v>878</v>
      </c>
      <c r="G129" s="57">
        <v>0.568241599614168</v>
      </c>
      <c r="H129" s="57">
        <v>0.955970529795502</v>
      </c>
      <c r="I129" s="57">
        <v>0.332626</v>
      </c>
      <c r="J129" s="57">
        <v>0.023156246</v>
      </c>
      <c r="K129" s="57" t="s">
        <v>1028</v>
      </c>
      <c r="L129" s="62">
        <v>2e-20</v>
      </c>
    </row>
    <row r="130" spans="1:12">
      <c r="A130" s="57" t="s">
        <v>236</v>
      </c>
      <c r="B130" s="57" t="s">
        <v>1029</v>
      </c>
      <c r="C130" s="57">
        <v>34340725</v>
      </c>
      <c r="D130" s="57" t="s">
        <v>791</v>
      </c>
      <c r="E130" s="57" t="s">
        <v>792</v>
      </c>
      <c r="F130" s="57" t="s">
        <v>793</v>
      </c>
      <c r="G130" s="57">
        <v>0.600366757381615</v>
      </c>
      <c r="H130" s="57">
        <v>0.924811976953267</v>
      </c>
      <c r="I130" s="57" t="s">
        <v>595</v>
      </c>
      <c r="J130" s="57">
        <v>0.01</v>
      </c>
      <c r="K130" s="57" t="s">
        <v>1030</v>
      </c>
      <c r="L130" s="62">
        <v>9e-7</v>
      </c>
    </row>
    <row r="131" spans="1:12">
      <c r="A131" s="57" t="s">
        <v>236</v>
      </c>
      <c r="B131" s="57" t="s">
        <v>1031</v>
      </c>
      <c r="C131" s="57">
        <v>36402844</v>
      </c>
      <c r="D131" s="57" t="s">
        <v>1032</v>
      </c>
      <c r="E131" s="57" t="s">
        <v>1033</v>
      </c>
      <c r="F131" s="57" t="s">
        <v>1034</v>
      </c>
      <c r="G131" s="57">
        <v>0.605097727430748</v>
      </c>
      <c r="H131" s="57">
        <v>0.836242863189231</v>
      </c>
      <c r="I131" s="57">
        <v>0.33</v>
      </c>
      <c r="J131" s="57">
        <v>6.62</v>
      </c>
      <c r="K131" s="57" t="s">
        <v>381</v>
      </c>
      <c r="L131" s="62">
        <v>3e-11</v>
      </c>
    </row>
    <row r="132" spans="1:12">
      <c r="A132" s="57" t="s">
        <v>236</v>
      </c>
      <c r="B132" s="57" t="s">
        <v>1035</v>
      </c>
      <c r="C132" s="57">
        <v>31501611</v>
      </c>
      <c r="D132" s="57" t="s">
        <v>608</v>
      </c>
      <c r="E132" s="57" t="s">
        <v>609</v>
      </c>
      <c r="F132" s="57" t="s">
        <v>610</v>
      </c>
      <c r="G132" s="57">
        <v>0.605097727430748</v>
      </c>
      <c r="H132" s="57">
        <v>0.836242863189231</v>
      </c>
      <c r="I132" s="57">
        <v>0.4033</v>
      </c>
      <c r="J132" s="57">
        <v>0.026913788</v>
      </c>
      <c r="K132" s="57" t="s">
        <v>963</v>
      </c>
      <c r="L132" s="62">
        <v>2e-26</v>
      </c>
    </row>
    <row r="133" spans="1:12">
      <c r="A133" s="57" t="s">
        <v>236</v>
      </c>
      <c r="B133" s="57" t="s">
        <v>1036</v>
      </c>
      <c r="C133" s="57">
        <v>32193382</v>
      </c>
      <c r="D133" s="57" t="s">
        <v>1037</v>
      </c>
      <c r="E133" s="57" t="s">
        <v>1038</v>
      </c>
      <c r="F133" s="57" t="s">
        <v>1039</v>
      </c>
      <c r="G133" s="57">
        <v>0.333469214887616</v>
      </c>
      <c r="H133" s="57">
        <v>0.965229092988569</v>
      </c>
      <c r="I133" s="57">
        <v>0.568568</v>
      </c>
      <c r="J133" s="57">
        <v>0.0439581</v>
      </c>
      <c r="K133" s="57" t="s">
        <v>1040</v>
      </c>
      <c r="L133" s="62">
        <v>2e-29</v>
      </c>
    </row>
    <row r="134" spans="1:12">
      <c r="A134" s="57" t="s">
        <v>236</v>
      </c>
      <c r="B134" s="57" t="s">
        <v>1036</v>
      </c>
      <c r="C134" s="57">
        <v>32193382</v>
      </c>
      <c r="D134" s="57" t="s">
        <v>1041</v>
      </c>
      <c r="E134" s="57" t="s">
        <v>1042</v>
      </c>
      <c r="F134" s="57" t="s">
        <v>1043</v>
      </c>
      <c r="G134" s="57">
        <v>0.259145386163679</v>
      </c>
      <c r="H134" s="57">
        <v>0.608433237265051</v>
      </c>
      <c r="I134" s="57">
        <v>0.303014</v>
      </c>
      <c r="J134" s="57">
        <v>0.0312859</v>
      </c>
      <c r="K134" s="57" t="s">
        <v>1044</v>
      </c>
      <c r="L134" s="62">
        <v>4e-14</v>
      </c>
    </row>
    <row r="135" spans="1:12">
      <c r="A135" s="57" t="s">
        <v>236</v>
      </c>
      <c r="B135" s="57" t="s">
        <v>1045</v>
      </c>
      <c r="C135" s="57">
        <v>32451486</v>
      </c>
      <c r="D135" s="57" t="s">
        <v>1046</v>
      </c>
      <c r="E135" s="57" t="s">
        <v>1047</v>
      </c>
      <c r="F135" s="57" t="s">
        <v>1048</v>
      </c>
      <c r="G135" s="57">
        <v>0.29153380783798</v>
      </c>
      <c r="H135" s="57">
        <v>0.969530299342905</v>
      </c>
      <c r="I135" s="57">
        <v>0.4388</v>
      </c>
      <c r="J135" s="57">
        <v>0.015736584</v>
      </c>
      <c r="K135" s="57" t="s">
        <v>1049</v>
      </c>
      <c r="L135" s="62">
        <v>2e-10</v>
      </c>
    </row>
    <row r="136" spans="1:12">
      <c r="A136" s="57" t="s">
        <v>236</v>
      </c>
      <c r="B136" s="57" t="s">
        <v>1050</v>
      </c>
      <c r="C136" s="57">
        <v>32778093</v>
      </c>
      <c r="D136" s="57" t="s">
        <v>1051</v>
      </c>
      <c r="E136" s="57" t="s">
        <v>1052</v>
      </c>
      <c r="F136" s="57" t="s">
        <v>1053</v>
      </c>
      <c r="G136" s="57">
        <v>0.994443340358699</v>
      </c>
      <c r="H136" s="57">
        <v>0.997772877039954</v>
      </c>
      <c r="I136" s="57">
        <v>0.3415</v>
      </c>
      <c r="J136" s="57">
        <v>0.5074</v>
      </c>
      <c r="K136" s="57" t="s">
        <v>381</v>
      </c>
      <c r="L136" s="62">
        <v>2e-10</v>
      </c>
    </row>
    <row r="137" spans="1:12">
      <c r="A137" s="57" t="s">
        <v>236</v>
      </c>
      <c r="B137" s="57" t="s">
        <v>1054</v>
      </c>
      <c r="C137" s="57">
        <v>38412862</v>
      </c>
      <c r="D137" s="57" t="s">
        <v>704</v>
      </c>
      <c r="E137" s="57" t="s">
        <v>705</v>
      </c>
      <c r="F137" s="57" t="s">
        <v>706</v>
      </c>
      <c r="G137" s="57">
        <v>0.409396479700743</v>
      </c>
      <c r="H137" s="57">
        <v>0.995550321879005</v>
      </c>
      <c r="I137" s="57" t="s">
        <v>595</v>
      </c>
      <c r="J137" s="57">
        <v>0.207466</v>
      </c>
      <c r="K137" s="57" t="s">
        <v>1055</v>
      </c>
      <c r="L137" s="62">
        <v>3e-201</v>
      </c>
    </row>
    <row r="138" spans="1:12">
      <c r="A138" s="57" t="s">
        <v>236</v>
      </c>
      <c r="B138" s="57" t="s">
        <v>1056</v>
      </c>
      <c r="C138" s="57">
        <v>29213071</v>
      </c>
      <c r="D138" s="57" t="s">
        <v>1057</v>
      </c>
      <c r="E138" s="57" t="s">
        <v>1058</v>
      </c>
      <c r="F138" s="57" t="s">
        <v>1059</v>
      </c>
      <c r="G138" s="57">
        <v>0.137130179126858</v>
      </c>
      <c r="H138" s="57">
        <v>0.869485662241754</v>
      </c>
      <c r="I138" s="57">
        <v>0.72</v>
      </c>
      <c r="J138" s="57">
        <v>1.2</v>
      </c>
      <c r="K138" s="57" t="s">
        <v>1060</v>
      </c>
      <c r="L138" s="62">
        <v>5e-7</v>
      </c>
    </row>
    <row r="139" spans="1:12">
      <c r="A139" s="57" t="s">
        <v>236</v>
      </c>
      <c r="B139" s="57" t="s">
        <v>1061</v>
      </c>
      <c r="C139" s="57">
        <v>32888493</v>
      </c>
      <c r="D139" s="57" t="s">
        <v>1062</v>
      </c>
      <c r="E139" s="57" t="s">
        <v>1063</v>
      </c>
      <c r="F139" s="57" t="s">
        <v>1064</v>
      </c>
      <c r="G139" s="57">
        <v>0.625051996586856</v>
      </c>
      <c r="H139" s="57">
        <v>0.914732875976487</v>
      </c>
      <c r="I139" s="57">
        <v>0.385083</v>
      </c>
      <c r="J139" s="57">
        <v>0.025593</v>
      </c>
      <c r="K139" s="57" t="s">
        <v>1065</v>
      </c>
      <c r="L139" s="62">
        <v>3e-36</v>
      </c>
    </row>
    <row r="140" spans="1:12">
      <c r="A140" s="57" t="s">
        <v>236</v>
      </c>
      <c r="B140" s="57" t="s">
        <v>1066</v>
      </c>
      <c r="C140" s="57">
        <v>32888493</v>
      </c>
      <c r="D140" s="57" t="s">
        <v>1067</v>
      </c>
      <c r="E140" s="57" t="s">
        <v>1068</v>
      </c>
      <c r="F140" s="57" t="s">
        <v>1069</v>
      </c>
      <c r="G140" s="57">
        <v>0.833056147925778</v>
      </c>
      <c r="H140" s="57">
        <v>0.945917596454481</v>
      </c>
      <c r="I140" s="57">
        <v>0.673639</v>
      </c>
      <c r="J140" s="57" t="s">
        <v>381</v>
      </c>
      <c r="K140" s="57" t="s">
        <v>381</v>
      </c>
      <c r="L140" s="62">
        <v>6e-12</v>
      </c>
    </row>
    <row r="141" spans="1:12">
      <c r="A141" s="57" t="s">
        <v>236</v>
      </c>
      <c r="B141" s="57" t="s">
        <v>1070</v>
      </c>
      <c r="C141" s="57">
        <v>32231278</v>
      </c>
      <c r="D141" s="57" t="s">
        <v>1071</v>
      </c>
      <c r="E141" s="57" t="s">
        <v>1072</v>
      </c>
      <c r="F141" s="57" t="s">
        <v>1073</v>
      </c>
      <c r="G141" s="57">
        <v>0.150582970798247</v>
      </c>
      <c r="H141" s="57">
        <v>0.992327773215839</v>
      </c>
      <c r="I141" s="57" t="s">
        <v>595</v>
      </c>
      <c r="J141" s="57" t="s">
        <v>381</v>
      </c>
      <c r="K141" s="57" t="s">
        <v>381</v>
      </c>
      <c r="L141" s="62">
        <v>3e-9</v>
      </c>
    </row>
    <row r="142" spans="1:12">
      <c r="A142" s="57" t="s">
        <v>236</v>
      </c>
      <c r="B142" s="57" t="s">
        <v>1074</v>
      </c>
      <c r="C142" s="57">
        <v>36395078</v>
      </c>
      <c r="D142" s="57" t="s">
        <v>1075</v>
      </c>
      <c r="E142" s="57" t="s">
        <v>1076</v>
      </c>
      <c r="F142" s="57" t="s">
        <v>1077</v>
      </c>
      <c r="G142" s="57">
        <v>0.121893366767805</v>
      </c>
      <c r="H142" s="57">
        <v>0.968550040876725</v>
      </c>
      <c r="I142" s="57">
        <v>0.414</v>
      </c>
      <c r="J142" s="57">
        <v>0.064</v>
      </c>
      <c r="K142" s="57">
        <f>-0.09--0.038</f>
        <v>-0.052</v>
      </c>
      <c r="L142" s="62">
        <v>1e-6</v>
      </c>
    </row>
    <row r="143" spans="1:12">
      <c r="A143" s="57" t="s">
        <v>236</v>
      </c>
      <c r="B143" s="57" t="s">
        <v>1078</v>
      </c>
      <c r="C143" s="57">
        <v>30643258</v>
      </c>
      <c r="D143" s="57" t="s">
        <v>1079</v>
      </c>
      <c r="E143" s="57" t="s">
        <v>1080</v>
      </c>
      <c r="F143" s="57" t="s">
        <v>1081</v>
      </c>
      <c r="G143" s="57">
        <v>0.144585413266557</v>
      </c>
      <c r="H143" s="57">
        <v>0.914968277236016</v>
      </c>
      <c r="I143" s="57">
        <v>0.6039</v>
      </c>
      <c r="J143" s="57">
        <v>0.015456795</v>
      </c>
      <c r="K143" s="57" t="s">
        <v>1082</v>
      </c>
      <c r="L143" s="62">
        <v>4e-9</v>
      </c>
    </row>
    <row r="144" spans="1:12">
      <c r="A144" s="57" t="s">
        <v>236</v>
      </c>
      <c r="B144" s="57" t="s">
        <v>1083</v>
      </c>
      <c r="C144" s="57">
        <v>38412862</v>
      </c>
      <c r="D144" s="57" t="s">
        <v>704</v>
      </c>
      <c r="E144" s="57" t="s">
        <v>705</v>
      </c>
      <c r="F144" s="57" t="s">
        <v>706</v>
      </c>
      <c r="G144" s="57">
        <v>0.409396479700743</v>
      </c>
      <c r="H144" s="57">
        <v>0.995550321879005</v>
      </c>
      <c r="I144" s="57" t="s">
        <v>595</v>
      </c>
      <c r="J144" s="57">
        <v>0.159221</v>
      </c>
      <c r="K144" s="57" t="s">
        <v>1084</v>
      </c>
      <c r="L144" s="62">
        <v>3e-121</v>
      </c>
    </row>
    <row r="145" spans="1:12">
      <c r="A145" s="57" t="s">
        <v>236</v>
      </c>
      <c r="B145" s="57" t="s">
        <v>1085</v>
      </c>
      <c r="C145" s="57">
        <v>30038396</v>
      </c>
      <c r="D145" s="57" t="s">
        <v>831</v>
      </c>
      <c r="E145" s="57" t="s">
        <v>832</v>
      </c>
      <c r="F145" s="57" t="s">
        <v>833</v>
      </c>
      <c r="G145" s="57">
        <v>0.401383025204987</v>
      </c>
      <c r="H145" s="57">
        <v>0.693637271599648</v>
      </c>
      <c r="I145" s="57">
        <v>0.3774</v>
      </c>
      <c r="J145" s="57">
        <v>0.0232</v>
      </c>
      <c r="K145" s="57" t="s">
        <v>1086</v>
      </c>
      <c r="L145" s="62">
        <v>2e-36</v>
      </c>
    </row>
    <row r="146" spans="1:12">
      <c r="A146" s="57" t="s">
        <v>236</v>
      </c>
      <c r="B146" s="57" t="s">
        <v>1087</v>
      </c>
      <c r="C146" s="57">
        <v>34594039</v>
      </c>
      <c r="D146" s="57" t="s">
        <v>1088</v>
      </c>
      <c r="E146" s="57" t="s">
        <v>1089</v>
      </c>
      <c r="F146" s="57" t="s">
        <v>1090</v>
      </c>
      <c r="G146" s="57">
        <v>0.258412388445641</v>
      </c>
      <c r="H146" s="57">
        <v>0.607989786797628</v>
      </c>
      <c r="I146" s="57" t="s">
        <v>595</v>
      </c>
      <c r="J146" s="57">
        <v>0.0174</v>
      </c>
      <c r="K146" s="57" t="s">
        <v>885</v>
      </c>
      <c r="L146" s="62">
        <v>7e-12</v>
      </c>
    </row>
    <row r="147" spans="1:12">
      <c r="A147" s="57" t="s">
        <v>236</v>
      </c>
      <c r="B147" s="57" t="s">
        <v>1091</v>
      </c>
      <c r="C147" s="57">
        <v>33980691</v>
      </c>
      <c r="D147" s="57" t="s">
        <v>613</v>
      </c>
      <c r="E147" s="57" t="s">
        <v>614</v>
      </c>
      <c r="F147" s="57" t="s">
        <v>615</v>
      </c>
      <c r="G147" s="57">
        <v>0.612950040695557</v>
      </c>
      <c r="H147" s="57">
        <v>0.845133680756681</v>
      </c>
      <c r="I147" s="57">
        <v>0.4</v>
      </c>
      <c r="J147" s="57">
        <v>0.013</v>
      </c>
      <c r="K147" s="57" t="s">
        <v>616</v>
      </c>
      <c r="L147" s="62">
        <v>2e-11</v>
      </c>
    </row>
    <row r="148" spans="1:12">
      <c r="A148" s="57" t="s">
        <v>236</v>
      </c>
      <c r="B148" s="57" t="s">
        <v>1092</v>
      </c>
      <c r="C148" s="57">
        <v>32352494</v>
      </c>
      <c r="D148" s="57" t="s">
        <v>1075</v>
      </c>
      <c r="E148" s="57" t="s">
        <v>1076</v>
      </c>
      <c r="F148" s="57" t="s">
        <v>1077</v>
      </c>
      <c r="G148" s="57">
        <v>0.121893366767805</v>
      </c>
      <c r="H148" s="57">
        <v>0.968550040876725</v>
      </c>
      <c r="I148" s="57" t="s">
        <v>595</v>
      </c>
      <c r="J148" s="57">
        <v>0.07</v>
      </c>
      <c r="K148" s="57" t="s">
        <v>1093</v>
      </c>
      <c r="L148" s="62">
        <v>1e-8</v>
      </c>
    </row>
    <row r="149" spans="1:12">
      <c r="A149" s="57" t="s">
        <v>236</v>
      </c>
      <c r="B149" s="57" t="s">
        <v>1094</v>
      </c>
      <c r="C149" s="57">
        <v>35585065</v>
      </c>
      <c r="D149" s="57" t="s">
        <v>695</v>
      </c>
      <c r="E149" s="57" t="s">
        <v>696</v>
      </c>
      <c r="F149" s="57" t="s">
        <v>697</v>
      </c>
      <c r="G149" s="57">
        <v>0.554693815436582</v>
      </c>
      <c r="H149" s="57">
        <v>0.785341937554946</v>
      </c>
      <c r="I149" s="57">
        <v>0.3752</v>
      </c>
      <c r="J149" s="57">
        <v>0.02262</v>
      </c>
      <c r="K149" s="57" t="s">
        <v>1095</v>
      </c>
      <c r="L149" s="62">
        <v>2e-9</v>
      </c>
    </row>
    <row r="150" spans="1:12">
      <c r="A150" s="57" t="s">
        <v>236</v>
      </c>
      <c r="B150" s="57" t="s">
        <v>1096</v>
      </c>
      <c r="C150" s="57">
        <v>38412862</v>
      </c>
      <c r="D150" s="57" t="s">
        <v>704</v>
      </c>
      <c r="E150" s="57" t="s">
        <v>705</v>
      </c>
      <c r="F150" s="57" t="s">
        <v>706</v>
      </c>
      <c r="G150" s="57">
        <v>0.409396479700743</v>
      </c>
      <c r="H150" s="57">
        <v>0.995550321879005</v>
      </c>
      <c r="I150" s="57" t="s">
        <v>595</v>
      </c>
      <c r="J150" s="57">
        <v>0.25365</v>
      </c>
      <c r="K150" s="57" t="s">
        <v>1097</v>
      </c>
      <c r="L150" s="62">
        <v>8e-302</v>
      </c>
    </row>
    <row r="151" spans="1:12">
      <c r="A151" s="57" t="s">
        <v>236</v>
      </c>
      <c r="B151" s="57" t="s">
        <v>1098</v>
      </c>
      <c r="C151" s="57">
        <v>32665545</v>
      </c>
      <c r="D151" s="57" t="s">
        <v>690</v>
      </c>
      <c r="E151" s="57" t="s">
        <v>691</v>
      </c>
      <c r="F151" s="57" t="s">
        <v>692</v>
      </c>
      <c r="G151" s="57">
        <v>0.407050458494708</v>
      </c>
      <c r="H151" s="57">
        <v>0.758380878193926</v>
      </c>
      <c r="I151" s="57" t="s">
        <v>595</v>
      </c>
      <c r="J151" s="57" t="s">
        <v>381</v>
      </c>
      <c r="K151" s="57" t="s">
        <v>381</v>
      </c>
      <c r="L151" s="62">
        <v>2e-10</v>
      </c>
    </row>
    <row r="152" spans="1:12">
      <c r="A152" s="57" t="s">
        <v>236</v>
      </c>
      <c r="B152" s="57" t="s">
        <v>1099</v>
      </c>
      <c r="C152" s="57">
        <v>32665545</v>
      </c>
      <c r="D152" s="57" t="s">
        <v>608</v>
      </c>
      <c r="E152" s="57" t="s">
        <v>609</v>
      </c>
      <c r="F152" s="57" t="s">
        <v>610</v>
      </c>
      <c r="G152" s="57">
        <v>0.605097727430748</v>
      </c>
      <c r="H152" s="57">
        <v>0.836242863189231</v>
      </c>
      <c r="I152" s="57" t="s">
        <v>595</v>
      </c>
      <c r="J152" s="57" t="s">
        <v>381</v>
      </c>
      <c r="K152" s="57" t="s">
        <v>381</v>
      </c>
      <c r="L152" s="62">
        <v>9e-14</v>
      </c>
    </row>
    <row r="153" spans="1:12">
      <c r="A153" s="57" t="s">
        <v>236</v>
      </c>
      <c r="B153" s="57" t="s">
        <v>1100</v>
      </c>
      <c r="C153" s="57">
        <v>38412862</v>
      </c>
      <c r="D153" s="57" t="s">
        <v>704</v>
      </c>
      <c r="E153" s="57" t="s">
        <v>705</v>
      </c>
      <c r="F153" s="57" t="s">
        <v>706</v>
      </c>
      <c r="G153" s="57">
        <v>0.409396479700743</v>
      </c>
      <c r="H153" s="57">
        <v>0.995550321879005</v>
      </c>
      <c r="I153" s="57" t="s">
        <v>595</v>
      </c>
      <c r="J153" s="57">
        <v>0.157619</v>
      </c>
      <c r="K153" s="57" t="s">
        <v>1101</v>
      </c>
      <c r="L153" s="62">
        <v>3e-118</v>
      </c>
    </row>
    <row r="154" spans="1:12">
      <c r="A154" s="57" t="s">
        <v>236</v>
      </c>
      <c r="B154" s="57" t="s">
        <v>1102</v>
      </c>
      <c r="C154" s="57">
        <v>28928442</v>
      </c>
      <c r="D154" s="57" t="s">
        <v>690</v>
      </c>
      <c r="E154" s="57" t="s">
        <v>691</v>
      </c>
      <c r="F154" s="57" t="s">
        <v>692</v>
      </c>
      <c r="G154" s="57">
        <v>0.407050458494708</v>
      </c>
      <c r="H154" s="57">
        <v>0.758380878193926</v>
      </c>
      <c r="I154" s="57" t="s">
        <v>595</v>
      </c>
      <c r="J154" s="57">
        <v>0.0731</v>
      </c>
      <c r="K154" s="57" t="s">
        <v>1103</v>
      </c>
      <c r="L154" s="62">
        <v>6e-9</v>
      </c>
    </row>
    <row r="155" spans="1:12">
      <c r="A155" s="57" t="s">
        <v>236</v>
      </c>
      <c r="B155" s="57" t="s">
        <v>1102</v>
      </c>
      <c r="C155" s="57">
        <v>28928442</v>
      </c>
      <c r="D155" s="57" t="s">
        <v>1104</v>
      </c>
      <c r="E155" s="57" t="s">
        <v>1105</v>
      </c>
      <c r="F155" s="57" t="s">
        <v>958</v>
      </c>
      <c r="G155" s="57">
        <v>0.42503244090872</v>
      </c>
      <c r="H155" s="57">
        <v>0.736065265207126</v>
      </c>
      <c r="I155" s="57" t="s">
        <v>595</v>
      </c>
      <c r="J155" s="57">
        <v>0.0519</v>
      </c>
      <c r="K155" s="57" t="s">
        <v>1106</v>
      </c>
      <c r="L155" s="62">
        <v>1e-8</v>
      </c>
    </row>
    <row r="156" spans="1:12">
      <c r="A156" s="57" t="s">
        <v>236</v>
      </c>
      <c r="B156" s="57" t="s">
        <v>1107</v>
      </c>
      <c r="C156" s="57">
        <v>33462484</v>
      </c>
      <c r="D156" s="57" t="s">
        <v>855</v>
      </c>
      <c r="E156" s="57" t="s">
        <v>856</v>
      </c>
      <c r="F156" s="57" t="s">
        <v>857</v>
      </c>
      <c r="G156" s="57">
        <v>0.27783432795837</v>
      </c>
      <c r="H156" s="57">
        <v>0.86209499811573</v>
      </c>
      <c r="I156" s="57" t="s">
        <v>595</v>
      </c>
      <c r="J156" s="57">
        <v>0.0144</v>
      </c>
      <c r="K156" s="57" t="s">
        <v>1108</v>
      </c>
      <c r="L156" s="62">
        <v>3e-9</v>
      </c>
    </row>
    <row r="157" spans="1:12">
      <c r="A157" s="57" t="s">
        <v>236</v>
      </c>
      <c r="B157" s="57" t="s">
        <v>1107</v>
      </c>
      <c r="C157" s="57">
        <v>34594039</v>
      </c>
      <c r="D157" s="57" t="s">
        <v>1109</v>
      </c>
      <c r="E157" s="57" t="s">
        <v>1110</v>
      </c>
      <c r="F157" s="57" t="s">
        <v>1111</v>
      </c>
      <c r="G157" s="57">
        <v>0.577847698656066</v>
      </c>
      <c r="H157" s="57">
        <v>0.96258683042399</v>
      </c>
      <c r="I157" s="57" t="s">
        <v>595</v>
      </c>
      <c r="J157" s="57">
        <v>0.0192</v>
      </c>
      <c r="K157" s="57" t="s">
        <v>988</v>
      </c>
      <c r="L157" s="62">
        <v>2e-17</v>
      </c>
    </row>
    <row r="158" spans="1:12">
      <c r="A158" s="57" t="s">
        <v>236</v>
      </c>
      <c r="B158" s="57" t="s">
        <v>1112</v>
      </c>
      <c r="C158" s="57">
        <v>34321204</v>
      </c>
      <c r="D158" s="57" t="s">
        <v>1075</v>
      </c>
      <c r="E158" s="57" t="s">
        <v>1076</v>
      </c>
      <c r="F158" s="57" t="s">
        <v>1077</v>
      </c>
      <c r="G158" s="57">
        <v>0.121893366767805</v>
      </c>
      <c r="H158" s="57">
        <v>0.968550040876725</v>
      </c>
      <c r="I158" s="57">
        <v>0.41</v>
      </c>
      <c r="J158" s="57">
        <v>0.12</v>
      </c>
      <c r="K158" s="57" t="s">
        <v>1113</v>
      </c>
      <c r="L158" s="62">
        <v>1e-11</v>
      </c>
    </row>
    <row r="159" spans="1:12">
      <c r="A159" s="57" t="s">
        <v>236</v>
      </c>
      <c r="B159" s="57" t="s">
        <v>1112</v>
      </c>
      <c r="C159" s="57">
        <v>34321204</v>
      </c>
      <c r="D159" s="57" t="s">
        <v>1114</v>
      </c>
      <c r="E159" s="57" t="s">
        <v>1115</v>
      </c>
      <c r="F159" s="57" t="s">
        <v>1116</v>
      </c>
      <c r="G159" s="57">
        <v>0.422575781430544</v>
      </c>
      <c r="H159" s="57">
        <v>0.726053721858336</v>
      </c>
      <c r="I159" s="57">
        <v>0.4</v>
      </c>
      <c r="J159" s="57">
        <v>0.12</v>
      </c>
      <c r="K159" s="57" t="s">
        <v>1113</v>
      </c>
      <c r="L159" s="62">
        <v>4e-12</v>
      </c>
    </row>
    <row r="160" spans="1:12">
      <c r="A160" s="57" t="s">
        <v>236</v>
      </c>
      <c r="B160" s="57" t="s">
        <v>1117</v>
      </c>
      <c r="C160" s="57">
        <v>21829393</v>
      </c>
      <c r="D160" s="57" t="s">
        <v>1118</v>
      </c>
      <c r="E160" s="57" t="s">
        <v>1119</v>
      </c>
      <c r="F160" s="57" t="s">
        <v>797</v>
      </c>
      <c r="G160" s="57">
        <v>0.701580594066645</v>
      </c>
      <c r="H160" s="57">
        <v>0.99026915747478</v>
      </c>
      <c r="I160" s="57" t="s">
        <v>595</v>
      </c>
      <c r="J160" s="57">
        <v>1.15</v>
      </c>
      <c r="K160" s="57" t="s">
        <v>381</v>
      </c>
      <c r="L160" s="62">
        <v>1e-8</v>
      </c>
    </row>
    <row r="161" spans="1:12">
      <c r="A161" s="57" t="s">
        <v>236</v>
      </c>
      <c r="B161" s="57" t="s">
        <v>602</v>
      </c>
      <c r="C161" s="57">
        <v>32541925</v>
      </c>
      <c r="D161" s="57" t="s">
        <v>871</v>
      </c>
      <c r="E161" s="57" t="s">
        <v>872</v>
      </c>
      <c r="F161" s="57" t="s">
        <v>873</v>
      </c>
      <c r="G161" s="57">
        <v>0.580203812504172</v>
      </c>
      <c r="H161" s="57">
        <v>0.79346422645843</v>
      </c>
      <c r="I161" s="57">
        <v>0.6365</v>
      </c>
      <c r="J161" s="57">
        <v>0.0292</v>
      </c>
      <c r="K161" s="57" t="s">
        <v>1120</v>
      </c>
      <c r="L161" s="62">
        <v>1e-9</v>
      </c>
    </row>
    <row r="162" spans="1:12">
      <c r="A162" s="57" t="s">
        <v>236</v>
      </c>
      <c r="B162" s="57" t="s">
        <v>1121</v>
      </c>
      <c r="C162" s="57">
        <v>37262302</v>
      </c>
      <c r="D162" s="57" t="s">
        <v>1122</v>
      </c>
      <c r="E162" s="57" t="s">
        <v>1123</v>
      </c>
      <c r="F162" s="57" t="s">
        <v>758</v>
      </c>
      <c r="G162" s="57">
        <v>0.42503244090872</v>
      </c>
      <c r="H162" s="57">
        <v>0.736065265207126</v>
      </c>
      <c r="I162" s="57" t="s">
        <v>595</v>
      </c>
      <c r="J162" s="57">
        <v>1.081</v>
      </c>
      <c r="K162" s="57" t="s">
        <v>1124</v>
      </c>
      <c r="L162" s="62">
        <v>7e-8</v>
      </c>
    </row>
    <row r="163" spans="1:12">
      <c r="A163" s="57" t="s">
        <v>236</v>
      </c>
      <c r="B163" s="57" t="s">
        <v>1125</v>
      </c>
      <c r="C163" s="57">
        <v>37262302</v>
      </c>
      <c r="D163" s="57" t="s">
        <v>1122</v>
      </c>
      <c r="E163" s="57" t="s">
        <v>1123</v>
      </c>
      <c r="F163" s="57" t="s">
        <v>758</v>
      </c>
      <c r="G163" s="57">
        <v>0.42503244090872</v>
      </c>
      <c r="H163" s="57">
        <v>0.736065265207126</v>
      </c>
      <c r="I163" s="57" t="s">
        <v>595</v>
      </c>
      <c r="J163" s="57" t="s">
        <v>381</v>
      </c>
      <c r="K163" s="57" t="s">
        <v>381</v>
      </c>
      <c r="L163" s="62">
        <v>2e-8</v>
      </c>
    </row>
    <row r="164" spans="1:12">
      <c r="A164" s="57" t="s">
        <v>236</v>
      </c>
      <c r="B164" s="57" t="s">
        <v>1126</v>
      </c>
      <c r="C164" s="57">
        <v>31959995</v>
      </c>
      <c r="D164" s="57" t="s">
        <v>1127</v>
      </c>
      <c r="E164" s="57" t="s">
        <v>1128</v>
      </c>
      <c r="F164" s="57" t="s">
        <v>1129</v>
      </c>
      <c r="G164" s="57">
        <v>0.416310800543107</v>
      </c>
      <c r="H164" s="57">
        <v>0.994116195735181</v>
      </c>
      <c r="I164" s="57">
        <v>0.45</v>
      </c>
      <c r="J164" s="57">
        <v>0.213</v>
      </c>
      <c r="K164" s="57" t="s">
        <v>1130</v>
      </c>
      <c r="L164" s="62">
        <v>1e-12</v>
      </c>
    </row>
    <row r="165" spans="1:12">
      <c r="A165" s="57" t="s">
        <v>236</v>
      </c>
      <c r="B165" s="57" t="s">
        <v>1126</v>
      </c>
      <c r="C165" s="57">
        <v>31959995</v>
      </c>
      <c r="D165" s="57" t="s">
        <v>1131</v>
      </c>
      <c r="E165" s="57" t="s">
        <v>1132</v>
      </c>
      <c r="F165" s="57" t="s">
        <v>1133</v>
      </c>
      <c r="G165" s="57">
        <v>0.423930730412257</v>
      </c>
      <c r="H165" s="57">
        <v>0.99416049542506</v>
      </c>
      <c r="I165" s="57">
        <v>0.45</v>
      </c>
      <c r="J165" s="57">
        <v>0.342</v>
      </c>
      <c r="K165" s="57" t="s">
        <v>1134</v>
      </c>
      <c r="L165" s="62">
        <v>2e-19</v>
      </c>
    </row>
    <row r="166" spans="1:12">
      <c r="A166" s="57" t="s">
        <v>236</v>
      </c>
      <c r="B166" s="57" t="s">
        <v>1126</v>
      </c>
      <c r="C166" s="57">
        <v>31959995</v>
      </c>
      <c r="D166" s="57" t="s">
        <v>846</v>
      </c>
      <c r="E166" s="57" t="s">
        <v>847</v>
      </c>
      <c r="F166" s="57" t="s">
        <v>848</v>
      </c>
      <c r="G166" s="57">
        <v>0.429929848541456</v>
      </c>
      <c r="H166" s="57">
        <v>0.994194272756729</v>
      </c>
      <c r="I166" s="57">
        <v>0.45</v>
      </c>
      <c r="J166" s="57">
        <v>0.364</v>
      </c>
      <c r="K166" s="57" t="s">
        <v>1135</v>
      </c>
      <c r="L166" s="62">
        <v>3e-31</v>
      </c>
    </row>
    <row r="167" spans="1:12">
      <c r="A167" s="57" t="s">
        <v>236</v>
      </c>
      <c r="B167" s="57" t="s">
        <v>1136</v>
      </c>
      <c r="C167" s="57">
        <v>37277652</v>
      </c>
      <c r="D167" s="57" t="s">
        <v>1137</v>
      </c>
      <c r="E167" s="57" t="s">
        <v>1138</v>
      </c>
      <c r="F167" s="57" t="s">
        <v>1139</v>
      </c>
      <c r="G167" s="57">
        <v>0.412430103095437</v>
      </c>
      <c r="H167" s="57">
        <v>0.995564203023923</v>
      </c>
      <c r="I167" s="57">
        <v>0.54</v>
      </c>
      <c r="J167" s="57">
        <v>0.347</v>
      </c>
      <c r="K167" s="57" t="s">
        <v>1140</v>
      </c>
      <c r="L167" s="62">
        <v>1e-52</v>
      </c>
    </row>
    <row r="168" spans="1:12">
      <c r="A168" s="57" t="s">
        <v>236</v>
      </c>
      <c r="B168" s="57" t="s">
        <v>1141</v>
      </c>
      <c r="C168" s="57">
        <v>37277652</v>
      </c>
      <c r="D168" s="57" t="s">
        <v>846</v>
      </c>
      <c r="E168" s="57" t="s">
        <v>847</v>
      </c>
      <c r="F168" s="57" t="s">
        <v>848</v>
      </c>
      <c r="G168" s="57">
        <v>0.429929848541456</v>
      </c>
      <c r="H168" s="57">
        <v>0.994194272756729</v>
      </c>
      <c r="I168" s="57">
        <v>0.54</v>
      </c>
      <c r="J168" s="57">
        <v>0.386</v>
      </c>
      <c r="K168" s="57" t="s">
        <v>1142</v>
      </c>
      <c r="L168" s="62">
        <v>9e-88</v>
      </c>
    </row>
    <row r="169" spans="1:12">
      <c r="A169" s="57" t="s">
        <v>236</v>
      </c>
      <c r="B169" s="57" t="s">
        <v>1143</v>
      </c>
      <c r="C169" s="57">
        <v>37277652</v>
      </c>
      <c r="D169" s="57" t="s">
        <v>1014</v>
      </c>
      <c r="E169" s="57" t="s">
        <v>1015</v>
      </c>
      <c r="F169" s="57" t="s">
        <v>1016</v>
      </c>
      <c r="G169" s="57">
        <v>0.293114728355542</v>
      </c>
      <c r="H169" s="57">
        <v>0.996529082105782</v>
      </c>
      <c r="I169" s="57">
        <v>0.46</v>
      </c>
      <c r="J169" s="57">
        <v>0.283</v>
      </c>
      <c r="K169" s="57" t="s">
        <v>1144</v>
      </c>
      <c r="L169" s="62">
        <v>9e-18</v>
      </c>
    </row>
    <row r="170" spans="1:12">
      <c r="A170" s="57" t="s">
        <v>236</v>
      </c>
      <c r="B170" s="57" t="s">
        <v>1145</v>
      </c>
      <c r="C170" s="57">
        <v>37277652</v>
      </c>
      <c r="D170" s="57" t="s">
        <v>1137</v>
      </c>
      <c r="E170" s="57" t="s">
        <v>1138</v>
      </c>
      <c r="F170" s="57" t="s">
        <v>1139</v>
      </c>
      <c r="G170" s="57">
        <v>0.412430103095437</v>
      </c>
      <c r="H170" s="57">
        <v>0.995564203023923</v>
      </c>
      <c r="I170" s="57">
        <v>0.54</v>
      </c>
      <c r="J170" s="57">
        <v>0.197</v>
      </c>
      <c r="K170" s="57" t="s">
        <v>1146</v>
      </c>
      <c r="L170" s="62">
        <v>3e-25</v>
      </c>
    </row>
    <row r="171" spans="1:12">
      <c r="A171" s="57" t="s">
        <v>236</v>
      </c>
      <c r="B171" s="57" t="s">
        <v>1147</v>
      </c>
      <c r="C171" s="57">
        <v>37277652</v>
      </c>
      <c r="D171" s="57" t="s">
        <v>1137</v>
      </c>
      <c r="E171" s="57" t="s">
        <v>1138</v>
      </c>
      <c r="F171" s="57" t="s">
        <v>1139</v>
      </c>
      <c r="G171" s="57">
        <v>0.412430103095437</v>
      </c>
      <c r="H171" s="57">
        <v>0.995564203023923</v>
      </c>
      <c r="I171" s="57">
        <v>0.54</v>
      </c>
      <c r="J171" s="57">
        <v>0.272</v>
      </c>
      <c r="K171" s="57" t="s">
        <v>1148</v>
      </c>
      <c r="L171" s="62">
        <v>2e-14</v>
      </c>
    </row>
    <row r="172" spans="1:12">
      <c r="A172" s="57" t="s">
        <v>236</v>
      </c>
      <c r="B172" s="57" t="s">
        <v>1149</v>
      </c>
      <c r="C172" s="57">
        <v>37277652</v>
      </c>
      <c r="D172" s="57" t="s">
        <v>1014</v>
      </c>
      <c r="E172" s="57" t="s">
        <v>1015</v>
      </c>
      <c r="F172" s="57" t="s">
        <v>1016</v>
      </c>
      <c r="G172" s="57">
        <v>0.293114728355542</v>
      </c>
      <c r="H172" s="57">
        <v>0.996529082105782</v>
      </c>
      <c r="I172" s="57">
        <v>0.46</v>
      </c>
      <c r="J172" s="57">
        <v>0.166</v>
      </c>
      <c r="K172" s="57" t="s">
        <v>1150</v>
      </c>
      <c r="L172" s="62">
        <v>2e-15</v>
      </c>
    </row>
    <row r="173" spans="1:12">
      <c r="A173" s="57" t="s">
        <v>236</v>
      </c>
      <c r="B173" s="57" t="s">
        <v>1151</v>
      </c>
      <c r="C173" s="57">
        <v>35285134</v>
      </c>
      <c r="D173" s="57" t="s">
        <v>752</v>
      </c>
      <c r="E173" s="57" t="s">
        <v>753</v>
      </c>
      <c r="F173" s="57" t="s">
        <v>754</v>
      </c>
      <c r="G173" s="57">
        <v>0.580613938049056</v>
      </c>
      <c r="H173" s="57">
        <v>0.833559779766705</v>
      </c>
      <c r="I173" s="57" t="s">
        <v>595</v>
      </c>
      <c r="J173" s="57" t="s">
        <v>381</v>
      </c>
      <c r="K173" s="57" t="s">
        <v>381</v>
      </c>
      <c r="L173" s="62">
        <v>1e-9</v>
      </c>
    </row>
    <row r="174" spans="1:12">
      <c r="A174" s="57" t="s">
        <v>236</v>
      </c>
      <c r="B174" s="57" t="s">
        <v>1152</v>
      </c>
      <c r="C174" s="57">
        <v>32895543</v>
      </c>
      <c r="D174" s="57" t="s">
        <v>642</v>
      </c>
      <c r="E174" s="57" t="s">
        <v>643</v>
      </c>
      <c r="F174" s="57" t="s">
        <v>644</v>
      </c>
      <c r="G174" s="57">
        <v>0.422999780784361</v>
      </c>
      <c r="H174" s="57">
        <v>0.874303033889778</v>
      </c>
      <c r="I174" s="57" t="s">
        <v>595</v>
      </c>
      <c r="J174" s="57" t="s">
        <v>381</v>
      </c>
      <c r="K174" s="57" t="s">
        <v>381</v>
      </c>
      <c r="L174" s="62">
        <v>6e-14</v>
      </c>
    </row>
    <row r="175" spans="1:12">
      <c r="A175" s="57" t="s">
        <v>236</v>
      </c>
      <c r="B175" s="57" t="s">
        <v>1153</v>
      </c>
      <c r="C175" s="57">
        <v>34910505</v>
      </c>
      <c r="D175" s="57" t="s">
        <v>752</v>
      </c>
      <c r="E175" s="57" t="s">
        <v>753</v>
      </c>
      <c r="F175" s="57" t="s">
        <v>754</v>
      </c>
      <c r="G175" s="57">
        <v>0.580613938049056</v>
      </c>
      <c r="H175" s="57">
        <v>0.833559779766705</v>
      </c>
      <c r="I175" s="57">
        <v>0.33</v>
      </c>
      <c r="J175" s="57">
        <v>6.74</v>
      </c>
      <c r="K175" s="57" t="s">
        <v>381</v>
      </c>
      <c r="L175" s="62">
        <v>2e-11</v>
      </c>
    </row>
    <row r="176" spans="1:12">
      <c r="A176" s="57" t="s">
        <v>236</v>
      </c>
      <c r="B176" s="57" t="s">
        <v>1154</v>
      </c>
      <c r="C176" s="57">
        <v>34910505</v>
      </c>
      <c r="D176" s="57" t="s">
        <v>777</v>
      </c>
      <c r="E176" s="57" t="s">
        <v>778</v>
      </c>
      <c r="F176" s="57" t="s">
        <v>779</v>
      </c>
      <c r="G176" s="57">
        <v>0.591825991269661</v>
      </c>
      <c r="H176" s="57">
        <v>0.994848118246385</v>
      </c>
      <c r="I176" s="57">
        <v>0.35</v>
      </c>
      <c r="J176" s="57">
        <v>9.71</v>
      </c>
      <c r="K176" s="57" t="s">
        <v>381</v>
      </c>
      <c r="L176" s="62">
        <v>3e-22</v>
      </c>
    </row>
    <row r="177" spans="1:12">
      <c r="A177" s="57" t="s">
        <v>236</v>
      </c>
      <c r="B177" s="57" t="s">
        <v>1155</v>
      </c>
      <c r="C177" s="57">
        <v>34910505</v>
      </c>
      <c r="D177" s="57" t="s">
        <v>773</v>
      </c>
      <c r="E177" s="57" t="s">
        <v>774</v>
      </c>
      <c r="F177" s="57" t="s">
        <v>775</v>
      </c>
      <c r="G177" s="57">
        <v>0.402136627717114</v>
      </c>
      <c r="H177" s="57">
        <v>0.70076917161817</v>
      </c>
      <c r="I177" s="57">
        <v>0.34</v>
      </c>
      <c r="J177" s="57">
        <v>9.52</v>
      </c>
      <c r="K177" s="57" t="s">
        <v>381</v>
      </c>
      <c r="L177" s="62">
        <v>2e-21</v>
      </c>
    </row>
    <row r="178" spans="1:12">
      <c r="A178" s="57" t="s">
        <v>236</v>
      </c>
      <c r="B178" s="57" t="s">
        <v>1156</v>
      </c>
      <c r="C178" s="57">
        <v>31453325</v>
      </c>
      <c r="D178" s="57" t="s">
        <v>901</v>
      </c>
      <c r="E178" s="57" t="s">
        <v>902</v>
      </c>
      <c r="F178" s="57" t="s">
        <v>903</v>
      </c>
      <c r="G178" s="57">
        <v>0.592009334740734</v>
      </c>
      <c r="H178" s="57">
        <v>0.793373813966449</v>
      </c>
      <c r="I178" s="57" t="s">
        <v>595</v>
      </c>
      <c r="J178" s="57" t="s">
        <v>381</v>
      </c>
      <c r="K178" s="57" t="s">
        <v>381</v>
      </c>
      <c r="L178" s="62">
        <v>9e-40</v>
      </c>
    </row>
    <row r="179" spans="1:12">
      <c r="A179" s="57" t="s">
        <v>236</v>
      </c>
      <c r="B179" s="57" t="s">
        <v>1157</v>
      </c>
      <c r="C179" s="57">
        <v>34021172</v>
      </c>
      <c r="D179" s="57" t="s">
        <v>713</v>
      </c>
      <c r="E179" s="57" t="s">
        <v>714</v>
      </c>
      <c r="F179" s="57" t="s">
        <v>715</v>
      </c>
      <c r="G179" s="57">
        <v>0.340504552079018</v>
      </c>
      <c r="H179" s="57">
        <v>0.714171039307741</v>
      </c>
      <c r="I179" s="57" t="s">
        <v>595</v>
      </c>
      <c r="J179" s="57">
        <v>0.0170948</v>
      </c>
      <c r="K179" s="57" t="s">
        <v>997</v>
      </c>
      <c r="L179" s="62">
        <v>2e-8</v>
      </c>
    </row>
    <row r="180" spans="1:12">
      <c r="A180" s="57" t="s">
        <v>236</v>
      </c>
      <c r="B180" s="57" t="s">
        <v>1158</v>
      </c>
      <c r="C180" s="57">
        <v>31453325</v>
      </c>
      <c r="D180" s="57" t="s">
        <v>901</v>
      </c>
      <c r="E180" s="57" t="s">
        <v>902</v>
      </c>
      <c r="F180" s="57" t="s">
        <v>903</v>
      </c>
      <c r="G180" s="57">
        <v>0.592009334740734</v>
      </c>
      <c r="H180" s="57">
        <v>0.793373813966449</v>
      </c>
      <c r="I180" s="57" t="s">
        <v>595</v>
      </c>
      <c r="J180" s="57" t="s">
        <v>381</v>
      </c>
      <c r="K180" s="57" t="s">
        <v>381</v>
      </c>
      <c r="L180" s="62">
        <v>6e-15</v>
      </c>
    </row>
    <row r="181" spans="1:12">
      <c r="A181" s="57" t="s">
        <v>236</v>
      </c>
      <c r="B181" s="57" t="s">
        <v>1159</v>
      </c>
      <c r="C181" s="57">
        <v>30239722</v>
      </c>
      <c r="D181" s="57" t="s">
        <v>1160</v>
      </c>
      <c r="E181" s="57" t="s">
        <v>1161</v>
      </c>
      <c r="F181" s="57" t="s">
        <v>1162</v>
      </c>
      <c r="G181" s="57">
        <v>0.58256586092781</v>
      </c>
      <c r="H181" s="57">
        <v>0.794653666316285</v>
      </c>
      <c r="I181" s="57">
        <v>0.6674</v>
      </c>
      <c r="J181" s="57">
        <v>0.0171</v>
      </c>
      <c r="K181" s="57" t="s">
        <v>1163</v>
      </c>
      <c r="L181" s="62">
        <v>5e-22</v>
      </c>
    </row>
    <row r="182" spans="1:12">
      <c r="A182" s="57" t="s">
        <v>236</v>
      </c>
      <c r="B182" s="57" t="s">
        <v>1164</v>
      </c>
      <c r="C182" s="57">
        <v>33128006</v>
      </c>
      <c r="D182" s="57" t="s">
        <v>784</v>
      </c>
      <c r="E182" s="57" t="s">
        <v>785</v>
      </c>
      <c r="F182" s="57" t="s">
        <v>786</v>
      </c>
      <c r="G182" s="57">
        <v>0.39913838496589</v>
      </c>
      <c r="H182" s="57">
        <v>0.836385467474946</v>
      </c>
      <c r="I182" s="57" t="s">
        <v>595</v>
      </c>
      <c r="J182" s="57">
        <v>0.00941922</v>
      </c>
      <c r="K182" s="57" t="s">
        <v>1165</v>
      </c>
      <c r="L182" s="62">
        <v>2e-13</v>
      </c>
    </row>
    <row r="183" spans="1:12">
      <c r="A183" s="57" t="s">
        <v>236</v>
      </c>
      <c r="B183" s="57" t="s">
        <v>1166</v>
      </c>
      <c r="C183" s="57">
        <v>19079260</v>
      </c>
      <c r="D183" s="57" t="s">
        <v>608</v>
      </c>
      <c r="E183" s="57" t="s">
        <v>609</v>
      </c>
      <c r="F183" s="57" t="s">
        <v>610</v>
      </c>
      <c r="G183" s="57">
        <v>0.605097727430748</v>
      </c>
      <c r="H183" s="57">
        <v>0.836242863189231</v>
      </c>
      <c r="I183" s="57">
        <v>0.44</v>
      </c>
      <c r="J183" s="57">
        <v>3.69</v>
      </c>
      <c r="K183" s="57" t="s">
        <v>1167</v>
      </c>
      <c r="L183" s="62">
        <v>1e-9</v>
      </c>
    </row>
    <row r="184" spans="1:12">
      <c r="A184" s="57" t="s">
        <v>236</v>
      </c>
      <c r="B184" s="57" t="s">
        <v>1168</v>
      </c>
      <c r="C184" s="57">
        <v>35585065</v>
      </c>
      <c r="D184" s="57" t="s">
        <v>821</v>
      </c>
      <c r="E184" s="57" t="s">
        <v>822</v>
      </c>
      <c r="F184" s="57" t="s">
        <v>823</v>
      </c>
      <c r="G184" s="57">
        <v>0.341231903268872</v>
      </c>
      <c r="H184" s="57">
        <v>0.876271434768494</v>
      </c>
      <c r="I184" s="57">
        <v>0.4031</v>
      </c>
      <c r="J184" s="57">
        <v>0.020258</v>
      </c>
      <c r="K184" s="57" t="s">
        <v>1169</v>
      </c>
      <c r="L184" s="62">
        <v>2e-8</v>
      </c>
    </row>
    <row r="185" spans="1:12">
      <c r="A185" s="57" t="s">
        <v>236</v>
      </c>
      <c r="B185" s="57" t="s">
        <v>1170</v>
      </c>
      <c r="C185" s="57">
        <v>36635386</v>
      </c>
      <c r="D185" s="57" t="s">
        <v>1137</v>
      </c>
      <c r="E185" s="57" t="s">
        <v>1138</v>
      </c>
      <c r="F185" s="57" t="s">
        <v>1139</v>
      </c>
      <c r="G185" s="57">
        <v>0.412430103095437</v>
      </c>
      <c r="H185" s="57">
        <v>0.995564203023923</v>
      </c>
      <c r="I185" s="57">
        <v>0.538366</v>
      </c>
      <c r="J185" s="57">
        <v>0.217881</v>
      </c>
      <c r="K185" s="57" t="s">
        <v>1171</v>
      </c>
      <c r="L185" s="62">
        <v>3e-39</v>
      </c>
    </row>
    <row r="186" spans="1:12">
      <c r="A186" s="57" t="s">
        <v>236</v>
      </c>
      <c r="B186" s="57" t="s">
        <v>1172</v>
      </c>
      <c r="C186" s="57">
        <v>36357675</v>
      </c>
      <c r="D186" s="57" t="s">
        <v>1173</v>
      </c>
      <c r="E186" s="57" t="s">
        <v>1174</v>
      </c>
      <c r="F186" s="57" t="s">
        <v>1175</v>
      </c>
      <c r="G186" s="57">
        <v>0.400717887438468</v>
      </c>
      <c r="H186" s="57">
        <v>0.972128815767582</v>
      </c>
      <c r="I186" s="57">
        <v>0.5208</v>
      </c>
      <c r="J186" s="57">
        <v>0.13877816</v>
      </c>
      <c r="K186" s="57" t="s">
        <v>1176</v>
      </c>
      <c r="L186" s="62">
        <v>1e-32</v>
      </c>
    </row>
    <row r="187" spans="1:12">
      <c r="A187" s="57" t="s">
        <v>318</v>
      </c>
      <c r="B187" s="57" t="s">
        <v>1177</v>
      </c>
      <c r="C187" s="57">
        <v>33821002</v>
      </c>
      <c r="D187" s="57" t="s">
        <v>318</v>
      </c>
      <c r="E187" s="57" t="s">
        <v>1178</v>
      </c>
      <c r="F187" s="57" t="s">
        <v>1179</v>
      </c>
      <c r="G187" s="57">
        <v>1</v>
      </c>
      <c r="H187" s="57">
        <v>1</v>
      </c>
      <c r="I187" s="57" t="s">
        <v>595</v>
      </c>
      <c r="J187" s="57" t="s">
        <v>381</v>
      </c>
      <c r="K187" s="57" t="s">
        <v>381</v>
      </c>
      <c r="L187" s="62">
        <v>5e-8</v>
      </c>
    </row>
    <row r="188" spans="1:12">
      <c r="A188" s="57" t="s">
        <v>239</v>
      </c>
      <c r="B188" s="57" t="s">
        <v>672</v>
      </c>
      <c r="C188" s="57">
        <v>36581621</v>
      </c>
      <c r="D188" s="57" t="s">
        <v>1180</v>
      </c>
      <c r="E188" s="57" t="s">
        <v>1181</v>
      </c>
      <c r="F188" s="57" t="s">
        <v>1182</v>
      </c>
      <c r="G188" s="57">
        <v>0.542157175571836</v>
      </c>
      <c r="H188" s="57">
        <v>0.756313675399627</v>
      </c>
      <c r="I188" s="57" t="s">
        <v>595</v>
      </c>
      <c r="J188" s="57">
        <v>0.0124</v>
      </c>
      <c r="K188" s="57" t="s">
        <v>1183</v>
      </c>
      <c r="L188" s="62">
        <v>1e-11</v>
      </c>
    </row>
    <row r="189" spans="1:12">
      <c r="A189" s="57" t="s">
        <v>239</v>
      </c>
      <c r="B189" s="57" t="s">
        <v>674</v>
      </c>
      <c r="C189" s="57">
        <v>36376304</v>
      </c>
      <c r="D189" s="57" t="s">
        <v>1184</v>
      </c>
      <c r="E189" s="57" t="s">
        <v>1185</v>
      </c>
      <c r="F189" s="57" t="s">
        <v>1186</v>
      </c>
      <c r="G189" s="57">
        <v>0.677706300314739</v>
      </c>
      <c r="H189" s="57">
        <v>0.890212372564101</v>
      </c>
      <c r="I189" s="57" t="s">
        <v>595</v>
      </c>
      <c r="J189" s="57">
        <v>0.013474</v>
      </c>
      <c r="K189" s="57" t="s">
        <v>1187</v>
      </c>
      <c r="L189" s="62">
        <v>2e-9</v>
      </c>
    </row>
    <row r="190" spans="1:12">
      <c r="A190" s="57" t="s">
        <v>239</v>
      </c>
      <c r="B190" s="57" t="s">
        <v>1188</v>
      </c>
      <c r="C190" s="57">
        <v>37492107</v>
      </c>
      <c r="D190" s="57" t="s">
        <v>1189</v>
      </c>
      <c r="E190" s="57" t="s">
        <v>1190</v>
      </c>
      <c r="F190" s="57" t="s">
        <v>1191</v>
      </c>
      <c r="G190" s="57">
        <v>0.566748415825701</v>
      </c>
      <c r="H190" s="57">
        <v>0.759594058725359</v>
      </c>
      <c r="I190" s="57">
        <v>0.31</v>
      </c>
      <c r="J190" s="57">
        <v>0.04</v>
      </c>
      <c r="K190" s="57" t="s">
        <v>1192</v>
      </c>
      <c r="L190" s="62">
        <v>9e-11</v>
      </c>
    </row>
    <row r="191" spans="1:12">
      <c r="A191" s="57" t="s">
        <v>239</v>
      </c>
      <c r="B191" s="57" t="s">
        <v>1193</v>
      </c>
      <c r="C191" s="57">
        <v>21107309</v>
      </c>
      <c r="D191" s="57" t="s">
        <v>1194</v>
      </c>
      <c r="E191" s="57" t="s">
        <v>1195</v>
      </c>
      <c r="F191" s="57" t="s">
        <v>1196</v>
      </c>
      <c r="G191" s="57">
        <v>0.119151562715517</v>
      </c>
      <c r="H191" s="57">
        <v>0.533234410357235</v>
      </c>
      <c r="I191" s="57">
        <v>0.07</v>
      </c>
      <c r="J191" s="57" t="s">
        <v>381</v>
      </c>
      <c r="K191" s="57" t="s">
        <v>381</v>
      </c>
      <c r="L191" s="62">
        <v>1e-6</v>
      </c>
    </row>
    <row r="192" spans="1:12">
      <c r="A192" s="57" t="s">
        <v>325</v>
      </c>
      <c r="B192" s="57" t="s">
        <v>607</v>
      </c>
      <c r="C192" s="57">
        <v>32376654</v>
      </c>
      <c r="D192" s="57" t="s">
        <v>1197</v>
      </c>
      <c r="E192" s="57" t="s">
        <v>1198</v>
      </c>
      <c r="F192" s="57" t="s">
        <v>1199</v>
      </c>
      <c r="G192" s="57">
        <v>0.297035306451555</v>
      </c>
      <c r="H192" s="57">
        <v>0.594054251828671</v>
      </c>
      <c r="I192" s="57">
        <v>0.533103</v>
      </c>
      <c r="J192" s="57">
        <v>0.0098008</v>
      </c>
      <c r="K192" s="57" t="s">
        <v>1200</v>
      </c>
      <c r="L192" s="62">
        <v>1e-12</v>
      </c>
    </row>
    <row r="193" spans="1:12">
      <c r="A193" s="57" t="s">
        <v>325</v>
      </c>
      <c r="B193" s="57" t="s">
        <v>1201</v>
      </c>
      <c r="C193" s="57">
        <v>32296059</v>
      </c>
      <c r="D193" s="57" t="s">
        <v>1202</v>
      </c>
      <c r="E193" s="57" t="s">
        <v>1203</v>
      </c>
      <c r="F193" s="57" t="s">
        <v>1204</v>
      </c>
      <c r="G193" s="57">
        <v>0.79383152058042</v>
      </c>
      <c r="H193" s="57">
        <v>0.893306734058945</v>
      </c>
      <c r="I193" s="57">
        <v>0.51</v>
      </c>
      <c r="J193" s="57" t="s">
        <v>381</v>
      </c>
      <c r="K193" s="57" t="s">
        <v>381</v>
      </c>
      <c r="L193" s="62">
        <v>1e-9</v>
      </c>
    </row>
    <row r="194" spans="1:12">
      <c r="A194" s="57" t="s">
        <v>325</v>
      </c>
      <c r="B194" s="57" t="s">
        <v>1205</v>
      </c>
      <c r="C194" s="57">
        <v>30595370</v>
      </c>
      <c r="D194" s="57" t="s">
        <v>1206</v>
      </c>
      <c r="E194" s="57" t="s">
        <v>1207</v>
      </c>
      <c r="F194" s="57" t="s">
        <v>1208</v>
      </c>
      <c r="G194" s="57">
        <v>0.446369203003028</v>
      </c>
      <c r="H194" s="57">
        <v>0.929134596202114</v>
      </c>
      <c r="I194" s="57" t="s">
        <v>595</v>
      </c>
      <c r="J194" s="57" t="s">
        <v>381</v>
      </c>
      <c r="K194" s="57" t="s">
        <v>381</v>
      </c>
      <c r="L194" s="62">
        <v>1e-11</v>
      </c>
    </row>
    <row r="195" spans="1:12">
      <c r="A195" s="57" t="s">
        <v>325</v>
      </c>
      <c r="B195" s="57" t="s">
        <v>672</v>
      </c>
      <c r="C195" s="57">
        <v>30595370</v>
      </c>
      <c r="D195" s="57" t="s">
        <v>1209</v>
      </c>
      <c r="E195" s="57" t="s">
        <v>1210</v>
      </c>
      <c r="F195" s="57" t="s">
        <v>1211</v>
      </c>
      <c r="G195" s="57">
        <v>0.406180521855149</v>
      </c>
      <c r="H195" s="57">
        <v>0.677978058056695</v>
      </c>
      <c r="I195" s="57" t="s">
        <v>595</v>
      </c>
      <c r="J195" s="57" t="s">
        <v>381</v>
      </c>
      <c r="K195" s="57" t="s">
        <v>381</v>
      </c>
      <c r="L195" s="62">
        <v>2e-14</v>
      </c>
    </row>
    <row r="196" spans="1:12">
      <c r="A196" s="57" t="s">
        <v>325</v>
      </c>
      <c r="B196" s="57" t="s">
        <v>674</v>
      </c>
      <c r="C196" s="57">
        <v>36376304</v>
      </c>
      <c r="D196" s="57" t="s">
        <v>1212</v>
      </c>
      <c r="E196" s="57" t="s">
        <v>1213</v>
      </c>
      <c r="F196" s="57" t="s">
        <v>1214</v>
      </c>
      <c r="G196" s="57">
        <v>0.319261376354</v>
      </c>
      <c r="H196" s="57">
        <v>0.775255170451124</v>
      </c>
      <c r="I196" s="57" t="s">
        <v>595</v>
      </c>
      <c r="J196" s="57">
        <v>0.01547</v>
      </c>
      <c r="K196" s="57" t="s">
        <v>1215</v>
      </c>
      <c r="L196" s="62">
        <v>2e-17</v>
      </c>
    </row>
    <row r="197" spans="1:12">
      <c r="A197" s="57" t="s">
        <v>325</v>
      </c>
      <c r="B197" s="57" t="s">
        <v>1216</v>
      </c>
      <c r="C197" s="57">
        <v>38412862</v>
      </c>
      <c r="D197" s="57" t="s">
        <v>1217</v>
      </c>
      <c r="E197" s="57" t="s">
        <v>1218</v>
      </c>
      <c r="F197" s="57" t="s">
        <v>1219</v>
      </c>
      <c r="G197" s="57">
        <v>0.842178554133874</v>
      </c>
      <c r="H197" s="57">
        <v>0.980746029124816</v>
      </c>
      <c r="I197" s="57" t="s">
        <v>595</v>
      </c>
      <c r="J197" s="57">
        <v>0.176559</v>
      </c>
      <c r="K197" s="57" t="s">
        <v>1220</v>
      </c>
      <c r="L197" s="62">
        <v>3e-147</v>
      </c>
    </row>
    <row r="198" spans="1:12">
      <c r="A198" s="57" t="s">
        <v>325</v>
      </c>
      <c r="B198" s="57" t="s">
        <v>1221</v>
      </c>
      <c r="C198" s="57">
        <v>20190752</v>
      </c>
      <c r="D198" s="57" t="s">
        <v>1222</v>
      </c>
      <c r="E198" s="57" t="s">
        <v>1223</v>
      </c>
      <c r="F198" s="57" t="s">
        <v>1224</v>
      </c>
      <c r="G198" s="57">
        <v>0.473561004136418</v>
      </c>
      <c r="H198" s="57">
        <v>0.855257527372926</v>
      </c>
      <c r="I198" s="57">
        <v>0.66</v>
      </c>
      <c r="J198" s="57">
        <v>1.12</v>
      </c>
      <c r="K198" s="57" t="s">
        <v>1225</v>
      </c>
      <c r="L198" s="62">
        <v>3e-9</v>
      </c>
    </row>
    <row r="199" spans="1:12">
      <c r="A199" s="57" t="s">
        <v>325</v>
      </c>
      <c r="B199" s="57" t="s">
        <v>1226</v>
      </c>
      <c r="C199" s="57">
        <v>26546613</v>
      </c>
      <c r="D199" s="57" t="s">
        <v>1227</v>
      </c>
      <c r="E199" s="57" t="s">
        <v>1228</v>
      </c>
      <c r="F199" s="57" t="s">
        <v>1229</v>
      </c>
      <c r="G199" s="57">
        <v>0.385812328695414</v>
      </c>
      <c r="H199" s="57">
        <v>0.871095941890215</v>
      </c>
      <c r="I199" s="57" t="s">
        <v>595</v>
      </c>
      <c r="J199" s="57">
        <v>0.9</v>
      </c>
      <c r="K199" s="57" t="s">
        <v>381</v>
      </c>
      <c r="L199" s="62">
        <v>2e-13</v>
      </c>
    </row>
    <row r="200" spans="1:12">
      <c r="A200" s="57" t="s">
        <v>325</v>
      </c>
      <c r="B200" s="57" t="s">
        <v>732</v>
      </c>
      <c r="C200" s="57">
        <v>26974007</v>
      </c>
      <c r="D200" s="57" t="s">
        <v>306</v>
      </c>
      <c r="E200" s="57" t="s">
        <v>1230</v>
      </c>
      <c r="F200" s="57" t="s">
        <v>644</v>
      </c>
      <c r="G200" s="57">
        <v>0.879216345177089</v>
      </c>
      <c r="H200" s="57">
        <v>0.941351651328841</v>
      </c>
      <c r="I200" s="57" t="s">
        <v>595</v>
      </c>
      <c r="J200" s="57" t="s">
        <v>381</v>
      </c>
      <c r="K200" s="57" t="s">
        <v>381</v>
      </c>
      <c r="L200" s="62">
        <v>2e-11</v>
      </c>
    </row>
    <row r="201" spans="1:12">
      <c r="A201" s="57" t="s">
        <v>325</v>
      </c>
      <c r="B201" s="57" t="s">
        <v>1231</v>
      </c>
      <c r="C201" s="57">
        <v>31407831</v>
      </c>
      <c r="D201" s="57" t="s">
        <v>1232</v>
      </c>
      <c r="E201" s="57" t="s">
        <v>1233</v>
      </c>
      <c r="F201" s="57" t="s">
        <v>1234</v>
      </c>
      <c r="G201" s="57">
        <v>0.38290418217262</v>
      </c>
      <c r="H201" s="57">
        <v>0.86158349161932</v>
      </c>
      <c r="I201" s="57" t="s">
        <v>595</v>
      </c>
      <c r="J201" s="57">
        <v>1.1441647</v>
      </c>
      <c r="K201" s="57" t="s">
        <v>381</v>
      </c>
      <c r="L201" s="62">
        <v>2e-8</v>
      </c>
    </row>
    <row r="202" spans="1:12">
      <c r="A202" s="57" t="s">
        <v>325</v>
      </c>
      <c r="B202" s="57" t="s">
        <v>794</v>
      </c>
      <c r="C202" s="57">
        <v>36477530</v>
      </c>
      <c r="D202" s="57" t="s">
        <v>1235</v>
      </c>
      <c r="E202" s="57" t="s">
        <v>1236</v>
      </c>
      <c r="F202" s="57" t="s">
        <v>1237</v>
      </c>
      <c r="G202" s="57">
        <v>0.153925042850116</v>
      </c>
      <c r="H202" s="57">
        <v>0.945711560142225</v>
      </c>
      <c r="I202" s="57">
        <v>0.169</v>
      </c>
      <c r="J202" s="57">
        <v>0.00819</v>
      </c>
      <c r="K202" s="57" t="s">
        <v>1238</v>
      </c>
      <c r="L202" s="62">
        <v>7e-15</v>
      </c>
    </row>
    <row r="203" spans="1:12">
      <c r="A203" s="57" t="s">
        <v>325</v>
      </c>
      <c r="B203" s="57" t="s">
        <v>1239</v>
      </c>
      <c r="C203" s="57">
        <v>30595370</v>
      </c>
      <c r="D203" s="57" t="s">
        <v>1240</v>
      </c>
      <c r="E203" s="57" t="s">
        <v>1241</v>
      </c>
      <c r="F203" s="57" t="s">
        <v>1242</v>
      </c>
      <c r="G203" s="57">
        <v>0.800285295764468</v>
      </c>
      <c r="H203" s="57">
        <v>0.98777108119165</v>
      </c>
      <c r="I203" s="57" t="s">
        <v>595</v>
      </c>
      <c r="J203" s="57" t="s">
        <v>381</v>
      </c>
      <c r="K203" s="57" t="s">
        <v>381</v>
      </c>
      <c r="L203" s="62">
        <v>9e-16</v>
      </c>
    </row>
    <row r="204" spans="1:12">
      <c r="A204" s="57" t="s">
        <v>325</v>
      </c>
      <c r="B204" s="57" t="s">
        <v>1243</v>
      </c>
      <c r="C204" s="57">
        <v>32888494</v>
      </c>
      <c r="D204" s="57" t="s">
        <v>1217</v>
      </c>
      <c r="E204" s="57" t="s">
        <v>1218</v>
      </c>
      <c r="F204" s="57" t="s">
        <v>1219</v>
      </c>
      <c r="G204" s="57">
        <v>0.842178554133874</v>
      </c>
      <c r="H204" s="57">
        <v>0.980746029124816</v>
      </c>
      <c r="I204" s="57">
        <v>0.48206</v>
      </c>
      <c r="J204" s="57">
        <v>0.014808228</v>
      </c>
      <c r="K204" s="57" t="s">
        <v>1244</v>
      </c>
      <c r="L204" s="62">
        <v>2e-11</v>
      </c>
    </row>
    <row r="205" spans="1:12">
      <c r="A205" s="57" t="s">
        <v>325</v>
      </c>
      <c r="B205" s="57" t="s">
        <v>1245</v>
      </c>
      <c r="C205" s="57">
        <v>38412862</v>
      </c>
      <c r="D205" s="57" t="s">
        <v>1246</v>
      </c>
      <c r="E205" s="57" t="s">
        <v>1247</v>
      </c>
      <c r="F205" s="57" t="s">
        <v>1248</v>
      </c>
      <c r="G205" s="57">
        <v>0.858453391313965</v>
      </c>
      <c r="H205" s="57">
        <v>0.936660667239791</v>
      </c>
      <c r="I205" s="57" t="s">
        <v>595</v>
      </c>
      <c r="J205" s="57">
        <v>0.143115</v>
      </c>
      <c r="K205" s="57" t="s">
        <v>1249</v>
      </c>
      <c r="L205" s="62">
        <v>1e-97</v>
      </c>
    </row>
    <row r="206" spans="1:12">
      <c r="A206" s="57" t="s">
        <v>325</v>
      </c>
      <c r="B206" s="57" t="s">
        <v>1250</v>
      </c>
      <c r="C206" s="57">
        <v>22922229</v>
      </c>
      <c r="D206" s="57" t="s">
        <v>1251</v>
      </c>
      <c r="E206" s="57" t="s">
        <v>1252</v>
      </c>
      <c r="F206" s="57" t="s">
        <v>1253</v>
      </c>
      <c r="G206" s="57">
        <v>0.467049500090866</v>
      </c>
      <c r="H206" s="57">
        <v>0.851750798849923</v>
      </c>
      <c r="I206" s="57">
        <v>0.638</v>
      </c>
      <c r="J206" s="57">
        <v>1.1904762</v>
      </c>
      <c r="K206" s="57" t="s">
        <v>1254</v>
      </c>
      <c r="L206" s="62">
        <v>8e-7</v>
      </c>
    </row>
    <row r="207" spans="1:12">
      <c r="A207" s="57" t="s">
        <v>325</v>
      </c>
      <c r="B207" s="57" t="s">
        <v>1255</v>
      </c>
      <c r="C207" s="57">
        <v>32929287</v>
      </c>
      <c r="D207" s="57" t="s">
        <v>325</v>
      </c>
      <c r="E207" s="57" t="s">
        <v>1256</v>
      </c>
      <c r="F207" s="57" t="s">
        <v>1257</v>
      </c>
      <c r="G207" s="57">
        <v>1</v>
      </c>
      <c r="H207" s="57">
        <v>1</v>
      </c>
      <c r="I207" s="57">
        <v>0.57786</v>
      </c>
      <c r="J207" s="57">
        <v>0.2928</v>
      </c>
      <c r="K207" s="57" t="s">
        <v>1258</v>
      </c>
      <c r="L207" s="62">
        <v>6e-14</v>
      </c>
    </row>
    <row r="208" spans="1:12">
      <c r="A208" s="57" t="s">
        <v>325</v>
      </c>
      <c r="B208" s="57" t="s">
        <v>358</v>
      </c>
      <c r="C208" s="57">
        <v>32929287</v>
      </c>
      <c r="D208" s="57" t="s">
        <v>325</v>
      </c>
      <c r="E208" s="57" t="s">
        <v>1256</v>
      </c>
      <c r="F208" s="57" t="s">
        <v>1257</v>
      </c>
      <c r="G208" s="57">
        <v>1</v>
      </c>
      <c r="H208" s="57">
        <v>1</v>
      </c>
      <c r="I208" s="57">
        <v>0.57786</v>
      </c>
      <c r="J208" s="57">
        <v>0.3004</v>
      </c>
      <c r="K208" s="57" t="s">
        <v>1259</v>
      </c>
      <c r="L208" s="62">
        <v>2e-14</v>
      </c>
    </row>
    <row r="209" spans="1:12">
      <c r="A209" s="57" t="s">
        <v>325</v>
      </c>
      <c r="B209" s="57" t="s">
        <v>1260</v>
      </c>
      <c r="C209" s="57">
        <v>32929287</v>
      </c>
      <c r="D209" s="57" t="s">
        <v>1261</v>
      </c>
      <c r="E209" s="57" t="s">
        <v>1262</v>
      </c>
      <c r="F209" s="57" t="s">
        <v>1263</v>
      </c>
      <c r="G209" s="57">
        <v>0.798567017126713</v>
      </c>
      <c r="H209" s="57">
        <v>0.963085990551104</v>
      </c>
      <c r="I209" s="57">
        <v>0.57613</v>
      </c>
      <c r="J209" s="57">
        <v>0.2584</v>
      </c>
      <c r="K209" s="57" t="s">
        <v>1264</v>
      </c>
      <c r="L209" s="62">
        <v>5e-11</v>
      </c>
    </row>
    <row r="210" spans="1:12">
      <c r="A210" s="57" t="s">
        <v>325</v>
      </c>
      <c r="B210" s="57" t="s">
        <v>317</v>
      </c>
      <c r="C210" s="57">
        <v>32929287</v>
      </c>
      <c r="D210" s="57" t="s">
        <v>325</v>
      </c>
      <c r="E210" s="57" t="s">
        <v>1256</v>
      </c>
      <c r="F210" s="57" t="s">
        <v>1257</v>
      </c>
      <c r="G210" s="57">
        <v>1</v>
      </c>
      <c r="H210" s="57">
        <v>1</v>
      </c>
      <c r="I210" s="57">
        <v>0.57786</v>
      </c>
      <c r="J210" s="57">
        <v>0.2857</v>
      </c>
      <c r="K210" s="57" t="s">
        <v>1265</v>
      </c>
      <c r="L210" s="62">
        <v>2e-13</v>
      </c>
    </row>
    <row r="211" spans="1:12">
      <c r="A211" s="57" t="s">
        <v>325</v>
      </c>
      <c r="B211" s="57" t="s">
        <v>1266</v>
      </c>
      <c r="C211" s="57">
        <v>32929287</v>
      </c>
      <c r="D211" s="57" t="s">
        <v>325</v>
      </c>
      <c r="E211" s="57" t="s">
        <v>1256</v>
      </c>
      <c r="F211" s="57" t="s">
        <v>1257</v>
      </c>
      <c r="G211" s="57">
        <v>1</v>
      </c>
      <c r="H211" s="57">
        <v>1</v>
      </c>
      <c r="I211" s="57">
        <v>0.57786</v>
      </c>
      <c r="J211" s="57">
        <v>0.3092</v>
      </c>
      <c r="K211" s="57" t="s">
        <v>1267</v>
      </c>
      <c r="L211" s="62">
        <v>2e-15</v>
      </c>
    </row>
    <row r="212" spans="1:12">
      <c r="A212" s="57" t="s">
        <v>325</v>
      </c>
      <c r="B212" s="57" t="s">
        <v>1268</v>
      </c>
      <c r="C212" s="57">
        <v>32929287</v>
      </c>
      <c r="D212" s="57" t="s">
        <v>325</v>
      </c>
      <c r="E212" s="57" t="s">
        <v>1256</v>
      </c>
      <c r="F212" s="57" t="s">
        <v>1257</v>
      </c>
      <c r="G212" s="57">
        <v>1</v>
      </c>
      <c r="H212" s="57">
        <v>1</v>
      </c>
      <c r="I212" s="57">
        <v>0.57786</v>
      </c>
      <c r="J212" s="57">
        <v>0.2857</v>
      </c>
      <c r="K212" s="57" t="s">
        <v>1265</v>
      </c>
      <c r="L212" s="62">
        <v>9e-13</v>
      </c>
    </row>
    <row r="213" spans="1:12">
      <c r="A213" s="57" t="s">
        <v>325</v>
      </c>
      <c r="B213" s="57" t="s">
        <v>1269</v>
      </c>
      <c r="C213" s="57">
        <v>32929287</v>
      </c>
      <c r="D213" s="57" t="s">
        <v>325</v>
      </c>
      <c r="E213" s="57" t="s">
        <v>1256</v>
      </c>
      <c r="F213" s="57" t="s">
        <v>1257</v>
      </c>
      <c r="G213" s="57">
        <v>1</v>
      </c>
      <c r="H213" s="57">
        <v>1</v>
      </c>
      <c r="I213" s="57">
        <v>0.57786</v>
      </c>
      <c r="J213" s="57">
        <v>0.2864</v>
      </c>
      <c r="K213" s="57" t="s">
        <v>1265</v>
      </c>
      <c r="L213" s="62">
        <v>7e-13</v>
      </c>
    </row>
    <row r="214" spans="1:12">
      <c r="A214" s="57" t="s">
        <v>325</v>
      </c>
      <c r="B214" s="57" t="s">
        <v>919</v>
      </c>
      <c r="C214" s="57">
        <v>28067908</v>
      </c>
      <c r="D214" s="57" t="s">
        <v>1270</v>
      </c>
      <c r="E214" s="57" t="s">
        <v>1271</v>
      </c>
      <c r="F214" s="57" t="s">
        <v>1272</v>
      </c>
      <c r="G214" s="57">
        <v>0.691282121052711</v>
      </c>
      <c r="H214" s="57">
        <v>0.954358119362779</v>
      </c>
      <c r="I214" s="57" t="s">
        <v>595</v>
      </c>
      <c r="J214" s="57" t="s">
        <v>381</v>
      </c>
      <c r="K214" s="57" t="s">
        <v>381</v>
      </c>
      <c r="L214" s="62">
        <v>8e-7</v>
      </c>
    </row>
    <row r="215" spans="1:12">
      <c r="A215" s="57" t="s">
        <v>325</v>
      </c>
      <c r="B215" s="57" t="s">
        <v>1273</v>
      </c>
      <c r="C215" s="57">
        <v>34304350</v>
      </c>
      <c r="D215" s="57" t="s">
        <v>1274</v>
      </c>
      <c r="E215" s="57" t="s">
        <v>1275</v>
      </c>
      <c r="F215" s="57" t="s">
        <v>1276</v>
      </c>
      <c r="G215" s="57">
        <v>0.470827912069121</v>
      </c>
      <c r="H215" s="57">
        <v>0.820043875286265</v>
      </c>
      <c r="I215" s="57">
        <v>0.45</v>
      </c>
      <c r="J215" s="57">
        <v>0.34</v>
      </c>
      <c r="K215" s="57" t="s">
        <v>381</v>
      </c>
      <c r="L215" s="62">
        <v>5e-6</v>
      </c>
    </row>
    <row r="216" spans="1:12">
      <c r="A216" s="57" t="s">
        <v>325</v>
      </c>
      <c r="B216" s="57" t="s">
        <v>1273</v>
      </c>
      <c r="C216" s="57">
        <v>34304350</v>
      </c>
      <c r="D216" s="57" t="s">
        <v>1274</v>
      </c>
      <c r="E216" s="57" t="s">
        <v>1275</v>
      </c>
      <c r="F216" s="57" t="s">
        <v>1276</v>
      </c>
      <c r="G216" s="57">
        <v>0.470827912069121</v>
      </c>
      <c r="H216" s="57">
        <v>0.820043875286265</v>
      </c>
      <c r="I216" s="57">
        <v>0.45</v>
      </c>
      <c r="J216" s="57">
        <v>0.5</v>
      </c>
      <c r="K216" s="57" t="s">
        <v>381</v>
      </c>
      <c r="L216" s="62">
        <v>5e-6</v>
      </c>
    </row>
    <row r="217" spans="1:12">
      <c r="A217" s="57" t="s">
        <v>325</v>
      </c>
      <c r="B217" s="57" t="s">
        <v>1277</v>
      </c>
      <c r="C217" s="57">
        <v>29500382</v>
      </c>
      <c r="D217" s="57" t="s">
        <v>1212</v>
      </c>
      <c r="E217" s="57" t="s">
        <v>1213</v>
      </c>
      <c r="F217" s="57" t="s">
        <v>1214</v>
      </c>
      <c r="G217" s="57">
        <v>0.319261376354</v>
      </c>
      <c r="H217" s="57">
        <v>0.775255170451124</v>
      </c>
      <c r="I217" s="57">
        <v>0.362619</v>
      </c>
      <c r="J217" s="57">
        <v>5.62</v>
      </c>
      <c r="K217" s="57" t="s">
        <v>381</v>
      </c>
      <c r="L217" s="62">
        <v>2e-8</v>
      </c>
    </row>
    <row r="218" spans="1:12">
      <c r="A218" s="57" t="s">
        <v>325</v>
      </c>
      <c r="B218" s="57" t="s">
        <v>1278</v>
      </c>
      <c r="C218" s="57">
        <v>38412862</v>
      </c>
      <c r="D218" s="57" t="s">
        <v>1217</v>
      </c>
      <c r="E218" s="57" t="s">
        <v>1218</v>
      </c>
      <c r="F218" s="57" t="s">
        <v>1219</v>
      </c>
      <c r="G218" s="57">
        <v>0.842178554133874</v>
      </c>
      <c r="H218" s="57">
        <v>0.980746029124816</v>
      </c>
      <c r="I218" s="57" t="s">
        <v>595</v>
      </c>
      <c r="J218" s="57">
        <v>0.1347</v>
      </c>
      <c r="K218" s="57" t="s">
        <v>1279</v>
      </c>
      <c r="L218" s="62">
        <v>1e-84</v>
      </c>
    </row>
    <row r="219" spans="1:12">
      <c r="A219" s="57" t="s">
        <v>325</v>
      </c>
      <c r="B219" s="57" t="s">
        <v>1280</v>
      </c>
      <c r="C219" s="57">
        <v>30595370</v>
      </c>
      <c r="D219" s="57" t="s">
        <v>1212</v>
      </c>
      <c r="E219" s="57" t="s">
        <v>1213</v>
      </c>
      <c r="F219" s="57" t="s">
        <v>1214</v>
      </c>
      <c r="G219" s="57">
        <v>0.319261376354</v>
      </c>
      <c r="H219" s="57">
        <v>0.775255170451124</v>
      </c>
      <c r="I219" s="57" t="s">
        <v>595</v>
      </c>
      <c r="J219" s="57" t="s">
        <v>381</v>
      </c>
      <c r="K219" s="57" t="s">
        <v>381</v>
      </c>
      <c r="L219" s="62">
        <v>6e-11</v>
      </c>
    </row>
    <row r="220" spans="1:12">
      <c r="A220" s="57" t="s">
        <v>325</v>
      </c>
      <c r="B220" s="57" t="s">
        <v>1281</v>
      </c>
      <c r="C220" s="57">
        <v>21833088</v>
      </c>
      <c r="D220" s="57" t="s">
        <v>1282</v>
      </c>
      <c r="E220" s="57" t="s">
        <v>1283</v>
      </c>
      <c r="F220" s="57" t="s">
        <v>1284</v>
      </c>
      <c r="G220" s="57">
        <v>0.32784234965534</v>
      </c>
      <c r="H220" s="57">
        <v>0.824164745989664</v>
      </c>
      <c r="I220" s="57" t="s">
        <v>595</v>
      </c>
      <c r="J220" s="57">
        <v>1.14</v>
      </c>
      <c r="K220" s="57" t="s">
        <v>1285</v>
      </c>
      <c r="L220" s="62">
        <v>1e-14</v>
      </c>
    </row>
    <row r="221" spans="1:12">
      <c r="A221" s="57" t="s">
        <v>325</v>
      </c>
      <c r="B221" s="57" t="s">
        <v>1286</v>
      </c>
      <c r="C221" s="57">
        <v>38412862</v>
      </c>
      <c r="D221" s="57" t="s">
        <v>1217</v>
      </c>
      <c r="E221" s="57" t="s">
        <v>1218</v>
      </c>
      <c r="F221" s="57" t="s">
        <v>1219</v>
      </c>
      <c r="G221" s="57">
        <v>0.842178554133874</v>
      </c>
      <c r="H221" s="57">
        <v>0.980746029124816</v>
      </c>
      <c r="I221" s="57" t="s">
        <v>595</v>
      </c>
      <c r="J221" s="57">
        <v>0.15255</v>
      </c>
      <c r="K221" s="57" t="s">
        <v>1101</v>
      </c>
      <c r="L221" s="62">
        <v>2e-107</v>
      </c>
    </row>
    <row r="222" spans="1:12">
      <c r="A222" s="57" t="s">
        <v>325</v>
      </c>
      <c r="B222" s="57" t="s">
        <v>1035</v>
      </c>
      <c r="C222" s="57">
        <v>31501611</v>
      </c>
      <c r="D222" s="57" t="s">
        <v>1287</v>
      </c>
      <c r="E222" s="57" t="s">
        <v>1288</v>
      </c>
      <c r="F222" s="57" t="s">
        <v>1289</v>
      </c>
      <c r="G222" s="57">
        <v>0.400168756007786</v>
      </c>
      <c r="H222" s="57">
        <v>0.635629062673477</v>
      </c>
      <c r="I222" s="57">
        <v>0.4567</v>
      </c>
      <c r="J222" s="57">
        <v>0.015424865</v>
      </c>
      <c r="K222" s="57" t="s">
        <v>879</v>
      </c>
      <c r="L222" s="62">
        <v>6e-10</v>
      </c>
    </row>
    <row r="223" spans="1:12">
      <c r="A223" s="57" t="s">
        <v>325</v>
      </c>
      <c r="B223" s="57" t="s">
        <v>1290</v>
      </c>
      <c r="C223" s="57">
        <v>34033851</v>
      </c>
      <c r="D223" s="57" t="s">
        <v>1291</v>
      </c>
      <c r="E223" s="57" t="s">
        <v>1292</v>
      </c>
      <c r="F223" s="57" t="s">
        <v>1293</v>
      </c>
      <c r="G223" s="57">
        <v>0.407376181322407</v>
      </c>
      <c r="H223" s="57">
        <v>0.842370621326664</v>
      </c>
      <c r="I223" s="57" t="s">
        <v>595</v>
      </c>
      <c r="J223" s="57">
        <v>0.134167</v>
      </c>
      <c r="K223" s="57" t="s">
        <v>1294</v>
      </c>
      <c r="L223" s="62">
        <v>3e-9</v>
      </c>
    </row>
    <row r="224" spans="1:12">
      <c r="A224" s="57" t="s">
        <v>325</v>
      </c>
      <c r="B224" s="57" t="s">
        <v>1290</v>
      </c>
      <c r="C224" s="57">
        <v>34033851</v>
      </c>
      <c r="D224" s="57" t="s">
        <v>1295</v>
      </c>
      <c r="E224" s="57" t="s">
        <v>1296</v>
      </c>
      <c r="F224" s="57" t="s">
        <v>1297</v>
      </c>
      <c r="G224" s="57">
        <v>0.406032382023664</v>
      </c>
      <c r="H224" s="57">
        <v>0.858287705996757</v>
      </c>
      <c r="I224" s="57" t="s">
        <v>595</v>
      </c>
      <c r="J224" s="57">
        <v>0.109007</v>
      </c>
      <c r="K224" s="57" t="s">
        <v>1298</v>
      </c>
      <c r="L224" s="62">
        <v>4e-8</v>
      </c>
    </row>
    <row r="225" spans="1:12">
      <c r="A225" s="57" t="s">
        <v>325</v>
      </c>
      <c r="B225" s="57" t="s">
        <v>1299</v>
      </c>
      <c r="C225" s="57">
        <v>27992413</v>
      </c>
      <c r="D225" s="57" t="s">
        <v>1222</v>
      </c>
      <c r="E225" s="57" t="s">
        <v>1223</v>
      </c>
      <c r="F225" s="57" t="s">
        <v>1224</v>
      </c>
      <c r="G225" s="57">
        <v>0.473561004136418</v>
      </c>
      <c r="H225" s="57">
        <v>0.855257527372926</v>
      </c>
      <c r="I225" s="57">
        <v>0.66</v>
      </c>
      <c r="J225" s="57">
        <v>1.2</v>
      </c>
      <c r="K225" s="57" t="s">
        <v>1300</v>
      </c>
      <c r="L225" s="62">
        <v>5e-13</v>
      </c>
    </row>
    <row r="226" spans="1:12">
      <c r="A226" s="57" t="s">
        <v>325</v>
      </c>
      <c r="B226" s="57" t="s">
        <v>1299</v>
      </c>
      <c r="C226" s="57">
        <v>23603763</v>
      </c>
      <c r="D226" s="57" t="s">
        <v>1222</v>
      </c>
      <c r="E226" s="57" t="s">
        <v>1223</v>
      </c>
      <c r="F226" s="57" t="s">
        <v>1224</v>
      </c>
      <c r="G226" s="57">
        <v>0.473561004136418</v>
      </c>
      <c r="H226" s="57">
        <v>0.855257527372926</v>
      </c>
      <c r="I226" s="57">
        <v>0.656</v>
      </c>
      <c r="J226" s="57">
        <v>1.21</v>
      </c>
      <c r="K226" s="57" t="s">
        <v>1301</v>
      </c>
      <c r="L226" s="62">
        <v>7e-12</v>
      </c>
    </row>
    <row r="227" spans="1:12">
      <c r="A227" s="57" t="s">
        <v>325</v>
      </c>
      <c r="B227" s="57" t="s">
        <v>1302</v>
      </c>
      <c r="C227" s="57">
        <v>36828809</v>
      </c>
      <c r="D227" s="57" t="s">
        <v>1222</v>
      </c>
      <c r="E227" s="57" t="s">
        <v>1223</v>
      </c>
      <c r="F227" s="57" t="s">
        <v>1224</v>
      </c>
      <c r="G227" s="57">
        <v>0.473561004136418</v>
      </c>
      <c r="H227" s="57">
        <v>0.855257527372926</v>
      </c>
      <c r="I227" s="57" t="s">
        <v>595</v>
      </c>
      <c r="J227" s="57">
        <v>0.068254955</v>
      </c>
      <c r="K227" s="57" t="s">
        <v>1303</v>
      </c>
      <c r="L227" s="62">
        <v>1e-9</v>
      </c>
    </row>
    <row r="228" spans="1:12">
      <c r="A228" s="57" t="s">
        <v>325</v>
      </c>
      <c r="B228" s="57" t="s">
        <v>1304</v>
      </c>
      <c r="C228" s="57">
        <v>35470158</v>
      </c>
      <c r="D228" s="57" t="s">
        <v>1305</v>
      </c>
      <c r="E228" s="57" t="s">
        <v>1306</v>
      </c>
      <c r="F228" s="57" t="s">
        <v>1307</v>
      </c>
      <c r="G228" s="57">
        <v>0.323691097987489</v>
      </c>
      <c r="H228" s="57">
        <v>0.820244943582034</v>
      </c>
      <c r="I228" s="57">
        <v>0.3362</v>
      </c>
      <c r="J228" s="57">
        <v>0.94</v>
      </c>
      <c r="K228" s="57" t="s">
        <v>381</v>
      </c>
      <c r="L228" s="62">
        <v>2e-10</v>
      </c>
    </row>
    <row r="229" spans="1:12">
      <c r="A229" s="57" t="s">
        <v>325</v>
      </c>
      <c r="B229" s="57" t="s">
        <v>1308</v>
      </c>
      <c r="C229" s="57">
        <v>24532676</v>
      </c>
      <c r="D229" s="57" t="s">
        <v>1309</v>
      </c>
      <c r="E229" s="57" t="s">
        <v>1310</v>
      </c>
      <c r="F229" s="57" t="s">
        <v>1311</v>
      </c>
      <c r="G229" s="57">
        <v>0.424370300176223</v>
      </c>
      <c r="H229" s="57">
        <v>0.882375046974821</v>
      </c>
      <c r="I229" s="57">
        <v>0.68</v>
      </c>
      <c r="J229" s="57">
        <v>1.1235955</v>
      </c>
      <c r="K229" s="57" t="s">
        <v>1312</v>
      </c>
      <c r="L229" s="62">
        <v>7e-12</v>
      </c>
    </row>
    <row r="230" spans="1:12">
      <c r="A230" s="57" t="s">
        <v>325</v>
      </c>
      <c r="B230" s="57" t="s">
        <v>1313</v>
      </c>
      <c r="C230" s="57">
        <v>35470158</v>
      </c>
      <c r="D230" s="57" t="s">
        <v>1305</v>
      </c>
      <c r="E230" s="57" t="s">
        <v>1306</v>
      </c>
      <c r="F230" s="57" t="s">
        <v>1307</v>
      </c>
      <c r="G230" s="57">
        <v>0.323691097987489</v>
      </c>
      <c r="H230" s="57">
        <v>0.820244943582034</v>
      </c>
      <c r="I230" s="57">
        <v>0.3362</v>
      </c>
      <c r="J230" s="57">
        <v>0.9</v>
      </c>
      <c r="K230" s="57" t="s">
        <v>381</v>
      </c>
      <c r="L230" s="62">
        <v>3e-16</v>
      </c>
    </row>
    <row r="231" spans="1:12">
      <c r="A231" s="57" t="s">
        <v>325</v>
      </c>
      <c r="B231" s="57" t="s">
        <v>1121</v>
      </c>
      <c r="C231" s="57">
        <v>21297633</v>
      </c>
      <c r="D231" s="57" t="s">
        <v>1202</v>
      </c>
      <c r="E231" s="57" t="s">
        <v>1203</v>
      </c>
      <c r="F231" s="57" t="s">
        <v>1204</v>
      </c>
      <c r="G231" s="57">
        <v>0.79383152058042</v>
      </c>
      <c r="H231" s="57">
        <v>0.893306734058945</v>
      </c>
      <c r="I231" s="57">
        <v>0.52</v>
      </c>
      <c r="J231" s="57">
        <v>1.05</v>
      </c>
      <c r="K231" s="57" t="s">
        <v>1314</v>
      </c>
      <c r="L231" s="62">
        <v>3e-9</v>
      </c>
    </row>
    <row r="232" spans="1:12">
      <c r="A232" s="57" t="s">
        <v>345</v>
      </c>
      <c r="B232" s="57" t="s">
        <v>1315</v>
      </c>
      <c r="C232" s="57">
        <v>28928442</v>
      </c>
      <c r="D232" s="57" t="s">
        <v>1316</v>
      </c>
      <c r="E232" s="57" t="s">
        <v>1317</v>
      </c>
      <c r="F232" s="57" t="s">
        <v>1318</v>
      </c>
      <c r="G232" s="57">
        <v>0.181021260394315</v>
      </c>
      <c r="H232" s="57">
        <v>0.470732312256586</v>
      </c>
      <c r="I232" s="57" t="s">
        <v>595</v>
      </c>
      <c r="J232" s="57">
        <v>0.1312</v>
      </c>
      <c r="K232" s="57" t="s">
        <v>1319</v>
      </c>
      <c r="L232" s="62">
        <v>5e-7</v>
      </c>
    </row>
    <row r="233" spans="1:12">
      <c r="A233" s="57" t="s">
        <v>326</v>
      </c>
      <c r="B233" s="57" t="s">
        <v>1320</v>
      </c>
      <c r="C233" s="57">
        <v>33859377</v>
      </c>
      <c r="D233" s="57" t="s">
        <v>1321</v>
      </c>
      <c r="E233" s="57" t="s">
        <v>1322</v>
      </c>
      <c r="F233" s="57" t="s">
        <v>1323</v>
      </c>
      <c r="G233" s="57">
        <v>0.429344077937823</v>
      </c>
      <c r="H233" s="57">
        <v>0.856470125995092</v>
      </c>
      <c r="I233" s="57">
        <v>0.2853</v>
      </c>
      <c r="J233" s="57">
        <v>0.0134253865</v>
      </c>
      <c r="K233" s="57" t="s">
        <v>1324</v>
      </c>
      <c r="L233" s="62">
        <v>9e-8</v>
      </c>
    </row>
    <row r="234" spans="1:12">
      <c r="A234" s="57" t="s">
        <v>326</v>
      </c>
      <c r="B234" s="57" t="s">
        <v>794</v>
      </c>
      <c r="C234" s="57">
        <v>36477530</v>
      </c>
      <c r="D234" s="57" t="s">
        <v>1325</v>
      </c>
      <c r="E234" s="57" t="s">
        <v>1326</v>
      </c>
      <c r="F234" s="57" t="s">
        <v>1327</v>
      </c>
      <c r="G234" s="57">
        <v>0.677788347908838</v>
      </c>
      <c r="H234" s="57">
        <v>0.839414034290628</v>
      </c>
      <c r="I234" s="57">
        <v>0.258</v>
      </c>
      <c r="J234" s="57">
        <v>0.00685</v>
      </c>
      <c r="K234" s="57" t="s">
        <v>1328</v>
      </c>
      <c r="L234" s="62">
        <v>3e-13</v>
      </c>
    </row>
    <row r="235" spans="1:12">
      <c r="A235" s="57" t="s">
        <v>326</v>
      </c>
      <c r="B235" s="57" t="s">
        <v>1329</v>
      </c>
      <c r="C235" s="57">
        <v>35383335</v>
      </c>
      <c r="D235" s="57" t="s">
        <v>1330</v>
      </c>
      <c r="E235" s="57" t="s">
        <v>1331</v>
      </c>
      <c r="F235" s="57" t="s">
        <v>1332</v>
      </c>
      <c r="G235" s="57">
        <v>0.161676109715333</v>
      </c>
      <c r="H235" s="57">
        <v>0.80136968190592</v>
      </c>
      <c r="I235" s="57">
        <v>0.064</v>
      </c>
      <c r="J235" s="57">
        <v>9.0476</v>
      </c>
      <c r="K235" s="57" t="s">
        <v>1333</v>
      </c>
      <c r="L235" s="62">
        <v>5e-6</v>
      </c>
    </row>
    <row r="236" spans="1:12">
      <c r="A236" s="57" t="s">
        <v>326</v>
      </c>
      <c r="B236" s="57" t="s">
        <v>1334</v>
      </c>
      <c r="C236" s="57">
        <v>23823483</v>
      </c>
      <c r="D236" s="57" t="s">
        <v>1335</v>
      </c>
      <c r="E236" s="57" t="s">
        <v>1336</v>
      </c>
      <c r="F236" s="57" t="s">
        <v>1337</v>
      </c>
      <c r="G236" s="57">
        <v>0.411931431351351</v>
      </c>
      <c r="H236" s="57">
        <v>0.65843804745923</v>
      </c>
      <c r="I236" s="57" t="s">
        <v>595</v>
      </c>
      <c r="J236" s="57">
        <v>0.18677334</v>
      </c>
      <c r="K236" s="57" t="s">
        <v>1338</v>
      </c>
      <c r="L236" s="62">
        <v>3e-6</v>
      </c>
    </row>
    <row r="237" spans="1:12">
      <c r="A237" s="57" t="s">
        <v>326</v>
      </c>
      <c r="B237" s="57" t="s">
        <v>1334</v>
      </c>
      <c r="C237" s="57">
        <v>23823483</v>
      </c>
      <c r="D237" s="57" t="s">
        <v>1339</v>
      </c>
      <c r="E237" s="57" t="s">
        <v>1340</v>
      </c>
      <c r="F237" s="57" t="s">
        <v>1341</v>
      </c>
      <c r="G237" s="57">
        <v>0.590873659295231</v>
      </c>
      <c r="H237" s="57">
        <v>0.813418137695471</v>
      </c>
      <c r="I237" s="57" t="s">
        <v>595</v>
      </c>
      <c r="J237" s="57">
        <v>0.18929845</v>
      </c>
      <c r="K237" s="57" t="s">
        <v>1338</v>
      </c>
      <c r="L237" s="62">
        <v>7e-6</v>
      </c>
    </row>
    <row r="238" spans="1:12">
      <c r="A238" s="57" t="s">
        <v>326</v>
      </c>
      <c r="B238" s="57" t="s">
        <v>1342</v>
      </c>
      <c r="C238" s="57">
        <v>33349686</v>
      </c>
      <c r="D238" s="57" t="s">
        <v>1343</v>
      </c>
      <c r="E238" s="57" t="s">
        <v>1344</v>
      </c>
      <c r="F238" s="57" t="s">
        <v>1345</v>
      </c>
      <c r="G238" s="57">
        <v>0.270435492031247</v>
      </c>
      <c r="H238" s="57">
        <v>0.814245212639624</v>
      </c>
      <c r="I238" s="57" t="s">
        <v>595</v>
      </c>
      <c r="J238" s="57" t="s">
        <v>381</v>
      </c>
      <c r="K238" s="57" t="s">
        <v>381</v>
      </c>
      <c r="L238" s="62">
        <v>3e-9</v>
      </c>
    </row>
    <row r="239" spans="1:12">
      <c r="A239" s="57" t="s">
        <v>326</v>
      </c>
      <c r="B239" s="57" t="s">
        <v>1346</v>
      </c>
      <c r="C239" s="57">
        <v>29844566</v>
      </c>
      <c r="D239" s="57" t="s">
        <v>1347</v>
      </c>
      <c r="E239" s="57" t="s">
        <v>1348</v>
      </c>
      <c r="F239" s="57" t="s">
        <v>1349</v>
      </c>
      <c r="G239" s="57">
        <v>0.682957542684224</v>
      </c>
      <c r="H239" s="57">
        <v>0.827338490277447</v>
      </c>
      <c r="I239" s="57" t="s">
        <v>595</v>
      </c>
      <c r="J239" s="57">
        <v>0.0080685</v>
      </c>
      <c r="K239" s="57" t="s">
        <v>1350</v>
      </c>
      <c r="L239" s="62">
        <v>3e-6</v>
      </c>
    </row>
    <row r="240" spans="1:12">
      <c r="A240" s="57" t="s">
        <v>326</v>
      </c>
      <c r="B240" s="57" t="s">
        <v>1346</v>
      </c>
      <c r="C240" s="57">
        <v>29844566</v>
      </c>
      <c r="D240" s="57" t="s">
        <v>1351</v>
      </c>
      <c r="E240" s="57" t="s">
        <v>1352</v>
      </c>
      <c r="F240" s="57" t="s">
        <v>1353</v>
      </c>
      <c r="G240" s="57">
        <v>0.731815250288285</v>
      </c>
      <c r="H240" s="57">
        <v>0.861740544469472</v>
      </c>
      <c r="I240" s="57" t="s">
        <v>595</v>
      </c>
      <c r="J240" s="57">
        <v>0.0080964</v>
      </c>
      <c r="K240" s="57" t="s">
        <v>1350</v>
      </c>
      <c r="L240" s="62">
        <v>3e-6</v>
      </c>
    </row>
    <row r="241" spans="1:12">
      <c r="A241" s="57" t="s">
        <v>326</v>
      </c>
      <c r="B241" s="57" t="s">
        <v>1155</v>
      </c>
      <c r="C241" s="57">
        <v>34910505</v>
      </c>
      <c r="D241" s="57" t="s">
        <v>1354</v>
      </c>
      <c r="E241" s="57" t="s">
        <v>1355</v>
      </c>
      <c r="F241" s="57" t="s">
        <v>1356</v>
      </c>
      <c r="G241" s="57">
        <v>0.181670062982229</v>
      </c>
      <c r="H241" s="57">
        <v>0.738436349681061</v>
      </c>
      <c r="I241" s="57">
        <v>0.2</v>
      </c>
      <c r="J241" s="57">
        <v>5.49</v>
      </c>
      <c r="K241" s="57" t="s">
        <v>381</v>
      </c>
      <c r="L241" s="62">
        <v>4e-8</v>
      </c>
    </row>
    <row r="242" spans="1:12">
      <c r="A242" s="57" t="s">
        <v>244</v>
      </c>
      <c r="B242" s="57" t="s">
        <v>1357</v>
      </c>
      <c r="C242" s="57">
        <v>37345113</v>
      </c>
      <c r="D242" s="57" t="s">
        <v>1358</v>
      </c>
      <c r="E242" s="57" t="s">
        <v>1359</v>
      </c>
      <c r="F242" s="57" t="s">
        <v>1360</v>
      </c>
      <c r="G242" s="57">
        <v>0.107348673350009</v>
      </c>
      <c r="H242" s="57">
        <v>0.704379280656892</v>
      </c>
      <c r="I242" s="57" t="s">
        <v>595</v>
      </c>
      <c r="J242" s="57" t="s">
        <v>381</v>
      </c>
      <c r="K242" s="57" t="s">
        <v>381</v>
      </c>
      <c r="L242" s="62">
        <v>3e-7</v>
      </c>
    </row>
    <row r="243" spans="1:12">
      <c r="A243" s="57" t="s">
        <v>244</v>
      </c>
      <c r="B243" s="57" t="s">
        <v>895</v>
      </c>
      <c r="C243" s="57">
        <v>34021172</v>
      </c>
      <c r="D243" s="57" t="s">
        <v>1361</v>
      </c>
      <c r="E243" s="57" t="s">
        <v>1362</v>
      </c>
      <c r="F243" s="57" t="s">
        <v>1363</v>
      </c>
      <c r="G243" s="57">
        <v>0.112717706774722</v>
      </c>
      <c r="H243" s="57">
        <v>0.864584923906957</v>
      </c>
      <c r="I243" s="57" t="s">
        <v>595</v>
      </c>
      <c r="J243" s="57">
        <v>0.0227883</v>
      </c>
      <c r="K243" s="57" t="s">
        <v>1364</v>
      </c>
      <c r="L243" s="62">
        <v>2e-8</v>
      </c>
    </row>
    <row r="244" spans="1:12">
      <c r="A244" s="57" t="s">
        <v>244</v>
      </c>
      <c r="B244" s="57" t="s">
        <v>1050</v>
      </c>
      <c r="C244" s="57">
        <v>32778093</v>
      </c>
      <c r="D244" s="57" t="s">
        <v>1365</v>
      </c>
      <c r="E244" s="57" t="s">
        <v>1366</v>
      </c>
      <c r="F244" s="57" t="s">
        <v>1367</v>
      </c>
      <c r="G244" s="57">
        <v>0.108347486706404</v>
      </c>
      <c r="H244" s="57">
        <v>0.996532624349174</v>
      </c>
      <c r="I244" s="57">
        <v>0.09408</v>
      </c>
      <c r="J244" s="57">
        <v>0.9296</v>
      </c>
      <c r="K244" s="57" t="s">
        <v>381</v>
      </c>
      <c r="L244" s="62">
        <v>1e-8</v>
      </c>
    </row>
    <row r="245" spans="1:12">
      <c r="A245" s="57" t="s">
        <v>244</v>
      </c>
      <c r="B245" s="57" t="s">
        <v>1157</v>
      </c>
      <c r="C245" s="57">
        <v>31669095</v>
      </c>
      <c r="D245" s="57" t="s">
        <v>1368</v>
      </c>
      <c r="E245" s="57" t="s">
        <v>1369</v>
      </c>
      <c r="F245" s="57" t="s">
        <v>1370</v>
      </c>
      <c r="G245" s="57">
        <v>0.194355022153053</v>
      </c>
      <c r="H245" s="57">
        <v>0.482463124818865</v>
      </c>
      <c r="I245" s="57" t="s">
        <v>595</v>
      </c>
      <c r="J245" s="57" t="s">
        <v>381</v>
      </c>
      <c r="K245" s="57" t="s">
        <v>381</v>
      </c>
      <c r="L245" s="62">
        <v>8e-10</v>
      </c>
    </row>
    <row r="246" spans="1:12">
      <c r="A246" s="57" t="s">
        <v>245</v>
      </c>
      <c r="B246" s="57" t="s">
        <v>1371</v>
      </c>
      <c r="C246" s="57">
        <v>30072576</v>
      </c>
      <c r="D246" s="57" t="s">
        <v>1372</v>
      </c>
      <c r="E246" s="57" t="s">
        <v>1373</v>
      </c>
      <c r="F246" s="57" t="s">
        <v>1374</v>
      </c>
      <c r="G246" s="57">
        <v>0.640280028117152</v>
      </c>
      <c r="H246" s="57">
        <v>0.963233088542223</v>
      </c>
      <c r="I246" s="57">
        <v>0.81015625</v>
      </c>
      <c r="J246" s="57">
        <v>0.56726253</v>
      </c>
      <c r="K246" s="57" t="s">
        <v>1375</v>
      </c>
      <c r="L246" s="62">
        <v>7e-73</v>
      </c>
    </row>
    <row r="247" spans="1:12">
      <c r="A247" s="57" t="s">
        <v>245</v>
      </c>
      <c r="B247" s="57" t="s">
        <v>1376</v>
      </c>
      <c r="C247" s="57">
        <v>32929287</v>
      </c>
      <c r="D247" s="57" t="s">
        <v>1377</v>
      </c>
      <c r="E247" s="57" t="s">
        <v>1378</v>
      </c>
      <c r="F247" s="57" t="s">
        <v>1379</v>
      </c>
      <c r="G247" s="57">
        <v>0.445699492668518</v>
      </c>
      <c r="H247" s="57">
        <v>0.97644491270319</v>
      </c>
      <c r="I247" s="57">
        <v>0.18885</v>
      </c>
      <c r="J247" s="57">
        <v>0.2159</v>
      </c>
      <c r="K247" s="57" t="s">
        <v>1380</v>
      </c>
      <c r="L247" s="62">
        <v>5e-11</v>
      </c>
    </row>
    <row r="248" spans="1:12">
      <c r="A248" s="57" t="s">
        <v>245</v>
      </c>
      <c r="B248" s="57" t="s">
        <v>1381</v>
      </c>
      <c r="C248" s="57">
        <v>32929287</v>
      </c>
      <c r="D248" s="57" t="s">
        <v>1382</v>
      </c>
      <c r="E248" s="57" t="s">
        <v>1383</v>
      </c>
      <c r="F248" s="57" t="s">
        <v>1384</v>
      </c>
      <c r="G248" s="57">
        <v>0.334869200026593</v>
      </c>
      <c r="H248" s="57">
        <v>0.88005615726822</v>
      </c>
      <c r="I248" s="57">
        <v>0.19909</v>
      </c>
      <c r="J248" s="57">
        <v>0.1921</v>
      </c>
      <c r="K248" s="57" t="s">
        <v>1385</v>
      </c>
      <c r="L248" s="62">
        <v>1e-9</v>
      </c>
    </row>
    <row r="249" spans="1:12">
      <c r="A249" s="57" t="s">
        <v>245</v>
      </c>
      <c r="B249" s="57" t="s">
        <v>1386</v>
      </c>
      <c r="C249" s="57">
        <v>32929287</v>
      </c>
      <c r="D249" s="57" t="s">
        <v>1387</v>
      </c>
      <c r="E249" s="57" t="s">
        <v>1388</v>
      </c>
      <c r="F249" s="57" t="s">
        <v>1389</v>
      </c>
      <c r="G249" s="57">
        <v>0.174188638116579</v>
      </c>
      <c r="H249" s="57">
        <v>0.817993862057825</v>
      </c>
      <c r="I249" s="57">
        <v>0.24626</v>
      </c>
      <c r="J249" s="57">
        <v>0.1716</v>
      </c>
      <c r="K249" s="57" t="s">
        <v>1390</v>
      </c>
      <c r="L249" s="62">
        <v>3e-9</v>
      </c>
    </row>
    <row r="250" spans="1:12">
      <c r="A250" s="57" t="s">
        <v>245</v>
      </c>
      <c r="B250" s="57" t="s">
        <v>233</v>
      </c>
      <c r="C250" s="57">
        <v>32929287</v>
      </c>
      <c r="D250" s="57" t="s">
        <v>1391</v>
      </c>
      <c r="E250" s="57" t="s">
        <v>1392</v>
      </c>
      <c r="F250" s="57" t="s">
        <v>1393</v>
      </c>
      <c r="G250" s="57">
        <v>0.135664376551897</v>
      </c>
      <c r="H250" s="57">
        <v>0.993385408274051</v>
      </c>
      <c r="I250" s="57">
        <v>0.54826</v>
      </c>
      <c r="J250" s="57">
        <v>0.1774</v>
      </c>
      <c r="K250" s="57" t="s">
        <v>1390</v>
      </c>
      <c r="L250" s="62">
        <v>1e-9</v>
      </c>
    </row>
    <row r="251" spans="1:12">
      <c r="A251" s="57" t="s">
        <v>245</v>
      </c>
      <c r="B251" s="57" t="s">
        <v>1394</v>
      </c>
      <c r="C251" s="57">
        <v>32929287</v>
      </c>
      <c r="D251" s="57" t="s">
        <v>1395</v>
      </c>
      <c r="E251" s="57" t="s">
        <v>1396</v>
      </c>
      <c r="F251" s="57" t="s">
        <v>1397</v>
      </c>
      <c r="G251" s="57">
        <v>0.900792038552551</v>
      </c>
      <c r="H251" s="57">
        <v>0.99238448612769</v>
      </c>
      <c r="I251" s="57">
        <v>0.18946</v>
      </c>
      <c r="J251" s="57">
        <v>0.2197</v>
      </c>
      <c r="K251" s="57" t="s">
        <v>1398</v>
      </c>
      <c r="L251" s="62">
        <v>3e-12</v>
      </c>
    </row>
    <row r="252" spans="1:12">
      <c r="A252" s="57" t="s">
        <v>245</v>
      </c>
      <c r="B252" s="57" t="s">
        <v>1399</v>
      </c>
      <c r="C252" s="57">
        <v>32929287</v>
      </c>
      <c r="D252" s="57" t="s">
        <v>1395</v>
      </c>
      <c r="E252" s="57" t="s">
        <v>1396</v>
      </c>
      <c r="F252" s="57" t="s">
        <v>1397</v>
      </c>
      <c r="G252" s="57">
        <v>0.900792038552551</v>
      </c>
      <c r="H252" s="57">
        <v>0.99238448612769</v>
      </c>
      <c r="I252" s="57">
        <v>0.18946</v>
      </c>
      <c r="J252" s="57">
        <v>0.2272</v>
      </c>
      <c r="K252" s="57" t="s">
        <v>1400</v>
      </c>
      <c r="L252" s="62">
        <v>6e-13</v>
      </c>
    </row>
    <row r="253" spans="1:12">
      <c r="A253" s="57" t="s">
        <v>245</v>
      </c>
      <c r="B253" s="57" t="s">
        <v>1401</v>
      </c>
      <c r="C253" s="57">
        <v>32929287</v>
      </c>
      <c r="D253" s="57" t="s">
        <v>267</v>
      </c>
      <c r="E253" s="57" t="s">
        <v>1402</v>
      </c>
      <c r="F253" s="57" t="s">
        <v>1403</v>
      </c>
      <c r="G253" s="57">
        <v>1</v>
      </c>
      <c r="H253" s="57">
        <v>1</v>
      </c>
      <c r="I253" s="57">
        <v>0.19518</v>
      </c>
      <c r="J253" s="57">
        <v>0.2127</v>
      </c>
      <c r="K253" s="57" t="s">
        <v>1130</v>
      </c>
      <c r="L253" s="62">
        <v>5e-12</v>
      </c>
    </row>
    <row r="254" spans="1:12">
      <c r="A254" s="57" t="s">
        <v>245</v>
      </c>
      <c r="B254" s="57" t="s">
        <v>1404</v>
      </c>
      <c r="C254" s="57">
        <v>32929287</v>
      </c>
      <c r="D254" s="57" t="s">
        <v>1395</v>
      </c>
      <c r="E254" s="57" t="s">
        <v>1396</v>
      </c>
      <c r="F254" s="57" t="s">
        <v>1397</v>
      </c>
      <c r="G254" s="57">
        <v>0.900792038552551</v>
      </c>
      <c r="H254" s="57">
        <v>0.99238448612769</v>
      </c>
      <c r="I254" s="57">
        <v>0.18946</v>
      </c>
      <c r="J254" s="57">
        <v>0.2327</v>
      </c>
      <c r="K254" s="57" t="s">
        <v>1400</v>
      </c>
      <c r="L254" s="62">
        <v>2e-14</v>
      </c>
    </row>
    <row r="255" spans="1:12">
      <c r="A255" s="57" t="s">
        <v>245</v>
      </c>
      <c r="B255" s="57" t="s">
        <v>1405</v>
      </c>
      <c r="C255" s="57">
        <v>32929287</v>
      </c>
      <c r="D255" s="57" t="s">
        <v>1395</v>
      </c>
      <c r="E255" s="57" t="s">
        <v>1396</v>
      </c>
      <c r="F255" s="57" t="s">
        <v>1397</v>
      </c>
      <c r="G255" s="57">
        <v>0.900792038552551</v>
      </c>
      <c r="H255" s="57">
        <v>0.99238448612769</v>
      </c>
      <c r="I255" s="57">
        <v>0.18946</v>
      </c>
      <c r="J255" s="57">
        <v>0.246</v>
      </c>
      <c r="K255" s="57" t="s">
        <v>1406</v>
      </c>
      <c r="L255" s="62">
        <v>2e-15</v>
      </c>
    </row>
    <row r="256" spans="1:12">
      <c r="A256" s="57" t="s">
        <v>245</v>
      </c>
      <c r="B256" s="57" t="s">
        <v>1407</v>
      </c>
      <c r="C256" s="57">
        <v>32929287</v>
      </c>
      <c r="D256" s="57" t="s">
        <v>1377</v>
      </c>
      <c r="E256" s="57" t="s">
        <v>1378</v>
      </c>
      <c r="F256" s="57" t="s">
        <v>1379</v>
      </c>
      <c r="G256" s="57">
        <v>0.445699492668518</v>
      </c>
      <c r="H256" s="57">
        <v>0.97644491270319</v>
      </c>
      <c r="I256" s="57">
        <v>0.19236</v>
      </c>
      <c r="J256" s="57">
        <v>0.2134</v>
      </c>
      <c r="K256" s="57" t="s">
        <v>1408</v>
      </c>
      <c r="L256" s="62">
        <v>7e-13</v>
      </c>
    </row>
    <row r="257" spans="1:12">
      <c r="A257" s="57" t="s">
        <v>245</v>
      </c>
      <c r="B257" s="57" t="s">
        <v>1409</v>
      </c>
      <c r="C257" s="57">
        <v>32929287</v>
      </c>
      <c r="D257" s="57" t="s">
        <v>1410</v>
      </c>
      <c r="E257" s="57" t="s">
        <v>1411</v>
      </c>
      <c r="F257" s="57" t="s">
        <v>1412</v>
      </c>
      <c r="G257" s="57">
        <v>0.383467699654214</v>
      </c>
      <c r="H257" s="57">
        <v>0.702737232466901</v>
      </c>
      <c r="I257" s="57">
        <v>0.1174</v>
      </c>
      <c r="J257" s="57">
        <v>0.4974</v>
      </c>
      <c r="K257" s="57" t="s">
        <v>1413</v>
      </c>
      <c r="L257" s="62">
        <v>6e-32</v>
      </c>
    </row>
    <row r="258" spans="1:12">
      <c r="A258" s="57" t="s">
        <v>245</v>
      </c>
      <c r="B258" s="57" t="s">
        <v>1414</v>
      </c>
      <c r="C258" s="57">
        <v>32929287</v>
      </c>
      <c r="D258" s="57" t="s">
        <v>1415</v>
      </c>
      <c r="E258" s="57" t="s">
        <v>1416</v>
      </c>
      <c r="F258" s="57" t="s">
        <v>1417</v>
      </c>
      <c r="G258" s="57">
        <v>0.127614584740331</v>
      </c>
      <c r="H258" s="57">
        <v>0.787541735077299</v>
      </c>
      <c r="I258" s="57">
        <v>0.24763</v>
      </c>
      <c r="J258" s="57">
        <v>0.5168</v>
      </c>
      <c r="K258" s="57" t="s">
        <v>1418</v>
      </c>
      <c r="L258" s="62">
        <v>3e-65</v>
      </c>
    </row>
    <row r="259" spans="1:12">
      <c r="A259" s="57" t="s">
        <v>245</v>
      </c>
      <c r="B259" s="57" t="s">
        <v>553</v>
      </c>
      <c r="C259" s="57">
        <v>32929287</v>
      </c>
      <c r="D259" s="57" t="s">
        <v>572</v>
      </c>
      <c r="E259" s="57" t="s">
        <v>1419</v>
      </c>
      <c r="F259" s="57" t="s">
        <v>1420</v>
      </c>
      <c r="G259" s="57">
        <v>0.193116212369737</v>
      </c>
      <c r="H259" s="57">
        <v>0.586048301931485</v>
      </c>
      <c r="I259" s="57">
        <v>0.22765</v>
      </c>
      <c r="J259" s="57">
        <v>0.2551</v>
      </c>
      <c r="K259" s="57" t="s">
        <v>1421</v>
      </c>
      <c r="L259" s="62">
        <v>2e-15</v>
      </c>
    </row>
    <row r="260" spans="1:12">
      <c r="A260" s="57" t="s">
        <v>245</v>
      </c>
      <c r="B260" s="57" t="s">
        <v>1422</v>
      </c>
      <c r="C260" s="57">
        <v>32929287</v>
      </c>
      <c r="D260" s="57" t="s">
        <v>521</v>
      </c>
      <c r="E260" s="57" t="s">
        <v>1423</v>
      </c>
      <c r="F260" s="57" t="s">
        <v>1424</v>
      </c>
      <c r="G260" s="57">
        <v>0.637545684427754</v>
      </c>
      <c r="H260" s="57">
        <v>0.988932865720391</v>
      </c>
      <c r="I260" s="57">
        <v>0.14077</v>
      </c>
      <c r="J260" s="57">
        <v>0.5196</v>
      </c>
      <c r="K260" s="57" t="s">
        <v>1425</v>
      </c>
      <c r="L260" s="62">
        <v>6e-43</v>
      </c>
    </row>
    <row r="261" spans="1:12">
      <c r="A261" s="57" t="s">
        <v>245</v>
      </c>
      <c r="B261" s="57" t="s">
        <v>1426</v>
      </c>
      <c r="C261" s="57">
        <v>32929287</v>
      </c>
      <c r="D261" s="57" t="s">
        <v>521</v>
      </c>
      <c r="E261" s="57" t="s">
        <v>1423</v>
      </c>
      <c r="F261" s="57" t="s">
        <v>1424</v>
      </c>
      <c r="G261" s="57">
        <v>0.637545684427754</v>
      </c>
      <c r="H261" s="57">
        <v>0.988932865720391</v>
      </c>
      <c r="I261" s="57">
        <v>0.13808</v>
      </c>
      <c r="J261" s="57">
        <v>0.4218</v>
      </c>
      <c r="K261" s="57" t="s">
        <v>1427</v>
      </c>
      <c r="L261" s="62">
        <v>2e-26</v>
      </c>
    </row>
    <row r="262" spans="1:12">
      <c r="A262" s="57" t="s">
        <v>245</v>
      </c>
      <c r="B262" s="57" t="s">
        <v>1428</v>
      </c>
      <c r="C262" s="57">
        <v>32929287</v>
      </c>
      <c r="D262" s="57" t="s">
        <v>521</v>
      </c>
      <c r="E262" s="57" t="s">
        <v>1423</v>
      </c>
      <c r="F262" s="57" t="s">
        <v>1424</v>
      </c>
      <c r="G262" s="57">
        <v>0.637545684427754</v>
      </c>
      <c r="H262" s="57">
        <v>0.988932865720391</v>
      </c>
      <c r="I262" s="57">
        <v>0.13798</v>
      </c>
      <c r="J262" s="57">
        <v>0.2979</v>
      </c>
      <c r="K262" s="57" t="s">
        <v>1259</v>
      </c>
      <c r="L262" s="62">
        <v>7e-14</v>
      </c>
    </row>
    <row r="263" spans="1:12">
      <c r="A263" s="57" t="s">
        <v>245</v>
      </c>
      <c r="B263" s="57" t="s">
        <v>1429</v>
      </c>
      <c r="C263" s="57">
        <v>32929287</v>
      </c>
      <c r="D263" s="57" t="s">
        <v>521</v>
      </c>
      <c r="E263" s="57" t="s">
        <v>1423</v>
      </c>
      <c r="F263" s="57" t="s">
        <v>1424</v>
      </c>
      <c r="G263" s="57">
        <v>0.637545684427754</v>
      </c>
      <c r="H263" s="57">
        <v>0.988932865720391</v>
      </c>
      <c r="I263" s="57">
        <v>0.14076</v>
      </c>
      <c r="J263" s="57">
        <v>0.3008</v>
      </c>
      <c r="K263" s="57" t="s">
        <v>1267</v>
      </c>
      <c r="L263" s="62">
        <v>4e-15</v>
      </c>
    </row>
    <row r="264" spans="1:12">
      <c r="A264" s="57" t="s">
        <v>245</v>
      </c>
      <c r="B264" s="57" t="s">
        <v>1430</v>
      </c>
      <c r="C264" s="57">
        <v>32929287</v>
      </c>
      <c r="D264" s="57" t="s">
        <v>1431</v>
      </c>
      <c r="E264" s="57" t="s">
        <v>1432</v>
      </c>
      <c r="F264" s="57" t="s">
        <v>1433</v>
      </c>
      <c r="G264" s="57">
        <v>0.388706745448024</v>
      </c>
      <c r="H264" s="57">
        <v>0.873895198045979</v>
      </c>
      <c r="I264" s="57">
        <v>0.19433</v>
      </c>
      <c r="J264" s="57">
        <v>0.4834</v>
      </c>
      <c r="K264" s="57" t="s">
        <v>1434</v>
      </c>
      <c r="L264" s="62">
        <v>3e-46</v>
      </c>
    </row>
    <row r="265" spans="1:12">
      <c r="A265" s="57" t="s">
        <v>245</v>
      </c>
      <c r="B265" s="57" t="s">
        <v>1435</v>
      </c>
      <c r="C265" s="57">
        <v>32929287</v>
      </c>
      <c r="D265" s="57" t="s">
        <v>267</v>
      </c>
      <c r="E265" s="57" t="s">
        <v>1402</v>
      </c>
      <c r="F265" s="57" t="s">
        <v>1403</v>
      </c>
      <c r="G265" s="57">
        <v>1</v>
      </c>
      <c r="H265" s="57">
        <v>1</v>
      </c>
      <c r="I265" s="57">
        <v>0.19367</v>
      </c>
      <c r="J265" s="57">
        <v>0.2358</v>
      </c>
      <c r="K265" s="57" t="s">
        <v>1436</v>
      </c>
      <c r="L265" s="62">
        <v>1e-12</v>
      </c>
    </row>
    <row r="266" spans="1:12">
      <c r="A266" s="57" t="s">
        <v>245</v>
      </c>
      <c r="B266" s="57" t="s">
        <v>1437</v>
      </c>
      <c r="C266" s="57">
        <v>32929287</v>
      </c>
      <c r="D266" s="57" t="s">
        <v>1438</v>
      </c>
      <c r="E266" s="57" t="s">
        <v>1439</v>
      </c>
      <c r="F266" s="57" t="s">
        <v>1440</v>
      </c>
      <c r="G266" s="57">
        <v>1</v>
      </c>
      <c r="H266" s="57">
        <v>1</v>
      </c>
      <c r="I266" s="57">
        <v>0.19238</v>
      </c>
      <c r="J266" s="57">
        <v>0.2019</v>
      </c>
      <c r="K266" s="57" t="s">
        <v>1441</v>
      </c>
      <c r="L266" s="62">
        <v>5e-11</v>
      </c>
    </row>
    <row r="267" spans="1:12">
      <c r="A267" s="57" t="s">
        <v>245</v>
      </c>
      <c r="B267" s="57" t="s">
        <v>1442</v>
      </c>
      <c r="C267" s="57">
        <v>32929287</v>
      </c>
      <c r="D267" s="57" t="s">
        <v>1382</v>
      </c>
      <c r="E267" s="57" t="s">
        <v>1383</v>
      </c>
      <c r="F267" s="57" t="s">
        <v>1384</v>
      </c>
      <c r="G267" s="57">
        <v>0.334869200026593</v>
      </c>
      <c r="H267" s="57">
        <v>0.88005615726822</v>
      </c>
      <c r="I267" s="57">
        <v>0.19853</v>
      </c>
      <c r="J267" s="57">
        <v>0.177</v>
      </c>
      <c r="K267" s="57" t="s">
        <v>1443</v>
      </c>
      <c r="L267" s="62">
        <v>5e-9</v>
      </c>
    </row>
    <row r="268" spans="1:12">
      <c r="A268" s="57" t="s">
        <v>245</v>
      </c>
      <c r="B268" s="57" t="s">
        <v>1444</v>
      </c>
      <c r="C268" s="57">
        <v>33104735</v>
      </c>
      <c r="D268" s="57" t="s">
        <v>1445</v>
      </c>
      <c r="E268" s="57" t="s">
        <v>1446</v>
      </c>
      <c r="F268" s="57" t="s">
        <v>1447</v>
      </c>
      <c r="G268" s="57">
        <v>0.123720435450891</v>
      </c>
      <c r="H268" s="57">
        <v>0.477381074643281</v>
      </c>
      <c r="I268" s="57">
        <v>0.212</v>
      </c>
      <c r="J268" s="57" t="s">
        <v>381</v>
      </c>
      <c r="K268" s="57" t="s">
        <v>381</v>
      </c>
      <c r="L268" s="62">
        <v>6e-6</v>
      </c>
    </row>
    <row r="269" spans="1:12">
      <c r="A269" s="57" t="s">
        <v>245</v>
      </c>
      <c r="B269" s="57" t="s">
        <v>1304</v>
      </c>
      <c r="C269" s="57">
        <v>35925860</v>
      </c>
      <c r="D269" s="57" t="s">
        <v>1448</v>
      </c>
      <c r="E269" s="57" t="s">
        <v>1449</v>
      </c>
      <c r="F269" s="57" t="s">
        <v>1450</v>
      </c>
      <c r="G269" s="57">
        <v>0.297962381976162</v>
      </c>
      <c r="H269" s="57">
        <v>0.576268705865134</v>
      </c>
      <c r="I269" s="57" t="s">
        <v>595</v>
      </c>
      <c r="J269" s="57" t="s">
        <v>381</v>
      </c>
      <c r="K269" s="57" t="s">
        <v>381</v>
      </c>
      <c r="L269" s="62">
        <v>2e-6</v>
      </c>
    </row>
    <row r="270" spans="1:12">
      <c r="A270" s="57" t="s">
        <v>245</v>
      </c>
      <c r="B270" s="57" t="s">
        <v>1451</v>
      </c>
      <c r="C270" s="57">
        <v>26198764</v>
      </c>
      <c r="D270" s="57" t="s">
        <v>1452</v>
      </c>
      <c r="E270" s="57" t="s">
        <v>1453</v>
      </c>
      <c r="F270" s="57" t="s">
        <v>1454</v>
      </c>
      <c r="G270" s="57">
        <v>0.390212449548342</v>
      </c>
      <c r="H270" s="57">
        <v>0.716314017815823</v>
      </c>
      <c r="I270" s="57" t="s">
        <v>595</v>
      </c>
      <c r="J270" s="57">
        <v>1.07</v>
      </c>
      <c r="K270" s="57" t="s">
        <v>381</v>
      </c>
      <c r="L270" s="62">
        <v>2e-6</v>
      </c>
    </row>
    <row r="271" spans="1:12">
      <c r="A271" s="57" t="s">
        <v>245</v>
      </c>
      <c r="B271" s="57" t="s">
        <v>1455</v>
      </c>
      <c r="C271" s="57">
        <v>35078996</v>
      </c>
      <c r="D271" s="57" t="s">
        <v>521</v>
      </c>
      <c r="E271" s="57" t="s">
        <v>1423</v>
      </c>
      <c r="F271" s="57" t="s">
        <v>1424</v>
      </c>
      <c r="G271" s="57">
        <v>0.637545684427754</v>
      </c>
      <c r="H271" s="57">
        <v>0.988932865720391</v>
      </c>
      <c r="I271" s="57">
        <v>0.1914</v>
      </c>
      <c r="J271" s="57">
        <v>0.544566</v>
      </c>
      <c r="K271" s="57" t="s">
        <v>1456</v>
      </c>
      <c r="L271" s="62">
        <v>2e-122</v>
      </c>
    </row>
    <row r="272" spans="1:12">
      <c r="A272" s="57" t="s">
        <v>245</v>
      </c>
      <c r="B272" s="57" t="s">
        <v>1457</v>
      </c>
      <c r="C272" s="57">
        <v>34648354</v>
      </c>
      <c r="D272" s="57" t="s">
        <v>521</v>
      </c>
      <c r="E272" s="57" t="s">
        <v>1423</v>
      </c>
      <c r="F272" s="57" t="s">
        <v>1424</v>
      </c>
      <c r="G272" s="57">
        <v>0.637545684427754</v>
      </c>
      <c r="H272" s="57">
        <v>0.988932865720391</v>
      </c>
      <c r="I272" s="57">
        <v>0.84</v>
      </c>
      <c r="J272" s="57">
        <v>0.369</v>
      </c>
      <c r="K272" s="57" t="s">
        <v>1458</v>
      </c>
      <c r="L272" s="62">
        <v>2e-100</v>
      </c>
    </row>
    <row r="273" spans="1:12">
      <c r="A273" s="57" t="s">
        <v>245</v>
      </c>
      <c r="B273" s="57" t="s">
        <v>1457</v>
      </c>
      <c r="C273" s="57">
        <v>34648354</v>
      </c>
      <c r="D273" s="57" t="s">
        <v>1459</v>
      </c>
      <c r="E273" s="57" t="s">
        <v>1460</v>
      </c>
      <c r="F273" s="57" t="s">
        <v>1461</v>
      </c>
      <c r="G273" s="57">
        <v>0.131397016579292</v>
      </c>
      <c r="H273" s="57">
        <v>0.689303812232297</v>
      </c>
      <c r="I273" s="57">
        <v>0.08</v>
      </c>
      <c r="J273" s="57">
        <v>0.283</v>
      </c>
      <c r="K273" s="57" t="s">
        <v>1462</v>
      </c>
      <c r="L273" s="62">
        <v>3e-34</v>
      </c>
    </row>
    <row r="274" spans="1:12">
      <c r="A274" s="57" t="s">
        <v>245</v>
      </c>
      <c r="B274" s="57" t="s">
        <v>1463</v>
      </c>
      <c r="C274" s="57">
        <v>32929287</v>
      </c>
      <c r="D274" s="57" t="s">
        <v>1377</v>
      </c>
      <c r="E274" s="57" t="s">
        <v>1378</v>
      </c>
      <c r="F274" s="57" t="s">
        <v>1379</v>
      </c>
      <c r="G274" s="57">
        <v>0.445699492668518</v>
      </c>
      <c r="H274" s="57">
        <v>0.97644491270319</v>
      </c>
      <c r="I274" s="57">
        <v>0.18854</v>
      </c>
      <c r="J274" s="57">
        <v>0.1903</v>
      </c>
      <c r="K274" s="57" t="s">
        <v>1385</v>
      </c>
      <c r="L274" s="62">
        <v>5e-9</v>
      </c>
    </row>
    <row r="275" spans="1:12">
      <c r="A275" s="57" t="s">
        <v>208</v>
      </c>
      <c r="B275" s="57" t="s">
        <v>612</v>
      </c>
      <c r="C275" s="57">
        <v>33547301</v>
      </c>
      <c r="D275" s="57" t="s">
        <v>208</v>
      </c>
      <c r="E275" s="57" t="s">
        <v>1464</v>
      </c>
      <c r="F275" s="57" t="s">
        <v>1465</v>
      </c>
      <c r="G275" s="57">
        <v>1</v>
      </c>
      <c r="H275" s="57">
        <v>1</v>
      </c>
      <c r="I275" s="57">
        <v>0.094</v>
      </c>
      <c r="J275" s="57">
        <v>7.51</v>
      </c>
      <c r="K275" s="57" t="s">
        <v>819</v>
      </c>
      <c r="L275" s="62">
        <v>6e-14</v>
      </c>
    </row>
    <row r="276" spans="1:12">
      <c r="A276" s="57" t="s">
        <v>208</v>
      </c>
      <c r="B276" s="57" t="s">
        <v>1466</v>
      </c>
      <c r="C276" s="57">
        <v>34315874</v>
      </c>
      <c r="D276" s="57" t="s">
        <v>208</v>
      </c>
      <c r="E276" s="57" t="s">
        <v>1464</v>
      </c>
      <c r="F276" s="57" t="s">
        <v>1465</v>
      </c>
      <c r="G276" s="57">
        <v>1</v>
      </c>
      <c r="H276" s="57">
        <v>1</v>
      </c>
      <c r="I276" s="57" t="s">
        <v>595</v>
      </c>
      <c r="J276" s="57">
        <v>0.0023</v>
      </c>
      <c r="K276" s="57" t="s">
        <v>1467</v>
      </c>
      <c r="L276" s="62">
        <v>7e-11</v>
      </c>
    </row>
    <row r="277" spans="1:12">
      <c r="A277" s="57" t="s">
        <v>208</v>
      </c>
      <c r="B277" s="57" t="s">
        <v>1468</v>
      </c>
      <c r="C277" s="57">
        <v>32888493</v>
      </c>
      <c r="D277" s="57" t="s">
        <v>208</v>
      </c>
      <c r="E277" s="57" t="s">
        <v>1464</v>
      </c>
      <c r="F277" s="57" t="s">
        <v>1465</v>
      </c>
      <c r="G277" s="57">
        <v>1</v>
      </c>
      <c r="H277" s="57">
        <v>1</v>
      </c>
      <c r="I277" s="57">
        <v>0.129785</v>
      </c>
      <c r="J277" s="57" t="s">
        <v>381</v>
      </c>
      <c r="K277" s="57" t="s">
        <v>381</v>
      </c>
      <c r="L277" s="62">
        <v>3e-106</v>
      </c>
    </row>
    <row r="278" spans="1:12">
      <c r="A278" s="57" t="s">
        <v>208</v>
      </c>
      <c r="B278" s="57" t="s">
        <v>1469</v>
      </c>
      <c r="C278" s="57">
        <v>32888494</v>
      </c>
      <c r="D278" s="57" t="s">
        <v>208</v>
      </c>
      <c r="E278" s="57" t="s">
        <v>1464</v>
      </c>
      <c r="F278" s="57" t="s">
        <v>1465</v>
      </c>
      <c r="G278" s="57">
        <v>1</v>
      </c>
      <c r="H278" s="57">
        <v>1</v>
      </c>
      <c r="I278" s="57">
        <v>0.095614</v>
      </c>
      <c r="J278" s="57">
        <v>0.05924341</v>
      </c>
      <c r="K278" s="57" t="s">
        <v>1470</v>
      </c>
      <c r="L278" s="62">
        <v>1e-54</v>
      </c>
    </row>
    <row r="279" spans="1:12">
      <c r="A279" s="57" t="s">
        <v>208</v>
      </c>
      <c r="B279" s="57" t="s">
        <v>1471</v>
      </c>
      <c r="C279" s="57">
        <v>32929287</v>
      </c>
      <c r="D279" s="57" t="s">
        <v>208</v>
      </c>
      <c r="E279" s="57" t="s">
        <v>1464</v>
      </c>
      <c r="F279" s="57" t="s">
        <v>1465</v>
      </c>
      <c r="G279" s="57">
        <v>1</v>
      </c>
      <c r="H279" s="57">
        <v>1</v>
      </c>
      <c r="I279" s="57">
        <v>0.19755</v>
      </c>
      <c r="J279" s="57">
        <v>0.2826</v>
      </c>
      <c r="K279" s="57" t="s">
        <v>1144</v>
      </c>
      <c r="L279" s="62">
        <v>2e-16</v>
      </c>
    </row>
    <row r="280" spans="1:12">
      <c r="A280" s="57" t="s">
        <v>208</v>
      </c>
      <c r="B280" s="57" t="s">
        <v>1472</v>
      </c>
      <c r="C280" s="57">
        <v>32929287</v>
      </c>
      <c r="D280" s="57" t="s">
        <v>208</v>
      </c>
      <c r="E280" s="57" t="s">
        <v>1464</v>
      </c>
      <c r="F280" s="57" t="s">
        <v>1465</v>
      </c>
      <c r="G280" s="57">
        <v>1</v>
      </c>
      <c r="H280" s="57">
        <v>1</v>
      </c>
      <c r="I280" s="57">
        <v>0.19743</v>
      </c>
      <c r="J280" s="57">
        <v>0.3156</v>
      </c>
      <c r="K280" s="57" t="s">
        <v>1473</v>
      </c>
      <c r="L280" s="62">
        <v>4e-20</v>
      </c>
    </row>
    <row r="281" spans="1:12">
      <c r="A281" s="57" t="s">
        <v>208</v>
      </c>
      <c r="B281" s="57" t="s">
        <v>1474</v>
      </c>
      <c r="C281" s="57">
        <v>32929287</v>
      </c>
      <c r="D281" s="57" t="s">
        <v>208</v>
      </c>
      <c r="E281" s="57" t="s">
        <v>1464</v>
      </c>
      <c r="F281" s="57" t="s">
        <v>1465</v>
      </c>
      <c r="G281" s="57">
        <v>1</v>
      </c>
      <c r="H281" s="57">
        <v>1</v>
      </c>
      <c r="I281" s="57">
        <v>0.19426</v>
      </c>
      <c r="J281" s="57">
        <v>0.1786</v>
      </c>
      <c r="K281" s="57" t="s">
        <v>1443</v>
      </c>
      <c r="L281" s="62">
        <v>6e-9</v>
      </c>
    </row>
    <row r="282" spans="1:12">
      <c r="A282" s="57" t="s">
        <v>208</v>
      </c>
      <c r="B282" s="57" t="s">
        <v>1475</v>
      </c>
      <c r="C282" s="57">
        <v>32929287</v>
      </c>
      <c r="D282" s="57" t="s">
        <v>208</v>
      </c>
      <c r="E282" s="57" t="s">
        <v>1464</v>
      </c>
      <c r="F282" s="57" t="s">
        <v>1465</v>
      </c>
      <c r="G282" s="57">
        <v>1</v>
      </c>
      <c r="H282" s="57">
        <v>1</v>
      </c>
      <c r="I282" s="57">
        <v>0.19426</v>
      </c>
      <c r="J282" s="57">
        <v>0.1822</v>
      </c>
      <c r="K282" s="57" t="s">
        <v>1443</v>
      </c>
      <c r="L282" s="62">
        <v>1e-9</v>
      </c>
    </row>
    <row r="283" spans="1:12">
      <c r="A283" s="57" t="s">
        <v>208</v>
      </c>
      <c r="B283" s="57" t="s">
        <v>1476</v>
      </c>
      <c r="C283" s="57">
        <v>32929287</v>
      </c>
      <c r="D283" s="57" t="s">
        <v>208</v>
      </c>
      <c r="E283" s="57" t="s">
        <v>1464</v>
      </c>
      <c r="F283" s="57" t="s">
        <v>1465</v>
      </c>
      <c r="G283" s="57">
        <v>1</v>
      </c>
      <c r="H283" s="57">
        <v>1</v>
      </c>
      <c r="I283" s="57">
        <v>0.19743</v>
      </c>
      <c r="J283" s="57">
        <v>0.2094</v>
      </c>
      <c r="K283" s="57" t="s">
        <v>1477</v>
      </c>
      <c r="L283" s="62">
        <v>1e-9</v>
      </c>
    </row>
    <row r="284" spans="1:12">
      <c r="A284" s="57" t="s">
        <v>208</v>
      </c>
      <c r="B284" s="57" t="s">
        <v>1478</v>
      </c>
      <c r="C284" s="57">
        <v>32929287</v>
      </c>
      <c r="D284" s="57" t="s">
        <v>208</v>
      </c>
      <c r="E284" s="57" t="s">
        <v>1464</v>
      </c>
      <c r="F284" s="57" t="s">
        <v>1465</v>
      </c>
      <c r="G284" s="57">
        <v>1</v>
      </c>
      <c r="H284" s="57">
        <v>1</v>
      </c>
      <c r="I284" s="57">
        <v>0.19733</v>
      </c>
      <c r="J284" s="57">
        <v>0.2079</v>
      </c>
      <c r="K284" s="57" t="s">
        <v>1477</v>
      </c>
      <c r="L284" s="62">
        <v>2e-9</v>
      </c>
    </row>
    <row r="285" spans="1:12">
      <c r="A285" s="57" t="s">
        <v>208</v>
      </c>
      <c r="B285" s="57" t="s">
        <v>1479</v>
      </c>
      <c r="C285" s="57">
        <v>38412862</v>
      </c>
      <c r="D285" s="57" t="s">
        <v>208</v>
      </c>
      <c r="E285" s="57" t="s">
        <v>1464</v>
      </c>
      <c r="F285" s="57" t="s">
        <v>1465</v>
      </c>
      <c r="G285" s="57">
        <v>1</v>
      </c>
      <c r="H285" s="57">
        <v>1</v>
      </c>
      <c r="I285" s="57" t="s">
        <v>595</v>
      </c>
      <c r="J285" s="57">
        <v>0.137309</v>
      </c>
      <c r="K285" s="57" t="s">
        <v>1480</v>
      </c>
      <c r="L285" s="62">
        <v>6e-32</v>
      </c>
    </row>
    <row r="286" spans="1:12">
      <c r="A286" s="57" t="s">
        <v>208</v>
      </c>
      <c r="B286" s="57" t="s">
        <v>1239</v>
      </c>
      <c r="C286" s="57">
        <v>30595370</v>
      </c>
      <c r="D286" s="57" t="s">
        <v>208</v>
      </c>
      <c r="E286" s="57" t="s">
        <v>1464</v>
      </c>
      <c r="F286" s="57" t="s">
        <v>1465</v>
      </c>
      <c r="G286" s="57">
        <v>1</v>
      </c>
      <c r="H286" s="57">
        <v>1</v>
      </c>
      <c r="I286" s="57" t="s">
        <v>595</v>
      </c>
      <c r="J286" s="57" t="s">
        <v>381</v>
      </c>
      <c r="K286" s="57" t="s">
        <v>381</v>
      </c>
      <c r="L286" s="62">
        <v>5e-51</v>
      </c>
    </row>
    <row r="287" spans="1:12">
      <c r="A287" s="57" t="s">
        <v>208</v>
      </c>
      <c r="B287" s="57" t="s">
        <v>1481</v>
      </c>
      <c r="C287" s="57">
        <v>37596262</v>
      </c>
      <c r="D287" s="57" t="s">
        <v>208</v>
      </c>
      <c r="E287" s="57" t="s">
        <v>1464</v>
      </c>
      <c r="F287" s="57" t="s">
        <v>1465</v>
      </c>
      <c r="G287" s="57">
        <v>1</v>
      </c>
      <c r="H287" s="57">
        <v>1</v>
      </c>
      <c r="I287" s="57">
        <v>0.103</v>
      </c>
      <c r="J287" s="57">
        <v>0.186826</v>
      </c>
      <c r="K287" s="57" t="s">
        <v>1482</v>
      </c>
      <c r="L287" s="62">
        <v>5e-43</v>
      </c>
    </row>
    <row r="288" spans="1:12">
      <c r="A288" s="57" t="s">
        <v>208</v>
      </c>
      <c r="B288" s="57" t="s">
        <v>1483</v>
      </c>
      <c r="C288" s="57">
        <v>38049662</v>
      </c>
      <c r="D288" s="57" t="s">
        <v>208</v>
      </c>
      <c r="E288" s="57" t="s">
        <v>1464</v>
      </c>
      <c r="F288" s="57" t="s">
        <v>1465</v>
      </c>
      <c r="G288" s="57">
        <v>1</v>
      </c>
      <c r="H288" s="57">
        <v>1</v>
      </c>
      <c r="I288" s="57" t="s">
        <v>595</v>
      </c>
      <c r="J288" s="57" t="s">
        <v>381</v>
      </c>
      <c r="K288" s="57" t="s">
        <v>381</v>
      </c>
      <c r="L288" s="62">
        <v>2e-14</v>
      </c>
    </row>
    <row r="289" spans="1:12">
      <c r="A289" s="57" t="s">
        <v>208</v>
      </c>
      <c r="B289" s="57" t="s">
        <v>1484</v>
      </c>
      <c r="C289" s="57">
        <v>37596262</v>
      </c>
      <c r="D289" s="57" t="s">
        <v>208</v>
      </c>
      <c r="E289" s="57" t="s">
        <v>1464</v>
      </c>
      <c r="F289" s="57" t="s">
        <v>1465</v>
      </c>
      <c r="G289" s="57">
        <v>1</v>
      </c>
      <c r="H289" s="57">
        <v>1</v>
      </c>
      <c r="I289" s="57">
        <v>0.103</v>
      </c>
      <c r="J289" s="57">
        <v>0.334062</v>
      </c>
      <c r="K289" s="57" t="s">
        <v>1485</v>
      </c>
      <c r="L289" s="62">
        <v>3e-139</v>
      </c>
    </row>
    <row r="290" spans="1:12">
      <c r="A290" s="57" t="s">
        <v>208</v>
      </c>
      <c r="B290" s="57" t="s">
        <v>1486</v>
      </c>
      <c r="C290" s="57">
        <v>37596262</v>
      </c>
      <c r="D290" s="57" t="s">
        <v>208</v>
      </c>
      <c r="E290" s="57" t="s">
        <v>1464</v>
      </c>
      <c r="F290" s="57" t="s">
        <v>1465</v>
      </c>
      <c r="G290" s="57">
        <v>1</v>
      </c>
      <c r="H290" s="57">
        <v>1</v>
      </c>
      <c r="I290" s="57">
        <v>0.1029</v>
      </c>
      <c r="J290" s="57">
        <v>0.336848</v>
      </c>
      <c r="K290" s="57" t="s">
        <v>1485</v>
      </c>
      <c r="L290" s="62">
        <v>4e-142</v>
      </c>
    </row>
    <row r="291" spans="1:12">
      <c r="A291" s="57" t="s">
        <v>208</v>
      </c>
      <c r="B291" s="57" t="s">
        <v>1487</v>
      </c>
      <c r="C291" s="57">
        <v>37596262</v>
      </c>
      <c r="D291" s="57" t="s">
        <v>208</v>
      </c>
      <c r="E291" s="57" t="s">
        <v>1464</v>
      </c>
      <c r="F291" s="57" t="s">
        <v>1465</v>
      </c>
      <c r="G291" s="57">
        <v>1</v>
      </c>
      <c r="H291" s="57">
        <v>1</v>
      </c>
      <c r="I291" s="57">
        <v>0.103</v>
      </c>
      <c r="J291" s="57">
        <v>0.104518</v>
      </c>
      <c r="K291" s="57" t="s">
        <v>1488</v>
      </c>
      <c r="L291" s="62">
        <v>5e-14</v>
      </c>
    </row>
    <row r="292" spans="1:12">
      <c r="A292" s="57" t="s">
        <v>208</v>
      </c>
      <c r="B292" s="57" t="s">
        <v>1489</v>
      </c>
      <c r="C292" s="57">
        <v>32929287</v>
      </c>
      <c r="D292" s="57" t="s">
        <v>208</v>
      </c>
      <c r="E292" s="57" t="s">
        <v>1464</v>
      </c>
      <c r="F292" s="57" t="s">
        <v>1465</v>
      </c>
      <c r="G292" s="57">
        <v>1</v>
      </c>
      <c r="H292" s="57">
        <v>1</v>
      </c>
      <c r="I292" s="57">
        <v>0.19755</v>
      </c>
      <c r="J292" s="57">
        <v>0.4475</v>
      </c>
      <c r="K292" s="57" t="s">
        <v>1490</v>
      </c>
      <c r="L292" s="62">
        <v>3e-38</v>
      </c>
    </row>
    <row r="293" spans="1:12">
      <c r="A293" s="57" t="s">
        <v>208</v>
      </c>
      <c r="B293" s="57" t="s">
        <v>1491</v>
      </c>
      <c r="C293" s="57">
        <v>33462484</v>
      </c>
      <c r="D293" s="57" t="s">
        <v>208</v>
      </c>
      <c r="E293" s="57" t="s">
        <v>1464</v>
      </c>
      <c r="F293" s="57" t="s">
        <v>1465</v>
      </c>
      <c r="G293" s="57">
        <v>1</v>
      </c>
      <c r="H293" s="57">
        <v>1</v>
      </c>
      <c r="I293" s="57" t="s">
        <v>595</v>
      </c>
      <c r="J293" s="57">
        <v>0.0267</v>
      </c>
      <c r="K293" s="57" t="s">
        <v>1492</v>
      </c>
      <c r="L293" s="62">
        <v>3e-11</v>
      </c>
    </row>
    <row r="294" spans="1:12">
      <c r="A294" s="57" t="s">
        <v>208</v>
      </c>
      <c r="B294" s="57" t="s">
        <v>1491</v>
      </c>
      <c r="C294" s="57">
        <v>38116116</v>
      </c>
      <c r="D294" s="57" t="s">
        <v>208</v>
      </c>
      <c r="E294" s="57" t="s">
        <v>1464</v>
      </c>
      <c r="F294" s="57" t="s">
        <v>1465</v>
      </c>
      <c r="G294" s="57">
        <v>1</v>
      </c>
      <c r="H294" s="57">
        <v>1</v>
      </c>
      <c r="I294" s="57" t="s">
        <v>595</v>
      </c>
      <c r="J294" s="57" t="s">
        <v>381</v>
      </c>
      <c r="K294" s="57" t="s">
        <v>381</v>
      </c>
      <c r="L294" s="62">
        <v>1e-14</v>
      </c>
    </row>
    <row r="295" spans="1:12">
      <c r="A295" s="57" t="s">
        <v>208</v>
      </c>
      <c r="B295" s="57" t="s">
        <v>1491</v>
      </c>
      <c r="C295" s="57">
        <v>36333282</v>
      </c>
      <c r="D295" s="57" t="s">
        <v>208</v>
      </c>
      <c r="E295" s="57" t="s">
        <v>1464</v>
      </c>
      <c r="F295" s="57" t="s">
        <v>1465</v>
      </c>
      <c r="G295" s="57">
        <v>1</v>
      </c>
      <c r="H295" s="57">
        <v>1</v>
      </c>
      <c r="I295" s="57">
        <v>0.3124</v>
      </c>
      <c r="J295" s="57">
        <v>0.0194</v>
      </c>
      <c r="K295" s="57" t="s">
        <v>1493</v>
      </c>
      <c r="L295" s="62">
        <v>2e-9</v>
      </c>
    </row>
    <row r="296" spans="1:12">
      <c r="A296" s="57" t="s">
        <v>208</v>
      </c>
      <c r="B296" s="57" t="s">
        <v>1494</v>
      </c>
      <c r="C296" s="57">
        <v>34594039</v>
      </c>
      <c r="D296" s="57" t="s">
        <v>208</v>
      </c>
      <c r="E296" s="57" t="s">
        <v>1464</v>
      </c>
      <c r="F296" s="57" t="s">
        <v>1465</v>
      </c>
      <c r="G296" s="57">
        <v>1</v>
      </c>
      <c r="H296" s="57">
        <v>1</v>
      </c>
      <c r="I296" s="57" t="s">
        <v>595</v>
      </c>
      <c r="J296" s="57">
        <v>0.0228</v>
      </c>
      <c r="K296" s="57" t="s">
        <v>1028</v>
      </c>
      <c r="L296" s="62">
        <v>1e-17</v>
      </c>
    </row>
    <row r="297" spans="1:12">
      <c r="A297" s="57" t="s">
        <v>208</v>
      </c>
      <c r="B297" s="57" t="s">
        <v>1495</v>
      </c>
      <c r="C297" s="57">
        <v>27863252</v>
      </c>
      <c r="D297" s="57" t="s">
        <v>208</v>
      </c>
      <c r="E297" s="57" t="s">
        <v>1464</v>
      </c>
      <c r="F297" s="57" t="s">
        <v>1465</v>
      </c>
      <c r="G297" s="57">
        <v>1</v>
      </c>
      <c r="H297" s="57">
        <v>1</v>
      </c>
      <c r="I297" s="57">
        <v>0.0971</v>
      </c>
      <c r="J297" s="57">
        <v>0.1038414</v>
      </c>
      <c r="K297" s="57" t="s">
        <v>1496</v>
      </c>
      <c r="L297" s="62">
        <v>2e-65</v>
      </c>
    </row>
    <row r="298" spans="1:12">
      <c r="A298" s="57" t="s">
        <v>208</v>
      </c>
      <c r="B298" s="57" t="s">
        <v>870</v>
      </c>
      <c r="C298" s="57">
        <v>36333282</v>
      </c>
      <c r="D298" s="57" t="s">
        <v>208</v>
      </c>
      <c r="E298" s="57" t="s">
        <v>1464</v>
      </c>
      <c r="F298" s="57" t="s">
        <v>1465</v>
      </c>
      <c r="G298" s="57">
        <v>1</v>
      </c>
      <c r="H298" s="57">
        <v>1</v>
      </c>
      <c r="I298" s="57">
        <v>0.3124</v>
      </c>
      <c r="J298" s="57">
        <v>0.0203</v>
      </c>
      <c r="K298" s="57" t="s">
        <v>1497</v>
      </c>
      <c r="L298" s="62">
        <v>4e-9</v>
      </c>
    </row>
    <row r="299" spans="1:12">
      <c r="A299" s="57" t="s">
        <v>208</v>
      </c>
      <c r="B299" s="57" t="s">
        <v>875</v>
      </c>
      <c r="C299" s="57">
        <v>34594039</v>
      </c>
      <c r="D299" s="57" t="s">
        <v>208</v>
      </c>
      <c r="E299" s="57" t="s">
        <v>1464</v>
      </c>
      <c r="F299" s="57" t="s">
        <v>1465</v>
      </c>
      <c r="G299" s="57">
        <v>1</v>
      </c>
      <c r="H299" s="57">
        <v>1</v>
      </c>
      <c r="I299" s="57">
        <v>0.312258</v>
      </c>
      <c r="J299" s="57">
        <v>0.0225864</v>
      </c>
      <c r="K299" s="57" t="s">
        <v>1498</v>
      </c>
      <c r="L299" s="62">
        <v>2e-25</v>
      </c>
    </row>
    <row r="300" spans="1:12">
      <c r="A300" s="57" t="s">
        <v>208</v>
      </c>
      <c r="B300" s="57" t="s">
        <v>1499</v>
      </c>
      <c r="C300" s="57">
        <v>33972514</v>
      </c>
      <c r="D300" s="57" t="s">
        <v>208</v>
      </c>
      <c r="E300" s="57" t="s">
        <v>1464</v>
      </c>
      <c r="F300" s="57" t="s">
        <v>1465</v>
      </c>
      <c r="G300" s="57">
        <v>1</v>
      </c>
      <c r="H300" s="57">
        <v>1</v>
      </c>
      <c r="I300" s="57">
        <v>0.903801</v>
      </c>
      <c r="J300" s="57">
        <v>0.00689352</v>
      </c>
      <c r="K300" s="57" t="s">
        <v>1500</v>
      </c>
      <c r="L300" s="62">
        <v>2e-26</v>
      </c>
    </row>
    <row r="301" spans="1:12">
      <c r="A301" s="57" t="s">
        <v>208</v>
      </c>
      <c r="B301" s="57" t="s">
        <v>1501</v>
      </c>
      <c r="C301" s="57">
        <v>36329257</v>
      </c>
      <c r="D301" s="57" t="s">
        <v>208</v>
      </c>
      <c r="E301" s="57" t="s">
        <v>1464</v>
      </c>
      <c r="F301" s="57" t="s">
        <v>1465</v>
      </c>
      <c r="G301" s="57">
        <v>1</v>
      </c>
      <c r="H301" s="57">
        <v>1</v>
      </c>
      <c r="I301" s="57" t="s">
        <v>595</v>
      </c>
      <c r="J301" s="57">
        <v>0.48824</v>
      </c>
      <c r="K301" s="57" t="s">
        <v>381</v>
      </c>
      <c r="L301" s="62">
        <v>5e-9</v>
      </c>
    </row>
    <row r="302" spans="1:12">
      <c r="A302" s="57" t="s">
        <v>208</v>
      </c>
      <c r="B302" s="57" t="s">
        <v>1502</v>
      </c>
      <c r="C302" s="57">
        <v>32888494</v>
      </c>
      <c r="D302" s="57" t="s">
        <v>208</v>
      </c>
      <c r="E302" s="57" t="s">
        <v>1464</v>
      </c>
      <c r="F302" s="57" t="s">
        <v>1465</v>
      </c>
      <c r="G302" s="57">
        <v>1</v>
      </c>
      <c r="H302" s="57">
        <v>1</v>
      </c>
      <c r="I302" s="57">
        <v>0.095585</v>
      </c>
      <c r="J302" s="57">
        <v>0.07652959</v>
      </c>
      <c r="K302" s="57" t="s">
        <v>1503</v>
      </c>
      <c r="L302" s="62">
        <v>2e-89</v>
      </c>
    </row>
    <row r="303" spans="1:12">
      <c r="A303" s="57" t="s">
        <v>208</v>
      </c>
      <c r="B303" s="57" t="s">
        <v>1502</v>
      </c>
      <c r="C303" s="57">
        <v>27863252</v>
      </c>
      <c r="D303" s="57" t="s">
        <v>208</v>
      </c>
      <c r="E303" s="57" t="s">
        <v>1464</v>
      </c>
      <c r="F303" s="57" t="s">
        <v>1465</v>
      </c>
      <c r="G303" s="57">
        <v>1</v>
      </c>
      <c r="H303" s="57">
        <v>1</v>
      </c>
      <c r="I303" s="57">
        <v>0.0971</v>
      </c>
      <c r="J303" s="57">
        <v>0.06533509</v>
      </c>
      <c r="K303" s="57" t="s">
        <v>1504</v>
      </c>
      <c r="L303" s="62">
        <v>2e-27</v>
      </c>
    </row>
    <row r="304" spans="1:12">
      <c r="A304" s="57" t="s">
        <v>208</v>
      </c>
      <c r="B304" s="57" t="s">
        <v>1505</v>
      </c>
      <c r="C304" s="57">
        <v>34469753</v>
      </c>
      <c r="D304" s="57" t="s">
        <v>208</v>
      </c>
      <c r="E304" s="57" t="s">
        <v>1464</v>
      </c>
      <c r="F304" s="57" t="s">
        <v>1465</v>
      </c>
      <c r="G304" s="57">
        <v>1</v>
      </c>
      <c r="H304" s="57">
        <v>1</v>
      </c>
      <c r="I304" s="57">
        <v>0.905</v>
      </c>
      <c r="J304" s="57" t="s">
        <v>381</v>
      </c>
      <c r="K304" s="57" t="s">
        <v>381</v>
      </c>
      <c r="L304" s="62">
        <v>9e-28</v>
      </c>
    </row>
    <row r="305" spans="1:12">
      <c r="A305" s="57" t="s">
        <v>208</v>
      </c>
      <c r="B305" s="57" t="s">
        <v>959</v>
      </c>
      <c r="C305" s="57">
        <v>32888494</v>
      </c>
      <c r="D305" s="57" t="s">
        <v>208</v>
      </c>
      <c r="E305" s="57" t="s">
        <v>1464</v>
      </c>
      <c r="F305" s="57" t="s">
        <v>1465</v>
      </c>
      <c r="G305" s="57">
        <v>1</v>
      </c>
      <c r="H305" s="57">
        <v>1</v>
      </c>
      <c r="I305" s="57">
        <v>0.09559</v>
      </c>
      <c r="J305" s="57">
        <v>0.023852088</v>
      </c>
      <c r="K305" s="57" t="s">
        <v>836</v>
      </c>
      <c r="L305" s="62">
        <v>4e-10</v>
      </c>
    </row>
    <row r="306" spans="1:12">
      <c r="A306" s="57" t="s">
        <v>208</v>
      </c>
      <c r="B306" s="57" t="s">
        <v>1506</v>
      </c>
      <c r="C306" s="57">
        <v>35023831</v>
      </c>
      <c r="D306" s="57" t="s">
        <v>208</v>
      </c>
      <c r="E306" s="57" t="s">
        <v>1464</v>
      </c>
      <c r="F306" s="57" t="s">
        <v>1465</v>
      </c>
      <c r="G306" s="57">
        <v>1</v>
      </c>
      <c r="H306" s="57">
        <v>1</v>
      </c>
      <c r="I306" s="57">
        <v>0.184305</v>
      </c>
      <c r="J306" s="57">
        <v>0.0207</v>
      </c>
      <c r="K306" s="57" t="s">
        <v>1507</v>
      </c>
      <c r="L306" s="62">
        <v>9e-9</v>
      </c>
    </row>
    <row r="307" spans="1:12">
      <c r="A307" s="57" t="s">
        <v>208</v>
      </c>
      <c r="B307" s="57" t="s">
        <v>972</v>
      </c>
      <c r="C307" s="57">
        <v>32888493</v>
      </c>
      <c r="D307" s="57" t="s">
        <v>208</v>
      </c>
      <c r="E307" s="57" t="s">
        <v>1464</v>
      </c>
      <c r="F307" s="57" t="s">
        <v>1465</v>
      </c>
      <c r="G307" s="57">
        <v>1</v>
      </c>
      <c r="H307" s="57">
        <v>1</v>
      </c>
      <c r="I307" s="57">
        <v>0.131131</v>
      </c>
      <c r="J307" s="57" t="s">
        <v>381</v>
      </c>
      <c r="K307" s="57" t="s">
        <v>381</v>
      </c>
      <c r="L307" s="62">
        <v>2e-219</v>
      </c>
    </row>
    <row r="308" spans="1:12">
      <c r="A308" s="57" t="s">
        <v>208</v>
      </c>
      <c r="B308" s="57" t="s">
        <v>1508</v>
      </c>
      <c r="C308" s="57">
        <v>32888494</v>
      </c>
      <c r="D308" s="57" t="s">
        <v>1509</v>
      </c>
      <c r="E308" s="57" t="s">
        <v>1510</v>
      </c>
      <c r="F308" s="57" t="s">
        <v>1511</v>
      </c>
      <c r="G308" s="57">
        <v>0.22216982367619</v>
      </c>
      <c r="H308" s="57">
        <v>0.614284881639314</v>
      </c>
      <c r="I308" s="57">
        <v>0.039629</v>
      </c>
      <c r="J308" s="57">
        <v>0.03612207</v>
      </c>
      <c r="K308" s="57" t="s">
        <v>1512</v>
      </c>
      <c r="L308" s="62">
        <v>3e-10</v>
      </c>
    </row>
    <row r="309" spans="1:12">
      <c r="A309" s="57" t="s">
        <v>208</v>
      </c>
      <c r="B309" s="57" t="s">
        <v>1513</v>
      </c>
      <c r="C309" s="57">
        <v>37596262</v>
      </c>
      <c r="D309" s="57" t="s">
        <v>208</v>
      </c>
      <c r="E309" s="57" t="s">
        <v>1464</v>
      </c>
      <c r="F309" s="57" t="s">
        <v>1465</v>
      </c>
      <c r="G309" s="57">
        <v>1</v>
      </c>
      <c r="H309" s="57">
        <v>1</v>
      </c>
      <c r="I309" s="57">
        <v>0.1029</v>
      </c>
      <c r="J309" s="57">
        <v>0.178758</v>
      </c>
      <c r="K309" s="57" t="s">
        <v>1514</v>
      </c>
      <c r="L309" s="62">
        <v>3e-51</v>
      </c>
    </row>
    <row r="310" spans="1:12">
      <c r="A310" s="57" t="s">
        <v>208</v>
      </c>
      <c r="B310" s="57" t="s">
        <v>1515</v>
      </c>
      <c r="C310" s="57">
        <v>37596262</v>
      </c>
      <c r="D310" s="57" t="s">
        <v>208</v>
      </c>
      <c r="E310" s="57" t="s">
        <v>1464</v>
      </c>
      <c r="F310" s="57" t="s">
        <v>1465</v>
      </c>
      <c r="G310" s="57">
        <v>1</v>
      </c>
      <c r="H310" s="57">
        <v>1</v>
      </c>
      <c r="I310" s="57">
        <v>0.1029</v>
      </c>
      <c r="J310" s="57">
        <v>0.17601</v>
      </c>
      <c r="K310" s="57" t="s">
        <v>1516</v>
      </c>
      <c r="L310" s="62">
        <v>3e-52</v>
      </c>
    </row>
    <row r="311" spans="1:12">
      <c r="A311" s="57" t="s">
        <v>208</v>
      </c>
      <c r="B311" s="57" t="s">
        <v>1517</v>
      </c>
      <c r="C311" s="57">
        <v>27863252</v>
      </c>
      <c r="D311" s="57" t="s">
        <v>208</v>
      </c>
      <c r="E311" s="57" t="s">
        <v>1464</v>
      </c>
      <c r="F311" s="57" t="s">
        <v>1465</v>
      </c>
      <c r="G311" s="57">
        <v>1</v>
      </c>
      <c r="H311" s="57">
        <v>1</v>
      </c>
      <c r="I311" s="57">
        <v>0.0972</v>
      </c>
      <c r="J311" s="57">
        <v>0.1103045</v>
      </c>
      <c r="K311" s="57" t="s">
        <v>1518</v>
      </c>
      <c r="L311" s="62">
        <v>3e-73</v>
      </c>
    </row>
    <row r="312" spans="1:12">
      <c r="A312" s="57" t="s">
        <v>208</v>
      </c>
      <c r="B312" s="57" t="s">
        <v>1519</v>
      </c>
      <c r="C312" s="57">
        <v>32888493</v>
      </c>
      <c r="D312" s="57" t="s">
        <v>208</v>
      </c>
      <c r="E312" s="57" t="s">
        <v>1464</v>
      </c>
      <c r="F312" s="57" t="s">
        <v>1465</v>
      </c>
      <c r="G312" s="57">
        <v>1</v>
      </c>
      <c r="H312" s="57">
        <v>1</v>
      </c>
      <c r="I312" s="57">
        <v>0.09833</v>
      </c>
      <c r="J312" s="57">
        <v>0.091294</v>
      </c>
      <c r="K312" s="57" t="s">
        <v>1520</v>
      </c>
      <c r="L312" s="62">
        <v>1e-175</v>
      </c>
    </row>
    <row r="313" spans="1:12">
      <c r="A313" s="57" t="s">
        <v>208</v>
      </c>
      <c r="B313" s="57" t="s">
        <v>1521</v>
      </c>
      <c r="C313" s="57">
        <v>37596262</v>
      </c>
      <c r="D313" s="57" t="s">
        <v>208</v>
      </c>
      <c r="E313" s="57" t="s">
        <v>1464</v>
      </c>
      <c r="F313" s="57" t="s">
        <v>1465</v>
      </c>
      <c r="G313" s="57">
        <v>1</v>
      </c>
      <c r="H313" s="57">
        <v>1</v>
      </c>
      <c r="I313" s="57">
        <v>0.1026</v>
      </c>
      <c r="J313" s="57">
        <v>0.243637</v>
      </c>
      <c r="K313" s="57" t="s">
        <v>1522</v>
      </c>
      <c r="L313" s="62">
        <v>2e-93</v>
      </c>
    </row>
    <row r="314" spans="1:12">
      <c r="A314" s="57" t="s">
        <v>208</v>
      </c>
      <c r="B314" s="57" t="s">
        <v>1523</v>
      </c>
      <c r="C314" s="57">
        <v>33693786</v>
      </c>
      <c r="D314" s="57" t="s">
        <v>208</v>
      </c>
      <c r="E314" s="57" t="s">
        <v>1464</v>
      </c>
      <c r="F314" s="57" t="s">
        <v>1465</v>
      </c>
      <c r="G314" s="57">
        <v>1</v>
      </c>
      <c r="H314" s="57">
        <v>1</v>
      </c>
      <c r="I314" s="57">
        <v>0.3509</v>
      </c>
      <c r="J314" s="57">
        <v>0.04</v>
      </c>
      <c r="K314" s="57" t="s">
        <v>1524</v>
      </c>
      <c r="L314" s="62">
        <v>9e-11</v>
      </c>
    </row>
    <row r="315" spans="1:12">
      <c r="A315" s="57" t="s">
        <v>208</v>
      </c>
      <c r="B315" s="57" t="s">
        <v>1525</v>
      </c>
      <c r="C315" s="57">
        <v>32888494</v>
      </c>
      <c r="D315" s="57" t="s">
        <v>208</v>
      </c>
      <c r="E315" s="57" t="s">
        <v>1464</v>
      </c>
      <c r="F315" s="57" t="s">
        <v>1465</v>
      </c>
      <c r="G315" s="57">
        <v>1</v>
      </c>
      <c r="H315" s="57">
        <v>1</v>
      </c>
      <c r="I315" s="57">
        <v>0.095574</v>
      </c>
      <c r="J315" s="57">
        <v>0.053202204</v>
      </c>
      <c r="K315" s="57" t="s">
        <v>1526</v>
      </c>
      <c r="L315" s="62">
        <v>3e-44</v>
      </c>
    </row>
    <row r="316" spans="1:12">
      <c r="A316" s="57" t="s">
        <v>208</v>
      </c>
      <c r="B316" s="57" t="s">
        <v>1525</v>
      </c>
      <c r="C316" s="57">
        <v>27863252</v>
      </c>
      <c r="D316" s="57" t="s">
        <v>208</v>
      </c>
      <c r="E316" s="57" t="s">
        <v>1464</v>
      </c>
      <c r="F316" s="57" t="s">
        <v>1465</v>
      </c>
      <c r="G316" s="57">
        <v>1</v>
      </c>
      <c r="H316" s="57">
        <v>1</v>
      </c>
      <c r="I316" s="57">
        <v>0.0971</v>
      </c>
      <c r="J316" s="57">
        <v>0.04239009</v>
      </c>
      <c r="K316" s="57" t="s">
        <v>1527</v>
      </c>
      <c r="L316" s="62">
        <v>2e-12</v>
      </c>
    </row>
    <row r="317" spans="1:12">
      <c r="A317" s="57" t="s">
        <v>208</v>
      </c>
      <c r="B317" s="57" t="s">
        <v>1528</v>
      </c>
      <c r="C317" s="57">
        <v>37596262</v>
      </c>
      <c r="D317" s="57" t="s">
        <v>208</v>
      </c>
      <c r="E317" s="57" t="s">
        <v>1464</v>
      </c>
      <c r="F317" s="57" t="s">
        <v>1465</v>
      </c>
      <c r="G317" s="57">
        <v>1</v>
      </c>
      <c r="H317" s="57">
        <v>1</v>
      </c>
      <c r="I317" s="57">
        <v>0.1025</v>
      </c>
      <c r="J317" s="57">
        <v>0.277246</v>
      </c>
      <c r="K317" s="57" t="s">
        <v>1529</v>
      </c>
      <c r="L317" s="62">
        <v>9e-123</v>
      </c>
    </row>
    <row r="318" spans="1:12">
      <c r="A318" s="57" t="s">
        <v>208</v>
      </c>
      <c r="B318" s="57" t="s">
        <v>1530</v>
      </c>
      <c r="C318" s="57">
        <v>37596262</v>
      </c>
      <c r="D318" s="57" t="s">
        <v>208</v>
      </c>
      <c r="E318" s="57" t="s">
        <v>1464</v>
      </c>
      <c r="F318" s="57" t="s">
        <v>1465</v>
      </c>
      <c r="G318" s="57">
        <v>1</v>
      </c>
      <c r="H318" s="57">
        <v>1</v>
      </c>
      <c r="I318" s="57">
        <v>0.1025</v>
      </c>
      <c r="J318" s="57">
        <v>0.28118</v>
      </c>
      <c r="K318" s="57" t="s">
        <v>1531</v>
      </c>
      <c r="L318" s="62">
        <v>1e-126</v>
      </c>
    </row>
    <row r="319" spans="1:12">
      <c r="A319" s="57" t="s">
        <v>208</v>
      </c>
      <c r="B319" s="57" t="s">
        <v>1532</v>
      </c>
      <c r="C319" s="57">
        <v>37596262</v>
      </c>
      <c r="D319" s="57" t="s">
        <v>208</v>
      </c>
      <c r="E319" s="57" t="s">
        <v>1464</v>
      </c>
      <c r="F319" s="57" t="s">
        <v>1465</v>
      </c>
      <c r="G319" s="57">
        <v>1</v>
      </c>
      <c r="H319" s="57">
        <v>1</v>
      </c>
      <c r="I319" s="57">
        <v>0.1029</v>
      </c>
      <c r="J319" s="57">
        <v>0.143979</v>
      </c>
      <c r="K319" s="57" t="s">
        <v>1533</v>
      </c>
      <c r="L319" s="62">
        <v>7e-35</v>
      </c>
    </row>
    <row r="320" spans="1:12">
      <c r="A320" s="57" t="s">
        <v>208</v>
      </c>
      <c r="B320" s="57" t="s">
        <v>1534</v>
      </c>
      <c r="C320" s="57">
        <v>34469753</v>
      </c>
      <c r="D320" s="57" t="s">
        <v>208</v>
      </c>
      <c r="E320" s="57" t="s">
        <v>1464</v>
      </c>
      <c r="F320" s="57" t="s">
        <v>1465</v>
      </c>
      <c r="G320" s="57">
        <v>1</v>
      </c>
      <c r="H320" s="57">
        <v>1</v>
      </c>
      <c r="I320" s="57">
        <v>0.905</v>
      </c>
      <c r="J320" s="57" t="s">
        <v>381</v>
      </c>
      <c r="K320" s="57" t="s">
        <v>381</v>
      </c>
      <c r="L320" s="62">
        <v>6e-24</v>
      </c>
    </row>
    <row r="321" spans="1:12">
      <c r="A321" s="57" t="s">
        <v>208</v>
      </c>
      <c r="B321" s="57" t="s">
        <v>1535</v>
      </c>
      <c r="C321" s="57">
        <v>34469753</v>
      </c>
      <c r="D321" s="57" t="s">
        <v>208</v>
      </c>
      <c r="E321" s="57" t="s">
        <v>1464</v>
      </c>
      <c r="F321" s="57" t="s">
        <v>1465</v>
      </c>
      <c r="G321" s="57">
        <v>1</v>
      </c>
      <c r="H321" s="57">
        <v>1</v>
      </c>
      <c r="I321" s="57">
        <v>0.905</v>
      </c>
      <c r="J321" s="57" t="s">
        <v>381</v>
      </c>
      <c r="K321" s="57" t="s">
        <v>381</v>
      </c>
      <c r="L321" s="62">
        <v>1e-16</v>
      </c>
    </row>
    <row r="322" spans="1:12">
      <c r="A322" s="57" t="s">
        <v>208</v>
      </c>
      <c r="B322" s="57" t="s">
        <v>1536</v>
      </c>
      <c r="C322" s="57">
        <v>33067605</v>
      </c>
      <c r="D322" s="57" t="s">
        <v>208</v>
      </c>
      <c r="E322" s="57" t="s">
        <v>1464</v>
      </c>
      <c r="F322" s="57" t="s">
        <v>1465</v>
      </c>
      <c r="G322" s="57">
        <v>1</v>
      </c>
      <c r="H322" s="57">
        <v>1</v>
      </c>
      <c r="I322" s="57">
        <v>0.1</v>
      </c>
      <c r="J322" s="57">
        <v>0.0829</v>
      </c>
      <c r="K322" s="57" t="s">
        <v>381</v>
      </c>
      <c r="L322" s="62">
        <v>1e-10</v>
      </c>
    </row>
    <row r="323" spans="1:12">
      <c r="A323" s="57" t="s">
        <v>208</v>
      </c>
      <c r="B323" s="57" t="s">
        <v>1537</v>
      </c>
      <c r="C323" s="57">
        <v>32042192</v>
      </c>
      <c r="D323" s="57" t="s">
        <v>208</v>
      </c>
      <c r="E323" s="57" t="s">
        <v>1464</v>
      </c>
      <c r="F323" s="57" t="s">
        <v>1465</v>
      </c>
      <c r="G323" s="57">
        <v>1</v>
      </c>
      <c r="H323" s="57">
        <v>1</v>
      </c>
      <c r="I323" s="57">
        <v>0.905396</v>
      </c>
      <c r="J323" s="57">
        <v>0.0116821</v>
      </c>
      <c r="K323" s="57" t="s">
        <v>1538</v>
      </c>
      <c r="L323" s="62">
        <v>5e-18</v>
      </c>
    </row>
    <row r="324" spans="1:12">
      <c r="A324" s="57" t="s">
        <v>208</v>
      </c>
      <c r="B324" s="57" t="s">
        <v>1539</v>
      </c>
      <c r="C324" s="57">
        <v>32929287</v>
      </c>
      <c r="D324" s="57" t="s">
        <v>208</v>
      </c>
      <c r="E324" s="57" t="s">
        <v>1464</v>
      </c>
      <c r="F324" s="57" t="s">
        <v>1465</v>
      </c>
      <c r="G324" s="57">
        <v>1</v>
      </c>
      <c r="H324" s="57">
        <v>1</v>
      </c>
      <c r="I324" s="57">
        <v>0.19682</v>
      </c>
      <c r="J324" s="57">
        <v>0.229</v>
      </c>
      <c r="K324" s="57" t="s">
        <v>1540</v>
      </c>
      <c r="L324" s="62">
        <v>5e-12</v>
      </c>
    </row>
    <row r="325" spans="1:12">
      <c r="A325" s="57" t="s">
        <v>208</v>
      </c>
      <c r="B325" s="57" t="s">
        <v>1541</v>
      </c>
      <c r="C325" s="57">
        <v>32929287</v>
      </c>
      <c r="D325" s="57" t="s">
        <v>208</v>
      </c>
      <c r="E325" s="57" t="s">
        <v>1464</v>
      </c>
      <c r="F325" s="57" t="s">
        <v>1465</v>
      </c>
      <c r="G325" s="57">
        <v>1</v>
      </c>
      <c r="H325" s="57">
        <v>1</v>
      </c>
      <c r="I325" s="57">
        <v>0.1965</v>
      </c>
      <c r="J325" s="57">
        <v>0.4371</v>
      </c>
      <c r="K325" s="57" t="s">
        <v>1542</v>
      </c>
      <c r="L325" s="62">
        <v>4e-40</v>
      </c>
    </row>
    <row r="326" spans="1:12">
      <c r="A326" s="57" t="s">
        <v>208</v>
      </c>
      <c r="B326" s="57" t="s">
        <v>529</v>
      </c>
      <c r="C326" s="57">
        <v>32929287</v>
      </c>
      <c r="D326" s="57" t="s">
        <v>208</v>
      </c>
      <c r="E326" s="57" t="s">
        <v>1464</v>
      </c>
      <c r="F326" s="57" t="s">
        <v>1465</v>
      </c>
      <c r="G326" s="57">
        <v>1</v>
      </c>
      <c r="H326" s="57">
        <v>1</v>
      </c>
      <c r="I326" s="57">
        <v>0.19755</v>
      </c>
      <c r="J326" s="57">
        <v>0.2088</v>
      </c>
      <c r="K326" s="57" t="s">
        <v>1477</v>
      </c>
      <c r="L326" s="62">
        <v>1e-9</v>
      </c>
    </row>
    <row r="327" spans="1:12">
      <c r="A327" s="57" t="s">
        <v>208</v>
      </c>
      <c r="B327" s="57" t="s">
        <v>1543</v>
      </c>
      <c r="C327" s="57">
        <v>27863252</v>
      </c>
      <c r="D327" s="57" t="s">
        <v>208</v>
      </c>
      <c r="E327" s="57" t="s">
        <v>1464</v>
      </c>
      <c r="F327" s="57" t="s">
        <v>1465</v>
      </c>
      <c r="G327" s="57">
        <v>1</v>
      </c>
      <c r="H327" s="57">
        <v>1</v>
      </c>
      <c r="I327" s="57">
        <v>0.0971</v>
      </c>
      <c r="J327" s="57">
        <v>0.09926111</v>
      </c>
      <c r="K327" s="57" t="s">
        <v>1544</v>
      </c>
      <c r="L327" s="62">
        <v>5e-60</v>
      </c>
    </row>
    <row r="328" spans="1:12">
      <c r="A328" s="57" t="s">
        <v>208</v>
      </c>
      <c r="B328" s="57" t="s">
        <v>1545</v>
      </c>
      <c r="C328" s="57">
        <v>27863252</v>
      </c>
      <c r="D328" s="57" t="s">
        <v>208</v>
      </c>
      <c r="E328" s="57" t="s">
        <v>1464</v>
      </c>
      <c r="F328" s="57" t="s">
        <v>1465</v>
      </c>
      <c r="G328" s="57">
        <v>1</v>
      </c>
      <c r="H328" s="57">
        <v>1</v>
      </c>
      <c r="I328" s="57">
        <v>0.0972</v>
      </c>
      <c r="J328" s="57">
        <v>0.06880302</v>
      </c>
      <c r="K328" s="57" t="s">
        <v>1546</v>
      </c>
      <c r="L328" s="62">
        <v>5e-30</v>
      </c>
    </row>
    <row r="329" spans="1:12">
      <c r="A329" s="57" t="s">
        <v>208</v>
      </c>
      <c r="B329" s="57" t="s">
        <v>1547</v>
      </c>
      <c r="C329" s="57">
        <v>27863252</v>
      </c>
      <c r="D329" s="57" t="s">
        <v>208</v>
      </c>
      <c r="E329" s="57" t="s">
        <v>1464</v>
      </c>
      <c r="F329" s="57" t="s">
        <v>1465</v>
      </c>
      <c r="G329" s="57">
        <v>1</v>
      </c>
      <c r="H329" s="57">
        <v>1</v>
      </c>
      <c r="I329" s="57">
        <v>0.0971</v>
      </c>
      <c r="J329" s="57">
        <v>0.1026473</v>
      </c>
      <c r="K329" s="57" t="s">
        <v>1548</v>
      </c>
      <c r="L329" s="62">
        <v>4e-64</v>
      </c>
    </row>
    <row r="330" spans="1:12">
      <c r="A330" s="57" t="s">
        <v>208</v>
      </c>
      <c r="B330" s="57" t="s">
        <v>1549</v>
      </c>
      <c r="C330" s="57">
        <v>30275531</v>
      </c>
      <c r="D330" s="57" t="s">
        <v>208</v>
      </c>
      <c r="E330" s="57" t="s">
        <v>1464</v>
      </c>
      <c r="F330" s="57" t="s">
        <v>1465</v>
      </c>
      <c r="G330" s="57">
        <v>1</v>
      </c>
      <c r="H330" s="57">
        <v>1</v>
      </c>
      <c r="I330" s="57">
        <v>0.1345</v>
      </c>
      <c r="J330" s="57">
        <v>0.0159</v>
      </c>
      <c r="K330" s="57" t="s">
        <v>1550</v>
      </c>
      <c r="L330" s="62">
        <v>1e-8</v>
      </c>
    </row>
    <row r="331" spans="1:12">
      <c r="A331" s="57" t="s">
        <v>208</v>
      </c>
      <c r="B331" s="57" t="s">
        <v>1112</v>
      </c>
      <c r="C331" s="57">
        <v>32042192</v>
      </c>
      <c r="D331" s="57" t="s">
        <v>208</v>
      </c>
      <c r="E331" s="57" t="s">
        <v>1464</v>
      </c>
      <c r="F331" s="57" t="s">
        <v>1465</v>
      </c>
      <c r="G331" s="57">
        <v>1</v>
      </c>
      <c r="H331" s="57">
        <v>1</v>
      </c>
      <c r="I331" s="57">
        <v>0.905105</v>
      </c>
      <c r="J331" s="57">
        <v>0.0118382</v>
      </c>
      <c r="K331" s="57" t="s">
        <v>1551</v>
      </c>
      <c r="L331" s="62">
        <v>1e-8</v>
      </c>
    </row>
    <row r="332" spans="1:12">
      <c r="A332" s="57" t="s">
        <v>208</v>
      </c>
      <c r="B332" s="57" t="s">
        <v>1112</v>
      </c>
      <c r="C332" s="57">
        <v>36653534</v>
      </c>
      <c r="D332" s="57" t="s">
        <v>208</v>
      </c>
      <c r="E332" s="57" t="s">
        <v>1464</v>
      </c>
      <c r="F332" s="57" t="s">
        <v>1465</v>
      </c>
      <c r="G332" s="57">
        <v>1</v>
      </c>
      <c r="H332" s="57">
        <v>1</v>
      </c>
      <c r="I332" s="57" t="s">
        <v>595</v>
      </c>
      <c r="J332" s="57">
        <v>0.0309886</v>
      </c>
      <c r="K332" s="57" t="s">
        <v>1552</v>
      </c>
      <c r="L332" s="62">
        <v>1e-8</v>
      </c>
    </row>
    <row r="333" spans="1:12">
      <c r="A333" s="57" t="s">
        <v>208</v>
      </c>
      <c r="B333" s="57" t="s">
        <v>1166</v>
      </c>
      <c r="C333" s="57">
        <v>38116116</v>
      </c>
      <c r="D333" s="57" t="s">
        <v>208</v>
      </c>
      <c r="E333" s="57" t="s">
        <v>1464</v>
      </c>
      <c r="F333" s="57" t="s">
        <v>1465</v>
      </c>
      <c r="G333" s="57">
        <v>1</v>
      </c>
      <c r="H333" s="57">
        <v>1</v>
      </c>
      <c r="I333" s="57" t="s">
        <v>595</v>
      </c>
      <c r="J333" s="57" t="s">
        <v>381</v>
      </c>
      <c r="K333" s="57" t="s">
        <v>381</v>
      </c>
      <c r="L333" s="62">
        <v>3e-8</v>
      </c>
    </row>
    <row r="334" spans="1:12">
      <c r="A334" s="57" t="s">
        <v>208</v>
      </c>
      <c r="B334" s="57" t="s">
        <v>1553</v>
      </c>
      <c r="C334" s="57">
        <v>33693786</v>
      </c>
      <c r="D334" s="57" t="s">
        <v>208</v>
      </c>
      <c r="E334" s="57" t="s">
        <v>1464</v>
      </c>
      <c r="F334" s="57" t="s">
        <v>1465</v>
      </c>
      <c r="G334" s="57">
        <v>1</v>
      </c>
      <c r="H334" s="57">
        <v>1</v>
      </c>
      <c r="I334" s="57">
        <v>0.3495</v>
      </c>
      <c r="J334" s="57">
        <v>0.03</v>
      </c>
      <c r="K334" s="57" t="s">
        <v>1524</v>
      </c>
      <c r="L334" s="62">
        <v>1e-9</v>
      </c>
    </row>
    <row r="335" spans="1:12">
      <c r="A335" s="57" t="s">
        <v>208</v>
      </c>
      <c r="B335" s="57" t="s">
        <v>1554</v>
      </c>
      <c r="C335" s="57">
        <v>21738478</v>
      </c>
      <c r="D335" s="57" t="s">
        <v>208</v>
      </c>
      <c r="E335" s="57" t="s">
        <v>1464</v>
      </c>
      <c r="F335" s="57" t="s">
        <v>1465</v>
      </c>
      <c r="G335" s="57">
        <v>1</v>
      </c>
      <c r="H335" s="57">
        <v>1</v>
      </c>
      <c r="I335" s="57">
        <v>0.69</v>
      </c>
      <c r="J335" s="57">
        <v>0.076</v>
      </c>
      <c r="K335" s="57" t="s">
        <v>1555</v>
      </c>
      <c r="L335" s="62">
        <v>7e-10</v>
      </c>
    </row>
    <row r="336" spans="1:12">
      <c r="A336" s="57" t="s">
        <v>348</v>
      </c>
      <c r="B336" s="57" t="s">
        <v>1519</v>
      </c>
      <c r="C336" s="57">
        <v>32888493</v>
      </c>
      <c r="D336" s="57" t="s">
        <v>1556</v>
      </c>
      <c r="E336" s="57" t="s">
        <v>1557</v>
      </c>
      <c r="F336" s="57" t="s">
        <v>1558</v>
      </c>
      <c r="G336" s="57">
        <v>0.148479216027388</v>
      </c>
      <c r="H336" s="57">
        <v>0.784231764972898</v>
      </c>
      <c r="I336" s="57">
        <v>0.422291</v>
      </c>
      <c r="J336" s="57">
        <v>0.015807</v>
      </c>
      <c r="K336" s="57" t="s">
        <v>1559</v>
      </c>
      <c r="L336" s="62">
        <v>9e-16</v>
      </c>
    </row>
    <row r="337" spans="1:12">
      <c r="A337" s="57" t="s">
        <v>348</v>
      </c>
      <c r="B337" s="57" t="s">
        <v>1519</v>
      </c>
      <c r="C337" s="57">
        <v>32888494</v>
      </c>
      <c r="D337" s="57" t="s">
        <v>1556</v>
      </c>
      <c r="E337" s="57" t="s">
        <v>1557</v>
      </c>
      <c r="F337" s="57" t="s">
        <v>1558</v>
      </c>
      <c r="G337" s="57">
        <v>0.148479216027388</v>
      </c>
      <c r="H337" s="57">
        <v>0.784231764972898</v>
      </c>
      <c r="I337" s="57">
        <v>0.423287</v>
      </c>
      <c r="J337" s="57">
        <v>0.018874157</v>
      </c>
      <c r="K337" s="57" t="s">
        <v>726</v>
      </c>
      <c r="L337" s="62">
        <v>5e-17</v>
      </c>
    </row>
    <row r="338" spans="1:12">
      <c r="A338" s="57" t="s">
        <v>348</v>
      </c>
      <c r="B338" s="57" t="s">
        <v>1553</v>
      </c>
      <c r="C338" s="57">
        <v>32888493</v>
      </c>
      <c r="D338" s="57" t="s">
        <v>1556</v>
      </c>
      <c r="E338" s="57" t="s">
        <v>1557</v>
      </c>
      <c r="F338" s="57" t="s">
        <v>1558</v>
      </c>
      <c r="G338" s="57">
        <v>0.148479216027388</v>
      </c>
      <c r="H338" s="57">
        <v>0.784231764972898</v>
      </c>
      <c r="I338" s="57">
        <v>0.421903</v>
      </c>
      <c r="J338" s="57">
        <v>0.01621</v>
      </c>
      <c r="K338" s="57" t="s">
        <v>1560</v>
      </c>
      <c r="L338" s="62">
        <v>8e-18</v>
      </c>
    </row>
    <row r="339" spans="1:12">
      <c r="A339" s="57" t="s">
        <v>247</v>
      </c>
      <c r="B339" s="57" t="s">
        <v>1561</v>
      </c>
      <c r="C339" s="57">
        <v>31169883</v>
      </c>
      <c r="D339" s="57" t="s">
        <v>1562</v>
      </c>
      <c r="E339" s="57" t="s">
        <v>1563</v>
      </c>
      <c r="F339" s="57" t="s">
        <v>1564</v>
      </c>
      <c r="G339" s="57">
        <v>0.151582261451057</v>
      </c>
      <c r="H339" s="57">
        <v>0.629529553303405</v>
      </c>
      <c r="I339" s="57">
        <v>0.011</v>
      </c>
      <c r="J339" s="57">
        <v>0.563282</v>
      </c>
      <c r="K339" s="57" t="s">
        <v>1565</v>
      </c>
      <c r="L339" s="62">
        <v>3e-11</v>
      </c>
    </row>
    <row r="340" spans="1:12">
      <c r="A340" s="57" t="s">
        <v>247</v>
      </c>
      <c r="B340" s="57" t="s">
        <v>1566</v>
      </c>
      <c r="C340" s="57">
        <v>31882771</v>
      </c>
      <c r="D340" s="57" t="s">
        <v>1567</v>
      </c>
      <c r="E340" s="57" t="s">
        <v>1568</v>
      </c>
      <c r="F340" s="57" t="s">
        <v>1569</v>
      </c>
      <c r="G340" s="57">
        <v>0.100088325345107</v>
      </c>
      <c r="H340" s="57">
        <v>0.65267877046541</v>
      </c>
      <c r="I340" s="57" t="s">
        <v>595</v>
      </c>
      <c r="J340" s="57">
        <v>0.65321195</v>
      </c>
      <c r="K340" s="57" t="s">
        <v>1570</v>
      </c>
      <c r="L340" s="62">
        <v>2e-6</v>
      </c>
    </row>
    <row r="341" spans="1:12">
      <c r="A341" s="57" t="s">
        <v>247</v>
      </c>
      <c r="B341" s="57" t="s">
        <v>1571</v>
      </c>
      <c r="C341" s="57">
        <v>34021172</v>
      </c>
      <c r="D341" s="57" t="s">
        <v>1572</v>
      </c>
      <c r="E341" s="57" t="s">
        <v>1573</v>
      </c>
      <c r="F341" s="57" t="s">
        <v>1574</v>
      </c>
      <c r="G341" s="57">
        <v>0.182438805878172</v>
      </c>
      <c r="H341" s="57">
        <v>0.737838051759814</v>
      </c>
      <c r="I341" s="57" t="s">
        <v>595</v>
      </c>
      <c r="J341" s="57">
        <v>0.0217534</v>
      </c>
      <c r="K341" s="57" t="s">
        <v>1575</v>
      </c>
      <c r="L341" s="62">
        <v>4e-10</v>
      </c>
    </row>
    <row r="342" spans="1:12">
      <c r="A342" s="57" t="s">
        <v>247</v>
      </c>
      <c r="B342" s="57" t="s">
        <v>1576</v>
      </c>
      <c r="C342" s="57">
        <v>26272072</v>
      </c>
      <c r="D342" s="57" t="s">
        <v>1577</v>
      </c>
      <c r="E342" s="57" t="s">
        <v>1578</v>
      </c>
      <c r="F342" s="57" t="s">
        <v>620</v>
      </c>
      <c r="G342" s="57">
        <v>0.121100402463785</v>
      </c>
      <c r="H342" s="57">
        <v>0.932374378914869</v>
      </c>
      <c r="I342" s="57" t="s">
        <v>595</v>
      </c>
      <c r="J342" s="57">
        <v>2.5</v>
      </c>
      <c r="K342" s="57" t="s">
        <v>1579</v>
      </c>
      <c r="L342" s="62">
        <v>3e-10</v>
      </c>
    </row>
    <row r="343" spans="1:12">
      <c r="A343" s="57" t="s">
        <v>247</v>
      </c>
      <c r="B343" s="57" t="s">
        <v>1576</v>
      </c>
      <c r="C343" s="57">
        <v>26272072</v>
      </c>
      <c r="D343" s="57" t="s">
        <v>1580</v>
      </c>
      <c r="E343" s="57" t="s">
        <v>1581</v>
      </c>
      <c r="F343" s="57" t="s">
        <v>1582</v>
      </c>
      <c r="G343" s="57">
        <v>0.338863465359759</v>
      </c>
      <c r="H343" s="57">
        <v>0.943599770093768</v>
      </c>
      <c r="I343" s="57" t="s">
        <v>595</v>
      </c>
      <c r="J343" s="57">
        <v>2.5</v>
      </c>
      <c r="K343" s="57" t="s">
        <v>1583</v>
      </c>
      <c r="L343" s="62">
        <v>1e-10</v>
      </c>
    </row>
    <row r="344" spans="1:12">
      <c r="A344" s="57" t="s">
        <v>247</v>
      </c>
      <c r="B344" s="57" t="s">
        <v>1576</v>
      </c>
      <c r="C344" s="57">
        <v>26272072</v>
      </c>
      <c r="D344" s="57" t="s">
        <v>1584</v>
      </c>
      <c r="E344" s="57" t="s">
        <v>1585</v>
      </c>
      <c r="F344" s="57" t="s">
        <v>1586</v>
      </c>
      <c r="G344" s="57">
        <v>0.166874278787492</v>
      </c>
      <c r="H344" s="57">
        <v>0.533783876071752</v>
      </c>
      <c r="I344" s="57" t="s">
        <v>595</v>
      </c>
      <c r="J344" s="57">
        <v>2.5</v>
      </c>
      <c r="K344" s="57" t="s">
        <v>1587</v>
      </c>
      <c r="L344" s="62">
        <v>2e-9</v>
      </c>
    </row>
    <row r="345" spans="1:12">
      <c r="A345" s="57" t="s">
        <v>247</v>
      </c>
      <c r="B345" s="57" t="s">
        <v>1588</v>
      </c>
      <c r="C345" s="57">
        <v>36551763</v>
      </c>
      <c r="D345" s="57" t="s">
        <v>1589</v>
      </c>
      <c r="E345" s="57" t="s">
        <v>1590</v>
      </c>
      <c r="F345" s="57" t="s">
        <v>1591</v>
      </c>
      <c r="G345" s="57">
        <v>0.16345684504012</v>
      </c>
      <c r="H345" s="57">
        <v>0.591897555296856</v>
      </c>
      <c r="I345" s="57" t="s">
        <v>595</v>
      </c>
      <c r="J345" s="57">
        <v>3.0970392</v>
      </c>
      <c r="K345" s="57" t="s">
        <v>381</v>
      </c>
      <c r="L345" s="62">
        <v>5e-6</v>
      </c>
    </row>
    <row r="346" spans="1:12">
      <c r="A346" s="57" t="s">
        <v>247</v>
      </c>
      <c r="B346" s="57" t="s">
        <v>1592</v>
      </c>
      <c r="C346" s="57">
        <v>18576341</v>
      </c>
      <c r="D346" s="57" t="s">
        <v>1593</v>
      </c>
      <c r="E346" s="57" t="s">
        <v>1594</v>
      </c>
      <c r="F346" s="57" t="s">
        <v>1595</v>
      </c>
      <c r="G346" s="57">
        <v>0.327572572650539</v>
      </c>
      <c r="H346" s="57">
        <v>0.819657586340706</v>
      </c>
      <c r="I346" s="57" t="s">
        <v>595</v>
      </c>
      <c r="J346" s="57">
        <v>5.37</v>
      </c>
      <c r="K346" s="57" t="s">
        <v>1596</v>
      </c>
      <c r="L346" s="62">
        <v>2e-10</v>
      </c>
    </row>
    <row r="347" spans="1:12">
      <c r="A347" s="57" t="s">
        <v>247</v>
      </c>
      <c r="B347" s="57" t="s">
        <v>1597</v>
      </c>
      <c r="C347" s="57">
        <v>33768542</v>
      </c>
      <c r="D347" s="57" t="s">
        <v>1598</v>
      </c>
      <c r="E347" s="57" t="s">
        <v>1599</v>
      </c>
      <c r="F347" s="57" t="s">
        <v>1600</v>
      </c>
      <c r="G347" s="57">
        <v>0.202946268532983</v>
      </c>
      <c r="H347" s="57">
        <v>0.953533072622642</v>
      </c>
      <c r="I347" s="57" t="s">
        <v>595</v>
      </c>
      <c r="J347" s="57">
        <v>0.55</v>
      </c>
      <c r="K347" s="57" t="s">
        <v>381</v>
      </c>
      <c r="L347" s="62">
        <v>2e-7</v>
      </c>
    </row>
    <row r="348" spans="1:12">
      <c r="A348" s="57" t="s">
        <v>247</v>
      </c>
      <c r="B348" s="57" t="s">
        <v>1201</v>
      </c>
      <c r="C348" s="57">
        <v>21804548</v>
      </c>
      <c r="D348" s="57" t="s">
        <v>1580</v>
      </c>
      <c r="E348" s="57" t="s">
        <v>1581</v>
      </c>
      <c r="F348" s="57" t="s">
        <v>1582</v>
      </c>
      <c r="G348" s="57">
        <v>0.338863465359759</v>
      </c>
      <c r="H348" s="57">
        <v>0.943599770093768</v>
      </c>
      <c r="I348" s="57">
        <v>0.61</v>
      </c>
      <c r="J348" s="57">
        <v>1.15</v>
      </c>
      <c r="K348" s="57" t="s">
        <v>1601</v>
      </c>
      <c r="L348" s="62">
        <v>5e-13</v>
      </c>
    </row>
    <row r="349" spans="1:12">
      <c r="A349" s="57" t="s">
        <v>247</v>
      </c>
      <c r="B349" s="57" t="s">
        <v>1602</v>
      </c>
      <c r="C349" s="57">
        <v>31669095</v>
      </c>
      <c r="D349" s="57" t="s">
        <v>1603</v>
      </c>
      <c r="E349" s="57" t="s">
        <v>1604</v>
      </c>
      <c r="F349" s="57" t="s">
        <v>1605</v>
      </c>
      <c r="G349" s="57">
        <v>0.103460590901211</v>
      </c>
      <c r="H349" s="57">
        <v>0.515735046730839</v>
      </c>
      <c r="I349" s="57" t="s">
        <v>595</v>
      </c>
      <c r="J349" s="57" t="s">
        <v>381</v>
      </c>
      <c r="K349" s="57" t="s">
        <v>381</v>
      </c>
      <c r="L349" s="62">
        <v>7e-13</v>
      </c>
    </row>
    <row r="350" spans="1:12">
      <c r="A350" s="57" t="s">
        <v>247</v>
      </c>
      <c r="B350" s="57" t="s">
        <v>1606</v>
      </c>
      <c r="C350" s="57">
        <v>23042114</v>
      </c>
      <c r="D350" s="57" t="s">
        <v>1607</v>
      </c>
      <c r="E350" s="57" t="s">
        <v>1608</v>
      </c>
      <c r="F350" s="57" t="s">
        <v>1609</v>
      </c>
      <c r="G350" s="57">
        <v>0.326419026077816</v>
      </c>
      <c r="H350" s="57">
        <v>0.817036138013028</v>
      </c>
      <c r="I350" s="57">
        <v>0.909</v>
      </c>
      <c r="J350" s="57">
        <v>1.61</v>
      </c>
      <c r="K350" s="57" t="s">
        <v>1610</v>
      </c>
      <c r="L350" s="62">
        <v>5e-19</v>
      </c>
    </row>
    <row r="351" spans="1:12">
      <c r="A351" s="57" t="s">
        <v>247</v>
      </c>
      <c r="B351" s="57" t="s">
        <v>1611</v>
      </c>
      <c r="C351" s="57">
        <v>34594039</v>
      </c>
      <c r="D351" s="57" t="s">
        <v>1612</v>
      </c>
      <c r="E351" s="57" t="s">
        <v>1613</v>
      </c>
      <c r="F351" s="57" t="s">
        <v>1614</v>
      </c>
      <c r="G351" s="57">
        <v>0.139002997238201</v>
      </c>
      <c r="H351" s="57">
        <v>0.584357131577691</v>
      </c>
      <c r="I351" s="57">
        <v>0.200204228</v>
      </c>
      <c r="J351" s="57">
        <v>1.2431419</v>
      </c>
      <c r="K351" s="57" t="s">
        <v>1615</v>
      </c>
      <c r="L351" s="62">
        <v>7e-9</v>
      </c>
    </row>
    <row r="352" spans="1:12">
      <c r="A352" s="57" t="s">
        <v>247</v>
      </c>
      <c r="B352" s="57" t="s">
        <v>1616</v>
      </c>
      <c r="C352" s="57">
        <v>33143745</v>
      </c>
      <c r="D352" s="57" t="s">
        <v>1617</v>
      </c>
      <c r="E352" s="57" t="s">
        <v>1618</v>
      </c>
      <c r="F352" s="57" t="s">
        <v>1619</v>
      </c>
      <c r="G352" s="57">
        <v>0.121636920899337</v>
      </c>
      <c r="H352" s="57">
        <v>0.580329991828485</v>
      </c>
      <c r="I352" s="57" t="s">
        <v>595</v>
      </c>
      <c r="J352" s="57">
        <v>0.32949224</v>
      </c>
      <c r="K352" s="57" t="s">
        <v>1620</v>
      </c>
      <c r="L352" s="62">
        <v>5e-22</v>
      </c>
    </row>
    <row r="353" spans="1:12">
      <c r="A353" s="57" t="s">
        <v>247</v>
      </c>
      <c r="B353" s="57" t="s">
        <v>1621</v>
      </c>
      <c r="C353" s="57">
        <v>22688191</v>
      </c>
      <c r="D353" s="57" t="s">
        <v>1622</v>
      </c>
      <c r="E353" s="57" t="s">
        <v>1623</v>
      </c>
      <c r="F353" s="57" t="s">
        <v>1624</v>
      </c>
      <c r="G353" s="57">
        <v>0.17773723373477</v>
      </c>
      <c r="H353" s="57">
        <v>0.706055154472666</v>
      </c>
      <c r="I353" s="57" t="s">
        <v>595</v>
      </c>
      <c r="J353" s="57">
        <v>1.25</v>
      </c>
      <c r="K353" s="57" t="s">
        <v>381</v>
      </c>
      <c r="L353" s="62">
        <v>3e-6</v>
      </c>
    </row>
    <row r="354" spans="1:12">
      <c r="A354" s="57" t="s">
        <v>247</v>
      </c>
      <c r="B354" s="57" t="s">
        <v>1625</v>
      </c>
      <c r="C354" s="57">
        <v>28369058</v>
      </c>
      <c r="D354" s="57" t="s">
        <v>1626</v>
      </c>
      <c r="E354" s="57" t="s">
        <v>1627</v>
      </c>
      <c r="F354" s="57" t="s">
        <v>1628</v>
      </c>
      <c r="G354" s="57">
        <v>0.194540864358993</v>
      </c>
      <c r="H354" s="57">
        <v>0.446188384870453</v>
      </c>
      <c r="I354" s="57">
        <v>0.1</v>
      </c>
      <c r="J354" s="57">
        <v>0.25</v>
      </c>
      <c r="K354" s="57" t="s">
        <v>381</v>
      </c>
      <c r="L354" s="62">
        <v>6e-9</v>
      </c>
    </row>
    <row r="355" spans="1:12">
      <c r="A355" s="57" t="s">
        <v>247</v>
      </c>
      <c r="B355" s="57" t="s">
        <v>1629</v>
      </c>
      <c r="C355" s="57">
        <v>29875488</v>
      </c>
      <c r="D355" s="57" t="s">
        <v>1630</v>
      </c>
      <c r="E355" s="57" t="s">
        <v>1631</v>
      </c>
      <c r="F355" s="57" t="s">
        <v>1632</v>
      </c>
      <c r="G355" s="57">
        <v>0.18918690542443</v>
      </c>
      <c r="H355" s="57">
        <v>0.857804026235838</v>
      </c>
      <c r="I355" s="57">
        <v>0.026</v>
      </c>
      <c r="J355" s="57">
        <v>0.63</v>
      </c>
      <c r="K355" s="57" t="s">
        <v>1633</v>
      </c>
      <c r="L355" s="62">
        <v>4e-16</v>
      </c>
    </row>
    <row r="356" spans="1:12">
      <c r="A356" s="57" t="s">
        <v>247</v>
      </c>
      <c r="B356" s="57" t="s">
        <v>1634</v>
      </c>
      <c r="C356" s="57">
        <v>32929287</v>
      </c>
      <c r="D356" s="57" t="s">
        <v>1635</v>
      </c>
      <c r="E356" s="57" t="s">
        <v>1636</v>
      </c>
      <c r="F356" s="57" t="s">
        <v>1637</v>
      </c>
      <c r="G356" s="57">
        <v>0.120037482109166</v>
      </c>
      <c r="H356" s="57">
        <v>0.559753406159707</v>
      </c>
      <c r="I356" s="57">
        <v>0.75569</v>
      </c>
      <c r="J356" s="57">
        <v>0.2608</v>
      </c>
      <c r="K356" s="57" t="s">
        <v>1638</v>
      </c>
      <c r="L356" s="62">
        <v>2e-13</v>
      </c>
    </row>
    <row r="357" spans="1:12">
      <c r="A357" s="57" t="s">
        <v>247</v>
      </c>
      <c r="B357" s="57" t="s">
        <v>256</v>
      </c>
      <c r="C357" s="57">
        <v>32929287</v>
      </c>
      <c r="D357" s="57" t="s">
        <v>1639</v>
      </c>
      <c r="E357" s="57" t="s">
        <v>1640</v>
      </c>
      <c r="F357" s="57" t="s">
        <v>1641</v>
      </c>
      <c r="G357" s="57">
        <v>0.467735167857396</v>
      </c>
      <c r="H357" s="57">
        <v>0.996787859545823</v>
      </c>
      <c r="I357" s="57">
        <v>0.21247</v>
      </c>
      <c r="J357" s="57">
        <v>0.2827</v>
      </c>
      <c r="K357" s="57" t="s">
        <v>1144</v>
      </c>
      <c r="L357" s="62">
        <v>1e-16</v>
      </c>
    </row>
    <row r="358" spans="1:12">
      <c r="A358" s="57" t="s">
        <v>247</v>
      </c>
      <c r="B358" s="57" t="s">
        <v>233</v>
      </c>
      <c r="C358" s="57">
        <v>32929287</v>
      </c>
      <c r="D358" s="57" t="s">
        <v>1639</v>
      </c>
      <c r="E358" s="57" t="s">
        <v>1640</v>
      </c>
      <c r="F358" s="57" t="s">
        <v>1641</v>
      </c>
      <c r="G358" s="57">
        <v>0.467735167857396</v>
      </c>
      <c r="H358" s="57">
        <v>0.996787859545823</v>
      </c>
      <c r="I358" s="57">
        <v>0.21247</v>
      </c>
      <c r="J358" s="57">
        <v>0.3015</v>
      </c>
      <c r="K358" s="57" t="s">
        <v>1642</v>
      </c>
      <c r="L358" s="62">
        <v>8e-19</v>
      </c>
    </row>
    <row r="359" spans="1:12">
      <c r="A359" s="57" t="s">
        <v>247</v>
      </c>
      <c r="B359" s="57" t="s">
        <v>1643</v>
      </c>
      <c r="C359" s="57">
        <v>32929287</v>
      </c>
      <c r="D359" s="57" t="s">
        <v>1639</v>
      </c>
      <c r="E359" s="57" t="s">
        <v>1640</v>
      </c>
      <c r="F359" s="57" t="s">
        <v>1641</v>
      </c>
      <c r="G359" s="57">
        <v>0.467735167857396</v>
      </c>
      <c r="H359" s="57">
        <v>0.996787859545823</v>
      </c>
      <c r="I359" s="57">
        <v>0.21272</v>
      </c>
      <c r="J359" s="57">
        <v>0.2434</v>
      </c>
      <c r="K359" s="57" t="s">
        <v>1644</v>
      </c>
      <c r="L359" s="62">
        <v>7e-12</v>
      </c>
    </row>
    <row r="360" spans="1:12">
      <c r="A360" s="57" t="s">
        <v>247</v>
      </c>
      <c r="B360" s="57" t="s">
        <v>1645</v>
      </c>
      <c r="C360" s="57">
        <v>38412862</v>
      </c>
      <c r="D360" s="57" t="s">
        <v>1646</v>
      </c>
      <c r="E360" s="57" t="s">
        <v>1647</v>
      </c>
      <c r="F360" s="57" t="s">
        <v>1648</v>
      </c>
      <c r="G360" s="57">
        <v>0.10147508739243</v>
      </c>
      <c r="H360" s="57">
        <v>0.583109385582675</v>
      </c>
      <c r="I360" s="57" t="s">
        <v>595</v>
      </c>
      <c r="J360" s="57">
        <v>0.0899838</v>
      </c>
      <c r="K360" s="57" t="s">
        <v>1649</v>
      </c>
      <c r="L360" s="62">
        <v>1e-37</v>
      </c>
    </row>
    <row r="361" spans="1:12">
      <c r="A361" s="57" t="s">
        <v>247</v>
      </c>
      <c r="B361" s="57" t="s">
        <v>1650</v>
      </c>
      <c r="C361" s="57">
        <v>38448586</v>
      </c>
      <c r="D361" s="57" t="s">
        <v>1651</v>
      </c>
      <c r="E361" s="57" t="s">
        <v>1652</v>
      </c>
      <c r="F361" s="57" t="s">
        <v>1653</v>
      </c>
      <c r="G361" s="57">
        <v>0.110464656042763</v>
      </c>
      <c r="H361" s="57">
        <v>0.598637547585654</v>
      </c>
      <c r="I361" s="57">
        <v>0.3407</v>
      </c>
      <c r="J361" s="57">
        <v>0.0446</v>
      </c>
      <c r="K361" s="57" t="s">
        <v>1654</v>
      </c>
      <c r="L361" s="62">
        <v>2e-22</v>
      </c>
    </row>
    <row r="362" spans="1:12">
      <c r="A362" s="57" t="s">
        <v>247</v>
      </c>
      <c r="B362" s="57" t="s">
        <v>1655</v>
      </c>
      <c r="C362" s="57">
        <v>38448586</v>
      </c>
      <c r="D362" s="57" t="s">
        <v>1651</v>
      </c>
      <c r="E362" s="57" t="s">
        <v>1652</v>
      </c>
      <c r="F362" s="57" t="s">
        <v>1653</v>
      </c>
      <c r="G362" s="57">
        <v>0.110464656042763</v>
      </c>
      <c r="H362" s="57">
        <v>0.598637547585654</v>
      </c>
      <c r="I362" s="57">
        <v>0.3389</v>
      </c>
      <c r="J362" s="57">
        <v>0.0416</v>
      </c>
      <c r="K362" s="57" t="s">
        <v>1656</v>
      </c>
      <c r="L362" s="62">
        <v>3e-20</v>
      </c>
    </row>
    <row r="363" spans="1:12">
      <c r="A363" s="57" t="s">
        <v>247</v>
      </c>
      <c r="B363" s="57" t="s">
        <v>1657</v>
      </c>
      <c r="C363" s="57">
        <v>34594039</v>
      </c>
      <c r="D363" s="57" t="s">
        <v>1658</v>
      </c>
      <c r="E363" s="57" t="s">
        <v>1659</v>
      </c>
      <c r="F363" s="57" t="s">
        <v>1660</v>
      </c>
      <c r="G363" s="57">
        <v>0.160086390688722</v>
      </c>
      <c r="H363" s="57">
        <v>0.626895359370306</v>
      </c>
      <c r="I363" s="57">
        <v>0.301110024</v>
      </c>
      <c r="J363" s="57">
        <v>0.26669198</v>
      </c>
      <c r="K363" s="57" t="s">
        <v>1661</v>
      </c>
      <c r="L363" s="62">
        <v>1e-29</v>
      </c>
    </row>
    <row r="364" spans="1:12">
      <c r="A364" s="57" t="s">
        <v>247</v>
      </c>
      <c r="B364" s="57" t="s">
        <v>1662</v>
      </c>
      <c r="C364" s="57">
        <v>30510241</v>
      </c>
      <c r="D364" s="57" t="s">
        <v>1663</v>
      </c>
      <c r="E364" s="57" t="s">
        <v>1664</v>
      </c>
      <c r="F364" s="57" t="s">
        <v>1665</v>
      </c>
      <c r="G364" s="57">
        <v>0.119840979006035</v>
      </c>
      <c r="H364" s="57">
        <v>0.54213780365208</v>
      </c>
      <c r="I364" s="57">
        <v>0.8044</v>
      </c>
      <c r="J364" s="57">
        <v>1.09</v>
      </c>
      <c r="K364" s="57" t="s">
        <v>1666</v>
      </c>
      <c r="L364" s="62">
        <v>1e-13</v>
      </c>
    </row>
    <row r="365" spans="1:12">
      <c r="A365" s="57" t="s">
        <v>247</v>
      </c>
      <c r="B365" s="57" t="s">
        <v>1667</v>
      </c>
      <c r="C365" s="57">
        <v>29875488</v>
      </c>
      <c r="D365" s="57" t="s">
        <v>1668</v>
      </c>
      <c r="E365" s="57" t="s">
        <v>1669</v>
      </c>
      <c r="F365" s="57" t="s">
        <v>1670</v>
      </c>
      <c r="G365" s="57">
        <v>0.152032406653609</v>
      </c>
      <c r="H365" s="57">
        <v>0.598191713148093</v>
      </c>
      <c r="I365" s="57">
        <v>0.232</v>
      </c>
      <c r="J365" s="57">
        <v>0.28</v>
      </c>
      <c r="K365" s="57">
        <f>-0.22--0.34</f>
        <v>0.12</v>
      </c>
      <c r="L365" s="62">
        <v>3e-20</v>
      </c>
    </row>
    <row r="366" spans="1:12">
      <c r="A366" s="57" t="s">
        <v>247</v>
      </c>
      <c r="B366" s="57" t="s">
        <v>781</v>
      </c>
      <c r="C366" s="57">
        <v>34594039</v>
      </c>
      <c r="D366" s="57" t="s">
        <v>1671</v>
      </c>
      <c r="E366" s="57" t="s">
        <v>1672</v>
      </c>
      <c r="F366" s="57" t="s">
        <v>1673</v>
      </c>
      <c r="G366" s="57">
        <v>0.196195440632231</v>
      </c>
      <c r="H366" s="57">
        <v>0.955262147023878</v>
      </c>
      <c r="I366" s="57" t="s">
        <v>595</v>
      </c>
      <c r="J366" s="57">
        <v>0.0241</v>
      </c>
      <c r="K366" s="57" t="s">
        <v>1674</v>
      </c>
      <c r="L366" s="62">
        <v>3e-28</v>
      </c>
    </row>
    <row r="367" spans="1:12">
      <c r="A367" s="57" t="s">
        <v>247</v>
      </c>
      <c r="B367" s="57" t="s">
        <v>788</v>
      </c>
      <c r="C367" s="57">
        <v>23850713</v>
      </c>
      <c r="D367" s="57" t="s">
        <v>1675</v>
      </c>
      <c r="E367" s="57" t="s">
        <v>1676</v>
      </c>
      <c r="F367" s="57" t="s">
        <v>1677</v>
      </c>
      <c r="G367" s="57">
        <v>0.10017599931815</v>
      </c>
      <c r="H367" s="57">
        <v>0.368025869548071</v>
      </c>
      <c r="I367" s="57">
        <v>0.294</v>
      </c>
      <c r="J367" s="57">
        <v>1.36</v>
      </c>
      <c r="K367" s="57" t="s">
        <v>1678</v>
      </c>
      <c r="L367" s="62">
        <v>3e-12</v>
      </c>
    </row>
    <row r="368" spans="1:12">
      <c r="A368" s="57" t="s">
        <v>247</v>
      </c>
      <c r="B368" s="57" t="s">
        <v>1679</v>
      </c>
      <c r="C368" s="57">
        <v>38412862</v>
      </c>
      <c r="D368" s="57" t="s">
        <v>1680</v>
      </c>
      <c r="E368" s="57" t="s">
        <v>1681</v>
      </c>
      <c r="F368" s="57" t="s">
        <v>1682</v>
      </c>
      <c r="G368" s="57">
        <v>0.204636172322122</v>
      </c>
      <c r="H368" s="57">
        <v>0.900057827451424</v>
      </c>
      <c r="I368" s="57" t="s">
        <v>595</v>
      </c>
      <c r="J368" s="57">
        <v>0.0921301</v>
      </c>
      <c r="K368" s="57" t="s">
        <v>1683</v>
      </c>
      <c r="L368" s="62">
        <v>8e-40</v>
      </c>
    </row>
    <row r="369" spans="1:12">
      <c r="A369" s="57" t="s">
        <v>247</v>
      </c>
      <c r="B369" s="57" t="s">
        <v>1684</v>
      </c>
      <c r="C369" s="57">
        <v>38412862</v>
      </c>
      <c r="D369" s="57" t="s">
        <v>1685</v>
      </c>
      <c r="E369" s="57" t="s">
        <v>1686</v>
      </c>
      <c r="F369" s="57" t="s">
        <v>1687</v>
      </c>
      <c r="G369" s="57">
        <v>0.108693134150871</v>
      </c>
      <c r="H369" s="57">
        <v>0.3337195737374</v>
      </c>
      <c r="I369" s="57" t="s">
        <v>595</v>
      </c>
      <c r="J369" s="57">
        <v>0.0855382</v>
      </c>
      <c r="K369" s="57" t="s">
        <v>1688</v>
      </c>
      <c r="L369" s="62">
        <v>1e-21</v>
      </c>
    </row>
    <row r="370" spans="1:12">
      <c r="A370" s="57" t="s">
        <v>247</v>
      </c>
      <c r="B370" s="57" t="s">
        <v>1689</v>
      </c>
      <c r="C370" s="57">
        <v>38412862</v>
      </c>
      <c r="D370" s="57" t="s">
        <v>1690</v>
      </c>
      <c r="E370" s="57" t="s">
        <v>1691</v>
      </c>
      <c r="F370" s="57" t="s">
        <v>1692</v>
      </c>
      <c r="G370" s="57">
        <v>0.116221574862887</v>
      </c>
      <c r="H370" s="57">
        <v>0.562282252982905</v>
      </c>
      <c r="I370" s="57" t="s">
        <v>595</v>
      </c>
      <c r="J370" s="57">
        <v>0.147576</v>
      </c>
      <c r="K370" s="57" t="s">
        <v>1693</v>
      </c>
      <c r="L370" s="62">
        <v>2e-61</v>
      </c>
    </row>
    <row r="371" spans="1:12">
      <c r="A371" s="57" t="s">
        <v>247</v>
      </c>
      <c r="B371" s="57" t="s">
        <v>1694</v>
      </c>
      <c r="C371" s="57">
        <v>38412862</v>
      </c>
      <c r="D371" s="57" t="s">
        <v>1690</v>
      </c>
      <c r="E371" s="57" t="s">
        <v>1691</v>
      </c>
      <c r="F371" s="57" t="s">
        <v>1692</v>
      </c>
      <c r="G371" s="57">
        <v>0.116221574862887</v>
      </c>
      <c r="H371" s="57">
        <v>0.562282252982905</v>
      </c>
      <c r="I371" s="57" t="s">
        <v>595</v>
      </c>
      <c r="J371" s="57">
        <v>0.133602</v>
      </c>
      <c r="K371" s="57" t="s">
        <v>1279</v>
      </c>
      <c r="L371" s="62">
        <v>1e-50</v>
      </c>
    </row>
    <row r="372" spans="1:12">
      <c r="A372" s="57" t="s">
        <v>247</v>
      </c>
      <c r="B372" s="57" t="s">
        <v>1695</v>
      </c>
      <c r="C372" s="57">
        <v>35810165</v>
      </c>
      <c r="D372" s="57" t="s">
        <v>1696</v>
      </c>
      <c r="E372" s="57" t="s">
        <v>1697</v>
      </c>
      <c r="F372" s="57" t="s">
        <v>1698</v>
      </c>
      <c r="G372" s="57">
        <v>0.101434518017222</v>
      </c>
      <c r="H372" s="57">
        <v>0.54003152577294</v>
      </c>
      <c r="I372" s="57" t="s">
        <v>595</v>
      </c>
      <c r="J372" s="57" t="s">
        <v>381</v>
      </c>
      <c r="K372" s="57" t="s">
        <v>381</v>
      </c>
      <c r="L372" s="62">
        <v>6e-13</v>
      </c>
    </row>
    <row r="373" spans="1:12">
      <c r="A373" s="57" t="s">
        <v>247</v>
      </c>
      <c r="B373" s="57" t="s">
        <v>1699</v>
      </c>
      <c r="C373" s="57">
        <v>32929287</v>
      </c>
      <c r="D373" s="57" t="s">
        <v>247</v>
      </c>
      <c r="E373" s="57" t="s">
        <v>1700</v>
      </c>
      <c r="F373" s="57" t="s">
        <v>1701</v>
      </c>
      <c r="G373" s="57">
        <v>1</v>
      </c>
      <c r="H373" s="57">
        <v>1</v>
      </c>
      <c r="I373" s="57">
        <v>0.22877</v>
      </c>
      <c r="J373" s="57">
        <v>0.2111</v>
      </c>
      <c r="K373" s="57" t="s">
        <v>1380</v>
      </c>
      <c r="L373" s="62">
        <v>3e-10</v>
      </c>
    </row>
    <row r="374" spans="1:12">
      <c r="A374" s="57" t="s">
        <v>247</v>
      </c>
      <c r="B374" s="57" t="s">
        <v>1702</v>
      </c>
      <c r="C374" s="57">
        <v>34648354</v>
      </c>
      <c r="D374" s="57" t="s">
        <v>1703</v>
      </c>
      <c r="E374" s="57" t="s">
        <v>1704</v>
      </c>
      <c r="F374" s="57" t="s">
        <v>1705</v>
      </c>
      <c r="G374" s="57">
        <v>0.270048867437517</v>
      </c>
      <c r="H374" s="57">
        <v>0.555631983720312</v>
      </c>
      <c r="I374" s="57">
        <v>0.94</v>
      </c>
      <c r="J374" s="57">
        <v>0.202</v>
      </c>
      <c r="K374" s="57" t="s">
        <v>1706</v>
      </c>
      <c r="L374" s="62">
        <v>7e-13</v>
      </c>
    </row>
    <row r="375" spans="1:12">
      <c r="A375" s="57" t="s">
        <v>247</v>
      </c>
      <c r="B375" s="57" t="s">
        <v>1239</v>
      </c>
      <c r="C375" s="57">
        <v>34469753</v>
      </c>
      <c r="D375" s="57" t="s">
        <v>1577</v>
      </c>
      <c r="E375" s="57" t="s">
        <v>1578</v>
      </c>
      <c r="F375" s="57" t="s">
        <v>620</v>
      </c>
      <c r="G375" s="57">
        <v>0.121100402463785</v>
      </c>
      <c r="H375" s="57">
        <v>0.932374378914869</v>
      </c>
      <c r="I375" s="57">
        <v>0.525</v>
      </c>
      <c r="J375" s="57" t="s">
        <v>381</v>
      </c>
      <c r="K375" s="57" t="s">
        <v>381</v>
      </c>
      <c r="L375" s="62">
        <v>1e-45</v>
      </c>
    </row>
    <row r="376" spans="1:12">
      <c r="A376" s="57" t="s">
        <v>247</v>
      </c>
      <c r="B376" s="57" t="s">
        <v>1243</v>
      </c>
      <c r="C376" s="57">
        <v>32888494</v>
      </c>
      <c r="D376" s="57" t="s">
        <v>1707</v>
      </c>
      <c r="E376" s="57" t="s">
        <v>1708</v>
      </c>
      <c r="F376" s="57" t="s">
        <v>1709</v>
      </c>
      <c r="G376" s="57">
        <v>0.262522029842052</v>
      </c>
      <c r="H376" s="57">
        <v>0.551821876630405</v>
      </c>
      <c r="I376" s="57">
        <v>0.0574940000000001</v>
      </c>
      <c r="J376" s="57">
        <v>0.0534048</v>
      </c>
      <c r="K376" s="57" t="s">
        <v>1710</v>
      </c>
      <c r="L376" s="62">
        <v>7e-28</v>
      </c>
    </row>
    <row r="377" spans="1:12">
      <c r="A377" s="57" t="s">
        <v>247</v>
      </c>
      <c r="B377" s="57" t="s">
        <v>1711</v>
      </c>
      <c r="C377" s="57">
        <v>26819262</v>
      </c>
      <c r="D377" s="57" t="s">
        <v>1712</v>
      </c>
      <c r="E377" s="57" t="s">
        <v>1713</v>
      </c>
      <c r="F377" s="57" t="s">
        <v>1714</v>
      </c>
      <c r="G377" s="57">
        <v>0.101934302187669</v>
      </c>
      <c r="H377" s="57">
        <v>0.365037772729674</v>
      </c>
      <c r="I377" s="57" t="s">
        <v>595</v>
      </c>
      <c r="J377" s="57">
        <v>0.16</v>
      </c>
      <c r="K377" s="57" t="s">
        <v>381</v>
      </c>
      <c r="L377" s="62">
        <v>1e-9</v>
      </c>
    </row>
    <row r="378" spans="1:12">
      <c r="A378" s="57" t="s">
        <v>247</v>
      </c>
      <c r="B378" s="57" t="s">
        <v>1711</v>
      </c>
      <c r="C378" s="57">
        <v>26819262</v>
      </c>
      <c r="D378" s="57" t="s">
        <v>1712</v>
      </c>
      <c r="E378" s="57" t="s">
        <v>1713</v>
      </c>
      <c r="F378" s="57" t="s">
        <v>1714</v>
      </c>
      <c r="G378" s="57">
        <v>0.101934302187669</v>
      </c>
      <c r="H378" s="57">
        <v>0.365037772729674</v>
      </c>
      <c r="I378" s="57" t="s">
        <v>595</v>
      </c>
      <c r="J378" s="57">
        <v>0.16</v>
      </c>
      <c r="K378" s="57" t="s">
        <v>381</v>
      </c>
      <c r="L378" s="62">
        <v>9e-11</v>
      </c>
    </row>
    <row r="379" spans="1:12">
      <c r="A379" s="57" t="s">
        <v>247</v>
      </c>
      <c r="B379" s="57" t="s">
        <v>1715</v>
      </c>
      <c r="C379" s="57">
        <v>33204752</v>
      </c>
      <c r="D379" s="57" t="s">
        <v>1716</v>
      </c>
      <c r="E379" s="57" t="s">
        <v>1717</v>
      </c>
      <c r="F379" s="57" t="s">
        <v>1718</v>
      </c>
      <c r="G379" s="57">
        <v>0.105703506837749</v>
      </c>
      <c r="H379" s="57">
        <v>0.942868263352503</v>
      </c>
      <c r="I379" s="57">
        <v>0.44</v>
      </c>
      <c r="J379" s="57">
        <v>0.13</v>
      </c>
      <c r="K379" s="57" t="s">
        <v>1719</v>
      </c>
      <c r="L379" s="62">
        <v>3e-16</v>
      </c>
    </row>
    <row r="380" spans="1:12">
      <c r="A380" s="57" t="s">
        <v>247</v>
      </c>
      <c r="B380" s="57" t="s">
        <v>1720</v>
      </c>
      <c r="C380" s="57">
        <v>34906840</v>
      </c>
      <c r="D380" s="57" t="s">
        <v>1721</v>
      </c>
      <c r="E380" s="57" t="s">
        <v>1722</v>
      </c>
      <c r="F380" s="57" t="s">
        <v>1723</v>
      </c>
      <c r="G380" s="57">
        <v>0.166786917815561</v>
      </c>
      <c r="H380" s="57">
        <v>0.523413962158569</v>
      </c>
      <c r="I380" s="57">
        <v>0.807869</v>
      </c>
      <c r="J380" s="57">
        <v>0.0627832</v>
      </c>
      <c r="K380" s="57" t="s">
        <v>1724</v>
      </c>
      <c r="L380" s="62">
        <v>8e-11</v>
      </c>
    </row>
    <row r="381" spans="1:12">
      <c r="A381" s="57" t="s">
        <v>247</v>
      </c>
      <c r="B381" s="57" t="s">
        <v>1725</v>
      </c>
      <c r="C381" s="57">
        <v>34906840</v>
      </c>
      <c r="D381" s="57" t="s">
        <v>1721</v>
      </c>
      <c r="E381" s="57" t="s">
        <v>1722</v>
      </c>
      <c r="F381" s="57" t="s">
        <v>1723</v>
      </c>
      <c r="G381" s="57">
        <v>0.166786917815561</v>
      </c>
      <c r="H381" s="57">
        <v>0.523413962158569</v>
      </c>
      <c r="I381" s="57">
        <v>0.807869</v>
      </c>
      <c r="J381" s="57">
        <v>0.0859898</v>
      </c>
      <c r="K381" s="57" t="s">
        <v>1726</v>
      </c>
      <c r="L381" s="62">
        <v>7e-10</v>
      </c>
    </row>
    <row r="382" spans="1:12">
      <c r="A382" s="57" t="s">
        <v>247</v>
      </c>
      <c r="B382" s="57" t="s">
        <v>1727</v>
      </c>
      <c r="C382" s="57">
        <v>38412862</v>
      </c>
      <c r="D382" s="57" t="s">
        <v>1690</v>
      </c>
      <c r="E382" s="57" t="s">
        <v>1691</v>
      </c>
      <c r="F382" s="57" t="s">
        <v>1692</v>
      </c>
      <c r="G382" s="57">
        <v>0.116221574862887</v>
      </c>
      <c r="H382" s="57">
        <v>0.562282252982905</v>
      </c>
      <c r="I382" s="57" t="s">
        <v>595</v>
      </c>
      <c r="J382" s="57">
        <v>0.130712</v>
      </c>
      <c r="K382" s="57" t="s">
        <v>1728</v>
      </c>
      <c r="L382" s="62">
        <v>3e-49</v>
      </c>
    </row>
    <row r="383" spans="1:12">
      <c r="A383" s="57" t="s">
        <v>247</v>
      </c>
      <c r="B383" s="57" t="s">
        <v>1729</v>
      </c>
      <c r="C383" s="57">
        <v>24943344</v>
      </c>
      <c r="D383" s="57" t="s">
        <v>1730</v>
      </c>
      <c r="E383" s="57" t="s">
        <v>1731</v>
      </c>
      <c r="F383" s="57" t="s">
        <v>1732</v>
      </c>
      <c r="G383" s="57">
        <v>0.162839190058676</v>
      </c>
      <c r="H383" s="57">
        <v>0.635639386305555</v>
      </c>
      <c r="I383" s="57">
        <v>0.748</v>
      </c>
      <c r="J383" s="57">
        <v>1.24</v>
      </c>
      <c r="K383" s="57" t="s">
        <v>1733</v>
      </c>
      <c r="L383" s="62">
        <v>6e-9</v>
      </c>
    </row>
    <row r="384" spans="1:12">
      <c r="A384" s="57" t="s">
        <v>247</v>
      </c>
      <c r="B384" s="57" t="s">
        <v>1734</v>
      </c>
      <c r="C384" s="57">
        <v>32929287</v>
      </c>
      <c r="D384" s="57" t="s">
        <v>1735</v>
      </c>
      <c r="E384" s="57" t="s">
        <v>1736</v>
      </c>
      <c r="F384" s="57" t="s">
        <v>1737</v>
      </c>
      <c r="G384" s="57">
        <v>0.122825690878735</v>
      </c>
      <c r="H384" s="57">
        <v>0.542989276816672</v>
      </c>
      <c r="I384" s="57">
        <v>0.75653</v>
      </c>
      <c r="J384" s="57">
        <v>0.2158</v>
      </c>
      <c r="K384" s="57" t="s">
        <v>1380</v>
      </c>
      <c r="L384" s="62">
        <v>1e-10</v>
      </c>
    </row>
    <row r="385" spans="1:12">
      <c r="A385" s="57" t="s">
        <v>247</v>
      </c>
      <c r="B385" s="57" t="s">
        <v>850</v>
      </c>
      <c r="C385" s="57">
        <v>29844566</v>
      </c>
      <c r="D385" s="57" t="s">
        <v>1738</v>
      </c>
      <c r="E385" s="57" t="s">
        <v>1739</v>
      </c>
      <c r="F385" s="57" t="s">
        <v>1740</v>
      </c>
      <c r="G385" s="57">
        <v>0.125379003034939</v>
      </c>
      <c r="H385" s="57">
        <v>0.623836551784134</v>
      </c>
      <c r="I385" s="57" t="s">
        <v>595</v>
      </c>
      <c r="J385" s="57">
        <v>4.641</v>
      </c>
      <c r="K385" s="57" t="s">
        <v>819</v>
      </c>
      <c r="L385" s="62">
        <v>3e-6</v>
      </c>
    </row>
    <row r="386" spans="1:12">
      <c r="A386" s="57" t="s">
        <v>247</v>
      </c>
      <c r="B386" s="57" t="s">
        <v>1741</v>
      </c>
      <c r="C386" s="57">
        <v>37012456</v>
      </c>
      <c r="D386" s="57" t="s">
        <v>1742</v>
      </c>
      <c r="E386" s="57" t="s">
        <v>1743</v>
      </c>
      <c r="F386" s="57" t="s">
        <v>1744</v>
      </c>
      <c r="G386" s="57">
        <v>0.126385848931638</v>
      </c>
      <c r="H386" s="57">
        <v>0.55890820316897</v>
      </c>
      <c r="I386" s="57">
        <v>0.7553</v>
      </c>
      <c r="J386" s="57">
        <v>0.3729</v>
      </c>
      <c r="K386" s="57" t="s">
        <v>1745</v>
      </c>
      <c r="L386" s="62">
        <v>7e-11</v>
      </c>
    </row>
    <row r="387" spans="1:12">
      <c r="A387" s="57" t="s">
        <v>247</v>
      </c>
      <c r="B387" s="57" t="s">
        <v>1746</v>
      </c>
      <c r="C387" s="57">
        <v>27989323</v>
      </c>
      <c r="D387" s="57" t="s">
        <v>1747</v>
      </c>
      <c r="E387" s="57" t="s">
        <v>1748</v>
      </c>
      <c r="F387" s="57" t="s">
        <v>1749</v>
      </c>
      <c r="G387" s="57">
        <v>0.309244082713873</v>
      </c>
      <c r="H387" s="57">
        <v>0.829119666010999</v>
      </c>
      <c r="I387" s="57" t="s">
        <v>595</v>
      </c>
      <c r="J387" s="57">
        <v>0.2092</v>
      </c>
      <c r="K387" s="57" t="s">
        <v>1750</v>
      </c>
      <c r="L387" s="62">
        <v>8e-6</v>
      </c>
    </row>
    <row r="388" spans="1:12">
      <c r="A388" s="57" t="s">
        <v>247</v>
      </c>
      <c r="B388" s="57" t="s">
        <v>875</v>
      </c>
      <c r="C388" s="57">
        <v>36224396</v>
      </c>
      <c r="D388" s="57" t="s">
        <v>1751</v>
      </c>
      <c r="E388" s="57" t="s">
        <v>1752</v>
      </c>
      <c r="F388" s="57" t="s">
        <v>1753</v>
      </c>
      <c r="G388" s="57">
        <v>0.120274039849872</v>
      </c>
      <c r="H388" s="57">
        <v>0.410501985039968</v>
      </c>
      <c r="I388" s="57">
        <v>0.1081</v>
      </c>
      <c r="J388" s="57">
        <v>0.0068</v>
      </c>
      <c r="K388" s="57" t="s">
        <v>1754</v>
      </c>
      <c r="L388" s="62">
        <v>2e-10</v>
      </c>
    </row>
    <row r="389" spans="1:12">
      <c r="A389" s="57" t="s">
        <v>247</v>
      </c>
      <c r="B389" s="57" t="s">
        <v>875</v>
      </c>
      <c r="C389" s="57">
        <v>36224396</v>
      </c>
      <c r="D389" s="57" t="s">
        <v>1755</v>
      </c>
      <c r="E389" s="57" t="s">
        <v>1756</v>
      </c>
      <c r="F389" s="57" t="s">
        <v>1757</v>
      </c>
      <c r="G389" s="57">
        <v>0.248408139687467</v>
      </c>
      <c r="H389" s="57">
        <v>0.9829364831483</v>
      </c>
      <c r="I389" s="57">
        <v>0.0112</v>
      </c>
      <c r="J389" s="57">
        <v>0.0166</v>
      </c>
      <c r="K389" s="57" t="s">
        <v>1758</v>
      </c>
      <c r="L389" s="62">
        <v>4e-7</v>
      </c>
    </row>
    <row r="390" spans="1:12">
      <c r="A390" s="57" t="s">
        <v>247</v>
      </c>
      <c r="B390" s="57" t="s">
        <v>1759</v>
      </c>
      <c r="C390" s="57">
        <v>19820697</v>
      </c>
      <c r="D390" s="57" t="s">
        <v>1760</v>
      </c>
      <c r="E390" s="57" t="s">
        <v>1761</v>
      </c>
      <c r="F390" s="57" t="s">
        <v>1762</v>
      </c>
      <c r="G390" s="57">
        <v>0.231585645220677</v>
      </c>
      <c r="H390" s="57">
        <v>0.848972487242633</v>
      </c>
      <c r="I390" s="57" t="s">
        <v>595</v>
      </c>
      <c r="J390" s="57">
        <v>0.02</v>
      </c>
      <c r="K390" s="57" t="s">
        <v>1763</v>
      </c>
      <c r="L390" s="62">
        <v>1e-7</v>
      </c>
    </row>
    <row r="391" spans="1:12">
      <c r="A391" s="57" t="s">
        <v>247</v>
      </c>
      <c r="B391" s="57" t="s">
        <v>1764</v>
      </c>
      <c r="C391" s="57">
        <v>33736632</v>
      </c>
      <c r="D391" s="57" t="s">
        <v>1765</v>
      </c>
      <c r="E391" s="57" t="s">
        <v>1766</v>
      </c>
      <c r="F391" s="57" t="s">
        <v>1767</v>
      </c>
      <c r="G391" s="57">
        <v>0.119881213262191</v>
      </c>
      <c r="H391" s="57">
        <v>0.79488590507466</v>
      </c>
      <c r="I391" s="57" t="s">
        <v>595</v>
      </c>
      <c r="J391" s="57" t="s">
        <v>381</v>
      </c>
      <c r="K391" s="57" t="s">
        <v>381</v>
      </c>
      <c r="L391" s="62">
        <v>1e-6</v>
      </c>
    </row>
    <row r="392" spans="1:12">
      <c r="A392" s="57" t="s">
        <v>247</v>
      </c>
      <c r="B392" s="57" t="s">
        <v>880</v>
      </c>
      <c r="C392" s="57">
        <v>34887591</v>
      </c>
      <c r="D392" s="57" t="s">
        <v>1768</v>
      </c>
      <c r="E392" s="57" t="s">
        <v>1769</v>
      </c>
      <c r="F392" s="57" t="s">
        <v>1770</v>
      </c>
      <c r="G392" s="57">
        <v>0.102261639960205</v>
      </c>
      <c r="H392" s="57">
        <v>0.425131440019492</v>
      </c>
      <c r="I392" s="57">
        <v>0.0474794</v>
      </c>
      <c r="J392" s="57">
        <v>0.0371845</v>
      </c>
      <c r="K392" s="57" t="s">
        <v>1771</v>
      </c>
      <c r="L392" s="62">
        <v>5e-16</v>
      </c>
    </row>
    <row r="393" spans="1:12">
      <c r="A393" s="57" t="s">
        <v>247</v>
      </c>
      <c r="B393" s="57" t="s">
        <v>895</v>
      </c>
      <c r="C393" s="57">
        <v>34021172</v>
      </c>
      <c r="D393" s="57" t="s">
        <v>1772</v>
      </c>
      <c r="E393" s="57" t="s">
        <v>1773</v>
      </c>
      <c r="F393" s="57" t="s">
        <v>1774</v>
      </c>
      <c r="G393" s="57">
        <v>0.113573736118727</v>
      </c>
      <c r="H393" s="57">
        <v>0.751617658412923</v>
      </c>
      <c r="I393" s="57" t="s">
        <v>595</v>
      </c>
      <c r="J393" s="57">
        <v>0.0260901</v>
      </c>
      <c r="K393" s="57" t="s">
        <v>771</v>
      </c>
      <c r="L393" s="62">
        <v>1e-17</v>
      </c>
    </row>
    <row r="394" spans="1:12">
      <c r="A394" s="57" t="s">
        <v>247</v>
      </c>
      <c r="B394" s="57" t="s">
        <v>1775</v>
      </c>
      <c r="C394" s="57">
        <v>20041166</v>
      </c>
      <c r="D394" s="57" t="s">
        <v>1721</v>
      </c>
      <c r="E394" s="57" t="s">
        <v>1722</v>
      </c>
      <c r="F394" s="57" t="s">
        <v>1723</v>
      </c>
      <c r="G394" s="57">
        <v>0.166786917815561</v>
      </c>
      <c r="H394" s="57">
        <v>0.523413962158569</v>
      </c>
      <c r="I394" s="57" t="s">
        <v>595</v>
      </c>
      <c r="J394" s="57" t="s">
        <v>381</v>
      </c>
      <c r="K394" s="57" t="s">
        <v>381</v>
      </c>
      <c r="L394" s="62">
        <v>2e-6</v>
      </c>
    </row>
    <row r="395" spans="1:12">
      <c r="A395" s="57" t="s">
        <v>247</v>
      </c>
      <c r="B395" s="57" t="s">
        <v>1776</v>
      </c>
      <c r="C395" s="57">
        <v>29875488</v>
      </c>
      <c r="D395" s="57" t="s">
        <v>1777</v>
      </c>
      <c r="E395" s="57" t="s">
        <v>1778</v>
      </c>
      <c r="F395" s="57" t="s">
        <v>1779</v>
      </c>
      <c r="G395" s="57">
        <v>0.143045097411427</v>
      </c>
      <c r="H395" s="57">
        <v>0.612635263416959</v>
      </c>
      <c r="I395" s="57">
        <v>0.096</v>
      </c>
      <c r="J395" s="57">
        <v>0.35</v>
      </c>
      <c r="K395" s="57">
        <f>-0.25--0.45</f>
        <v>0.2</v>
      </c>
      <c r="L395" s="62">
        <v>9e-14</v>
      </c>
    </row>
    <row r="396" spans="1:12">
      <c r="A396" s="57" t="s">
        <v>247</v>
      </c>
      <c r="B396" s="57" t="s">
        <v>1780</v>
      </c>
      <c r="C396" s="57">
        <v>32929287</v>
      </c>
      <c r="D396" s="57" t="s">
        <v>1781</v>
      </c>
      <c r="E396" s="57" t="s">
        <v>1782</v>
      </c>
      <c r="F396" s="57" t="s">
        <v>1783</v>
      </c>
      <c r="G396" s="57">
        <v>0.266245861919729</v>
      </c>
      <c r="H396" s="57">
        <v>0.710668241968703</v>
      </c>
      <c r="I396" s="57">
        <v>0.05991</v>
      </c>
      <c r="J396" s="57">
        <v>0.5304</v>
      </c>
      <c r="K396" s="57" t="s">
        <v>1784</v>
      </c>
      <c r="L396" s="62">
        <v>2e-10</v>
      </c>
    </row>
    <row r="397" spans="1:12">
      <c r="A397" s="57" t="s">
        <v>247</v>
      </c>
      <c r="B397" s="57" t="s">
        <v>1785</v>
      </c>
      <c r="C397" s="57">
        <v>35939300</v>
      </c>
      <c r="D397" s="57" t="s">
        <v>1580</v>
      </c>
      <c r="E397" s="57" t="s">
        <v>1581</v>
      </c>
      <c r="F397" s="57" t="s">
        <v>1582</v>
      </c>
      <c r="G397" s="57">
        <v>0.338863465359759</v>
      </c>
      <c r="H397" s="57">
        <v>0.943599770093768</v>
      </c>
      <c r="I397" s="57" t="s">
        <v>595</v>
      </c>
      <c r="J397" s="57">
        <v>1.48</v>
      </c>
      <c r="K397" s="57" t="s">
        <v>1786</v>
      </c>
      <c r="L397" s="62">
        <v>7e-12</v>
      </c>
    </row>
    <row r="398" spans="1:12">
      <c r="A398" s="57" t="s">
        <v>247</v>
      </c>
      <c r="B398" s="57" t="s">
        <v>1787</v>
      </c>
      <c r="C398" s="57">
        <v>37337107</v>
      </c>
      <c r="D398" s="57" t="s">
        <v>1577</v>
      </c>
      <c r="E398" s="57" t="s">
        <v>1578</v>
      </c>
      <c r="F398" s="57" t="s">
        <v>620</v>
      </c>
      <c r="G398" s="57">
        <v>0.121100402463785</v>
      </c>
      <c r="H398" s="57">
        <v>0.932374378914869</v>
      </c>
      <c r="I398" s="57" t="s">
        <v>595</v>
      </c>
      <c r="J398" s="57">
        <v>1.24</v>
      </c>
      <c r="K398" s="57" t="s">
        <v>381</v>
      </c>
      <c r="L398" s="62">
        <v>5e-47</v>
      </c>
    </row>
    <row r="399" spans="1:12">
      <c r="A399" s="57" t="s">
        <v>247</v>
      </c>
      <c r="B399" s="57" t="s">
        <v>1788</v>
      </c>
      <c r="C399" s="57">
        <v>33591409</v>
      </c>
      <c r="D399" s="57" t="s">
        <v>1789</v>
      </c>
      <c r="E399" s="57" t="s">
        <v>1790</v>
      </c>
      <c r="F399" s="57" t="s">
        <v>1791</v>
      </c>
      <c r="G399" s="57">
        <v>0.231816617227571</v>
      </c>
      <c r="H399" s="57">
        <v>0.849018211588003</v>
      </c>
      <c r="I399" s="57">
        <v>0.49</v>
      </c>
      <c r="J399" s="57">
        <v>0.15</v>
      </c>
      <c r="K399" s="57" t="s">
        <v>716</v>
      </c>
      <c r="L399" s="62">
        <v>3e-9</v>
      </c>
    </row>
    <row r="400" spans="1:12">
      <c r="A400" s="57" t="s">
        <v>247</v>
      </c>
      <c r="B400" s="57" t="s">
        <v>1792</v>
      </c>
      <c r="C400" s="57">
        <v>28506689</v>
      </c>
      <c r="D400" s="57" t="s">
        <v>1580</v>
      </c>
      <c r="E400" s="57" t="s">
        <v>1581</v>
      </c>
      <c r="F400" s="57" t="s">
        <v>1582</v>
      </c>
      <c r="G400" s="57">
        <v>0.338863465359759</v>
      </c>
      <c r="H400" s="57">
        <v>0.943599770093768</v>
      </c>
      <c r="I400" s="57" t="s">
        <v>595</v>
      </c>
      <c r="J400" s="57">
        <v>0.88</v>
      </c>
      <c r="K400" s="57" t="s">
        <v>1793</v>
      </c>
      <c r="L400" s="62">
        <v>3e-8</v>
      </c>
    </row>
    <row r="401" spans="1:12">
      <c r="A401" s="57" t="s">
        <v>247</v>
      </c>
      <c r="B401" s="57" t="s">
        <v>1794</v>
      </c>
      <c r="C401" s="57">
        <v>28506689</v>
      </c>
      <c r="D401" s="57" t="s">
        <v>1795</v>
      </c>
      <c r="E401" s="57" t="s">
        <v>1796</v>
      </c>
      <c r="F401" s="57" t="s">
        <v>1797</v>
      </c>
      <c r="G401" s="57">
        <v>0.16179288651219</v>
      </c>
      <c r="H401" s="57">
        <v>0.635125043259685</v>
      </c>
      <c r="I401" s="57" t="s">
        <v>595</v>
      </c>
      <c r="J401" s="57">
        <v>0.85</v>
      </c>
      <c r="K401" s="57" t="s">
        <v>1798</v>
      </c>
      <c r="L401" s="62">
        <v>2e-7</v>
      </c>
    </row>
    <row r="402" spans="1:12">
      <c r="A402" s="57" t="s">
        <v>247</v>
      </c>
      <c r="B402" s="57" t="s">
        <v>1799</v>
      </c>
      <c r="C402" s="57">
        <v>34648354</v>
      </c>
      <c r="D402" s="57" t="s">
        <v>1584</v>
      </c>
      <c r="E402" s="57" t="s">
        <v>1585</v>
      </c>
      <c r="F402" s="57" t="s">
        <v>1586</v>
      </c>
      <c r="G402" s="57">
        <v>0.166874278787492</v>
      </c>
      <c r="H402" s="57">
        <v>0.533783876071752</v>
      </c>
      <c r="I402" s="57">
        <v>0.21</v>
      </c>
      <c r="J402" s="57">
        <v>0.126</v>
      </c>
      <c r="K402" s="57" t="s">
        <v>1800</v>
      </c>
      <c r="L402" s="62">
        <v>7e-15</v>
      </c>
    </row>
    <row r="403" spans="1:12">
      <c r="A403" s="57" t="s">
        <v>247</v>
      </c>
      <c r="B403" s="57" t="s">
        <v>1801</v>
      </c>
      <c r="C403" s="57">
        <v>23603761</v>
      </c>
      <c r="D403" s="57" t="s">
        <v>1802</v>
      </c>
      <c r="E403" s="57" t="s">
        <v>1803</v>
      </c>
      <c r="F403" s="57" t="s">
        <v>1804</v>
      </c>
      <c r="G403" s="57">
        <v>0.149986640674632</v>
      </c>
      <c r="H403" s="57">
        <v>0.610093205697633</v>
      </c>
      <c r="I403" s="57">
        <v>0.02</v>
      </c>
      <c r="J403" s="57">
        <v>6.01</v>
      </c>
      <c r="K403" s="57" t="s">
        <v>1805</v>
      </c>
      <c r="L403" s="62">
        <v>3e-174</v>
      </c>
    </row>
    <row r="404" spans="1:12">
      <c r="A404" s="57" t="s">
        <v>247</v>
      </c>
      <c r="B404" s="57" t="s">
        <v>1806</v>
      </c>
      <c r="C404" s="57">
        <v>20305777</v>
      </c>
      <c r="D404" s="57" t="s">
        <v>1807</v>
      </c>
      <c r="E404" s="57" t="s">
        <v>1808</v>
      </c>
      <c r="F404" s="57" t="s">
        <v>1809</v>
      </c>
      <c r="G404" s="57">
        <v>0.120274039849872</v>
      </c>
      <c r="H404" s="57">
        <v>0.410501985039968</v>
      </c>
      <c r="I404" s="57">
        <v>0.42</v>
      </c>
      <c r="J404" s="57">
        <v>1.31</v>
      </c>
      <c r="K404" s="57" t="s">
        <v>1810</v>
      </c>
      <c r="L404" s="62">
        <v>5e-9</v>
      </c>
    </row>
    <row r="405" spans="1:12">
      <c r="A405" s="57" t="s">
        <v>247</v>
      </c>
      <c r="B405" s="57" t="s">
        <v>1811</v>
      </c>
      <c r="C405" s="57">
        <v>35915169</v>
      </c>
      <c r="D405" s="57" t="s">
        <v>1812</v>
      </c>
      <c r="E405" s="57" t="s">
        <v>1813</v>
      </c>
      <c r="F405" s="57" t="s">
        <v>1814</v>
      </c>
      <c r="G405" s="57">
        <v>0.149697309621022</v>
      </c>
      <c r="H405" s="57">
        <v>0.545044419482544</v>
      </c>
      <c r="I405" s="57" t="s">
        <v>595</v>
      </c>
      <c r="J405" s="57">
        <v>0.05</v>
      </c>
      <c r="K405" s="57" t="s">
        <v>1815</v>
      </c>
      <c r="L405" s="62">
        <v>1e-9</v>
      </c>
    </row>
    <row r="406" spans="1:12">
      <c r="A406" s="57" t="s">
        <v>247</v>
      </c>
      <c r="B406" s="57" t="s">
        <v>1816</v>
      </c>
      <c r="C406" s="57">
        <v>32929287</v>
      </c>
      <c r="D406" s="57" t="s">
        <v>1817</v>
      </c>
      <c r="E406" s="57" t="s">
        <v>1818</v>
      </c>
      <c r="F406" s="57" t="s">
        <v>1819</v>
      </c>
      <c r="G406" s="57">
        <v>0.123176620384364</v>
      </c>
      <c r="H406" s="57">
        <v>0.547229856791552</v>
      </c>
      <c r="I406" s="57">
        <v>0.71717</v>
      </c>
      <c r="J406" s="57">
        <v>0.1945</v>
      </c>
      <c r="K406" s="57" t="s">
        <v>1820</v>
      </c>
      <c r="L406" s="62">
        <v>2e-8</v>
      </c>
    </row>
    <row r="407" spans="1:12">
      <c r="A407" s="57" t="s">
        <v>247</v>
      </c>
      <c r="B407" s="57" t="s">
        <v>1821</v>
      </c>
      <c r="C407" s="57">
        <v>32888493</v>
      </c>
      <c r="D407" s="57" t="s">
        <v>1822</v>
      </c>
      <c r="E407" s="57" t="s">
        <v>1823</v>
      </c>
      <c r="F407" s="57" t="s">
        <v>1824</v>
      </c>
      <c r="G407" s="57">
        <v>0.121555423921017</v>
      </c>
      <c r="H407" s="57">
        <v>0.59306142128844</v>
      </c>
      <c r="I407" s="57">
        <v>0.543315</v>
      </c>
      <c r="J407" s="57">
        <v>0.039594</v>
      </c>
      <c r="K407" s="57" t="s">
        <v>1825</v>
      </c>
      <c r="L407" s="62">
        <v>1e-16</v>
      </c>
    </row>
    <row r="408" spans="1:12">
      <c r="A408" s="57" t="s">
        <v>247</v>
      </c>
      <c r="B408" s="57" t="s">
        <v>1821</v>
      </c>
      <c r="C408" s="57">
        <v>34594039</v>
      </c>
      <c r="D408" s="57" t="s">
        <v>1826</v>
      </c>
      <c r="E408" s="57" t="s">
        <v>1827</v>
      </c>
      <c r="F408" s="57" t="s">
        <v>1828</v>
      </c>
      <c r="G408" s="57">
        <v>0.118815461125303</v>
      </c>
      <c r="H408" s="57">
        <v>0.581004962620639</v>
      </c>
      <c r="I408" s="57">
        <v>0.449956</v>
      </c>
      <c r="J408" s="57">
        <v>0.0431265</v>
      </c>
      <c r="K408" s="57" t="s">
        <v>1829</v>
      </c>
      <c r="L408" s="62">
        <v>3e-22</v>
      </c>
    </row>
    <row r="409" spans="1:12">
      <c r="A409" s="57" t="s">
        <v>247</v>
      </c>
      <c r="B409" s="57" t="s">
        <v>1830</v>
      </c>
      <c r="C409" s="57">
        <v>37596262</v>
      </c>
      <c r="D409" s="57" t="s">
        <v>1831</v>
      </c>
      <c r="E409" s="57" t="s">
        <v>1832</v>
      </c>
      <c r="F409" s="57" t="s">
        <v>1833</v>
      </c>
      <c r="G409" s="57">
        <v>0.101029609073959</v>
      </c>
      <c r="H409" s="57">
        <v>0.63585261047153</v>
      </c>
      <c r="I409" s="57">
        <v>0.3265</v>
      </c>
      <c r="J409" s="57">
        <v>0.0452456</v>
      </c>
      <c r="K409" s="57" t="s">
        <v>1834</v>
      </c>
      <c r="L409" s="62">
        <v>2e-9</v>
      </c>
    </row>
    <row r="410" spans="1:12">
      <c r="A410" s="57" t="s">
        <v>247</v>
      </c>
      <c r="B410" s="57" t="s">
        <v>1835</v>
      </c>
      <c r="C410" s="57">
        <v>33067605</v>
      </c>
      <c r="D410" s="57" t="s">
        <v>1836</v>
      </c>
      <c r="E410" s="57" t="s">
        <v>1837</v>
      </c>
      <c r="F410" s="57" t="s">
        <v>1341</v>
      </c>
      <c r="G410" s="57">
        <v>0.125602372199913</v>
      </c>
      <c r="H410" s="57">
        <v>0.50620938592969</v>
      </c>
      <c r="I410" s="57">
        <v>0.25</v>
      </c>
      <c r="J410" s="57">
        <v>0.0572</v>
      </c>
      <c r="K410" s="57" t="s">
        <v>381</v>
      </c>
      <c r="L410" s="62">
        <v>6e-7</v>
      </c>
    </row>
    <row r="411" spans="1:12">
      <c r="A411" s="57" t="s">
        <v>247</v>
      </c>
      <c r="B411" s="57" t="s">
        <v>1838</v>
      </c>
      <c r="C411" s="57">
        <v>32888494</v>
      </c>
      <c r="D411" s="57" t="s">
        <v>1839</v>
      </c>
      <c r="E411" s="57" t="s">
        <v>1840</v>
      </c>
      <c r="F411" s="57" t="s">
        <v>1841</v>
      </c>
      <c r="G411" s="57">
        <v>0.151971248822653</v>
      </c>
      <c r="H411" s="57">
        <v>0.518920195055235</v>
      </c>
      <c r="I411" s="57">
        <v>0.046397</v>
      </c>
      <c r="J411" s="57">
        <v>0.040589344</v>
      </c>
      <c r="K411" s="57" t="s">
        <v>1842</v>
      </c>
      <c r="L411" s="62">
        <v>4e-13</v>
      </c>
    </row>
    <row r="412" spans="1:12">
      <c r="A412" s="57" t="s">
        <v>247</v>
      </c>
      <c r="B412" s="57" t="s">
        <v>1508</v>
      </c>
      <c r="C412" s="57">
        <v>32888494</v>
      </c>
      <c r="D412" s="57" t="s">
        <v>1843</v>
      </c>
      <c r="E412" s="57" t="s">
        <v>1844</v>
      </c>
      <c r="F412" s="57" t="s">
        <v>1845</v>
      </c>
      <c r="G412" s="57">
        <v>0.217470168831928</v>
      </c>
      <c r="H412" s="57">
        <v>0.542969125247363</v>
      </c>
      <c r="I412" s="57">
        <v>0.068544</v>
      </c>
      <c r="J412" s="57">
        <v>0.040665817</v>
      </c>
      <c r="K412" s="57" t="s">
        <v>1846</v>
      </c>
      <c r="L412" s="62">
        <v>5e-19</v>
      </c>
    </row>
    <row r="413" spans="1:12">
      <c r="A413" s="57" t="s">
        <v>247</v>
      </c>
      <c r="B413" s="57" t="s">
        <v>1508</v>
      </c>
      <c r="C413" s="57">
        <v>27863252</v>
      </c>
      <c r="D413" s="57" t="s">
        <v>1847</v>
      </c>
      <c r="E413" s="57" t="s">
        <v>1848</v>
      </c>
      <c r="F413" s="57" t="s">
        <v>1849</v>
      </c>
      <c r="G413" s="57">
        <v>0.122822750754407</v>
      </c>
      <c r="H413" s="57">
        <v>0.894861395001647</v>
      </c>
      <c r="I413" s="57">
        <v>0.4428</v>
      </c>
      <c r="J413" s="57">
        <v>0.02092051</v>
      </c>
      <c r="K413" s="57" t="s">
        <v>1507</v>
      </c>
      <c r="L413" s="62">
        <v>4e-9</v>
      </c>
    </row>
    <row r="414" spans="1:12">
      <c r="A414" s="57" t="s">
        <v>247</v>
      </c>
      <c r="B414" s="57" t="s">
        <v>1850</v>
      </c>
      <c r="C414" s="57">
        <v>30837455</v>
      </c>
      <c r="D414" s="57" t="s">
        <v>1721</v>
      </c>
      <c r="E414" s="57" t="s">
        <v>1722</v>
      </c>
      <c r="F414" s="57" t="s">
        <v>1723</v>
      </c>
      <c r="G414" s="57">
        <v>0.166786917815561</v>
      </c>
      <c r="H414" s="57">
        <v>0.523413962158569</v>
      </c>
      <c r="I414" s="57">
        <v>0.178853</v>
      </c>
      <c r="J414" s="57">
        <v>1.0591807</v>
      </c>
      <c r="K414" s="57" t="s">
        <v>1851</v>
      </c>
      <c r="L414" s="62">
        <v>1e-26</v>
      </c>
    </row>
    <row r="415" spans="1:12">
      <c r="A415" s="57" t="s">
        <v>247</v>
      </c>
      <c r="B415" s="57" t="s">
        <v>1852</v>
      </c>
      <c r="C415" s="57">
        <v>23472185</v>
      </c>
      <c r="D415" s="57" t="s">
        <v>1853</v>
      </c>
      <c r="E415" s="57" t="s">
        <v>1854</v>
      </c>
      <c r="F415" s="57" t="s">
        <v>1855</v>
      </c>
      <c r="G415" s="57">
        <v>0.120009280121562</v>
      </c>
      <c r="H415" s="57">
        <v>0.540938176796775</v>
      </c>
      <c r="I415" s="57" t="s">
        <v>595</v>
      </c>
      <c r="J415" s="57">
        <v>2.37</v>
      </c>
      <c r="K415" s="57" t="s">
        <v>1856</v>
      </c>
      <c r="L415" s="62">
        <v>2e-20</v>
      </c>
    </row>
    <row r="416" spans="1:12">
      <c r="A416" s="57" t="s">
        <v>247</v>
      </c>
      <c r="B416" s="57" t="s">
        <v>1857</v>
      </c>
      <c r="C416" s="57">
        <v>32929287</v>
      </c>
      <c r="D416" s="57" t="s">
        <v>1635</v>
      </c>
      <c r="E416" s="57" t="s">
        <v>1636</v>
      </c>
      <c r="F416" s="57" t="s">
        <v>1637</v>
      </c>
      <c r="G416" s="57">
        <v>0.120037482109166</v>
      </c>
      <c r="H416" s="57">
        <v>0.559753406159707</v>
      </c>
      <c r="I416" s="57">
        <v>0.75528</v>
      </c>
      <c r="J416" s="57">
        <v>0.2514</v>
      </c>
      <c r="K416" s="57" t="s">
        <v>1858</v>
      </c>
      <c r="L416" s="62">
        <v>3e-13</v>
      </c>
    </row>
    <row r="417" spans="1:12">
      <c r="A417" s="57" t="s">
        <v>247</v>
      </c>
      <c r="B417" s="57" t="s">
        <v>1859</v>
      </c>
      <c r="C417" s="57">
        <v>20512145</v>
      </c>
      <c r="D417" s="57" t="s">
        <v>1860</v>
      </c>
      <c r="E417" s="57" t="s">
        <v>1861</v>
      </c>
      <c r="F417" s="57" t="s">
        <v>1862</v>
      </c>
      <c r="G417" s="57">
        <v>0.412451291197444</v>
      </c>
      <c r="H417" s="57">
        <v>0.83379855895004</v>
      </c>
      <c r="I417" s="57">
        <v>0.88</v>
      </c>
      <c r="J417" s="57">
        <v>1.49</v>
      </c>
      <c r="K417" s="57" t="s">
        <v>1863</v>
      </c>
      <c r="L417" s="62">
        <v>2e-18</v>
      </c>
    </row>
    <row r="418" spans="1:12">
      <c r="A418" s="57" t="s">
        <v>247</v>
      </c>
      <c r="B418" s="57" t="s">
        <v>1859</v>
      </c>
      <c r="C418" s="57">
        <v>27436580</v>
      </c>
      <c r="D418" s="57" t="s">
        <v>1860</v>
      </c>
      <c r="E418" s="57" t="s">
        <v>1861</v>
      </c>
      <c r="F418" s="57" t="s">
        <v>1862</v>
      </c>
      <c r="G418" s="57">
        <v>0.412451291197444</v>
      </c>
      <c r="H418" s="57">
        <v>0.83379855895004</v>
      </c>
      <c r="I418" s="57">
        <v>0.87</v>
      </c>
      <c r="J418" s="57">
        <v>1.64</v>
      </c>
      <c r="K418" s="57" t="s">
        <v>1864</v>
      </c>
      <c r="L418" s="62">
        <v>1e-10</v>
      </c>
    </row>
    <row r="419" spans="1:12">
      <c r="A419" s="57" t="s">
        <v>247</v>
      </c>
      <c r="B419" s="57" t="s">
        <v>1865</v>
      </c>
      <c r="C419" s="57">
        <v>33143745</v>
      </c>
      <c r="D419" s="57" t="s">
        <v>1866</v>
      </c>
      <c r="E419" s="57" t="s">
        <v>1867</v>
      </c>
      <c r="F419" s="57" t="s">
        <v>1868</v>
      </c>
      <c r="G419" s="57">
        <v>0.125388187096585</v>
      </c>
      <c r="H419" s="57">
        <v>0.56776351278455</v>
      </c>
      <c r="I419" s="57">
        <v>0.42</v>
      </c>
      <c r="J419" s="57">
        <v>1.25</v>
      </c>
      <c r="K419" s="57" t="s">
        <v>1869</v>
      </c>
      <c r="L419" s="62">
        <v>5e-27</v>
      </c>
    </row>
    <row r="420" spans="1:12">
      <c r="A420" s="57" t="s">
        <v>247</v>
      </c>
      <c r="B420" s="57" t="s">
        <v>1870</v>
      </c>
      <c r="C420" s="57">
        <v>32887889</v>
      </c>
      <c r="D420" s="57" t="s">
        <v>1812</v>
      </c>
      <c r="E420" s="57" t="s">
        <v>1813</v>
      </c>
      <c r="F420" s="57" t="s">
        <v>1814</v>
      </c>
      <c r="G420" s="57">
        <v>0.149697309621022</v>
      </c>
      <c r="H420" s="57">
        <v>0.545044419482544</v>
      </c>
      <c r="I420" s="57" t="s">
        <v>595</v>
      </c>
      <c r="J420" s="57">
        <v>1.431</v>
      </c>
      <c r="K420" s="57" t="s">
        <v>381</v>
      </c>
      <c r="L420" s="62">
        <v>1e-14</v>
      </c>
    </row>
    <row r="421" spans="1:12">
      <c r="A421" s="57" t="s">
        <v>247</v>
      </c>
      <c r="B421" s="57" t="s">
        <v>1871</v>
      </c>
      <c r="C421" s="57">
        <v>22541561</v>
      </c>
      <c r="D421" s="57" t="s">
        <v>1789</v>
      </c>
      <c r="E421" s="57" t="s">
        <v>1790</v>
      </c>
      <c r="F421" s="57" t="s">
        <v>1791</v>
      </c>
      <c r="G421" s="57">
        <v>0.231816617227571</v>
      </c>
      <c r="H421" s="57">
        <v>0.849018211588003</v>
      </c>
      <c r="I421" s="57">
        <v>0.26</v>
      </c>
      <c r="J421" s="57">
        <v>1.29</v>
      </c>
      <c r="K421" s="57" t="s">
        <v>381</v>
      </c>
      <c r="L421" s="62">
        <v>3e-6</v>
      </c>
    </row>
    <row r="422" spans="1:12">
      <c r="A422" s="57" t="s">
        <v>247</v>
      </c>
      <c r="B422" s="57" t="s">
        <v>1872</v>
      </c>
      <c r="C422" s="57">
        <v>25616667</v>
      </c>
      <c r="D422" s="57" t="s">
        <v>1853</v>
      </c>
      <c r="E422" s="57" t="s">
        <v>1854</v>
      </c>
      <c r="F422" s="57" t="s">
        <v>1855</v>
      </c>
      <c r="G422" s="57">
        <v>0.120009280121562</v>
      </c>
      <c r="H422" s="57">
        <v>0.540938176796775</v>
      </c>
      <c r="I422" s="57" t="s">
        <v>595</v>
      </c>
      <c r="J422" s="57">
        <v>1.56</v>
      </c>
      <c r="K422" s="57" t="s">
        <v>1873</v>
      </c>
      <c r="L422" s="62">
        <v>5e-12</v>
      </c>
    </row>
    <row r="423" spans="1:12">
      <c r="A423" s="57" t="s">
        <v>247</v>
      </c>
      <c r="B423" s="57" t="s">
        <v>1874</v>
      </c>
      <c r="C423" s="57">
        <v>34594039</v>
      </c>
      <c r="D423" s="57" t="s">
        <v>1875</v>
      </c>
      <c r="E423" s="57" t="s">
        <v>1876</v>
      </c>
      <c r="F423" s="57" t="s">
        <v>1877</v>
      </c>
      <c r="G423" s="57">
        <v>0.102866485227076</v>
      </c>
      <c r="H423" s="57">
        <v>0.423697697135134</v>
      </c>
      <c r="I423" s="57" t="s">
        <v>595</v>
      </c>
      <c r="J423" s="57">
        <v>0.144</v>
      </c>
      <c r="K423" s="57" t="s">
        <v>1878</v>
      </c>
      <c r="L423" s="62">
        <v>9e-10</v>
      </c>
    </row>
    <row r="424" spans="1:12">
      <c r="A424" s="57" t="s">
        <v>247</v>
      </c>
      <c r="B424" s="57" t="s">
        <v>1879</v>
      </c>
      <c r="C424" s="57">
        <v>28199695</v>
      </c>
      <c r="D424" s="57" t="s">
        <v>1880</v>
      </c>
      <c r="E424" s="57" t="s">
        <v>1881</v>
      </c>
      <c r="F424" s="57" t="s">
        <v>1882</v>
      </c>
      <c r="G424" s="57">
        <v>0.197642668156813</v>
      </c>
      <c r="H424" s="57">
        <v>0.841231185251568</v>
      </c>
      <c r="I424" s="57">
        <v>0.42</v>
      </c>
      <c r="J424" s="57">
        <v>0.139734</v>
      </c>
      <c r="K424" s="57" t="s">
        <v>1883</v>
      </c>
      <c r="L424" s="62">
        <v>2e-9</v>
      </c>
    </row>
    <row r="425" spans="1:12">
      <c r="A425" s="57" t="s">
        <v>247</v>
      </c>
      <c r="B425" s="57" t="s">
        <v>1884</v>
      </c>
      <c r="C425" s="57">
        <v>33736632</v>
      </c>
      <c r="D425" s="57" t="s">
        <v>1765</v>
      </c>
      <c r="E425" s="57" t="s">
        <v>1766</v>
      </c>
      <c r="F425" s="57" t="s">
        <v>1767</v>
      </c>
      <c r="G425" s="57">
        <v>0.119881213262191</v>
      </c>
      <c r="H425" s="57">
        <v>0.79488590507466</v>
      </c>
      <c r="I425" s="57">
        <v>0.5276</v>
      </c>
      <c r="J425" s="57">
        <v>0.5697</v>
      </c>
      <c r="K425" s="57" t="s">
        <v>381</v>
      </c>
      <c r="L425" s="62">
        <v>9e-7</v>
      </c>
    </row>
    <row r="426" spans="1:12">
      <c r="A426" s="57" t="s">
        <v>247</v>
      </c>
      <c r="B426" s="57" t="s">
        <v>1022</v>
      </c>
      <c r="C426" s="57">
        <v>34469753</v>
      </c>
      <c r="D426" s="57" t="s">
        <v>1577</v>
      </c>
      <c r="E426" s="57" t="s">
        <v>1578</v>
      </c>
      <c r="F426" s="57" t="s">
        <v>620</v>
      </c>
      <c r="G426" s="57">
        <v>0.121100402463785</v>
      </c>
      <c r="H426" s="57">
        <v>0.932374378914869</v>
      </c>
      <c r="I426" s="57">
        <v>0.525</v>
      </c>
      <c r="J426" s="57" t="s">
        <v>381</v>
      </c>
      <c r="K426" s="57" t="s">
        <v>381</v>
      </c>
      <c r="L426" s="62">
        <v>3e-16</v>
      </c>
    </row>
    <row r="427" spans="1:12">
      <c r="A427" s="57" t="s">
        <v>247</v>
      </c>
      <c r="B427" s="57" t="s">
        <v>1535</v>
      </c>
      <c r="C427" s="57">
        <v>34469753</v>
      </c>
      <c r="D427" s="57" t="s">
        <v>1577</v>
      </c>
      <c r="E427" s="57" t="s">
        <v>1578</v>
      </c>
      <c r="F427" s="57" t="s">
        <v>620</v>
      </c>
      <c r="G427" s="57">
        <v>0.121100402463785</v>
      </c>
      <c r="H427" s="57">
        <v>0.932374378914869</v>
      </c>
      <c r="I427" s="57">
        <v>0.525</v>
      </c>
      <c r="J427" s="57" t="s">
        <v>381</v>
      </c>
      <c r="K427" s="57" t="s">
        <v>381</v>
      </c>
      <c r="L427" s="62">
        <v>2e-25</v>
      </c>
    </row>
    <row r="428" spans="1:12">
      <c r="A428" s="57" t="s">
        <v>247</v>
      </c>
      <c r="B428" s="57" t="s">
        <v>1535</v>
      </c>
      <c r="C428" s="57">
        <v>34469753</v>
      </c>
      <c r="D428" s="57" t="s">
        <v>1885</v>
      </c>
      <c r="E428" s="57" t="s">
        <v>1886</v>
      </c>
      <c r="F428" s="57" t="s">
        <v>1887</v>
      </c>
      <c r="G428" s="57">
        <v>0.114402051529287</v>
      </c>
      <c r="H428" s="57">
        <v>0.716208366979755</v>
      </c>
      <c r="I428" s="57">
        <v>0.676</v>
      </c>
      <c r="J428" s="57" t="s">
        <v>381</v>
      </c>
      <c r="K428" s="57" t="s">
        <v>381</v>
      </c>
      <c r="L428" s="62">
        <v>3e-48</v>
      </c>
    </row>
    <row r="429" spans="1:12">
      <c r="A429" s="57" t="s">
        <v>247</v>
      </c>
      <c r="B429" s="57" t="s">
        <v>1888</v>
      </c>
      <c r="C429" s="57">
        <v>37012456</v>
      </c>
      <c r="D429" s="57" t="s">
        <v>1889</v>
      </c>
      <c r="E429" s="57" t="s">
        <v>1890</v>
      </c>
      <c r="F429" s="57" t="s">
        <v>1891</v>
      </c>
      <c r="G429" s="57">
        <v>0.124599633625982</v>
      </c>
      <c r="H429" s="57">
        <v>0.54957714140283</v>
      </c>
      <c r="I429" s="57">
        <v>0.763</v>
      </c>
      <c r="J429" s="57">
        <v>0.081</v>
      </c>
      <c r="K429" s="57" t="s">
        <v>1892</v>
      </c>
      <c r="L429" s="62">
        <v>2e-8</v>
      </c>
    </row>
    <row r="430" spans="1:12">
      <c r="A430" s="57" t="s">
        <v>247</v>
      </c>
      <c r="B430" s="57" t="s">
        <v>1893</v>
      </c>
      <c r="C430" s="57">
        <v>22936693</v>
      </c>
      <c r="D430" s="57" t="s">
        <v>1802</v>
      </c>
      <c r="E430" s="57" t="s">
        <v>1803</v>
      </c>
      <c r="F430" s="57" t="s">
        <v>1804</v>
      </c>
      <c r="G430" s="57">
        <v>0.149986640674632</v>
      </c>
      <c r="H430" s="57">
        <v>0.610093205697633</v>
      </c>
      <c r="I430" s="57" t="s">
        <v>595</v>
      </c>
      <c r="J430" s="57">
        <v>3.71</v>
      </c>
      <c r="K430" s="57" t="s">
        <v>1894</v>
      </c>
      <c r="L430" s="62">
        <v>1e-33</v>
      </c>
    </row>
    <row r="431" spans="1:12">
      <c r="A431" s="57" t="s">
        <v>247</v>
      </c>
      <c r="B431" s="57" t="s">
        <v>1895</v>
      </c>
      <c r="C431" s="57">
        <v>31102405</v>
      </c>
      <c r="D431" s="57" t="s">
        <v>1716</v>
      </c>
      <c r="E431" s="57" t="s">
        <v>1717</v>
      </c>
      <c r="F431" s="57" t="s">
        <v>1718</v>
      </c>
      <c r="G431" s="57">
        <v>0.105703506837749</v>
      </c>
      <c r="H431" s="57">
        <v>0.942868263352503</v>
      </c>
      <c r="I431" s="57">
        <v>0.59</v>
      </c>
      <c r="J431" s="57">
        <v>1.51</v>
      </c>
      <c r="K431" s="57" t="s">
        <v>1896</v>
      </c>
      <c r="L431" s="62">
        <v>2e-7</v>
      </c>
    </row>
    <row r="432" spans="1:12">
      <c r="A432" s="57" t="s">
        <v>247</v>
      </c>
      <c r="B432" s="57" t="s">
        <v>1897</v>
      </c>
      <c r="C432" s="57">
        <v>29534301</v>
      </c>
      <c r="D432" s="57" t="s">
        <v>1712</v>
      </c>
      <c r="E432" s="57" t="s">
        <v>1713</v>
      </c>
      <c r="F432" s="57" t="s">
        <v>1714</v>
      </c>
      <c r="G432" s="57">
        <v>0.101934302187669</v>
      </c>
      <c r="H432" s="57">
        <v>0.365037772729674</v>
      </c>
      <c r="I432" s="57" t="s">
        <v>595</v>
      </c>
      <c r="J432" s="57">
        <v>0.124</v>
      </c>
      <c r="K432" s="57" t="s">
        <v>381</v>
      </c>
      <c r="L432" s="62">
        <v>1e-12</v>
      </c>
    </row>
    <row r="433" spans="1:12">
      <c r="A433" s="57" t="s">
        <v>247</v>
      </c>
      <c r="B433" s="57" t="s">
        <v>1304</v>
      </c>
      <c r="C433" s="57">
        <v>17554300</v>
      </c>
      <c r="D433" s="57" t="s">
        <v>1765</v>
      </c>
      <c r="E433" s="57" t="s">
        <v>1766</v>
      </c>
      <c r="F433" s="57" t="s">
        <v>1767</v>
      </c>
      <c r="G433" s="57">
        <v>0.119881213262191</v>
      </c>
      <c r="H433" s="57">
        <v>0.79488590507466</v>
      </c>
      <c r="I433" s="57" t="s">
        <v>595</v>
      </c>
      <c r="J433" s="57" t="s">
        <v>381</v>
      </c>
      <c r="K433" s="57" t="s">
        <v>381</v>
      </c>
      <c r="L433" s="62">
        <v>8e-27</v>
      </c>
    </row>
    <row r="434" spans="1:12">
      <c r="A434" s="57" t="s">
        <v>247</v>
      </c>
      <c r="B434" s="57" t="s">
        <v>1304</v>
      </c>
      <c r="C434" s="57">
        <v>24782177</v>
      </c>
      <c r="D434" s="57" t="s">
        <v>1898</v>
      </c>
      <c r="E434" s="57" t="s">
        <v>1899</v>
      </c>
      <c r="F434" s="57" t="s">
        <v>1900</v>
      </c>
      <c r="G434" s="57">
        <v>0.147890273770715</v>
      </c>
      <c r="H434" s="57">
        <v>0.60274840894151</v>
      </c>
      <c r="I434" s="57">
        <v>0.057</v>
      </c>
      <c r="J434" s="57">
        <v>2.869</v>
      </c>
      <c r="K434" s="57" t="s">
        <v>381</v>
      </c>
      <c r="L434" s="62">
        <v>2e-13</v>
      </c>
    </row>
    <row r="435" spans="1:12">
      <c r="A435" s="57" t="s">
        <v>247</v>
      </c>
      <c r="B435" s="57" t="s">
        <v>1901</v>
      </c>
      <c r="C435" s="57">
        <v>37399103</v>
      </c>
      <c r="D435" s="57" t="s">
        <v>1902</v>
      </c>
      <c r="E435" s="57" t="s">
        <v>1903</v>
      </c>
      <c r="F435" s="57" t="s">
        <v>931</v>
      </c>
      <c r="G435" s="57">
        <v>0.133625531373567</v>
      </c>
      <c r="H435" s="57">
        <v>0.390899818294931</v>
      </c>
      <c r="I435" s="57" t="s">
        <v>595</v>
      </c>
      <c r="J435" s="57">
        <v>0.62</v>
      </c>
      <c r="K435" s="57" t="s">
        <v>1904</v>
      </c>
      <c r="L435" s="62">
        <v>2e-8</v>
      </c>
    </row>
    <row r="436" spans="1:12">
      <c r="A436" s="57" t="s">
        <v>247</v>
      </c>
      <c r="B436" s="57" t="s">
        <v>1905</v>
      </c>
      <c r="C436" s="57">
        <v>37164013</v>
      </c>
      <c r="D436" s="57" t="s">
        <v>1906</v>
      </c>
      <c r="E436" s="57" t="s">
        <v>1907</v>
      </c>
      <c r="F436" s="57" t="s">
        <v>1908</v>
      </c>
      <c r="G436" s="57">
        <v>0.100792221811937</v>
      </c>
      <c r="H436" s="57">
        <v>0.637222375150312</v>
      </c>
      <c r="I436" s="57" t="s">
        <v>595</v>
      </c>
      <c r="J436" s="57">
        <v>7.962</v>
      </c>
      <c r="K436" s="57" t="s">
        <v>381</v>
      </c>
      <c r="L436" s="62">
        <v>2e-15</v>
      </c>
    </row>
    <row r="437" spans="1:12">
      <c r="A437" s="57" t="s">
        <v>247</v>
      </c>
      <c r="B437" s="57" t="s">
        <v>1909</v>
      </c>
      <c r="C437" s="57">
        <v>35078996</v>
      </c>
      <c r="D437" s="57" t="s">
        <v>1910</v>
      </c>
      <c r="E437" s="57" t="s">
        <v>1911</v>
      </c>
      <c r="F437" s="57" t="s">
        <v>1912</v>
      </c>
      <c r="G437" s="57">
        <v>0.356065991700433</v>
      </c>
      <c r="H437" s="57">
        <v>0.722815628352061</v>
      </c>
      <c r="I437" s="57">
        <v>0.0511</v>
      </c>
      <c r="J437" s="57">
        <v>0.540362</v>
      </c>
      <c r="K437" s="57" t="s">
        <v>1913</v>
      </c>
      <c r="L437" s="62">
        <v>8e-36</v>
      </c>
    </row>
    <row r="438" spans="1:12">
      <c r="A438" s="57" t="s">
        <v>247</v>
      </c>
      <c r="B438" s="57" t="s">
        <v>1914</v>
      </c>
      <c r="C438" s="57">
        <v>28928442</v>
      </c>
      <c r="D438" s="57" t="s">
        <v>1577</v>
      </c>
      <c r="E438" s="57" t="s">
        <v>1578</v>
      </c>
      <c r="F438" s="57" t="s">
        <v>620</v>
      </c>
      <c r="G438" s="57">
        <v>0.121100402463785</v>
      </c>
      <c r="H438" s="57">
        <v>0.932374378914869</v>
      </c>
      <c r="I438" s="57" t="s">
        <v>595</v>
      </c>
      <c r="J438" s="57">
        <v>0.0947</v>
      </c>
      <c r="K438" s="57" t="s">
        <v>1915</v>
      </c>
      <c r="L438" s="62">
        <v>4e-15</v>
      </c>
    </row>
    <row r="439" spans="1:12">
      <c r="A439" s="57" t="s">
        <v>247</v>
      </c>
      <c r="B439" s="57" t="s">
        <v>1916</v>
      </c>
      <c r="C439" s="57">
        <v>34594039</v>
      </c>
      <c r="D439" s="57" t="s">
        <v>1612</v>
      </c>
      <c r="E439" s="57" t="s">
        <v>1613</v>
      </c>
      <c r="F439" s="57" t="s">
        <v>1614</v>
      </c>
      <c r="G439" s="57">
        <v>0.139002997238201</v>
      </c>
      <c r="H439" s="57">
        <v>0.584357131577691</v>
      </c>
      <c r="I439" s="57">
        <v>0.200590293</v>
      </c>
      <c r="J439" s="57">
        <v>0.6675887</v>
      </c>
      <c r="K439" s="57" t="s">
        <v>1917</v>
      </c>
      <c r="L439" s="62">
        <v>6e-10</v>
      </c>
    </row>
    <row r="440" spans="1:12">
      <c r="A440" s="57" t="s">
        <v>247</v>
      </c>
      <c r="B440" s="57" t="s">
        <v>1918</v>
      </c>
      <c r="C440" s="57">
        <v>34648354</v>
      </c>
      <c r="D440" s="57" t="s">
        <v>1919</v>
      </c>
      <c r="E440" s="57" t="s">
        <v>1920</v>
      </c>
      <c r="F440" s="57" t="s">
        <v>1921</v>
      </c>
      <c r="G440" s="57">
        <v>0.117977554105297</v>
      </c>
      <c r="H440" s="57">
        <v>0.810969240981325</v>
      </c>
      <c r="I440" s="57">
        <v>0.39</v>
      </c>
      <c r="J440" s="57">
        <v>0.101</v>
      </c>
      <c r="K440" s="57" t="s">
        <v>1922</v>
      </c>
      <c r="L440" s="62">
        <v>9e-13</v>
      </c>
    </row>
    <row r="441" spans="1:12">
      <c r="A441" s="57" t="s">
        <v>247</v>
      </c>
      <c r="B441" s="57" t="s">
        <v>1923</v>
      </c>
      <c r="C441" s="57">
        <v>33272962</v>
      </c>
      <c r="D441" s="57" t="s">
        <v>1924</v>
      </c>
      <c r="E441" s="57" t="s">
        <v>1925</v>
      </c>
      <c r="F441" s="57" t="s">
        <v>1926</v>
      </c>
      <c r="G441" s="57">
        <v>0.133579576438617</v>
      </c>
      <c r="H441" s="57">
        <v>0.521485454475282</v>
      </c>
      <c r="I441" s="57">
        <v>0.176</v>
      </c>
      <c r="J441" s="57">
        <v>0.866</v>
      </c>
      <c r="K441" s="57" t="s">
        <v>1927</v>
      </c>
      <c r="L441" s="62">
        <v>2e-8</v>
      </c>
    </row>
    <row r="442" spans="1:12">
      <c r="A442" s="57" t="s">
        <v>247</v>
      </c>
      <c r="B442" s="57" t="s">
        <v>1923</v>
      </c>
      <c r="C442" s="57">
        <v>34594039</v>
      </c>
      <c r="D442" s="57" t="s">
        <v>1685</v>
      </c>
      <c r="E442" s="57" t="s">
        <v>1686</v>
      </c>
      <c r="F442" s="57" t="s">
        <v>1687</v>
      </c>
      <c r="G442" s="57">
        <v>0.108693134150871</v>
      </c>
      <c r="H442" s="57">
        <v>0.3337195737374</v>
      </c>
      <c r="I442" s="57" t="s">
        <v>595</v>
      </c>
      <c r="J442" s="57">
        <v>0.6262</v>
      </c>
      <c r="K442" s="57" t="s">
        <v>1928</v>
      </c>
      <c r="L442" s="62">
        <v>5e-18</v>
      </c>
    </row>
    <row r="443" spans="1:12">
      <c r="A443" s="57" t="s">
        <v>247</v>
      </c>
      <c r="B443" s="57" t="s">
        <v>1923</v>
      </c>
      <c r="C443" s="57">
        <v>33272962</v>
      </c>
      <c r="D443" s="57" t="s">
        <v>1929</v>
      </c>
      <c r="E443" s="57" t="s">
        <v>1930</v>
      </c>
      <c r="F443" s="57" t="s">
        <v>1931</v>
      </c>
      <c r="G443" s="57">
        <v>0.146357227366432</v>
      </c>
      <c r="H443" s="57">
        <v>0.602666409615684</v>
      </c>
      <c r="I443" s="57">
        <v>0.109</v>
      </c>
      <c r="J443" s="57">
        <v>1.586</v>
      </c>
      <c r="K443" s="57" t="s">
        <v>1932</v>
      </c>
      <c r="L443" s="62">
        <v>3e-36</v>
      </c>
    </row>
    <row r="444" spans="1:12">
      <c r="A444" s="57" t="s">
        <v>247</v>
      </c>
      <c r="B444" s="57" t="s">
        <v>1933</v>
      </c>
      <c r="C444" s="57">
        <v>32929287</v>
      </c>
      <c r="D444" s="57" t="s">
        <v>1934</v>
      </c>
      <c r="E444" s="57" t="s">
        <v>1935</v>
      </c>
      <c r="F444" s="57" t="s">
        <v>1936</v>
      </c>
      <c r="G444" s="57">
        <v>0.123725921164069</v>
      </c>
      <c r="H444" s="57">
        <v>0.542305975316974</v>
      </c>
      <c r="I444" s="57">
        <v>0.7302</v>
      </c>
      <c r="J444" s="57">
        <v>0.2154</v>
      </c>
      <c r="K444" s="57" t="s">
        <v>1380</v>
      </c>
      <c r="L444" s="62">
        <v>2e-10</v>
      </c>
    </row>
    <row r="445" spans="1:12">
      <c r="A445" s="57" t="s">
        <v>247</v>
      </c>
      <c r="B445" s="57" t="s">
        <v>1937</v>
      </c>
      <c r="C445" s="57">
        <v>26151496</v>
      </c>
      <c r="D445" s="57" t="s">
        <v>1938</v>
      </c>
      <c r="E445" s="57" t="s">
        <v>1939</v>
      </c>
      <c r="F445" s="57" t="s">
        <v>1940</v>
      </c>
      <c r="G445" s="57">
        <v>0.112732617654006</v>
      </c>
      <c r="H445" s="57">
        <v>1</v>
      </c>
      <c r="I445" s="57">
        <v>0.083</v>
      </c>
      <c r="J445" s="57">
        <v>4.16</v>
      </c>
      <c r="K445" s="57" t="s">
        <v>1941</v>
      </c>
      <c r="L445" s="62">
        <v>1e-8</v>
      </c>
    </row>
    <row r="446" spans="1:12">
      <c r="A446" s="57" t="s">
        <v>247</v>
      </c>
      <c r="B446" s="57" t="s">
        <v>1942</v>
      </c>
      <c r="C446" s="57">
        <v>35668104</v>
      </c>
      <c r="D446" s="57" t="s">
        <v>1934</v>
      </c>
      <c r="E446" s="57" t="s">
        <v>1935</v>
      </c>
      <c r="F446" s="57" t="s">
        <v>1936</v>
      </c>
      <c r="G446" s="57">
        <v>0.123725921164069</v>
      </c>
      <c r="H446" s="57">
        <v>0.542305975316974</v>
      </c>
      <c r="I446" s="57" t="s">
        <v>595</v>
      </c>
      <c r="J446" s="57">
        <v>0.21</v>
      </c>
      <c r="K446" s="57" t="s">
        <v>1477</v>
      </c>
      <c r="L446" s="62">
        <v>4e-9</v>
      </c>
    </row>
    <row r="447" spans="1:12">
      <c r="A447" s="57" t="s">
        <v>247</v>
      </c>
      <c r="B447" s="57" t="s">
        <v>1943</v>
      </c>
      <c r="C447" s="57">
        <v>34887591</v>
      </c>
      <c r="D447" s="57" t="s">
        <v>1944</v>
      </c>
      <c r="E447" s="57" t="s">
        <v>1945</v>
      </c>
      <c r="F447" s="57" t="s">
        <v>1946</v>
      </c>
      <c r="G447" s="57">
        <v>0.102261639960205</v>
      </c>
      <c r="H447" s="57">
        <v>0.425131440019492</v>
      </c>
      <c r="I447" s="57">
        <v>0.0464527</v>
      </c>
      <c r="J447" s="57">
        <v>0.0755246</v>
      </c>
      <c r="K447" s="57" t="s">
        <v>1947</v>
      </c>
      <c r="L447" s="62">
        <v>9e-69</v>
      </c>
    </row>
    <row r="448" spans="1:12">
      <c r="A448" s="57" t="s">
        <v>247</v>
      </c>
      <c r="B448" s="57" t="s">
        <v>1943</v>
      </c>
      <c r="C448" s="57">
        <v>34887591</v>
      </c>
      <c r="D448" s="57" t="s">
        <v>1875</v>
      </c>
      <c r="E448" s="57" t="s">
        <v>1876</v>
      </c>
      <c r="F448" s="57" t="s">
        <v>1877</v>
      </c>
      <c r="G448" s="57">
        <v>0.102866485227076</v>
      </c>
      <c r="H448" s="57">
        <v>0.423697697135134</v>
      </c>
      <c r="I448" s="57" t="s">
        <v>595</v>
      </c>
      <c r="J448" s="57" t="s">
        <v>381</v>
      </c>
      <c r="K448" s="57" t="s">
        <v>381</v>
      </c>
      <c r="L448" s="62">
        <v>3e-104</v>
      </c>
    </row>
    <row r="449" spans="1:12">
      <c r="A449" s="57" t="s">
        <v>247</v>
      </c>
      <c r="B449" s="57" t="s">
        <v>1948</v>
      </c>
      <c r="C449" s="57">
        <v>38448586</v>
      </c>
      <c r="D449" s="57" t="s">
        <v>1651</v>
      </c>
      <c r="E449" s="57" t="s">
        <v>1652</v>
      </c>
      <c r="F449" s="57" t="s">
        <v>1653</v>
      </c>
      <c r="G449" s="57">
        <v>0.110464656042763</v>
      </c>
      <c r="H449" s="57">
        <v>0.598637547585654</v>
      </c>
      <c r="I449" s="57">
        <v>0.3409</v>
      </c>
      <c r="J449" s="57">
        <v>0.0398</v>
      </c>
      <c r="K449" s="57" t="s">
        <v>1949</v>
      </c>
      <c r="L449" s="62">
        <v>3e-18</v>
      </c>
    </row>
    <row r="450" spans="1:12">
      <c r="A450" s="57" t="s">
        <v>247</v>
      </c>
      <c r="B450" s="57" t="s">
        <v>602</v>
      </c>
      <c r="C450" s="57">
        <v>28566273</v>
      </c>
      <c r="D450" s="57" t="s">
        <v>1950</v>
      </c>
      <c r="E450" s="57" t="s">
        <v>1951</v>
      </c>
      <c r="F450" s="57" t="s">
        <v>1952</v>
      </c>
      <c r="G450" s="57">
        <v>0.116516405001257</v>
      </c>
      <c r="H450" s="57">
        <v>0.572193462141077</v>
      </c>
      <c r="I450" s="57">
        <v>0.74</v>
      </c>
      <c r="J450" s="57">
        <v>1.09</v>
      </c>
      <c r="K450" s="57" t="s">
        <v>1953</v>
      </c>
      <c r="L450" s="62">
        <v>1e-9</v>
      </c>
    </row>
    <row r="451" spans="1:12">
      <c r="A451" s="57" t="s">
        <v>247</v>
      </c>
      <c r="B451" s="57" t="s">
        <v>1121</v>
      </c>
      <c r="C451" s="57">
        <v>28008999</v>
      </c>
      <c r="D451" s="57" t="s">
        <v>1954</v>
      </c>
      <c r="E451" s="57" t="s">
        <v>1955</v>
      </c>
      <c r="F451" s="57" t="s">
        <v>1956</v>
      </c>
      <c r="G451" s="57">
        <v>0.161877080195064</v>
      </c>
      <c r="H451" s="57">
        <v>0.526340849426403</v>
      </c>
      <c r="I451" s="57" t="s">
        <v>595</v>
      </c>
      <c r="J451" s="57">
        <v>1.7715251</v>
      </c>
      <c r="K451" s="57" t="s">
        <v>1957</v>
      </c>
      <c r="L451" s="62">
        <v>2e-7</v>
      </c>
    </row>
    <row r="452" spans="1:12">
      <c r="A452" s="57" t="s">
        <v>247</v>
      </c>
      <c r="B452" s="57" t="s">
        <v>1958</v>
      </c>
      <c r="C452" s="57">
        <v>28506689</v>
      </c>
      <c r="D452" s="57" t="s">
        <v>1580</v>
      </c>
      <c r="E452" s="57" t="s">
        <v>1581</v>
      </c>
      <c r="F452" s="57" t="s">
        <v>1582</v>
      </c>
      <c r="G452" s="57">
        <v>0.338863465359759</v>
      </c>
      <c r="H452" s="57">
        <v>0.943599770093768</v>
      </c>
      <c r="I452" s="57" t="s">
        <v>595</v>
      </c>
      <c r="J452" s="57">
        <v>0.85</v>
      </c>
      <c r="K452" s="57" t="s">
        <v>1798</v>
      </c>
      <c r="L452" s="62">
        <v>7e-6</v>
      </c>
    </row>
    <row r="453" spans="1:12">
      <c r="A453" s="57" t="s">
        <v>247</v>
      </c>
      <c r="B453" s="57" t="s">
        <v>1959</v>
      </c>
      <c r="C453" s="57">
        <v>33204752</v>
      </c>
      <c r="D453" s="57" t="s">
        <v>1960</v>
      </c>
      <c r="E453" s="57" t="s">
        <v>1961</v>
      </c>
      <c r="F453" s="57" t="s">
        <v>1962</v>
      </c>
      <c r="G453" s="57">
        <v>0.14217131777325</v>
      </c>
      <c r="H453" s="57">
        <v>0.411879181569888</v>
      </c>
      <c r="I453" s="57" t="s">
        <v>595</v>
      </c>
      <c r="J453" s="57">
        <v>0.22</v>
      </c>
      <c r="K453" s="57" t="s">
        <v>1963</v>
      </c>
      <c r="L453" s="62">
        <v>6e-25</v>
      </c>
    </row>
    <row r="454" spans="1:12">
      <c r="A454" s="57" t="s">
        <v>247</v>
      </c>
      <c r="B454" s="57" t="s">
        <v>1964</v>
      </c>
      <c r="C454" s="57">
        <v>28448500</v>
      </c>
      <c r="D454" s="57" t="s">
        <v>1765</v>
      </c>
      <c r="E454" s="57" t="s">
        <v>1766</v>
      </c>
      <c r="F454" s="57" t="s">
        <v>1767</v>
      </c>
      <c r="G454" s="57">
        <v>0.119881213262191</v>
      </c>
      <c r="H454" s="57">
        <v>0.79488590507466</v>
      </c>
      <c r="I454" s="57">
        <v>0.6427</v>
      </c>
      <c r="J454" s="57">
        <v>0.0235</v>
      </c>
      <c r="K454" s="57" t="s">
        <v>1965</v>
      </c>
      <c r="L454" s="62">
        <v>1e-6</v>
      </c>
    </row>
    <row r="455" spans="1:12">
      <c r="A455" s="57" t="s">
        <v>247</v>
      </c>
      <c r="B455" s="57" t="s">
        <v>1157</v>
      </c>
      <c r="C455" s="57">
        <v>28448500</v>
      </c>
      <c r="D455" s="57" t="s">
        <v>1765</v>
      </c>
      <c r="E455" s="57" t="s">
        <v>1766</v>
      </c>
      <c r="F455" s="57" t="s">
        <v>1767</v>
      </c>
      <c r="G455" s="57">
        <v>0.119881213262191</v>
      </c>
      <c r="H455" s="57">
        <v>0.79488590507466</v>
      </c>
      <c r="I455" s="57">
        <v>0.6531</v>
      </c>
      <c r="J455" s="57">
        <v>0.0253</v>
      </c>
      <c r="K455" s="57" t="s">
        <v>1966</v>
      </c>
      <c r="L455" s="62">
        <v>2e-8</v>
      </c>
    </row>
    <row r="456" spans="1:12">
      <c r="A456" s="57" t="s">
        <v>247</v>
      </c>
      <c r="B456" s="57" t="s">
        <v>1967</v>
      </c>
      <c r="C456" s="57">
        <v>34021172</v>
      </c>
      <c r="D456" s="57" t="s">
        <v>1968</v>
      </c>
      <c r="E456" s="57" t="s">
        <v>1969</v>
      </c>
      <c r="F456" s="57" t="s">
        <v>1970</v>
      </c>
      <c r="G456" s="57">
        <v>0.101621711801905</v>
      </c>
      <c r="H456" s="57">
        <v>0.321383671472127</v>
      </c>
      <c r="I456" s="57" t="s">
        <v>595</v>
      </c>
      <c r="J456" s="57">
        <v>0.0243676</v>
      </c>
      <c r="K456" s="57" t="s">
        <v>1971</v>
      </c>
      <c r="L456" s="62">
        <v>7e-11</v>
      </c>
    </row>
    <row r="457" spans="1:12">
      <c r="A457" s="57" t="s">
        <v>247</v>
      </c>
      <c r="B457" s="57" t="s">
        <v>1972</v>
      </c>
      <c r="C457" s="57">
        <v>28448500</v>
      </c>
      <c r="D457" s="57" t="s">
        <v>1973</v>
      </c>
      <c r="E457" s="57" t="s">
        <v>1974</v>
      </c>
      <c r="F457" s="57" t="s">
        <v>1762</v>
      </c>
      <c r="G457" s="57">
        <v>0.231354945174811</v>
      </c>
      <c r="H457" s="57">
        <v>0.848926735193933</v>
      </c>
      <c r="I457" s="57">
        <v>0.5927</v>
      </c>
      <c r="J457" s="57">
        <v>0.0221</v>
      </c>
      <c r="K457" s="57" t="s">
        <v>1095</v>
      </c>
      <c r="L457" s="62">
        <v>6e-9</v>
      </c>
    </row>
    <row r="458" spans="1:12">
      <c r="A458" s="57" t="s">
        <v>247</v>
      </c>
      <c r="B458" s="57" t="s">
        <v>1975</v>
      </c>
      <c r="C458" s="57">
        <v>28928442</v>
      </c>
      <c r="D458" s="57" t="s">
        <v>1976</v>
      </c>
      <c r="E458" s="57" t="s">
        <v>1977</v>
      </c>
      <c r="F458" s="57" t="s">
        <v>1978</v>
      </c>
      <c r="G458" s="57">
        <v>0.103474161376961</v>
      </c>
      <c r="H458" s="57">
        <v>0.429284637384028</v>
      </c>
      <c r="I458" s="57" t="s">
        <v>595</v>
      </c>
      <c r="J458" s="57">
        <v>0.0846</v>
      </c>
      <c r="K458" s="57" t="s">
        <v>1979</v>
      </c>
      <c r="L458" s="62">
        <v>9e-8</v>
      </c>
    </row>
    <row r="459" spans="1:12">
      <c r="A459" s="57" t="s">
        <v>248</v>
      </c>
      <c r="B459" s="57" t="s">
        <v>1519</v>
      </c>
      <c r="C459" s="57">
        <v>32888494</v>
      </c>
      <c r="D459" s="57" t="s">
        <v>1980</v>
      </c>
      <c r="E459" s="57" t="s">
        <v>1981</v>
      </c>
      <c r="F459" s="57" t="s">
        <v>1982</v>
      </c>
      <c r="G459" s="57">
        <v>0.994955162597285</v>
      </c>
      <c r="H459" s="57">
        <v>1</v>
      </c>
      <c r="I459" s="57">
        <v>0.286843</v>
      </c>
      <c r="J459" s="57">
        <v>0.018478677</v>
      </c>
      <c r="K459" s="57" t="s">
        <v>726</v>
      </c>
      <c r="L459" s="62">
        <v>4e-14</v>
      </c>
    </row>
    <row r="460" spans="1:12">
      <c r="A460" s="57" t="s">
        <v>248</v>
      </c>
      <c r="B460" s="57" t="s">
        <v>1553</v>
      </c>
      <c r="C460" s="57">
        <v>32888494</v>
      </c>
      <c r="D460" s="57" t="s">
        <v>1980</v>
      </c>
      <c r="E460" s="57" t="s">
        <v>1981</v>
      </c>
      <c r="F460" s="57" t="s">
        <v>1982</v>
      </c>
      <c r="G460" s="57">
        <v>0.994955162597285</v>
      </c>
      <c r="H460" s="57">
        <v>1</v>
      </c>
      <c r="I460" s="57">
        <v>0.286879</v>
      </c>
      <c r="J460" s="57">
        <v>0.020126546</v>
      </c>
      <c r="K460" s="57" t="s">
        <v>1983</v>
      </c>
      <c r="L460" s="62">
        <v>2e-16</v>
      </c>
    </row>
    <row r="461" spans="1:12">
      <c r="A461" s="57" t="s">
        <v>313</v>
      </c>
      <c r="B461" s="57" t="s">
        <v>1984</v>
      </c>
      <c r="C461" s="57">
        <v>34075027</v>
      </c>
      <c r="D461" s="57" t="s">
        <v>1985</v>
      </c>
      <c r="E461" s="57" t="s">
        <v>1986</v>
      </c>
      <c r="F461" s="57" t="s">
        <v>1987</v>
      </c>
      <c r="G461" s="57">
        <v>0.104773704477688</v>
      </c>
      <c r="H461" s="57">
        <v>0.352364711232378</v>
      </c>
      <c r="I461" s="57" t="s">
        <v>595</v>
      </c>
      <c r="J461" s="57">
        <v>0.0347</v>
      </c>
      <c r="K461" s="57" t="s">
        <v>381</v>
      </c>
      <c r="L461" s="62">
        <v>3e-7</v>
      </c>
    </row>
    <row r="462" spans="1:12">
      <c r="A462" s="57" t="s">
        <v>313</v>
      </c>
      <c r="B462" s="57" t="s">
        <v>1988</v>
      </c>
      <c r="C462" s="57">
        <v>30787463</v>
      </c>
      <c r="D462" s="57" t="s">
        <v>1989</v>
      </c>
      <c r="E462" s="57" t="s">
        <v>1990</v>
      </c>
      <c r="F462" s="57" t="s">
        <v>1991</v>
      </c>
      <c r="G462" s="57">
        <v>0.1599010943925</v>
      </c>
      <c r="H462" s="57">
        <v>0.511785095320623</v>
      </c>
      <c r="I462" s="57" t="s">
        <v>595</v>
      </c>
      <c r="J462" s="57">
        <v>1.087098</v>
      </c>
      <c r="K462" s="57" t="s">
        <v>1992</v>
      </c>
      <c r="L462" s="62">
        <v>4e-6</v>
      </c>
    </row>
    <row r="463" spans="1:12">
      <c r="A463" s="57" t="s">
        <v>313</v>
      </c>
      <c r="B463" s="57" t="s">
        <v>1255</v>
      </c>
      <c r="C463" s="57">
        <v>32929287</v>
      </c>
      <c r="D463" s="57" t="s">
        <v>1993</v>
      </c>
      <c r="E463" s="57" t="s">
        <v>1994</v>
      </c>
      <c r="F463" s="57" t="s">
        <v>1995</v>
      </c>
      <c r="G463" s="57">
        <v>0.136199991710117</v>
      </c>
      <c r="H463" s="57">
        <v>0.558252531781943</v>
      </c>
      <c r="I463" s="57">
        <v>0.00802</v>
      </c>
      <c r="J463" s="57">
        <v>1.227</v>
      </c>
      <c r="K463" s="57" t="s">
        <v>1996</v>
      </c>
      <c r="L463" s="62">
        <v>2e-8</v>
      </c>
    </row>
    <row r="464" spans="1:12">
      <c r="A464" s="57" t="s">
        <v>313</v>
      </c>
      <c r="B464" s="57" t="s">
        <v>358</v>
      </c>
      <c r="C464" s="57">
        <v>32929287</v>
      </c>
      <c r="D464" s="57" t="s">
        <v>1993</v>
      </c>
      <c r="E464" s="57" t="s">
        <v>1994</v>
      </c>
      <c r="F464" s="57" t="s">
        <v>1995</v>
      </c>
      <c r="G464" s="57">
        <v>0.136199991710117</v>
      </c>
      <c r="H464" s="57">
        <v>0.558252531781943</v>
      </c>
      <c r="I464" s="57">
        <v>0.00802</v>
      </c>
      <c r="J464" s="57">
        <v>1.293</v>
      </c>
      <c r="K464" s="57" t="s">
        <v>1997</v>
      </c>
      <c r="L464" s="62">
        <v>5e-9</v>
      </c>
    </row>
    <row r="465" spans="1:12">
      <c r="A465" s="57" t="s">
        <v>313</v>
      </c>
      <c r="B465" s="57" t="s">
        <v>317</v>
      </c>
      <c r="C465" s="57">
        <v>32929287</v>
      </c>
      <c r="D465" s="57" t="s">
        <v>1993</v>
      </c>
      <c r="E465" s="57" t="s">
        <v>1994</v>
      </c>
      <c r="F465" s="57" t="s">
        <v>1995</v>
      </c>
      <c r="G465" s="57">
        <v>0.136199991710117</v>
      </c>
      <c r="H465" s="57">
        <v>0.558252531781943</v>
      </c>
      <c r="I465" s="57">
        <v>0.00802</v>
      </c>
      <c r="J465" s="57">
        <v>1.244</v>
      </c>
      <c r="K465" s="57" t="s">
        <v>1998</v>
      </c>
      <c r="L465" s="62">
        <v>1e-8</v>
      </c>
    </row>
    <row r="466" spans="1:12">
      <c r="A466" s="57" t="s">
        <v>313</v>
      </c>
      <c r="B466" s="57" t="s">
        <v>335</v>
      </c>
      <c r="C466" s="57">
        <v>32929287</v>
      </c>
      <c r="D466" s="57" t="s">
        <v>1993</v>
      </c>
      <c r="E466" s="57" t="s">
        <v>1994</v>
      </c>
      <c r="F466" s="57" t="s">
        <v>1995</v>
      </c>
      <c r="G466" s="57">
        <v>0.136199991710117</v>
      </c>
      <c r="H466" s="57">
        <v>0.558252531781943</v>
      </c>
      <c r="I466" s="57">
        <v>0.00802</v>
      </c>
      <c r="J466" s="57">
        <v>1.227</v>
      </c>
      <c r="K466" s="57" t="s">
        <v>1999</v>
      </c>
      <c r="L466" s="62">
        <v>4e-8</v>
      </c>
    </row>
    <row r="467" spans="1:12">
      <c r="A467" s="57" t="s">
        <v>253</v>
      </c>
      <c r="B467" s="57" t="s">
        <v>2000</v>
      </c>
      <c r="C467" s="57">
        <v>33097823</v>
      </c>
      <c r="D467" s="57" t="s">
        <v>2001</v>
      </c>
      <c r="E467" s="57" t="s">
        <v>2002</v>
      </c>
      <c r="F467" s="57" t="s">
        <v>2003</v>
      </c>
      <c r="G467" s="57">
        <v>0.245445026711189</v>
      </c>
      <c r="H467" s="57">
        <v>0.719448382936097</v>
      </c>
      <c r="I467" s="57">
        <v>0.2413</v>
      </c>
      <c r="J467" s="57">
        <v>0.0133</v>
      </c>
      <c r="K467" s="57" t="s">
        <v>2004</v>
      </c>
      <c r="L467" s="62">
        <v>4e-11</v>
      </c>
    </row>
    <row r="468" spans="1:12">
      <c r="A468" s="57" t="s">
        <v>253</v>
      </c>
      <c r="B468" s="57" t="s">
        <v>2005</v>
      </c>
      <c r="C468" s="57">
        <v>31619474</v>
      </c>
      <c r="D468" s="57" t="s">
        <v>2006</v>
      </c>
      <c r="E468" s="57" t="s">
        <v>2007</v>
      </c>
      <c r="F468" s="57" t="s">
        <v>2008</v>
      </c>
      <c r="G468" s="57">
        <v>0.301763739359356</v>
      </c>
      <c r="H468" s="57">
        <v>0.942060591686539</v>
      </c>
      <c r="I468" s="57" t="s">
        <v>595</v>
      </c>
      <c r="J468" s="57">
        <v>0.0766984</v>
      </c>
      <c r="K468" s="57" t="s">
        <v>2009</v>
      </c>
      <c r="L468" s="62">
        <v>2e-6</v>
      </c>
    </row>
    <row r="469" spans="1:12">
      <c r="A469" s="57" t="s">
        <v>253</v>
      </c>
      <c r="B469" s="57" t="s">
        <v>2010</v>
      </c>
      <c r="C469" s="57">
        <v>31619474</v>
      </c>
      <c r="D469" s="57" t="s">
        <v>2006</v>
      </c>
      <c r="E469" s="57" t="s">
        <v>2007</v>
      </c>
      <c r="F469" s="57" t="s">
        <v>2008</v>
      </c>
      <c r="G469" s="57">
        <v>0.301763739359356</v>
      </c>
      <c r="H469" s="57">
        <v>0.942060591686539</v>
      </c>
      <c r="I469" s="57" t="s">
        <v>595</v>
      </c>
      <c r="J469" s="57" t="s">
        <v>381</v>
      </c>
      <c r="K469" s="57" t="s">
        <v>381</v>
      </c>
      <c r="L469" s="62">
        <v>3e-8</v>
      </c>
    </row>
    <row r="470" spans="1:12">
      <c r="A470" s="57" t="s">
        <v>253</v>
      </c>
      <c r="B470" s="57" t="s">
        <v>2011</v>
      </c>
      <c r="C470" s="57">
        <v>31669095</v>
      </c>
      <c r="D470" s="57" t="s">
        <v>2012</v>
      </c>
      <c r="E470" s="57" t="s">
        <v>2013</v>
      </c>
      <c r="F470" s="57" t="s">
        <v>2014</v>
      </c>
      <c r="G470" s="57">
        <v>0.261601102068383</v>
      </c>
      <c r="H470" s="57">
        <v>0.992201620094739</v>
      </c>
      <c r="I470" s="57" t="s">
        <v>595</v>
      </c>
      <c r="J470" s="57" t="s">
        <v>381</v>
      </c>
      <c r="K470" s="57" t="s">
        <v>381</v>
      </c>
      <c r="L470" s="62">
        <v>9e-11</v>
      </c>
    </row>
    <row r="471" spans="1:12">
      <c r="A471" s="57" t="s">
        <v>253</v>
      </c>
      <c r="B471" s="57" t="s">
        <v>2015</v>
      </c>
      <c r="C471" s="57">
        <v>34594039</v>
      </c>
      <c r="D471" s="57" t="s">
        <v>2016</v>
      </c>
      <c r="E471" s="57" t="s">
        <v>2017</v>
      </c>
      <c r="F471" s="57" t="s">
        <v>2018</v>
      </c>
      <c r="G471" s="57">
        <v>0.361214809081107</v>
      </c>
      <c r="H471" s="57">
        <v>0.944606876209788</v>
      </c>
      <c r="I471" s="57">
        <v>0.335380575</v>
      </c>
      <c r="J471" s="57">
        <v>0.4089919</v>
      </c>
      <c r="K471" s="57" t="s">
        <v>2019</v>
      </c>
      <c r="L471" s="62">
        <v>4e-10</v>
      </c>
    </row>
    <row r="472" spans="1:12">
      <c r="A472" s="57" t="s">
        <v>253</v>
      </c>
      <c r="B472" s="57" t="s">
        <v>875</v>
      </c>
      <c r="C472" s="57">
        <v>36224396</v>
      </c>
      <c r="D472" s="57" t="s">
        <v>2020</v>
      </c>
      <c r="E472" s="57" t="s">
        <v>2021</v>
      </c>
      <c r="F472" s="57" t="s">
        <v>2022</v>
      </c>
      <c r="G472" s="57">
        <v>0.13863435972063</v>
      </c>
      <c r="H472" s="57">
        <v>0.715744380471564</v>
      </c>
      <c r="I472" s="57">
        <v>0.305</v>
      </c>
      <c r="J472" s="57">
        <v>0.0139</v>
      </c>
      <c r="K472" s="57" t="s">
        <v>2023</v>
      </c>
      <c r="L472" s="62">
        <v>5e-94</v>
      </c>
    </row>
    <row r="473" spans="1:12">
      <c r="A473" s="57" t="s">
        <v>253</v>
      </c>
      <c r="B473" s="57" t="s">
        <v>2024</v>
      </c>
      <c r="C473" s="57">
        <v>35964923</v>
      </c>
      <c r="D473" s="57" t="s">
        <v>2025</v>
      </c>
      <c r="E473" s="57" t="s">
        <v>2026</v>
      </c>
      <c r="F473" s="57" t="s">
        <v>2027</v>
      </c>
      <c r="G473" s="57">
        <v>0.106698241215971</v>
      </c>
      <c r="H473" s="57">
        <v>0.928549263271282</v>
      </c>
      <c r="I473" s="57">
        <v>0.3974</v>
      </c>
      <c r="J473" s="57">
        <v>0.01836</v>
      </c>
      <c r="K473" s="57" t="s">
        <v>381</v>
      </c>
      <c r="L473" s="62">
        <v>1e-6</v>
      </c>
    </row>
    <row r="474" spans="1:12">
      <c r="A474" s="57" t="s">
        <v>253</v>
      </c>
      <c r="B474" s="57" t="s">
        <v>2028</v>
      </c>
      <c r="C474" s="57">
        <v>29784950</v>
      </c>
      <c r="D474" s="57" t="s">
        <v>2029</v>
      </c>
      <c r="E474" s="57" t="s">
        <v>2030</v>
      </c>
      <c r="F474" s="57" t="s">
        <v>2031</v>
      </c>
      <c r="G474" s="57">
        <v>0.248393029868508</v>
      </c>
      <c r="H474" s="57">
        <v>0.637474298617364</v>
      </c>
      <c r="I474" s="57" t="s">
        <v>595</v>
      </c>
      <c r="J474" s="57">
        <v>1.59</v>
      </c>
      <c r="K474" s="57" t="s">
        <v>2032</v>
      </c>
      <c r="L474" s="62">
        <v>6e-7</v>
      </c>
    </row>
    <row r="475" spans="1:12">
      <c r="A475" s="57" t="s">
        <v>253</v>
      </c>
      <c r="B475" s="57" t="s">
        <v>2028</v>
      </c>
      <c r="C475" s="57">
        <v>29784950</v>
      </c>
      <c r="D475" s="57" t="s">
        <v>2029</v>
      </c>
      <c r="E475" s="57" t="s">
        <v>2030</v>
      </c>
      <c r="F475" s="57" t="s">
        <v>2031</v>
      </c>
      <c r="G475" s="57">
        <v>0.248393029868508</v>
      </c>
      <c r="H475" s="57">
        <v>0.637474298617364</v>
      </c>
      <c r="I475" s="57" t="s">
        <v>595</v>
      </c>
      <c r="J475" s="57">
        <v>1.5873016</v>
      </c>
      <c r="K475" s="57" t="s">
        <v>2032</v>
      </c>
      <c r="L475" s="62">
        <v>5e-7</v>
      </c>
    </row>
    <row r="476" spans="1:12">
      <c r="A476" s="57" t="s">
        <v>253</v>
      </c>
      <c r="B476" s="57" t="s">
        <v>895</v>
      </c>
      <c r="C476" s="57">
        <v>34021172</v>
      </c>
      <c r="D476" s="57" t="s">
        <v>2033</v>
      </c>
      <c r="E476" s="57" t="s">
        <v>2034</v>
      </c>
      <c r="F476" s="57" t="s">
        <v>2035</v>
      </c>
      <c r="G476" s="57">
        <v>0.617745825416205</v>
      </c>
      <c r="H476" s="57">
        <v>0.962393901190542</v>
      </c>
      <c r="I476" s="57" t="s">
        <v>595</v>
      </c>
      <c r="J476" s="57">
        <v>0.0222494</v>
      </c>
      <c r="K476" s="57" t="s">
        <v>1095</v>
      </c>
      <c r="L476" s="62">
        <v>8e-9</v>
      </c>
    </row>
    <row r="477" spans="1:12">
      <c r="A477" s="57" t="s">
        <v>253</v>
      </c>
      <c r="B477" s="57" t="s">
        <v>895</v>
      </c>
      <c r="C477" s="57">
        <v>34021172</v>
      </c>
      <c r="D477" s="57" t="s">
        <v>2036</v>
      </c>
      <c r="E477" s="57" t="s">
        <v>2037</v>
      </c>
      <c r="F477" s="57" t="s">
        <v>2038</v>
      </c>
      <c r="G477" s="57">
        <v>0.137952408477484</v>
      </c>
      <c r="H477" s="57">
        <v>0.713329166486172</v>
      </c>
      <c r="I477" s="57" t="s">
        <v>595</v>
      </c>
      <c r="J477" s="57">
        <v>0.0194123</v>
      </c>
      <c r="K477" s="57" t="s">
        <v>2039</v>
      </c>
      <c r="L477" s="62">
        <v>2e-10</v>
      </c>
    </row>
    <row r="478" spans="1:12">
      <c r="A478" s="57" t="s">
        <v>253</v>
      </c>
      <c r="B478" s="57" t="s">
        <v>2040</v>
      </c>
      <c r="C478" s="57">
        <v>37247657</v>
      </c>
      <c r="D478" s="57" t="s">
        <v>2041</v>
      </c>
      <c r="E478" s="57" t="s">
        <v>2042</v>
      </c>
      <c r="F478" s="57" t="s">
        <v>2043</v>
      </c>
      <c r="G478" s="57">
        <v>0.627900776487308</v>
      </c>
      <c r="H478" s="57">
        <v>0.950190754755607</v>
      </c>
      <c r="I478" s="57">
        <v>0.16</v>
      </c>
      <c r="J478" s="57">
        <v>1.04</v>
      </c>
      <c r="K478" s="57" t="s">
        <v>2044</v>
      </c>
      <c r="L478" s="62">
        <v>1e-8</v>
      </c>
    </row>
    <row r="479" spans="1:12">
      <c r="A479" s="57" t="s">
        <v>253</v>
      </c>
      <c r="B479" s="57" t="s">
        <v>1787</v>
      </c>
      <c r="C479" s="57">
        <v>32912934</v>
      </c>
      <c r="D479" s="57" t="s">
        <v>2029</v>
      </c>
      <c r="E479" s="57" t="s">
        <v>2030</v>
      </c>
      <c r="F479" s="57" t="s">
        <v>2031</v>
      </c>
      <c r="G479" s="57">
        <v>0.248393029868508</v>
      </c>
      <c r="H479" s="57">
        <v>0.637474298617364</v>
      </c>
      <c r="I479" s="57">
        <v>0.229604270863962</v>
      </c>
      <c r="J479" s="57">
        <v>1.3605813</v>
      </c>
      <c r="K479" s="57" t="s">
        <v>2045</v>
      </c>
      <c r="L479" s="62">
        <v>3e-14</v>
      </c>
    </row>
    <row r="480" spans="1:12">
      <c r="A480" s="57" t="s">
        <v>253</v>
      </c>
      <c r="B480" s="57" t="s">
        <v>959</v>
      </c>
      <c r="C480" s="57">
        <v>32888494</v>
      </c>
      <c r="D480" s="57" t="s">
        <v>2046</v>
      </c>
      <c r="E480" s="57" t="s">
        <v>2047</v>
      </c>
      <c r="F480" s="57" t="s">
        <v>2048</v>
      </c>
      <c r="G480" s="57">
        <v>0.12091344032378</v>
      </c>
      <c r="H480" s="57">
        <v>0.923182295327741</v>
      </c>
      <c r="I480" s="57">
        <v>0.43233</v>
      </c>
      <c r="J480" s="57">
        <v>0.015864564</v>
      </c>
      <c r="K480" s="57" t="s">
        <v>879</v>
      </c>
      <c r="L480" s="62">
        <v>1e-12</v>
      </c>
    </row>
    <row r="481" spans="1:12">
      <c r="A481" s="57" t="s">
        <v>253</v>
      </c>
      <c r="B481" s="57" t="s">
        <v>2049</v>
      </c>
      <c r="C481" s="57">
        <v>36914875</v>
      </c>
      <c r="D481" s="57" t="s">
        <v>2036</v>
      </c>
      <c r="E481" s="57" t="s">
        <v>2037</v>
      </c>
      <c r="F481" s="57" t="s">
        <v>2038</v>
      </c>
      <c r="G481" s="57">
        <v>0.137952408477484</v>
      </c>
      <c r="H481" s="57">
        <v>0.713329166486172</v>
      </c>
      <c r="I481" s="57">
        <v>0.315</v>
      </c>
      <c r="J481" s="57">
        <v>7.932</v>
      </c>
      <c r="K481" s="57" t="s">
        <v>381</v>
      </c>
      <c r="L481" s="62">
        <v>2e-15</v>
      </c>
    </row>
    <row r="482" spans="1:12">
      <c r="A482" s="57" t="s">
        <v>253</v>
      </c>
      <c r="B482" s="57" t="s">
        <v>2050</v>
      </c>
      <c r="C482" s="57">
        <v>30527956</v>
      </c>
      <c r="D482" s="57" t="s">
        <v>2051</v>
      </c>
      <c r="E482" s="57" t="s">
        <v>2052</v>
      </c>
      <c r="F482" s="57" t="s">
        <v>2053</v>
      </c>
      <c r="G482" s="57">
        <v>0.131388512585881</v>
      </c>
      <c r="H482" s="57">
        <v>0.404592369207396</v>
      </c>
      <c r="I482" s="57">
        <v>0.12</v>
      </c>
      <c r="J482" s="57">
        <v>1.56</v>
      </c>
      <c r="K482" s="57" t="s">
        <v>2054</v>
      </c>
      <c r="L482" s="62">
        <v>8e-20</v>
      </c>
    </row>
    <row r="483" spans="1:12">
      <c r="A483" s="57" t="s">
        <v>253</v>
      </c>
      <c r="B483" s="57" t="s">
        <v>2055</v>
      </c>
      <c r="C483" s="57">
        <v>20031603</v>
      </c>
      <c r="D483" s="57" t="s">
        <v>2056</v>
      </c>
      <c r="E483" s="57" t="s">
        <v>2057</v>
      </c>
      <c r="F483" s="57" t="s">
        <v>2058</v>
      </c>
      <c r="G483" s="57">
        <v>0.12923219327033</v>
      </c>
      <c r="H483" s="57">
        <v>0.737990126410638</v>
      </c>
      <c r="I483" s="57">
        <v>0.48</v>
      </c>
      <c r="J483" s="57">
        <v>0.14</v>
      </c>
      <c r="K483" s="57" t="s">
        <v>2059</v>
      </c>
      <c r="L483" s="62">
        <v>1e-6</v>
      </c>
    </row>
    <row r="484" spans="1:12">
      <c r="A484" s="57" t="s">
        <v>253</v>
      </c>
      <c r="B484" s="57" t="s">
        <v>2060</v>
      </c>
      <c r="C484" s="57">
        <v>24722205</v>
      </c>
      <c r="D484" s="57" t="s">
        <v>2061</v>
      </c>
      <c r="E484" s="57" t="s">
        <v>2062</v>
      </c>
      <c r="F484" s="57" t="s">
        <v>2063</v>
      </c>
      <c r="G484" s="57">
        <v>0.44594503746068</v>
      </c>
      <c r="H484" s="57">
        <v>0.766500260529353</v>
      </c>
      <c r="I484" s="57">
        <v>0.3</v>
      </c>
      <c r="J484" s="57">
        <v>1.435</v>
      </c>
      <c r="K484" s="57" t="s">
        <v>2064</v>
      </c>
      <c r="L484" s="62">
        <v>4e-7</v>
      </c>
    </row>
    <row r="485" spans="1:12">
      <c r="A485" s="57" t="s">
        <v>253</v>
      </c>
      <c r="B485" s="57" t="s">
        <v>1156</v>
      </c>
      <c r="C485" s="57">
        <v>38116116</v>
      </c>
      <c r="D485" s="57" t="s">
        <v>2065</v>
      </c>
      <c r="E485" s="57" t="s">
        <v>2066</v>
      </c>
      <c r="F485" s="57" t="s">
        <v>2067</v>
      </c>
      <c r="G485" s="57">
        <v>0.164322991006167</v>
      </c>
      <c r="H485" s="57">
        <v>0.520292688054278</v>
      </c>
      <c r="I485" s="57" t="s">
        <v>595</v>
      </c>
      <c r="J485" s="57" t="s">
        <v>381</v>
      </c>
      <c r="K485" s="57" t="s">
        <v>381</v>
      </c>
      <c r="L485" s="62">
        <v>3e-9</v>
      </c>
    </row>
    <row r="486" spans="1:12">
      <c r="A486" s="57" t="s">
        <v>253</v>
      </c>
      <c r="B486" s="57" t="s">
        <v>1159</v>
      </c>
      <c r="C486" s="57">
        <v>38116116</v>
      </c>
      <c r="D486" s="57" t="s">
        <v>2065</v>
      </c>
      <c r="E486" s="57" t="s">
        <v>2066</v>
      </c>
      <c r="F486" s="57" t="s">
        <v>2067</v>
      </c>
      <c r="G486" s="57">
        <v>0.164322991006167</v>
      </c>
      <c r="H486" s="57">
        <v>0.520292688054278</v>
      </c>
      <c r="I486" s="57" t="s">
        <v>595</v>
      </c>
      <c r="J486" s="57" t="s">
        <v>381</v>
      </c>
      <c r="K486" s="57" t="s">
        <v>381</v>
      </c>
      <c r="L486" s="62">
        <v>4e-8</v>
      </c>
    </row>
    <row r="487" spans="1:12">
      <c r="A487" s="57" t="s">
        <v>253</v>
      </c>
      <c r="B487" s="57" t="s">
        <v>2068</v>
      </c>
      <c r="C487" s="57">
        <v>34246321</v>
      </c>
      <c r="D487" s="57" t="s">
        <v>2069</v>
      </c>
      <c r="E487" s="57" t="s">
        <v>2070</v>
      </c>
      <c r="F487" s="57" t="s">
        <v>2071</v>
      </c>
      <c r="G487" s="57">
        <v>0.450675278535151</v>
      </c>
      <c r="H487" s="57">
        <v>0.766826985911075</v>
      </c>
      <c r="I487" s="57">
        <v>0.26</v>
      </c>
      <c r="J487" s="57">
        <v>3.53</v>
      </c>
      <c r="K487" s="57" t="s">
        <v>2072</v>
      </c>
      <c r="L487" s="62">
        <v>1e-11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3"/>
  <sheetViews>
    <sheetView tabSelected="1" workbookViewId="0">
      <selection activeCell="A1" sqref="A1"/>
    </sheetView>
  </sheetViews>
  <sheetFormatPr defaultColWidth="8.72727272727273" defaultRowHeight="14"/>
  <cols>
    <col min="5" max="5" width="12.1818181818182" customWidth="1"/>
    <col min="20" max="20" width="8.72727272727273" style="46"/>
  </cols>
  <sheetData>
    <row r="1" ht="16.25" spans="1:38">
      <c r="A1" s="47" t="s">
        <v>6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58"/>
      <c r="AL1" s="58"/>
    </row>
    <row r="2" ht="16.25" spans="1:38">
      <c r="A2" s="47" t="s">
        <v>2073</v>
      </c>
      <c r="B2" s="47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8"/>
      <c r="AL2" s="58"/>
    </row>
    <row r="3" ht="15" spans="1:38">
      <c r="A3" s="51" t="s">
        <v>118</v>
      </c>
      <c r="B3" s="51" t="s">
        <v>19</v>
      </c>
      <c r="C3" s="52" t="s">
        <v>20</v>
      </c>
      <c r="D3" s="52" t="s">
        <v>2074</v>
      </c>
      <c r="E3" s="52" t="s">
        <v>2075</v>
      </c>
      <c r="F3" s="52" t="s">
        <v>2076</v>
      </c>
      <c r="G3" s="52"/>
      <c r="H3" s="52"/>
      <c r="I3" s="52"/>
      <c r="J3" s="52"/>
      <c r="K3" s="52"/>
      <c r="L3" s="52" t="s">
        <v>2077</v>
      </c>
      <c r="M3" s="52"/>
      <c r="N3" s="52"/>
      <c r="O3" s="52"/>
      <c r="P3" s="52"/>
      <c r="Q3" s="52"/>
      <c r="R3" s="52" t="s">
        <v>2078</v>
      </c>
      <c r="S3" s="52"/>
      <c r="T3" s="52"/>
      <c r="U3" s="52"/>
      <c r="V3" s="52"/>
      <c r="W3" s="52"/>
      <c r="X3" s="52" t="s">
        <v>2079</v>
      </c>
      <c r="Y3" s="52"/>
      <c r="Z3" s="52"/>
      <c r="AA3" s="52"/>
      <c r="AB3" s="52"/>
      <c r="AC3" s="52"/>
      <c r="AD3" s="52" t="s">
        <v>2080</v>
      </c>
      <c r="AE3" s="52"/>
      <c r="AF3" s="52"/>
      <c r="AG3" s="52"/>
      <c r="AH3" s="52"/>
      <c r="AI3" s="52"/>
      <c r="AJ3" s="59" t="s">
        <v>2081</v>
      </c>
      <c r="AK3" s="59" t="s">
        <v>2082</v>
      </c>
      <c r="AL3" s="53" t="s">
        <v>2083</v>
      </c>
    </row>
    <row r="4" ht="15" spans="1:38">
      <c r="A4" s="51"/>
      <c r="B4" s="51"/>
      <c r="C4" s="52"/>
      <c r="D4" s="52"/>
      <c r="E4" s="52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 t="s">
        <v>2084</v>
      </c>
      <c r="AK4" s="53" t="s">
        <v>2085</v>
      </c>
      <c r="AL4" s="53" t="s">
        <v>2086</v>
      </c>
    </row>
    <row r="5" ht="15" spans="1:38">
      <c r="A5" s="54"/>
      <c r="B5" s="54"/>
      <c r="C5" s="53"/>
      <c r="D5" s="53"/>
      <c r="E5" s="53"/>
      <c r="F5" s="55" t="s">
        <v>2087</v>
      </c>
      <c r="G5" s="55" t="s">
        <v>2088</v>
      </c>
      <c r="H5" s="55" t="s">
        <v>2089</v>
      </c>
      <c r="I5" s="55" t="s">
        <v>2090</v>
      </c>
      <c r="J5" s="55" t="s">
        <v>2091</v>
      </c>
      <c r="K5" s="55" t="s">
        <v>2092</v>
      </c>
      <c r="L5" s="55" t="s">
        <v>2087</v>
      </c>
      <c r="M5" s="55" t="s">
        <v>2088</v>
      </c>
      <c r="N5" s="55" t="s">
        <v>2089</v>
      </c>
      <c r="O5" s="55" t="s">
        <v>2090</v>
      </c>
      <c r="P5" s="55" t="s">
        <v>2091</v>
      </c>
      <c r="Q5" s="55" t="s">
        <v>2092</v>
      </c>
      <c r="R5" s="55" t="s">
        <v>2087</v>
      </c>
      <c r="S5" s="55" t="s">
        <v>2088</v>
      </c>
      <c r="T5" s="55" t="s">
        <v>2089</v>
      </c>
      <c r="U5" s="55" t="s">
        <v>2090</v>
      </c>
      <c r="V5" s="55" t="s">
        <v>2091</v>
      </c>
      <c r="W5" s="55" t="s">
        <v>2092</v>
      </c>
      <c r="X5" s="55" t="s">
        <v>2087</v>
      </c>
      <c r="Y5" s="55" t="s">
        <v>2088</v>
      </c>
      <c r="Z5" s="55" t="s">
        <v>2089</v>
      </c>
      <c r="AA5" s="55" t="s">
        <v>2090</v>
      </c>
      <c r="AB5" s="55" t="s">
        <v>2091</v>
      </c>
      <c r="AC5" s="55" t="s">
        <v>2092</v>
      </c>
      <c r="AD5" s="55" t="s">
        <v>2087</v>
      </c>
      <c r="AE5" s="55" t="s">
        <v>2088</v>
      </c>
      <c r="AF5" s="55" t="s">
        <v>2089</v>
      </c>
      <c r="AG5" s="55" t="s">
        <v>2090</v>
      </c>
      <c r="AH5" s="55" t="s">
        <v>2091</v>
      </c>
      <c r="AI5" s="55" t="s">
        <v>2092</v>
      </c>
      <c r="AJ5" s="53" t="s">
        <v>2089</v>
      </c>
      <c r="AK5" s="55" t="s">
        <v>2089</v>
      </c>
      <c r="AL5" s="53" t="s">
        <v>2089</v>
      </c>
    </row>
    <row r="6" ht="16.5" spans="1:38">
      <c r="A6" s="56" t="s">
        <v>186</v>
      </c>
      <c r="B6" s="56" t="s">
        <v>187</v>
      </c>
      <c r="C6" s="56" t="s">
        <v>37</v>
      </c>
      <c r="D6" s="45" t="s">
        <v>2093</v>
      </c>
      <c r="E6" s="56" t="s">
        <v>208</v>
      </c>
      <c r="F6" s="57">
        <v>0.206940167367904</v>
      </c>
      <c r="G6" s="57">
        <v>0.072470461438323</v>
      </c>
      <c r="H6" s="57">
        <v>0.00872427330520712</v>
      </c>
      <c r="I6" s="57">
        <v>1.22990898088764</v>
      </c>
      <c r="J6" s="57">
        <v>1.0670502468844</v>
      </c>
      <c r="K6" s="57">
        <v>1.41762405817798</v>
      </c>
      <c r="L6" s="57">
        <v>0.142295227721611</v>
      </c>
      <c r="M6" s="57">
        <v>0.0881698023129097</v>
      </c>
      <c r="N6" s="57">
        <v>0.106554079696973</v>
      </c>
      <c r="O6" s="57">
        <v>1.15291697134883</v>
      </c>
      <c r="P6" s="57">
        <v>0.969943375645631</v>
      </c>
      <c r="Q6" s="57">
        <v>1.37040736211985</v>
      </c>
      <c r="R6" s="57">
        <v>0.164772591445948</v>
      </c>
      <c r="S6" s="57">
        <v>0.0592065120837774</v>
      </c>
      <c r="T6" s="57">
        <v>0.00538563716096018</v>
      </c>
      <c r="U6" s="57">
        <v>1.17912494512125</v>
      </c>
      <c r="V6" s="57">
        <v>1.04993454881194</v>
      </c>
      <c r="W6" s="57">
        <v>1.32421172136912</v>
      </c>
      <c r="X6" s="57">
        <v>0.0757985790173623</v>
      </c>
      <c r="Y6" s="57">
        <v>0.146432152188276</v>
      </c>
      <c r="Z6" s="57">
        <v>0.609262605908292</v>
      </c>
      <c r="AA6" s="57">
        <v>1.07874527034088</v>
      </c>
      <c r="AB6" s="57">
        <v>0.809605295754444</v>
      </c>
      <c r="AC6" s="57">
        <v>1.43735640612183</v>
      </c>
      <c r="AD6" s="57">
        <v>0.150193127587412</v>
      </c>
      <c r="AE6" s="57">
        <v>0.0729076511403294</v>
      </c>
      <c r="AF6" s="57">
        <v>0.049947745927133</v>
      </c>
      <c r="AG6" s="57">
        <v>1.16205864664115</v>
      </c>
      <c r="AH6" s="57">
        <v>1.0073207983265</v>
      </c>
      <c r="AI6" s="57">
        <v>1.34056628283353</v>
      </c>
      <c r="AJ6" s="56">
        <v>0.734</v>
      </c>
      <c r="AK6" s="56">
        <v>0.69105649905923</v>
      </c>
      <c r="AL6" s="56">
        <v>0.32304401513386</v>
      </c>
    </row>
    <row r="7" ht="16.5" spans="1:38">
      <c r="A7" s="56" t="s">
        <v>232</v>
      </c>
      <c r="B7" s="56" t="s">
        <v>233</v>
      </c>
      <c r="C7" s="56" t="s">
        <v>37</v>
      </c>
      <c r="D7" s="45" t="s">
        <v>2093</v>
      </c>
      <c r="E7" s="56" t="s">
        <v>248</v>
      </c>
      <c r="F7" s="57">
        <v>0.0767511392327136</v>
      </c>
      <c r="G7" s="57">
        <v>0.201392019455646</v>
      </c>
      <c r="H7" s="57">
        <v>0.7075875452244</v>
      </c>
      <c r="I7" s="57">
        <v>1.0797733297344</v>
      </c>
      <c r="J7" s="57">
        <v>0.727619364195028</v>
      </c>
      <c r="K7" s="57">
        <v>1.60236313239901</v>
      </c>
      <c r="L7" s="57">
        <v>-0.199503597819795</v>
      </c>
      <c r="M7" s="57">
        <v>0.146199218150231</v>
      </c>
      <c r="N7" s="57">
        <v>0.1723784934652</v>
      </c>
      <c r="O7" s="57">
        <v>0.819137273699324</v>
      </c>
      <c r="P7" s="57">
        <v>0.615048553572068</v>
      </c>
      <c r="Q7" s="57">
        <v>1.09094781097626</v>
      </c>
      <c r="R7" s="57">
        <v>-0.235247870762421</v>
      </c>
      <c r="S7" s="57">
        <v>0.102501982192111</v>
      </c>
      <c r="T7" s="57">
        <v>0.0217298696469019</v>
      </c>
      <c r="U7" s="57">
        <v>0.790374914513786</v>
      </c>
      <c r="V7" s="57">
        <v>0.646519605352397</v>
      </c>
      <c r="W7" s="57">
        <v>0.966239075073641</v>
      </c>
      <c r="X7" s="57">
        <v>-0.119112309571457</v>
      </c>
      <c r="Y7" s="57">
        <v>0.225530707725166</v>
      </c>
      <c r="Z7" s="57">
        <v>0.603515113038307</v>
      </c>
      <c r="AA7" s="57">
        <v>0.887708097047256</v>
      </c>
      <c r="AB7" s="57">
        <v>0.570551126488566</v>
      </c>
      <c r="AC7" s="57">
        <v>1.38116573428421</v>
      </c>
      <c r="AD7" s="57">
        <v>-0.177485213716124</v>
      </c>
      <c r="AE7" s="57">
        <v>0.157432034501801</v>
      </c>
      <c r="AF7" s="57">
        <v>0.273619835921282</v>
      </c>
      <c r="AG7" s="57">
        <v>0.837373380884735</v>
      </c>
      <c r="AH7" s="57">
        <v>0.615049823067171</v>
      </c>
      <c r="AI7" s="57">
        <v>1.14006077673118</v>
      </c>
      <c r="AJ7" s="56">
        <v>0.608</v>
      </c>
      <c r="AK7" s="56">
        <v>0.557463286168539</v>
      </c>
      <c r="AL7" s="56">
        <v>0.0886826597874896</v>
      </c>
    </row>
    <row r="8" ht="16.5" spans="1:38">
      <c r="A8" s="56" t="s">
        <v>232</v>
      </c>
      <c r="B8" s="56" t="s">
        <v>233</v>
      </c>
      <c r="C8" s="56" t="s">
        <v>37</v>
      </c>
      <c r="D8" s="45" t="s">
        <v>2093</v>
      </c>
      <c r="E8" s="56" t="s">
        <v>254</v>
      </c>
      <c r="F8" s="57">
        <v>0.113892473599384</v>
      </c>
      <c r="G8" s="57">
        <v>0.200053170391143</v>
      </c>
      <c r="H8" s="57">
        <v>0.576181305350473</v>
      </c>
      <c r="I8" s="57">
        <v>1.12063162092098</v>
      </c>
      <c r="J8" s="57">
        <v>0.757136488182345</v>
      </c>
      <c r="K8" s="57">
        <v>1.65863784061287</v>
      </c>
      <c r="L8" s="57">
        <v>-0.200998916634299</v>
      </c>
      <c r="M8" s="57">
        <v>0.14501221491464</v>
      </c>
      <c r="N8" s="57">
        <v>0.165721664410091</v>
      </c>
      <c r="O8" s="57">
        <v>0.817913317652614</v>
      </c>
      <c r="P8" s="57">
        <v>0.615559999088659</v>
      </c>
      <c r="Q8" s="57">
        <v>1.08678633469351</v>
      </c>
      <c r="R8" s="57">
        <v>-0.264900078168095</v>
      </c>
      <c r="S8" s="57">
        <v>0.102194264260228</v>
      </c>
      <c r="T8" s="57">
        <v>0.00953857287112968</v>
      </c>
      <c r="U8" s="57">
        <v>0.767282614429988</v>
      </c>
      <c r="V8" s="57">
        <v>0.628008965640558</v>
      </c>
      <c r="W8" s="57">
        <v>0.937443002594766</v>
      </c>
      <c r="X8" s="57">
        <v>-0.129349175191602</v>
      </c>
      <c r="Y8" s="57">
        <v>0.220738904662939</v>
      </c>
      <c r="Z8" s="57">
        <v>0.564783960656847</v>
      </c>
      <c r="AA8" s="57">
        <v>0.878667103220224</v>
      </c>
      <c r="AB8" s="57">
        <v>0.570069253405577</v>
      </c>
      <c r="AC8" s="57">
        <v>1.35431945096</v>
      </c>
      <c r="AD8" s="57">
        <v>-0.177811772459627</v>
      </c>
      <c r="AE8" s="57">
        <v>0.14678376982944</v>
      </c>
      <c r="AF8" s="57">
        <v>0.240599384577247</v>
      </c>
      <c r="AG8" s="57">
        <v>0.837099973929776</v>
      </c>
      <c r="AH8" s="57">
        <v>0.627816117872593</v>
      </c>
      <c r="AI8" s="57">
        <v>1.11614905448388</v>
      </c>
      <c r="AJ8" s="56">
        <v>0.584</v>
      </c>
      <c r="AK8" s="56">
        <v>0.529916481466965</v>
      </c>
      <c r="AL8" s="56">
        <v>0.0409025926720865</v>
      </c>
    </row>
    <row r="9" ht="16.5" spans="1:38">
      <c r="A9" s="56" t="s">
        <v>232</v>
      </c>
      <c r="B9" s="56" t="s">
        <v>233</v>
      </c>
      <c r="C9" s="56" t="s">
        <v>37</v>
      </c>
      <c r="D9" s="45" t="s">
        <v>2093</v>
      </c>
      <c r="E9" s="56" t="s">
        <v>247</v>
      </c>
      <c r="F9" s="57">
        <v>0.0623777282989881</v>
      </c>
      <c r="G9" s="57">
        <v>0.202057268035112</v>
      </c>
      <c r="H9" s="57">
        <v>0.761084239337957</v>
      </c>
      <c r="I9" s="57">
        <v>1.06436430932662</v>
      </c>
      <c r="J9" s="57">
        <v>0.716301209338836</v>
      </c>
      <c r="K9" s="57">
        <v>1.58155726696873</v>
      </c>
      <c r="L9" s="57">
        <v>-0.201481040404421</v>
      </c>
      <c r="M9" s="57">
        <v>0.150647103857423</v>
      </c>
      <c r="N9" s="57">
        <v>0.181079969293194</v>
      </c>
      <c r="O9" s="57">
        <v>0.817519077244247</v>
      </c>
      <c r="P9" s="57">
        <v>0.608505478100421</v>
      </c>
      <c r="Q9" s="57">
        <v>1.09832608860752</v>
      </c>
      <c r="R9" s="57">
        <v>-0.273238585634757</v>
      </c>
      <c r="S9" s="57">
        <v>0.103006408048328</v>
      </c>
      <c r="T9" s="57">
        <v>0.00798657640591255</v>
      </c>
      <c r="U9" s="57">
        <v>0.760911223483249</v>
      </c>
      <c r="V9" s="57">
        <v>0.621803504442344</v>
      </c>
      <c r="W9" s="57">
        <v>0.931139637982629</v>
      </c>
      <c r="X9" s="57">
        <v>-0.129349175191602</v>
      </c>
      <c r="Y9" s="57">
        <v>0.228962106046965</v>
      </c>
      <c r="Z9" s="57">
        <v>0.578726549157879</v>
      </c>
      <c r="AA9" s="57">
        <v>0.878667103220224</v>
      </c>
      <c r="AB9" s="57">
        <v>0.560954824722255</v>
      </c>
      <c r="AC9" s="57">
        <v>1.37632451715463</v>
      </c>
      <c r="AD9" s="57">
        <v>-0.177811772459627</v>
      </c>
      <c r="AE9" s="57">
        <v>0.157716550838995</v>
      </c>
      <c r="AF9" s="57">
        <v>0.273604676519789</v>
      </c>
      <c r="AG9" s="57">
        <v>0.837099973929776</v>
      </c>
      <c r="AH9" s="57">
        <v>0.614506229753916</v>
      </c>
      <c r="AI9" s="57">
        <v>1.14032426755681</v>
      </c>
      <c r="AJ9" s="56">
        <v>0.605</v>
      </c>
      <c r="AK9" s="56">
        <v>0.55796176280329</v>
      </c>
      <c r="AL9" s="56">
        <v>0.0694245798229371</v>
      </c>
    </row>
    <row r="10" ht="16.5" spans="1:38">
      <c r="A10" s="56" t="s">
        <v>232</v>
      </c>
      <c r="B10" s="56" t="s">
        <v>233</v>
      </c>
      <c r="C10" s="56" t="s">
        <v>37</v>
      </c>
      <c r="D10" s="45" t="s">
        <v>2093</v>
      </c>
      <c r="E10" s="56" t="s">
        <v>234</v>
      </c>
      <c r="F10" s="57">
        <v>0.0148888226602537</v>
      </c>
      <c r="G10" s="57">
        <v>0.202102591201225</v>
      </c>
      <c r="H10" s="57">
        <v>0.942085768571986</v>
      </c>
      <c r="I10" s="57">
        <v>1.01500021331902</v>
      </c>
      <c r="J10" s="57">
        <v>0.683019235816518</v>
      </c>
      <c r="K10" s="57">
        <v>1.50834029118678</v>
      </c>
      <c r="L10" s="57">
        <v>-0.199632418628837</v>
      </c>
      <c r="M10" s="57">
        <v>0.154023360062836</v>
      </c>
      <c r="N10" s="57">
        <v>0.194934903299469</v>
      </c>
      <c r="O10" s="57">
        <v>0.819031758569428</v>
      </c>
      <c r="P10" s="57">
        <v>0.605610520881567</v>
      </c>
      <c r="Q10" s="57">
        <v>1.10766408180764</v>
      </c>
      <c r="R10" s="57">
        <v>-0.202394705605949</v>
      </c>
      <c r="S10" s="57">
        <v>0.10270427601215</v>
      </c>
      <c r="T10" s="57">
        <v>0.0487633392434133</v>
      </c>
      <c r="U10" s="57">
        <v>0.816772479633849</v>
      </c>
      <c r="V10" s="57">
        <v>0.667847725954092</v>
      </c>
      <c r="W10" s="57">
        <v>0.998906273932696</v>
      </c>
      <c r="X10" s="57">
        <v>-0.126611291421361</v>
      </c>
      <c r="Y10" s="57">
        <v>0.225605382921034</v>
      </c>
      <c r="Z10" s="57">
        <v>0.581215892290474</v>
      </c>
      <c r="AA10" s="57">
        <v>0.881076087876758</v>
      </c>
      <c r="AB10" s="57">
        <v>0.566205698468034</v>
      </c>
      <c r="AC10" s="57">
        <v>1.37104779186895</v>
      </c>
      <c r="AD10" s="57">
        <v>-0.177103257846725</v>
      </c>
      <c r="AE10" s="57">
        <v>0.156437454150878</v>
      </c>
      <c r="AF10" s="57">
        <v>0.271677335125094</v>
      </c>
      <c r="AG10" s="57">
        <v>0.837693281652542</v>
      </c>
      <c r="AH10" s="57">
        <v>0.616485381969007</v>
      </c>
      <c r="AI10" s="57">
        <v>1.13827522054867</v>
      </c>
      <c r="AJ10" s="56">
        <v>0.939</v>
      </c>
      <c r="AK10" s="56">
        <v>0.924488698702136</v>
      </c>
      <c r="AL10" s="56">
        <v>0.227908857046411</v>
      </c>
    </row>
    <row r="11" ht="16.5" spans="1:38">
      <c r="A11" s="56" t="s">
        <v>232</v>
      </c>
      <c r="B11" s="56" t="s">
        <v>233</v>
      </c>
      <c r="C11" s="56" t="s">
        <v>37</v>
      </c>
      <c r="D11" s="45" t="s">
        <v>2093</v>
      </c>
      <c r="E11" s="56" t="s">
        <v>235</v>
      </c>
      <c r="F11" s="57">
        <v>0.0961819491081187</v>
      </c>
      <c r="G11" s="57">
        <v>0.201536940413742</v>
      </c>
      <c r="H11" s="57">
        <v>0.638932869951812</v>
      </c>
      <c r="I11" s="57">
        <v>1.10095936434561</v>
      </c>
      <c r="J11" s="57">
        <v>0.741685148449365</v>
      </c>
      <c r="K11" s="57">
        <v>1.6342669453129</v>
      </c>
      <c r="L11" s="57">
        <v>-0.199321505464177</v>
      </c>
      <c r="M11" s="57">
        <v>0.147294511760612</v>
      </c>
      <c r="N11" s="57">
        <v>0.17598616808653</v>
      </c>
      <c r="O11" s="57">
        <v>0.819286445916214</v>
      </c>
      <c r="P11" s="57">
        <v>0.613841364320919</v>
      </c>
      <c r="Q11" s="57">
        <v>1.09349144498366</v>
      </c>
      <c r="R11" s="57">
        <v>-0.245027464836588</v>
      </c>
      <c r="S11" s="57">
        <v>0.102737673013948</v>
      </c>
      <c r="T11" s="57">
        <v>0.0170799733116475</v>
      </c>
      <c r="U11" s="57">
        <v>0.78268304168483</v>
      </c>
      <c r="V11" s="57">
        <v>0.639932034767138</v>
      </c>
      <c r="W11" s="57">
        <v>0.957277820860977</v>
      </c>
      <c r="X11" s="57">
        <v>-0.0963248755957742</v>
      </c>
      <c r="Y11" s="57">
        <v>0.222361668141306</v>
      </c>
      <c r="Z11" s="57">
        <v>0.669754577546228</v>
      </c>
      <c r="AA11" s="57">
        <v>0.908168926216588</v>
      </c>
      <c r="AB11" s="57">
        <v>0.587338628755354</v>
      </c>
      <c r="AC11" s="57">
        <v>1.40425090086989</v>
      </c>
      <c r="AD11" s="57">
        <v>-0.16517403470862</v>
      </c>
      <c r="AE11" s="57">
        <v>0.160603471458995</v>
      </c>
      <c r="AF11" s="57">
        <v>0.316649787247499</v>
      </c>
      <c r="AG11" s="57">
        <v>0.847746153993975</v>
      </c>
      <c r="AH11" s="57">
        <v>0.618810099835889</v>
      </c>
      <c r="AI11" s="57">
        <v>1.16137978646789</v>
      </c>
      <c r="AJ11" s="56">
        <v>0.538</v>
      </c>
      <c r="AK11" s="56">
        <v>0.499497154130905</v>
      </c>
      <c r="AL11" s="56">
        <v>0.0646764511670592</v>
      </c>
    </row>
    <row r="12" ht="16.5" spans="1:38">
      <c r="A12" s="56" t="s">
        <v>232</v>
      </c>
      <c r="B12" s="56" t="s">
        <v>233</v>
      </c>
      <c r="C12" s="56" t="s">
        <v>37</v>
      </c>
      <c r="D12" s="45" t="s">
        <v>2093</v>
      </c>
      <c r="E12" s="56" t="s">
        <v>241</v>
      </c>
      <c r="F12" s="57">
        <v>0.0956007875830345</v>
      </c>
      <c r="G12" s="57">
        <v>0.199403417826286</v>
      </c>
      <c r="H12" s="57">
        <v>0.637403224440875</v>
      </c>
      <c r="I12" s="57">
        <v>1.10031971501017</v>
      </c>
      <c r="J12" s="57">
        <v>0.744360430874864</v>
      </c>
      <c r="K12" s="57">
        <v>1.62650165836607</v>
      </c>
      <c r="L12" s="57">
        <v>-0.200792482439865</v>
      </c>
      <c r="M12" s="57">
        <v>0.146399393153595</v>
      </c>
      <c r="N12" s="57">
        <v>0.170206983668393</v>
      </c>
      <c r="O12" s="57">
        <v>0.818082180358379</v>
      </c>
      <c r="P12" s="57">
        <v>0.614015385690612</v>
      </c>
      <c r="Q12" s="57">
        <v>1.08997016917935</v>
      </c>
      <c r="R12" s="57">
        <v>-0.255142840959425</v>
      </c>
      <c r="S12" s="57">
        <v>0.10184338244493</v>
      </c>
      <c r="T12" s="57">
        <v>0.0122365863863698</v>
      </c>
      <c r="U12" s="57">
        <v>0.774805816050181</v>
      </c>
      <c r="V12" s="57">
        <v>0.634602874288584</v>
      </c>
      <c r="W12" s="57">
        <v>0.945983822178832</v>
      </c>
      <c r="X12" s="57">
        <v>-0.139087847738425</v>
      </c>
      <c r="Y12" s="57">
        <v>0.217126810986477</v>
      </c>
      <c r="Z12" s="57">
        <v>0.529444160714731</v>
      </c>
      <c r="AA12" s="57">
        <v>0.870151584251812</v>
      </c>
      <c r="AB12" s="57">
        <v>0.568555470409446</v>
      </c>
      <c r="AC12" s="57">
        <v>1.33173246760015</v>
      </c>
      <c r="AD12" s="57">
        <v>-0.18378100491192</v>
      </c>
      <c r="AE12" s="57">
        <v>0.149639451197404</v>
      </c>
      <c r="AF12" s="57">
        <v>0.234384758310166</v>
      </c>
      <c r="AG12" s="57">
        <v>0.832118013632105</v>
      </c>
      <c r="AH12" s="57">
        <v>0.620596399108667</v>
      </c>
      <c r="AI12" s="57">
        <v>1.1157338160607</v>
      </c>
      <c r="AJ12" s="56">
        <v>0.542</v>
      </c>
      <c r="AK12" s="56">
        <v>0.490245671247598</v>
      </c>
      <c r="AL12" s="56">
        <v>0.0556577269716237</v>
      </c>
    </row>
    <row r="13" ht="16.5" spans="1:38">
      <c r="A13" s="56" t="s">
        <v>232</v>
      </c>
      <c r="B13" s="56" t="s">
        <v>233</v>
      </c>
      <c r="C13" s="56" t="s">
        <v>37</v>
      </c>
      <c r="D13" s="45" t="s">
        <v>2093</v>
      </c>
      <c r="E13" s="56" t="s">
        <v>244</v>
      </c>
      <c r="F13" s="57">
        <v>0.100970578180283</v>
      </c>
      <c r="G13" s="57">
        <v>0.201344181024964</v>
      </c>
      <c r="H13" s="57">
        <v>0.62210958264228</v>
      </c>
      <c r="I13" s="57">
        <v>1.10624409357033</v>
      </c>
      <c r="J13" s="57">
        <v>0.74552693402139</v>
      </c>
      <c r="K13" s="57">
        <v>1.64149132474418</v>
      </c>
      <c r="L13" s="57">
        <v>-0.199190608446609</v>
      </c>
      <c r="M13" s="57">
        <v>0.152005058291541</v>
      </c>
      <c r="N13" s="57">
        <v>0.190053480079777</v>
      </c>
      <c r="O13" s="57">
        <v>0.819393695087664</v>
      </c>
      <c r="P13" s="57">
        <v>0.608279667886418</v>
      </c>
      <c r="Q13" s="57">
        <v>1.1037785133972</v>
      </c>
      <c r="R13" s="57">
        <v>-0.247780131661796</v>
      </c>
      <c r="S13" s="57">
        <v>0.102953163163674</v>
      </c>
      <c r="T13" s="57">
        <v>0.0160962082988293</v>
      </c>
      <c r="U13" s="57">
        <v>0.78053153858546</v>
      </c>
      <c r="V13" s="57">
        <v>0.63790345504903</v>
      </c>
      <c r="W13" s="57">
        <v>0.955049667633105</v>
      </c>
      <c r="X13" s="57">
        <v>-0.0930313320061766</v>
      </c>
      <c r="Y13" s="57">
        <v>0.224853303189548</v>
      </c>
      <c r="Z13" s="57">
        <v>0.683695629807962</v>
      </c>
      <c r="AA13" s="57">
        <v>0.911164951223013</v>
      </c>
      <c r="AB13" s="57">
        <v>0.586405466535416</v>
      </c>
      <c r="AC13" s="57">
        <v>1.41578074509149</v>
      </c>
      <c r="AD13" s="57">
        <v>-0.163431531298853</v>
      </c>
      <c r="AE13" s="57">
        <v>0.159153030313622</v>
      </c>
      <c r="AF13" s="57">
        <v>0.317372197415496</v>
      </c>
      <c r="AG13" s="57">
        <v>0.849224642319305</v>
      </c>
      <c r="AH13" s="57">
        <v>0.621654087281148</v>
      </c>
      <c r="AI13" s="57">
        <v>1.16010255201007</v>
      </c>
      <c r="AJ13" s="56">
        <v>0.568</v>
      </c>
      <c r="AK13" s="56">
        <v>0.492210246951257</v>
      </c>
      <c r="AL13" s="56">
        <v>0.059029993980285</v>
      </c>
    </row>
    <row r="14" ht="16.5" spans="1:38">
      <c r="A14" s="56" t="s">
        <v>232</v>
      </c>
      <c r="B14" s="56" t="s">
        <v>233</v>
      </c>
      <c r="C14" s="56" t="s">
        <v>37</v>
      </c>
      <c r="D14" s="45" t="s">
        <v>2093</v>
      </c>
      <c r="E14" s="56" t="s">
        <v>245</v>
      </c>
      <c r="F14" s="57">
        <v>0.216567530665989</v>
      </c>
      <c r="G14" s="57">
        <v>0.260464782620738</v>
      </c>
      <c r="H14" s="57">
        <v>0.416604763307464</v>
      </c>
      <c r="I14" s="57">
        <v>1.24180694257219</v>
      </c>
      <c r="J14" s="57">
        <v>0.745318643036068</v>
      </c>
      <c r="K14" s="57">
        <v>2.06902711615905</v>
      </c>
      <c r="L14" s="57">
        <v>-0.126434367748008</v>
      </c>
      <c r="M14" s="57">
        <v>0.171502376116631</v>
      </c>
      <c r="N14" s="57">
        <v>0.460990749564249</v>
      </c>
      <c r="O14" s="57">
        <v>0.881231984885258</v>
      </c>
      <c r="P14" s="57">
        <v>0.629657646889843</v>
      </c>
      <c r="Q14" s="57">
        <v>1.23332070216352</v>
      </c>
      <c r="R14" s="57">
        <v>-0.272649550583235</v>
      </c>
      <c r="S14" s="57">
        <v>0.120497658577911</v>
      </c>
      <c r="T14" s="57">
        <v>0.0236544455541582</v>
      </c>
      <c r="U14" s="57">
        <v>0.76135955889465</v>
      </c>
      <c r="V14" s="57">
        <v>0.601201599018201</v>
      </c>
      <c r="W14" s="57">
        <v>0.964183027568273</v>
      </c>
      <c r="X14" s="57">
        <v>-0.108675820737882</v>
      </c>
      <c r="Y14" s="57">
        <v>0.260309594589637</v>
      </c>
      <c r="Z14" s="57">
        <v>0.681002155325777</v>
      </c>
      <c r="AA14" s="57">
        <v>0.897021166028074</v>
      </c>
      <c r="AB14" s="57">
        <v>0.538545858594313</v>
      </c>
      <c r="AC14" s="57">
        <v>1.49411040761249</v>
      </c>
      <c r="AD14" s="57">
        <v>-0.139964798201294</v>
      </c>
      <c r="AE14" s="57">
        <v>0.232252059400141</v>
      </c>
      <c r="AF14" s="57">
        <v>0.553872479954774</v>
      </c>
      <c r="AG14" s="57">
        <v>0.869388838911058</v>
      </c>
      <c r="AH14" s="57">
        <v>0.551463936202347</v>
      </c>
      <c r="AI14" s="57">
        <v>1.37060087451626</v>
      </c>
      <c r="AJ14" s="56">
        <v>0.533</v>
      </c>
      <c r="AK14" s="56">
        <v>0.493992236155998</v>
      </c>
      <c r="AL14" s="56">
        <v>0.0482958032815358</v>
      </c>
    </row>
    <row r="15" ht="16.5" spans="1:38">
      <c r="A15" s="56" t="s">
        <v>232</v>
      </c>
      <c r="B15" s="56" t="s">
        <v>233</v>
      </c>
      <c r="C15" s="56" t="s">
        <v>37</v>
      </c>
      <c r="D15" s="45" t="s">
        <v>2093</v>
      </c>
      <c r="E15" s="56" t="s">
        <v>249</v>
      </c>
      <c r="F15" s="57">
        <v>0.110697033774988</v>
      </c>
      <c r="G15" s="57">
        <v>0.199776622638423</v>
      </c>
      <c r="H15" s="57">
        <v>0.586326451123792</v>
      </c>
      <c r="I15" s="57">
        <v>1.11705642521452</v>
      </c>
      <c r="J15" s="57">
        <v>0.755130160486692</v>
      </c>
      <c r="K15" s="57">
        <v>1.6524502958653</v>
      </c>
      <c r="L15" s="57">
        <v>-0.199904365936148</v>
      </c>
      <c r="M15" s="57">
        <v>0.149814075965058</v>
      </c>
      <c r="N15" s="57">
        <v>0.182089279583394</v>
      </c>
      <c r="O15" s="57">
        <v>0.818809055371223</v>
      </c>
      <c r="P15" s="57">
        <v>0.610461558393904</v>
      </c>
      <c r="Q15" s="57">
        <v>1.09826451795234</v>
      </c>
      <c r="R15" s="57">
        <v>-0.237816423719962</v>
      </c>
      <c r="S15" s="57">
        <v>0.101786970593463</v>
      </c>
      <c r="T15" s="57">
        <v>0.0194697156065173</v>
      </c>
      <c r="U15" s="57">
        <v>0.788347399693844</v>
      </c>
      <c r="V15" s="57">
        <v>0.645765472951423</v>
      </c>
      <c r="W15" s="57">
        <v>0.962410733673269</v>
      </c>
      <c r="X15" s="57">
        <v>-0.119112309571457</v>
      </c>
      <c r="Y15" s="57">
        <v>0.236522689188192</v>
      </c>
      <c r="Z15" s="57">
        <v>0.620332848643543</v>
      </c>
      <c r="AA15" s="57">
        <v>0.887708097047256</v>
      </c>
      <c r="AB15" s="57">
        <v>0.558390477771795</v>
      </c>
      <c r="AC15" s="57">
        <v>1.41124481332096</v>
      </c>
      <c r="AD15" s="57">
        <v>-0.177485213716124</v>
      </c>
      <c r="AE15" s="57">
        <v>0.158207945671032</v>
      </c>
      <c r="AF15" s="57">
        <v>0.27590545695818</v>
      </c>
      <c r="AG15" s="57">
        <v>0.837373380884735</v>
      </c>
      <c r="AH15" s="57">
        <v>0.614115174853608</v>
      </c>
      <c r="AI15" s="57">
        <v>1.1417958841051</v>
      </c>
      <c r="AJ15" s="56">
        <v>0.646</v>
      </c>
      <c r="AK15" s="56">
        <v>0.58860545189522</v>
      </c>
      <c r="AL15" s="56">
        <v>0.0576917208583015</v>
      </c>
    </row>
    <row r="16" ht="16.5" spans="1:38">
      <c r="A16" s="56" t="s">
        <v>232</v>
      </c>
      <c r="B16" s="56" t="s">
        <v>233</v>
      </c>
      <c r="C16" s="56" t="s">
        <v>37</v>
      </c>
      <c r="D16" s="45" t="s">
        <v>2093</v>
      </c>
      <c r="E16" s="56" t="s">
        <v>252</v>
      </c>
      <c r="F16" s="57">
        <v>0.0845105981175156</v>
      </c>
      <c r="G16" s="57">
        <v>0.199657526782693</v>
      </c>
      <c r="H16" s="57">
        <v>0.677106901830093</v>
      </c>
      <c r="I16" s="57">
        <v>1.0881843768768</v>
      </c>
      <c r="J16" s="57">
        <v>0.735784387913329</v>
      </c>
      <c r="K16" s="57">
        <v>1.609364451775</v>
      </c>
      <c r="L16" s="57">
        <v>-0.20117985976848</v>
      </c>
      <c r="M16" s="57">
        <v>0.149681320681493</v>
      </c>
      <c r="N16" s="57">
        <v>0.178930748480114</v>
      </c>
      <c r="O16" s="57">
        <v>0.817765335242034</v>
      </c>
      <c r="P16" s="57">
        <v>0.609842075287778</v>
      </c>
      <c r="Q16" s="57">
        <v>1.09657921390213</v>
      </c>
      <c r="R16" s="57">
        <v>-0.261179294535085</v>
      </c>
      <c r="S16" s="57">
        <v>0.102488942697667</v>
      </c>
      <c r="T16" s="57">
        <v>0.0108228985231836</v>
      </c>
      <c r="U16" s="57">
        <v>0.770142824835902</v>
      </c>
      <c r="V16" s="57">
        <v>0.629986037700371</v>
      </c>
      <c r="W16" s="57">
        <v>0.941481136330068</v>
      </c>
      <c r="X16" s="57">
        <v>-0.161434426325173</v>
      </c>
      <c r="Y16" s="57">
        <v>0.224078316464848</v>
      </c>
      <c r="Z16" s="57">
        <v>0.480026092354108</v>
      </c>
      <c r="AA16" s="57">
        <v>0.850922327739992</v>
      </c>
      <c r="AB16" s="57">
        <v>0.548467130844702</v>
      </c>
      <c r="AC16" s="57">
        <v>1.32016809600112</v>
      </c>
      <c r="AD16" s="57">
        <v>-0.191229864440836</v>
      </c>
      <c r="AE16" s="57">
        <v>0.156687549874082</v>
      </c>
      <c r="AF16" s="57">
        <v>0.237224269381915</v>
      </c>
      <c r="AG16" s="57">
        <v>0.825942711469547</v>
      </c>
      <c r="AH16" s="57">
        <v>0.60753987856467</v>
      </c>
      <c r="AI16" s="57">
        <v>1.12285857554131</v>
      </c>
      <c r="AJ16" s="56">
        <v>0.578</v>
      </c>
      <c r="AK16" s="56">
        <v>0.50385319694421</v>
      </c>
      <c r="AL16" s="56">
        <v>0.0588048332019913</v>
      </c>
    </row>
    <row r="17" ht="16.5" spans="1:38">
      <c r="A17" s="56" t="s">
        <v>232</v>
      </c>
      <c r="B17" s="56" t="s">
        <v>233</v>
      </c>
      <c r="C17" s="56" t="s">
        <v>37</v>
      </c>
      <c r="D17" s="45" t="s">
        <v>2093</v>
      </c>
      <c r="E17" s="56" t="s">
        <v>253</v>
      </c>
      <c r="F17" s="57">
        <v>0.044102639597569</v>
      </c>
      <c r="G17" s="57">
        <v>0.201690182604405</v>
      </c>
      <c r="H17" s="57">
        <v>0.829370916411944</v>
      </c>
      <c r="I17" s="57">
        <v>1.04508961696139</v>
      </c>
      <c r="J17" s="57">
        <v>0.703835849520309</v>
      </c>
      <c r="K17" s="57">
        <v>1.55179976726802</v>
      </c>
      <c r="L17" s="57">
        <v>-0.201839603095223</v>
      </c>
      <c r="M17" s="57">
        <v>0.146527074510472</v>
      </c>
      <c r="N17" s="57">
        <v>0.168360755432716</v>
      </c>
      <c r="O17" s="57">
        <v>0.817225997950918</v>
      </c>
      <c r="P17" s="57">
        <v>0.613219293322351</v>
      </c>
      <c r="Q17" s="57">
        <v>1.08910195585741</v>
      </c>
      <c r="R17" s="57">
        <v>-0.290230675062388</v>
      </c>
      <c r="S17" s="57">
        <v>0.103723679169639</v>
      </c>
      <c r="T17" s="57">
        <v>0.00514019727599424</v>
      </c>
      <c r="U17" s="57">
        <v>0.748090981739821</v>
      </c>
      <c r="V17" s="57">
        <v>0.610468193288047</v>
      </c>
      <c r="W17" s="57">
        <v>0.916739189876819</v>
      </c>
      <c r="X17" s="57">
        <v>-0.115502718829309</v>
      </c>
      <c r="Y17" s="57">
        <v>0.216919852273572</v>
      </c>
      <c r="Z17" s="57">
        <v>0.600574764524719</v>
      </c>
      <c r="AA17" s="57">
        <v>0.890918149979407</v>
      </c>
      <c r="AB17" s="57">
        <v>0.582360487139395</v>
      </c>
      <c r="AC17" s="57">
        <v>1.36296188957054</v>
      </c>
      <c r="AD17" s="57">
        <v>-0.177811772459627</v>
      </c>
      <c r="AE17" s="57">
        <v>0.157711569482066</v>
      </c>
      <c r="AF17" s="57">
        <v>0.273590002193004</v>
      </c>
      <c r="AG17" s="57">
        <v>0.837099973929776</v>
      </c>
      <c r="AH17" s="57">
        <v>0.614512229489942</v>
      </c>
      <c r="AI17" s="57">
        <v>1.14031313410127</v>
      </c>
      <c r="AJ17" s="56">
        <v>0.69</v>
      </c>
      <c r="AK17" s="56">
        <v>0.660104473037735</v>
      </c>
      <c r="AL17" s="56">
        <v>0.0691453214814092</v>
      </c>
    </row>
    <row r="18" ht="16.5" spans="1:38">
      <c r="A18" s="56" t="s">
        <v>232</v>
      </c>
      <c r="B18" s="56" t="s">
        <v>233</v>
      </c>
      <c r="C18" s="56" t="s">
        <v>37</v>
      </c>
      <c r="D18" s="45" t="s">
        <v>2093</v>
      </c>
      <c r="E18" s="56" t="s">
        <v>236</v>
      </c>
      <c r="F18" s="57">
        <v>0.0895349513130509</v>
      </c>
      <c r="G18" s="57">
        <v>0.20096400406752</v>
      </c>
      <c r="H18" s="57">
        <v>0.661250809801999</v>
      </c>
      <c r="I18" s="57">
        <v>1.09366555769163</v>
      </c>
      <c r="J18" s="57">
        <v>0.737599343595642</v>
      </c>
      <c r="K18" s="57">
        <v>1.62161797250278</v>
      </c>
      <c r="L18" s="57">
        <v>-0.199197420585916</v>
      </c>
      <c r="M18" s="57">
        <v>0.155967010492562</v>
      </c>
      <c r="N18" s="57">
        <v>0.201539896314678</v>
      </c>
      <c r="O18" s="57">
        <v>0.819388113282678</v>
      </c>
      <c r="P18" s="57">
        <v>0.603570298140443</v>
      </c>
      <c r="Q18" s="57">
        <v>1.11237561267921</v>
      </c>
      <c r="R18" s="57">
        <v>-0.240631985928624</v>
      </c>
      <c r="S18" s="57">
        <v>0.102996896507936</v>
      </c>
      <c r="T18" s="57">
        <v>0.0194754413117448</v>
      </c>
      <c r="U18" s="57">
        <v>0.786130880386235</v>
      </c>
      <c r="V18" s="57">
        <v>0.642424548670736</v>
      </c>
      <c r="W18" s="57">
        <v>0.961983414823682</v>
      </c>
      <c r="X18" s="57">
        <v>-0.111815696553373</v>
      </c>
      <c r="Y18" s="57">
        <v>0.222083353520253</v>
      </c>
      <c r="Z18" s="57">
        <v>0.620410472357881</v>
      </c>
      <c r="AA18" s="57">
        <v>0.894209048123725</v>
      </c>
      <c r="AB18" s="57">
        <v>0.578625931689783</v>
      </c>
      <c r="AC18" s="57">
        <v>1.38191148711778</v>
      </c>
      <c r="AD18" s="57">
        <v>-0.17018860069804</v>
      </c>
      <c r="AE18" s="57">
        <v>0.157139342558484</v>
      </c>
      <c r="AF18" s="57">
        <v>0.29234316412544</v>
      </c>
      <c r="AG18" s="57">
        <v>0.843505715826791</v>
      </c>
      <c r="AH18" s="57">
        <v>0.619909541674406</v>
      </c>
      <c r="AI18" s="57">
        <v>1.1477511552906</v>
      </c>
      <c r="AJ18" s="56">
        <v>0.573</v>
      </c>
      <c r="AK18" s="56">
        <v>0.512550417422148</v>
      </c>
      <c r="AL18" s="56">
        <v>0.0717504028259683</v>
      </c>
    </row>
    <row r="19" ht="16.5" spans="1:38">
      <c r="A19" s="56" t="s">
        <v>232</v>
      </c>
      <c r="B19" s="56" t="s">
        <v>233</v>
      </c>
      <c r="C19" s="56" t="s">
        <v>37</v>
      </c>
      <c r="D19" s="45" t="s">
        <v>2093</v>
      </c>
      <c r="E19" s="56" t="s">
        <v>239</v>
      </c>
      <c r="F19" s="57">
        <v>0.0970772482309903</v>
      </c>
      <c r="G19" s="57">
        <v>0.199493905256373</v>
      </c>
      <c r="H19" s="57">
        <v>0.632401540539856</v>
      </c>
      <c r="I19" s="57">
        <v>1.10194549367332</v>
      </c>
      <c r="J19" s="57">
        <v>0.745328061835708</v>
      </c>
      <c r="K19" s="57">
        <v>1.62919381840555</v>
      </c>
      <c r="L19" s="57">
        <v>-0.177287206094611</v>
      </c>
      <c r="M19" s="57">
        <v>0.150186363577262</v>
      </c>
      <c r="N19" s="57">
        <v>0.237822044699423</v>
      </c>
      <c r="O19" s="57">
        <v>0.837539203612742</v>
      </c>
      <c r="P19" s="57">
        <v>0.623970318215717</v>
      </c>
      <c r="Q19" s="57">
        <v>1.1242071892044</v>
      </c>
      <c r="R19" s="57">
        <v>-0.255367697073614</v>
      </c>
      <c r="S19" s="57">
        <v>0.103291854503362</v>
      </c>
      <c r="T19" s="57">
        <v>0.0134249551315914</v>
      </c>
      <c r="U19" s="57">
        <v>0.774631615810862</v>
      </c>
      <c r="V19" s="57">
        <v>0.632661514617365</v>
      </c>
      <c r="W19" s="57">
        <v>0.948460000094459</v>
      </c>
      <c r="X19" s="57">
        <v>-0.111469229313671</v>
      </c>
      <c r="Y19" s="57">
        <v>0.215907111711824</v>
      </c>
      <c r="Z19" s="57">
        <v>0.611613250849951</v>
      </c>
      <c r="AA19" s="57">
        <v>0.894518915940769</v>
      </c>
      <c r="AB19" s="57">
        <v>0.585875969313659</v>
      </c>
      <c r="AC19" s="57">
        <v>1.36575680329272</v>
      </c>
      <c r="AD19" s="57">
        <v>-0.181460637107451</v>
      </c>
      <c r="AE19" s="57">
        <v>0.156520784426347</v>
      </c>
      <c r="AF19" s="57">
        <v>0.260681052097557</v>
      </c>
      <c r="AG19" s="57">
        <v>0.834051075320191</v>
      </c>
      <c r="AH19" s="57">
        <v>0.613704722442121</v>
      </c>
      <c r="AI19" s="57">
        <v>1.13351123236366</v>
      </c>
      <c r="AJ19" s="56">
        <v>0.566</v>
      </c>
      <c r="AK19" s="56">
        <v>0.488928202233937</v>
      </c>
      <c r="AL19" s="56">
        <v>0.0536282219476088</v>
      </c>
    </row>
    <row r="20" ht="16.5" spans="1:38">
      <c r="A20" s="56" t="s">
        <v>232</v>
      </c>
      <c r="B20" s="56" t="s">
        <v>233</v>
      </c>
      <c r="C20" s="56" t="s">
        <v>37</v>
      </c>
      <c r="D20" s="45" t="s">
        <v>2093</v>
      </c>
      <c r="E20" s="56" t="s">
        <v>240</v>
      </c>
      <c r="F20" s="57">
        <v>0.075130493</v>
      </c>
      <c r="G20" s="57">
        <v>0.200189036</v>
      </c>
      <c r="H20" s="57">
        <v>0.711824854</v>
      </c>
      <c r="I20" s="57">
        <v>1.078024816</v>
      </c>
      <c r="J20" s="57">
        <v>0.728155964</v>
      </c>
      <c r="K20" s="57">
        <v>1.596000804</v>
      </c>
      <c r="L20" s="57">
        <v>-0.200680363</v>
      </c>
      <c r="M20" s="57">
        <v>0.153266016</v>
      </c>
      <c r="N20" s="57">
        <v>0.190412494</v>
      </c>
      <c r="O20" s="57">
        <v>0.818173908</v>
      </c>
      <c r="P20" s="57">
        <v>0.605874897</v>
      </c>
      <c r="Q20" s="57">
        <v>1.104862649</v>
      </c>
      <c r="R20" s="57">
        <v>-0.263230056</v>
      </c>
      <c r="S20" s="57">
        <v>0.101667704</v>
      </c>
      <c r="T20" s="57">
        <v>0.009622109</v>
      </c>
      <c r="U20" s="57">
        <v>0.768565064</v>
      </c>
      <c r="V20" s="57">
        <v>0.629708191</v>
      </c>
      <c r="W20" s="57">
        <v>0.938041247</v>
      </c>
      <c r="X20" s="57">
        <v>-0.114611918</v>
      </c>
      <c r="Y20" s="57">
        <v>0.227186599</v>
      </c>
      <c r="Z20" s="57">
        <v>0.619722074</v>
      </c>
      <c r="AA20" s="57">
        <v>0.891712134</v>
      </c>
      <c r="AB20" s="57">
        <v>0.571267529</v>
      </c>
      <c r="AC20" s="57">
        <v>1.3919057</v>
      </c>
      <c r="AD20" s="57">
        <v>-0.180807102</v>
      </c>
      <c r="AE20" s="57">
        <v>0.166756054</v>
      </c>
      <c r="AF20" s="57">
        <v>0.291816412</v>
      </c>
      <c r="AG20" s="57">
        <v>0.834596335</v>
      </c>
      <c r="AH20" s="57">
        <v>0.601909023</v>
      </c>
      <c r="AI20" s="57">
        <v>1.157236418</v>
      </c>
      <c r="AJ20" s="56">
        <v>0.621</v>
      </c>
      <c r="AK20" s="56">
        <v>0.546144967401655</v>
      </c>
      <c r="AL20" s="56">
        <v>0.06540533149036</v>
      </c>
    </row>
    <row r="21" ht="16.5" spans="1:38">
      <c r="A21" s="56" t="s">
        <v>255</v>
      </c>
      <c r="B21" s="56" t="s">
        <v>256</v>
      </c>
      <c r="C21" s="56"/>
      <c r="D21" s="45" t="s">
        <v>2093</v>
      </c>
      <c r="E21" s="56" t="s">
        <v>248</v>
      </c>
      <c r="F21" s="57">
        <v>0.146446588</v>
      </c>
      <c r="G21" s="57">
        <v>0.270395927</v>
      </c>
      <c r="H21" s="57">
        <v>0.597254129</v>
      </c>
      <c r="I21" s="57">
        <v>1.157713093</v>
      </c>
      <c r="J21" s="57">
        <v>0.681452023</v>
      </c>
      <c r="K21" s="57">
        <v>1.966829007</v>
      </c>
      <c r="L21" s="57">
        <v>-0.204941673</v>
      </c>
      <c r="M21" s="57">
        <v>0.164583367</v>
      </c>
      <c r="N21" s="57">
        <v>0.21305274</v>
      </c>
      <c r="O21" s="57">
        <v>0.814694834</v>
      </c>
      <c r="P21" s="57">
        <v>0.590063529</v>
      </c>
      <c r="Q21" s="57">
        <v>1.124841038</v>
      </c>
      <c r="R21" s="57">
        <v>-0.236279964</v>
      </c>
      <c r="S21" s="57">
        <v>0.121429801</v>
      </c>
      <c r="T21" s="57">
        <v>0.05167693</v>
      </c>
      <c r="U21" s="57">
        <v>0.789559594</v>
      </c>
      <c r="V21" s="57">
        <v>0.622331498</v>
      </c>
      <c r="W21" s="57">
        <v>1.001723929</v>
      </c>
      <c r="X21" s="57">
        <v>-0.182110698</v>
      </c>
      <c r="Y21" s="57">
        <v>0.270447783</v>
      </c>
      <c r="Z21" s="57">
        <v>0.511677434</v>
      </c>
      <c r="AA21" s="57">
        <v>0.833509067</v>
      </c>
      <c r="AB21" s="57">
        <v>0.490569483</v>
      </c>
      <c r="AC21" s="57">
        <v>1.416185452</v>
      </c>
      <c r="AD21" s="57">
        <v>-0.22773209</v>
      </c>
      <c r="AE21" s="57">
        <v>0.172480973</v>
      </c>
      <c r="AF21" s="57">
        <v>0.20790407</v>
      </c>
      <c r="AG21" s="57">
        <v>0.796337578</v>
      </c>
      <c r="AH21" s="57">
        <v>0.567908595</v>
      </c>
      <c r="AI21" s="57">
        <v>1.116647192</v>
      </c>
      <c r="AJ21" s="56">
        <v>0.444</v>
      </c>
      <c r="AK21" s="56">
        <v>0.389077110428159</v>
      </c>
      <c r="AL21" s="56">
        <v>0.139747289828774</v>
      </c>
    </row>
    <row r="22" ht="16.5" spans="1:38">
      <c r="A22" s="56" t="s">
        <v>255</v>
      </c>
      <c r="B22" s="56" t="s">
        <v>256</v>
      </c>
      <c r="C22" s="56"/>
      <c r="D22" s="45" t="s">
        <v>2093</v>
      </c>
      <c r="E22" s="56" t="s">
        <v>254</v>
      </c>
      <c r="F22" s="57">
        <v>0.211683733955974</v>
      </c>
      <c r="G22" s="57">
        <v>0.267619396175986</v>
      </c>
      <c r="H22" s="57">
        <v>0.443143218884981</v>
      </c>
      <c r="I22" s="57">
        <v>1.2357569952929</v>
      </c>
      <c r="J22" s="57">
        <v>0.731359401637874</v>
      </c>
      <c r="K22" s="57">
        <v>2.08802313608797</v>
      </c>
      <c r="L22" s="57">
        <v>-0.217521474133546</v>
      </c>
      <c r="M22" s="57">
        <v>0.165265255947943</v>
      </c>
      <c r="N22" s="57">
        <v>0.188108255132307</v>
      </c>
      <c r="O22" s="57">
        <v>0.804510328572096</v>
      </c>
      <c r="P22" s="57">
        <v>0.581908898208176</v>
      </c>
      <c r="Q22" s="57">
        <v>1.11226494520391</v>
      </c>
      <c r="R22" s="57">
        <v>-0.275682304186996</v>
      </c>
      <c r="S22" s="57">
        <v>0.122306385428808</v>
      </c>
      <c r="T22" s="57">
        <v>0.0241942590128471</v>
      </c>
      <c r="U22" s="57">
        <v>0.759054040749986</v>
      </c>
      <c r="V22" s="57">
        <v>0.597259958121112</v>
      </c>
      <c r="W22" s="57">
        <v>0.964677154302127</v>
      </c>
      <c r="X22" s="57">
        <v>-0.244697993607771</v>
      </c>
      <c r="Y22" s="57">
        <v>0.270384207779912</v>
      </c>
      <c r="Z22" s="57">
        <v>0.380775518580359</v>
      </c>
      <c r="AA22" s="57">
        <v>0.782940955713641</v>
      </c>
      <c r="AB22" s="57">
        <v>0.460864575849622</v>
      </c>
      <c r="AC22" s="57">
        <v>1.33010123202398</v>
      </c>
      <c r="AD22" s="57">
        <v>-0.236953589928271</v>
      </c>
      <c r="AE22" s="57">
        <v>0.174434705256234</v>
      </c>
      <c r="AF22" s="57">
        <v>0.195821397449752</v>
      </c>
      <c r="AG22" s="57">
        <v>0.789027906009595</v>
      </c>
      <c r="AH22" s="57">
        <v>0.560545079598924</v>
      </c>
      <c r="AI22" s="57">
        <v>1.11064222864527</v>
      </c>
      <c r="AJ22" s="56">
        <v>0.433</v>
      </c>
      <c r="AK22" s="56">
        <v>0.364606101092352</v>
      </c>
      <c r="AL22" s="56">
        <v>0.0637448129973659</v>
      </c>
    </row>
    <row r="23" ht="16.5" spans="1:38">
      <c r="A23" s="56" t="s">
        <v>255</v>
      </c>
      <c r="B23" s="56" t="s">
        <v>256</v>
      </c>
      <c r="C23" s="56"/>
      <c r="D23" s="45" t="s">
        <v>2093</v>
      </c>
      <c r="E23" s="56" t="s">
        <v>247</v>
      </c>
      <c r="F23" s="57">
        <v>0.129512369634714</v>
      </c>
      <c r="G23" s="57">
        <v>0.270536351057141</v>
      </c>
      <c r="H23" s="57">
        <v>0.640086104404246</v>
      </c>
      <c r="I23" s="57">
        <v>1.13827319139929</v>
      </c>
      <c r="J23" s="57">
        <v>0.669824943940202</v>
      </c>
      <c r="K23" s="57">
        <v>1.93433503780352</v>
      </c>
      <c r="L23" s="57">
        <v>-0.223329851857263</v>
      </c>
      <c r="M23" s="57">
        <v>0.161843021272811</v>
      </c>
      <c r="N23" s="57">
        <v>0.167612362537965</v>
      </c>
      <c r="O23" s="57">
        <v>0.799850973447852</v>
      </c>
      <c r="P23" s="57">
        <v>0.582432387318671</v>
      </c>
      <c r="Q23" s="57">
        <v>1.09843063959875</v>
      </c>
      <c r="R23" s="57">
        <v>-0.284189462573848</v>
      </c>
      <c r="S23" s="57">
        <v>0.12171828909853</v>
      </c>
      <c r="T23" s="57">
        <v>0.0195531836857607</v>
      </c>
      <c r="U23" s="57">
        <v>0.752624037110011</v>
      </c>
      <c r="V23" s="57">
        <v>0.592883528910562</v>
      </c>
      <c r="W23" s="57">
        <v>0.955403403222593</v>
      </c>
      <c r="X23" s="57">
        <v>-0.244697993607771</v>
      </c>
      <c r="Y23" s="57">
        <v>0.258722462324397</v>
      </c>
      <c r="Z23" s="57">
        <v>0.360292856160662</v>
      </c>
      <c r="AA23" s="57">
        <v>0.782940955713641</v>
      </c>
      <c r="AB23" s="57">
        <v>0.471519877512871</v>
      </c>
      <c r="AC23" s="57">
        <v>1.30004389924591</v>
      </c>
      <c r="AD23" s="57">
        <v>-0.236953589928271</v>
      </c>
      <c r="AE23" s="57">
        <v>0.160472179103958</v>
      </c>
      <c r="AF23" s="57">
        <v>0.161920006778937</v>
      </c>
      <c r="AG23" s="57">
        <v>0.789027906009595</v>
      </c>
      <c r="AH23" s="57">
        <v>0.57609709719598</v>
      </c>
      <c r="AI23" s="57">
        <v>1.0806599087065</v>
      </c>
      <c r="AJ23" s="56">
        <v>0.451</v>
      </c>
      <c r="AK23" s="56">
        <v>0.389248242113465</v>
      </c>
      <c r="AL23" s="56">
        <v>0.112891151604434</v>
      </c>
    </row>
    <row r="24" ht="16.5" spans="1:38">
      <c r="A24" s="56" t="s">
        <v>255</v>
      </c>
      <c r="B24" s="56" t="s">
        <v>256</v>
      </c>
      <c r="C24" s="56"/>
      <c r="D24" s="45" t="s">
        <v>2093</v>
      </c>
      <c r="E24" s="56" t="s">
        <v>234</v>
      </c>
      <c r="F24" s="57">
        <v>0.0435139737179764</v>
      </c>
      <c r="G24" s="57">
        <v>0.271495335946158</v>
      </c>
      <c r="H24" s="57">
        <v>0.875127942816572</v>
      </c>
      <c r="I24" s="57">
        <v>1.0444745894034</v>
      </c>
      <c r="J24" s="57">
        <v>0.613474313350838</v>
      </c>
      <c r="K24" s="57">
        <v>1.77827684740487</v>
      </c>
      <c r="L24" s="57">
        <v>-0.205080528366345</v>
      </c>
      <c r="M24" s="57">
        <v>0.166370342742782</v>
      </c>
      <c r="N24" s="57">
        <v>0.217697118681349</v>
      </c>
      <c r="O24" s="57">
        <v>0.814581716835225</v>
      </c>
      <c r="P24" s="57">
        <v>0.587918820997774</v>
      </c>
      <c r="Q24" s="57">
        <v>1.12863094308854</v>
      </c>
      <c r="R24" s="57">
        <v>-0.190762788842292</v>
      </c>
      <c r="S24" s="57">
        <v>0.118355906125371</v>
      </c>
      <c r="T24" s="57">
        <v>0.107011465242003</v>
      </c>
      <c r="U24" s="57">
        <v>0.82632857926357</v>
      </c>
      <c r="V24" s="57">
        <v>0.655248736633746</v>
      </c>
      <c r="W24" s="57">
        <v>1.04207590603782</v>
      </c>
      <c r="X24" s="57">
        <v>-0.212061700326151</v>
      </c>
      <c r="Y24" s="57">
        <v>0.2520796313887</v>
      </c>
      <c r="Z24" s="57">
        <v>0.414347122476674</v>
      </c>
      <c r="AA24" s="57">
        <v>0.808914785720619</v>
      </c>
      <c r="AB24" s="57">
        <v>0.493546708165853</v>
      </c>
      <c r="AC24" s="57">
        <v>1.32579778110393</v>
      </c>
      <c r="AD24" s="57">
        <v>-0.231564076210001</v>
      </c>
      <c r="AE24" s="57">
        <v>0.169728941381721</v>
      </c>
      <c r="AF24" s="57">
        <v>0.193998648314117</v>
      </c>
      <c r="AG24" s="57">
        <v>0.793291862738567</v>
      </c>
      <c r="AH24" s="57">
        <v>0.568796359222354</v>
      </c>
      <c r="AI24" s="57">
        <v>1.1063924184529</v>
      </c>
      <c r="AJ24" s="56">
        <v>0.903</v>
      </c>
      <c r="AK24" s="56">
        <v>0.868865655216938</v>
      </c>
      <c r="AL24" s="56">
        <v>0.355144135752883</v>
      </c>
    </row>
    <row r="25" ht="16.5" spans="1:38">
      <c r="A25" s="56" t="s">
        <v>255</v>
      </c>
      <c r="B25" s="56" t="s">
        <v>256</v>
      </c>
      <c r="C25" s="56"/>
      <c r="D25" s="45" t="s">
        <v>2093</v>
      </c>
      <c r="E25" s="56" t="s">
        <v>235</v>
      </c>
      <c r="F25" s="57">
        <v>0.18173829547764</v>
      </c>
      <c r="G25" s="57">
        <v>0.271650075841835</v>
      </c>
      <c r="H25" s="57">
        <v>0.51519082576105</v>
      </c>
      <c r="I25" s="57">
        <v>1.199300290497</v>
      </c>
      <c r="J25" s="57">
        <v>0.704197900845481</v>
      </c>
      <c r="K25" s="57">
        <v>2.04249570335171</v>
      </c>
      <c r="L25" s="57">
        <v>-0.204765513913145</v>
      </c>
      <c r="M25" s="57">
        <v>0.166317686344348</v>
      </c>
      <c r="N25" s="57">
        <v>0.218258911427175</v>
      </c>
      <c r="O25" s="57">
        <v>0.81483836227073</v>
      </c>
      <c r="P25" s="57">
        <v>0.588164752414817</v>
      </c>
      <c r="Q25" s="57">
        <v>1.12887002137076</v>
      </c>
      <c r="R25" s="57">
        <v>-0.249520992217753</v>
      </c>
      <c r="S25" s="57">
        <v>0.125028874596683</v>
      </c>
      <c r="T25" s="57">
        <v>0.0459658316838846</v>
      </c>
      <c r="U25" s="57">
        <v>0.779173924068903</v>
      </c>
      <c r="V25" s="57">
        <v>0.609828452712615</v>
      </c>
      <c r="W25" s="57">
        <v>0.995545552603196</v>
      </c>
      <c r="X25" s="57">
        <v>-0.0605478000142359</v>
      </c>
      <c r="Y25" s="57">
        <v>0.265487578015815</v>
      </c>
      <c r="Z25" s="57">
        <v>0.822894841730816</v>
      </c>
      <c r="AA25" s="57">
        <v>0.941248776238183</v>
      </c>
      <c r="AB25" s="57">
        <v>0.559392753181632</v>
      </c>
      <c r="AC25" s="57">
        <v>1.58376963900749</v>
      </c>
      <c r="AD25" s="57">
        <v>-0.211812618590028</v>
      </c>
      <c r="AE25" s="57">
        <v>0.172573954785824</v>
      </c>
      <c r="AF25" s="57">
        <v>0.239921432284831</v>
      </c>
      <c r="AG25" s="57">
        <v>0.809116296715135</v>
      </c>
      <c r="AH25" s="57">
        <v>0.576916596353146</v>
      </c>
      <c r="AI25" s="57">
        <v>1.13477266167825</v>
      </c>
      <c r="AJ25" s="56">
        <v>0.394</v>
      </c>
      <c r="AK25" s="56">
        <v>0.333218432557627</v>
      </c>
      <c r="AL25" s="56">
        <v>0.101376985359802</v>
      </c>
    </row>
    <row r="26" ht="16.5" spans="1:38">
      <c r="A26" s="56" t="s">
        <v>255</v>
      </c>
      <c r="B26" s="56" t="s">
        <v>256</v>
      </c>
      <c r="C26" s="56"/>
      <c r="D26" s="45" t="s">
        <v>2093</v>
      </c>
      <c r="E26" s="56" t="s">
        <v>241</v>
      </c>
      <c r="F26" s="57">
        <v>0.177897386367391</v>
      </c>
      <c r="G26" s="57">
        <v>0.266021153894123</v>
      </c>
      <c r="H26" s="57">
        <v>0.51536511837707</v>
      </c>
      <c r="I26" s="57">
        <v>1.19470272215853</v>
      </c>
      <c r="J26" s="57">
        <v>0.709280590632102</v>
      </c>
      <c r="K26" s="57">
        <v>2.01234125561084</v>
      </c>
      <c r="L26" s="57">
        <v>-0.214059840087689</v>
      </c>
      <c r="M26" s="57">
        <v>0.168928294423966</v>
      </c>
      <c r="N26" s="57">
        <v>0.205096683099232</v>
      </c>
      <c r="O26" s="57">
        <v>0.807300074669989</v>
      </c>
      <c r="P26" s="57">
        <v>0.579749423547808</v>
      </c>
      <c r="Q26" s="57">
        <v>1.12416396479336</v>
      </c>
      <c r="R26" s="57">
        <v>-0.262811136702746</v>
      </c>
      <c r="S26" s="57">
        <v>0.124207507505442</v>
      </c>
      <c r="T26" s="57">
        <v>0.0343529904718296</v>
      </c>
      <c r="U26" s="57">
        <v>0.768887098151747</v>
      </c>
      <c r="V26" s="57">
        <v>0.602746932316168</v>
      </c>
      <c r="W26" s="57">
        <v>0.980821864049088</v>
      </c>
      <c r="X26" s="57">
        <v>-0.257182265648204</v>
      </c>
      <c r="Y26" s="57">
        <v>0.267937606152717</v>
      </c>
      <c r="Z26" s="57">
        <v>0.353411322261884</v>
      </c>
      <c r="AA26" s="57">
        <v>0.773227268151829</v>
      </c>
      <c r="AB26" s="57">
        <v>0.457334607308858</v>
      </c>
      <c r="AC26" s="57">
        <v>1.30731503511556</v>
      </c>
      <c r="AD26" s="57">
        <v>-0.233720862053863</v>
      </c>
      <c r="AE26" s="57">
        <v>0.186080175508634</v>
      </c>
      <c r="AF26" s="57">
        <v>0.229664598843128</v>
      </c>
      <c r="AG26" s="57">
        <v>0.791582745841055</v>
      </c>
      <c r="AH26" s="57">
        <v>0.549669546399788</v>
      </c>
      <c r="AI26" s="57">
        <v>1.13996354285475</v>
      </c>
      <c r="AJ26" s="56">
        <v>0.411</v>
      </c>
      <c r="AK26" s="56">
        <v>0.324868100117565</v>
      </c>
      <c r="AL26" s="56">
        <v>0.0880645255096554</v>
      </c>
    </row>
    <row r="27" ht="16.5" spans="1:38">
      <c r="A27" s="56" t="s">
        <v>255</v>
      </c>
      <c r="B27" s="56" t="s">
        <v>256</v>
      </c>
      <c r="C27" s="56"/>
      <c r="D27" s="45" t="s">
        <v>2093</v>
      </c>
      <c r="E27" s="56" t="s">
        <v>244</v>
      </c>
      <c r="F27" s="57">
        <v>0.189870498730767</v>
      </c>
      <c r="G27" s="57">
        <v>0.270871906984533</v>
      </c>
      <c r="H27" s="57">
        <v>0.495683847802588</v>
      </c>
      <c r="I27" s="57">
        <v>1.20909300843901</v>
      </c>
      <c r="J27" s="57">
        <v>0.711031576367557</v>
      </c>
      <c r="K27" s="57">
        <v>2.05603513492961</v>
      </c>
      <c r="L27" s="57">
        <v>-0.204544188154765</v>
      </c>
      <c r="M27" s="57">
        <v>0.158094444672608</v>
      </c>
      <c r="N27" s="57">
        <v>0.195731025572299</v>
      </c>
      <c r="O27" s="57">
        <v>0.815018726948154</v>
      </c>
      <c r="P27" s="57">
        <v>0.597853642653437</v>
      </c>
      <c r="Q27" s="57">
        <v>1.11106712058832</v>
      </c>
      <c r="R27" s="57">
        <v>-0.253186682580681</v>
      </c>
      <c r="S27" s="57">
        <v>0.125880397044291</v>
      </c>
      <c r="T27" s="57">
        <v>0.044290893831862</v>
      </c>
      <c r="U27" s="57">
        <v>0.776322942325004</v>
      </c>
      <c r="V27" s="57">
        <v>0.606583878569735</v>
      </c>
      <c r="W27" s="57">
        <v>0.993559723679443</v>
      </c>
      <c r="X27" s="57">
        <v>-0.0366638812917421</v>
      </c>
      <c r="Y27" s="57">
        <v>0.269946365527833</v>
      </c>
      <c r="Z27" s="57">
        <v>0.893897856399201</v>
      </c>
      <c r="AA27" s="57">
        <v>0.96400009936898</v>
      </c>
      <c r="AB27" s="57">
        <v>0.567929062669743</v>
      </c>
      <c r="AC27" s="57">
        <v>1.63628919994855</v>
      </c>
      <c r="AD27" s="57">
        <v>-0.211812618590028</v>
      </c>
      <c r="AE27" s="57">
        <v>0.171129701998965</v>
      </c>
      <c r="AF27" s="57">
        <v>0.236172302891178</v>
      </c>
      <c r="AG27" s="57">
        <v>0.809116296715135</v>
      </c>
      <c r="AH27" s="57">
        <v>0.578552008238354</v>
      </c>
      <c r="AI27" s="57">
        <v>1.13156496267886</v>
      </c>
      <c r="AJ27" s="56">
        <v>0.372</v>
      </c>
      <c r="AK27" s="56">
        <v>0.326143465358799</v>
      </c>
      <c r="AL27" s="56">
        <v>0.0920075612016968</v>
      </c>
    </row>
    <row r="28" ht="16.5" spans="1:38">
      <c r="A28" s="56" t="s">
        <v>255</v>
      </c>
      <c r="B28" s="56" t="s">
        <v>256</v>
      </c>
      <c r="C28" s="56"/>
      <c r="D28" s="45" t="s">
        <v>2093</v>
      </c>
      <c r="E28" s="56" t="s">
        <v>245</v>
      </c>
      <c r="F28" s="57">
        <v>0.939233646106201</v>
      </c>
      <c r="G28" s="57">
        <v>0.524495722804516</v>
      </c>
      <c r="H28" s="57">
        <v>0.0966370650246762</v>
      </c>
      <c r="I28" s="57">
        <v>2.55802031814564</v>
      </c>
      <c r="J28" s="57">
        <v>0.915048718748067</v>
      </c>
      <c r="K28" s="57">
        <v>7.15095034174623</v>
      </c>
      <c r="L28" s="57">
        <v>-0.29583562873981</v>
      </c>
      <c r="M28" s="57">
        <v>0.210614910322442</v>
      </c>
      <c r="N28" s="57">
        <v>0.160131885740383</v>
      </c>
      <c r="O28" s="57">
        <v>0.743909695345379</v>
      </c>
      <c r="P28" s="57">
        <v>0.492312868519083</v>
      </c>
      <c r="Q28" s="57">
        <v>1.12408525191212</v>
      </c>
      <c r="R28" s="57">
        <v>-0.293076716165414</v>
      </c>
      <c r="S28" s="57">
        <v>0.156485422082307</v>
      </c>
      <c r="T28" s="57">
        <v>0.0610864590635588</v>
      </c>
      <c r="U28" s="57">
        <v>0.745964910934525</v>
      </c>
      <c r="V28" s="57">
        <v>0.548927917752721</v>
      </c>
      <c r="W28" s="57">
        <v>1.01372808769444</v>
      </c>
      <c r="X28" s="57">
        <v>-0.108315637459223</v>
      </c>
      <c r="Y28" s="57">
        <v>0.332527101303625</v>
      </c>
      <c r="Z28" s="57">
        <v>0.749442575235061</v>
      </c>
      <c r="AA28" s="57">
        <v>0.89734431624584</v>
      </c>
      <c r="AB28" s="57">
        <v>0.467634273235749</v>
      </c>
      <c r="AC28" s="57">
        <v>1.72191575336647</v>
      </c>
      <c r="AD28" s="57">
        <v>-0.307348293480002</v>
      </c>
      <c r="AE28" s="57">
        <v>0.309637457380543</v>
      </c>
      <c r="AF28" s="57">
        <v>0.337748461790872</v>
      </c>
      <c r="AG28" s="57">
        <v>0.735394423214498</v>
      </c>
      <c r="AH28" s="57">
        <v>0.400822052328305</v>
      </c>
      <c r="AI28" s="57">
        <v>1.34923953049375</v>
      </c>
      <c r="AJ28" s="56">
        <v>0.305</v>
      </c>
      <c r="AK28" s="56">
        <v>0.330818080281494</v>
      </c>
      <c r="AL28" s="56">
        <v>0.0292910622650397</v>
      </c>
    </row>
    <row r="29" ht="16.5" spans="1:38">
      <c r="A29" s="56" t="s">
        <v>255</v>
      </c>
      <c r="B29" s="56" t="s">
        <v>256</v>
      </c>
      <c r="C29" s="56"/>
      <c r="D29" s="45" t="s">
        <v>2093</v>
      </c>
      <c r="E29" s="56" t="s">
        <v>249</v>
      </c>
      <c r="F29" s="57">
        <v>0.21471827309592</v>
      </c>
      <c r="G29" s="57">
        <v>0.267623137822802</v>
      </c>
      <c r="H29" s="57">
        <v>0.436792312937452</v>
      </c>
      <c r="I29" s="57">
        <v>1.23951264371167</v>
      </c>
      <c r="J29" s="57">
        <v>0.733576731312913</v>
      </c>
      <c r="K29" s="57">
        <v>2.09438430683502</v>
      </c>
      <c r="L29" s="57">
        <v>-0.205486456743082</v>
      </c>
      <c r="M29" s="57">
        <v>0.162439119993618</v>
      </c>
      <c r="N29" s="57">
        <v>0.205869187379151</v>
      </c>
      <c r="O29" s="57">
        <v>0.814251122104622</v>
      </c>
      <c r="P29" s="57">
        <v>0.592225898291928</v>
      </c>
      <c r="Q29" s="57">
        <v>1.119513502805</v>
      </c>
      <c r="R29" s="57">
        <v>-0.238895413073506</v>
      </c>
      <c r="S29" s="57">
        <v>0.118629980696349</v>
      </c>
      <c r="T29" s="57">
        <v>0.0440319895941469</v>
      </c>
      <c r="U29" s="57">
        <v>0.7874972399818</v>
      </c>
      <c r="V29" s="57">
        <v>0.624121526705991</v>
      </c>
      <c r="W29" s="57">
        <v>0.993639662217728</v>
      </c>
      <c r="X29" s="57">
        <v>-0.204921394393201</v>
      </c>
      <c r="Y29" s="57">
        <v>0.272536837778825</v>
      </c>
      <c r="Z29" s="57">
        <v>0.464563240543834</v>
      </c>
      <c r="AA29" s="57">
        <v>0.814711354774903</v>
      </c>
      <c r="AB29" s="57">
        <v>0.477546569322584</v>
      </c>
      <c r="AC29" s="57">
        <v>1.38992641605763</v>
      </c>
      <c r="AD29" s="57">
        <v>-0.227732090303547</v>
      </c>
      <c r="AE29" s="57">
        <v>0.173211181724637</v>
      </c>
      <c r="AF29" s="57">
        <v>0.209719636267987</v>
      </c>
      <c r="AG29" s="57">
        <v>0.796337577817947</v>
      </c>
      <c r="AH29" s="57">
        <v>0.567096380483506</v>
      </c>
      <c r="AI29" s="57">
        <v>1.11824649154748</v>
      </c>
      <c r="AJ29" s="56">
        <v>0.459</v>
      </c>
      <c r="AK29" s="56">
        <v>0.419494541709048</v>
      </c>
      <c r="AL29" s="56">
        <v>0.0820771782025691</v>
      </c>
    </row>
    <row r="30" ht="16.5" spans="1:38">
      <c r="A30" s="56" t="s">
        <v>255</v>
      </c>
      <c r="B30" s="56" t="s">
        <v>256</v>
      </c>
      <c r="C30" s="56"/>
      <c r="D30" s="45" t="s">
        <v>2093</v>
      </c>
      <c r="E30" s="56" t="s">
        <v>252</v>
      </c>
      <c r="F30" s="57">
        <v>0.157770172492886</v>
      </c>
      <c r="G30" s="57">
        <v>0.267056170236499</v>
      </c>
      <c r="H30" s="57">
        <v>0.564801216525843</v>
      </c>
      <c r="I30" s="57">
        <v>1.17089705942925</v>
      </c>
      <c r="J30" s="57">
        <v>0.693738686938139</v>
      </c>
      <c r="K30" s="57">
        <v>1.97624833326086</v>
      </c>
      <c r="L30" s="57">
        <v>-0.221659987622519</v>
      </c>
      <c r="M30" s="57">
        <v>0.163571049907067</v>
      </c>
      <c r="N30" s="57">
        <v>0.17537623794367</v>
      </c>
      <c r="O30" s="57">
        <v>0.801187731773374</v>
      </c>
      <c r="P30" s="57">
        <v>0.581433167151446</v>
      </c>
      <c r="Q30" s="57">
        <v>1.10399925186409</v>
      </c>
      <c r="R30" s="57">
        <v>-0.27156161323305</v>
      </c>
      <c r="S30" s="57">
        <v>0.124464141367543</v>
      </c>
      <c r="T30" s="57">
        <v>0.0291208859471615</v>
      </c>
      <c r="U30" s="57">
        <v>0.762188321134645</v>
      </c>
      <c r="V30" s="57">
        <v>0.597195152549463</v>
      </c>
      <c r="W30" s="57">
        <v>0.972765827709783</v>
      </c>
      <c r="X30" s="57">
        <v>-0.280643669242544</v>
      </c>
      <c r="Y30" s="57">
        <v>0.264861472685619</v>
      </c>
      <c r="Z30" s="57">
        <v>0.307272040412727</v>
      </c>
      <c r="AA30" s="57">
        <v>0.755297423238166</v>
      </c>
      <c r="AB30" s="57">
        <v>0.449431352821562</v>
      </c>
      <c r="AC30" s="57">
        <v>1.26932443401809</v>
      </c>
      <c r="AD30" s="57">
        <v>-0.241541329918643</v>
      </c>
      <c r="AE30" s="57">
        <v>0.167056449427951</v>
      </c>
      <c r="AF30" s="57">
        <v>0.170228202680134</v>
      </c>
      <c r="AG30" s="57">
        <v>0.785416341924654</v>
      </c>
      <c r="AH30" s="57">
        <v>0.566107114303843</v>
      </c>
      <c r="AI30" s="57">
        <v>1.08968570536496</v>
      </c>
      <c r="AJ30" s="56">
        <v>0.409</v>
      </c>
      <c r="AK30" s="56">
        <v>0.339450845047084</v>
      </c>
      <c r="AL30" s="56">
        <v>0.0964318300531867</v>
      </c>
    </row>
    <row r="31" ht="16.5" spans="1:38">
      <c r="A31" s="56" t="s">
        <v>255</v>
      </c>
      <c r="B31" s="56" t="s">
        <v>256</v>
      </c>
      <c r="C31" s="56"/>
      <c r="D31" s="45" t="s">
        <v>2093</v>
      </c>
      <c r="E31" s="56" t="s">
        <v>253</v>
      </c>
      <c r="F31" s="57">
        <v>0.0914713226647985</v>
      </c>
      <c r="G31" s="57">
        <v>0.271263961093575</v>
      </c>
      <c r="H31" s="57">
        <v>0.741345212585118</v>
      </c>
      <c r="I31" s="57">
        <v>1.09578535203811</v>
      </c>
      <c r="J31" s="57">
        <v>0.643903736793955</v>
      </c>
      <c r="K31" s="57">
        <v>1.86479044790123</v>
      </c>
      <c r="L31" s="57">
        <v>-0.231589694228194</v>
      </c>
      <c r="M31" s="57">
        <v>0.167049429731008</v>
      </c>
      <c r="N31" s="57">
        <v>0.165638745572123</v>
      </c>
      <c r="O31" s="57">
        <v>0.793271540433505</v>
      </c>
      <c r="P31" s="57">
        <v>0.571776798309388</v>
      </c>
      <c r="Q31" s="57">
        <v>1.10056885610326</v>
      </c>
      <c r="R31" s="57">
        <v>-0.309066897569344</v>
      </c>
      <c r="S31" s="57">
        <v>0.119624043657738</v>
      </c>
      <c r="T31" s="57">
        <v>0.00977603841427269</v>
      </c>
      <c r="U31" s="57">
        <v>0.734131656760087</v>
      </c>
      <c r="V31" s="57">
        <v>0.580694764122091</v>
      </c>
      <c r="W31" s="57">
        <v>0.928111157110409</v>
      </c>
      <c r="X31" s="57">
        <v>-0.213720378889771</v>
      </c>
      <c r="Y31" s="57">
        <v>0.26942402504937</v>
      </c>
      <c r="Z31" s="57">
        <v>0.440870075443965</v>
      </c>
      <c r="AA31" s="57">
        <v>0.807574168239849</v>
      </c>
      <c r="AB31" s="57">
        <v>0.476259946373034</v>
      </c>
      <c r="AC31" s="57">
        <v>1.36936990434518</v>
      </c>
      <c r="AD31" s="57">
        <v>-0.236953589928271</v>
      </c>
      <c r="AE31" s="57">
        <v>0.158987609080778</v>
      </c>
      <c r="AF31" s="57">
        <v>0.158304733950451</v>
      </c>
      <c r="AG31" s="57">
        <v>0.789027906009595</v>
      </c>
      <c r="AH31" s="57">
        <v>0.577775841082763</v>
      </c>
      <c r="AI31" s="57">
        <v>1.07752002107805</v>
      </c>
      <c r="AJ31" s="56">
        <v>0.576</v>
      </c>
      <c r="AK31" s="56">
        <v>0.509206810361259</v>
      </c>
      <c r="AL31" s="56">
        <v>0.123884931755661</v>
      </c>
    </row>
    <row r="32" ht="16.5" spans="1:38">
      <c r="A32" s="56" t="s">
        <v>255</v>
      </c>
      <c r="B32" s="56" t="s">
        <v>256</v>
      </c>
      <c r="C32" s="56"/>
      <c r="D32" s="45" t="s">
        <v>2093</v>
      </c>
      <c r="E32" s="56" t="s">
        <v>236</v>
      </c>
      <c r="F32" s="57">
        <v>0.168382852443302</v>
      </c>
      <c r="G32" s="57">
        <v>0.270121895624632</v>
      </c>
      <c r="H32" s="57">
        <v>0.543831085994733</v>
      </c>
      <c r="I32" s="57">
        <v>1.18338958752559</v>
      </c>
      <c r="J32" s="57">
        <v>0.696939924841843</v>
      </c>
      <c r="K32" s="57">
        <v>2.00937106047092</v>
      </c>
      <c r="L32" s="57">
        <v>-0.204579394309746</v>
      </c>
      <c r="M32" s="57">
        <v>0.164511173735386</v>
      </c>
      <c r="N32" s="57">
        <v>0.213661816172188</v>
      </c>
      <c r="O32" s="57">
        <v>0.814990033777632</v>
      </c>
      <c r="P32" s="57">
        <v>0.590360864191715</v>
      </c>
      <c r="Q32" s="57">
        <v>1.12508940792723</v>
      </c>
      <c r="R32" s="57">
        <v>-0.243770937172241</v>
      </c>
      <c r="S32" s="57">
        <v>0.124675151721635</v>
      </c>
      <c r="T32" s="57">
        <v>0.0505537146042764</v>
      </c>
      <c r="U32" s="57">
        <v>0.783667122712162</v>
      </c>
      <c r="V32" s="57">
        <v>0.61377047831093</v>
      </c>
      <c r="W32" s="57">
        <v>1.00059253568212</v>
      </c>
      <c r="X32" s="57">
        <v>-0.113678610751816</v>
      </c>
      <c r="Y32" s="57">
        <v>0.269733761519572</v>
      </c>
      <c r="Z32" s="57">
        <v>0.679827502355725</v>
      </c>
      <c r="AA32" s="57">
        <v>0.892544764082102</v>
      </c>
      <c r="AB32" s="57">
        <v>0.526051173301999</v>
      </c>
      <c r="AC32" s="57">
        <v>1.51437007713513</v>
      </c>
      <c r="AD32" s="57">
        <v>-0.220128525000098</v>
      </c>
      <c r="AE32" s="57">
        <v>0.17468241201663</v>
      </c>
      <c r="AF32" s="57">
        <v>0.228210795978511</v>
      </c>
      <c r="AG32" s="57">
        <v>0.802415660861881</v>
      </c>
      <c r="AH32" s="57">
        <v>0.569779376100789</v>
      </c>
      <c r="AI32" s="57">
        <v>1.13003544846192</v>
      </c>
      <c r="AJ32" s="56">
        <v>0.414</v>
      </c>
      <c r="AK32" s="56">
        <v>0.345708596306349</v>
      </c>
      <c r="AL32" s="56">
        <v>0.113291682593098</v>
      </c>
    </row>
    <row r="33" ht="16.5" spans="1:38">
      <c r="A33" s="56" t="s">
        <v>255</v>
      </c>
      <c r="B33" s="56" t="s">
        <v>256</v>
      </c>
      <c r="C33" s="56"/>
      <c r="D33" s="45" t="s">
        <v>2093</v>
      </c>
      <c r="E33" s="56" t="s">
        <v>239</v>
      </c>
      <c r="F33" s="57">
        <v>0.178916767756393</v>
      </c>
      <c r="G33" s="57">
        <v>0.266052498560383</v>
      </c>
      <c r="H33" s="57">
        <v>0.513050105256201</v>
      </c>
      <c r="I33" s="57">
        <v>1.19592120082061</v>
      </c>
      <c r="J33" s="57">
        <v>0.709960368568754</v>
      </c>
      <c r="K33" s="57">
        <v>2.01451740391578</v>
      </c>
      <c r="L33" s="57">
        <v>-0.229815994399267</v>
      </c>
      <c r="M33" s="57">
        <v>0.172405223574643</v>
      </c>
      <c r="N33" s="57">
        <v>0.182532124772942</v>
      </c>
      <c r="O33" s="57">
        <v>0.794679814587673</v>
      </c>
      <c r="P33" s="57">
        <v>0.566810507753232</v>
      </c>
      <c r="Q33" s="57">
        <v>1.11415719905468</v>
      </c>
      <c r="R33" s="57">
        <v>-0.263789491746207</v>
      </c>
      <c r="S33" s="57">
        <v>0.126770333321248</v>
      </c>
      <c r="T33" s="57">
        <v>0.0374480397522396</v>
      </c>
      <c r="U33" s="57">
        <v>0.768135221442576</v>
      </c>
      <c r="V33" s="57">
        <v>0.599140383598499</v>
      </c>
      <c r="W33" s="57">
        <v>0.984797110281307</v>
      </c>
      <c r="X33" s="57">
        <v>-0.163336651270843</v>
      </c>
      <c r="Y33" s="57">
        <v>0.268721242788322</v>
      </c>
      <c r="Z33" s="57">
        <v>0.553033613412261</v>
      </c>
      <c r="AA33" s="57">
        <v>0.849305220599728</v>
      </c>
      <c r="AB33" s="57">
        <v>0.501560877993508</v>
      </c>
      <c r="AC33" s="57">
        <v>1.43814916471075</v>
      </c>
      <c r="AD33" s="57">
        <v>-0.233720862053863</v>
      </c>
      <c r="AE33" s="57">
        <v>0.165740581798834</v>
      </c>
      <c r="AF33" s="57">
        <v>0.180321671105471</v>
      </c>
      <c r="AG33" s="57">
        <v>0.791582745841055</v>
      </c>
      <c r="AH33" s="57">
        <v>0.572025102898238</v>
      </c>
      <c r="AI33" s="57">
        <v>1.09541214247154</v>
      </c>
      <c r="AJ33" s="56">
        <v>0.364</v>
      </c>
      <c r="AK33" s="56">
        <v>0.323808744093165</v>
      </c>
      <c r="AL33" s="56">
        <v>0.0854627963158479</v>
      </c>
    </row>
    <row r="34" ht="16.5" spans="1:38">
      <c r="A34" s="56" t="s">
        <v>255</v>
      </c>
      <c r="B34" s="56" t="s">
        <v>256</v>
      </c>
      <c r="C34" s="56"/>
      <c r="D34" s="45" t="s">
        <v>2093</v>
      </c>
      <c r="E34" s="56" t="s">
        <v>240</v>
      </c>
      <c r="F34" s="57">
        <v>0.141412712093815</v>
      </c>
      <c r="G34" s="57">
        <v>0.268296487655516</v>
      </c>
      <c r="H34" s="57">
        <v>0.60701847290267</v>
      </c>
      <c r="I34" s="57">
        <v>1.15189995293739</v>
      </c>
      <c r="J34" s="57">
        <v>0.680826073785838</v>
      </c>
      <c r="K34" s="57">
        <v>1.94891698873822</v>
      </c>
      <c r="L34" s="57">
        <v>-0.212400134705472</v>
      </c>
      <c r="M34" s="57">
        <v>0.163270676427495</v>
      </c>
      <c r="N34" s="57">
        <v>0.193289935761621</v>
      </c>
      <c r="O34" s="57">
        <v>0.808641067467637</v>
      </c>
      <c r="P34" s="57">
        <v>0.587187751827739</v>
      </c>
      <c r="Q34" s="57">
        <v>1.11361378700391</v>
      </c>
      <c r="R34" s="57">
        <v>-0.273938596262343</v>
      </c>
      <c r="S34" s="57">
        <v>0.120511451833039</v>
      </c>
      <c r="T34" s="57">
        <v>0.0230181472158705</v>
      </c>
      <c r="U34" s="57">
        <v>0.760378763925578</v>
      </c>
      <c r="V34" s="57">
        <v>0.600410889774342</v>
      </c>
      <c r="W34" s="57">
        <v>0.962966985569319</v>
      </c>
      <c r="X34" s="57">
        <v>-0.20151064777516</v>
      </c>
      <c r="Y34" s="57">
        <v>0.265568619814547</v>
      </c>
      <c r="Z34" s="57">
        <v>0.460563394725474</v>
      </c>
      <c r="AA34" s="57">
        <v>0.817494873012154</v>
      </c>
      <c r="AB34" s="57">
        <v>0.485767510686461</v>
      </c>
      <c r="AC34" s="57">
        <v>1.37575661751597</v>
      </c>
      <c r="AD34" s="57">
        <v>-0.223970154854816</v>
      </c>
      <c r="AE34" s="57">
        <v>0.17422764274323</v>
      </c>
      <c r="AF34" s="57">
        <v>0.219474729301595</v>
      </c>
      <c r="AG34" s="57">
        <v>0.79933899040159</v>
      </c>
      <c r="AH34" s="57">
        <v>0.56810084350841</v>
      </c>
      <c r="AI34" s="57">
        <v>1.12469965302344</v>
      </c>
      <c r="AJ34" s="56">
        <v>0.457</v>
      </c>
      <c r="AK34" s="56">
        <v>0.382004798504646</v>
      </c>
      <c r="AL34" s="56">
        <v>0.109305861391301</v>
      </c>
    </row>
    <row r="35" ht="16.5" spans="1:38">
      <c r="A35" s="56" t="s">
        <v>293</v>
      </c>
      <c r="B35" s="56" t="s">
        <v>294</v>
      </c>
      <c r="C35" s="56" t="s">
        <v>37</v>
      </c>
      <c r="D35" s="45" t="s">
        <v>2093</v>
      </c>
      <c r="E35" s="56" t="s">
        <v>313</v>
      </c>
      <c r="F35" s="57">
        <v>-0.0521676826936512</v>
      </c>
      <c r="G35" s="57">
        <v>0.0903048164282252</v>
      </c>
      <c r="H35" s="57">
        <v>0.571050200414796</v>
      </c>
      <c r="I35" s="57">
        <v>0.949169694166961</v>
      </c>
      <c r="J35" s="57">
        <v>0.795197217398724</v>
      </c>
      <c r="K35" s="57">
        <v>1.13295555946754</v>
      </c>
      <c r="L35" s="57">
        <v>-0.0398760362156501</v>
      </c>
      <c r="M35" s="57">
        <v>0.0852221317531944</v>
      </c>
      <c r="N35" s="57">
        <v>0.639851062060842</v>
      </c>
      <c r="O35" s="57">
        <v>0.960908549629704</v>
      </c>
      <c r="P35" s="57">
        <v>0.813091674969011</v>
      </c>
      <c r="Q35" s="57">
        <v>1.13559795183815</v>
      </c>
      <c r="R35" s="57">
        <v>-0.0269953182973876</v>
      </c>
      <c r="S35" s="57">
        <v>0.05687411216252</v>
      </c>
      <c r="T35" s="57">
        <v>0.635036198964935</v>
      </c>
      <c r="U35" s="57">
        <v>0.973365798522871</v>
      </c>
      <c r="V35" s="57">
        <v>0.870690609561273</v>
      </c>
      <c r="W35" s="57">
        <v>1.08814884108084</v>
      </c>
      <c r="X35" s="57">
        <v>-0.0574712641229269</v>
      </c>
      <c r="Y35" s="57">
        <v>0.147377019327259</v>
      </c>
      <c r="Z35" s="57">
        <v>0.701141409577786</v>
      </c>
      <c r="AA35" s="57">
        <v>0.944149020946815</v>
      </c>
      <c r="AB35" s="57">
        <v>0.707278889486564</v>
      </c>
      <c r="AC35" s="57">
        <v>1.26034777370768</v>
      </c>
      <c r="AD35" s="57">
        <v>-0.121665500864768</v>
      </c>
      <c r="AE35" s="57">
        <v>0.127564508928025</v>
      </c>
      <c r="AF35" s="57">
        <v>0.352840546272219</v>
      </c>
      <c r="AG35" s="57">
        <v>0.885444499391445</v>
      </c>
      <c r="AH35" s="57">
        <v>0.689566638834064</v>
      </c>
      <c r="AI35" s="57">
        <v>1.13696330035367</v>
      </c>
      <c r="AJ35" s="56">
        <v>0.741</v>
      </c>
      <c r="AK35" s="56">
        <v>0.782409286364073</v>
      </c>
      <c r="AL35" s="56">
        <v>0.724115903784515</v>
      </c>
    </row>
    <row r="36" ht="16.5" spans="1:38">
      <c r="A36" s="56" t="s">
        <v>316</v>
      </c>
      <c r="B36" s="56" t="s">
        <v>317</v>
      </c>
      <c r="C36" s="56" t="s">
        <v>37</v>
      </c>
      <c r="D36" s="45" t="s">
        <v>2093</v>
      </c>
      <c r="E36" s="56" t="s">
        <v>326</v>
      </c>
      <c r="F36" s="57">
        <v>-0.145181149421454</v>
      </c>
      <c r="G36" s="57">
        <v>0.055844883334044</v>
      </c>
      <c r="H36" s="57">
        <v>0.0209887031787198</v>
      </c>
      <c r="I36" s="57">
        <v>0.864865609014845</v>
      </c>
      <c r="J36" s="57">
        <v>0.77519775010108</v>
      </c>
      <c r="K36" s="57">
        <v>0.964905434205769</v>
      </c>
      <c r="L36" s="57">
        <v>-0.138612912335847</v>
      </c>
      <c r="M36" s="57">
        <v>0.0573571011828004</v>
      </c>
      <c r="N36" s="57">
        <v>0.0156634152979186</v>
      </c>
      <c r="O36" s="57">
        <v>0.870564948197598</v>
      </c>
      <c r="P36" s="57">
        <v>0.777996828994858</v>
      </c>
      <c r="Q36" s="57">
        <v>0.974147066909569</v>
      </c>
      <c r="R36" s="57">
        <v>-0.105577505180987</v>
      </c>
      <c r="S36" s="57">
        <v>0.0377583747147839</v>
      </c>
      <c r="T36" s="57">
        <v>0.00517178257454215</v>
      </c>
      <c r="U36" s="57">
        <v>0.899804730615627</v>
      </c>
      <c r="V36" s="57">
        <v>0.835617823268821</v>
      </c>
      <c r="W36" s="57">
        <v>0.968922072618113</v>
      </c>
      <c r="X36" s="57">
        <v>0.110219031311335</v>
      </c>
      <c r="Y36" s="57">
        <v>0.0955450127579315</v>
      </c>
      <c r="Z36" s="57">
        <v>0.266722102589397</v>
      </c>
      <c r="AA36" s="57">
        <v>1.11652259708697</v>
      </c>
      <c r="AB36" s="57">
        <v>0.925844306784482</v>
      </c>
      <c r="AC36" s="57">
        <v>1.34647121624093</v>
      </c>
      <c r="AD36" s="57">
        <v>-0.129452928787577</v>
      </c>
      <c r="AE36" s="57">
        <v>0.0503523107255694</v>
      </c>
      <c r="AF36" s="57">
        <v>0.021294407131384</v>
      </c>
      <c r="AG36" s="57">
        <v>0.878575943077778</v>
      </c>
      <c r="AH36" s="57">
        <v>0.796010057784678</v>
      </c>
      <c r="AI36" s="57">
        <v>0.969705948067061</v>
      </c>
      <c r="AJ36" s="56">
        <v>0.711</v>
      </c>
      <c r="AK36" s="56">
        <v>0.725404360840757</v>
      </c>
      <c r="AL36" s="56">
        <v>0.35211703106895</v>
      </c>
    </row>
    <row r="37" ht="16.5" spans="1:38">
      <c r="A37" s="56" t="s">
        <v>316</v>
      </c>
      <c r="B37" s="56" t="s">
        <v>317</v>
      </c>
      <c r="C37" s="56" t="s">
        <v>37</v>
      </c>
      <c r="D37" s="45" t="s">
        <v>2093</v>
      </c>
      <c r="E37" s="56" t="s">
        <v>313</v>
      </c>
      <c r="F37" s="57">
        <v>-0.0932161949169113</v>
      </c>
      <c r="G37" s="57">
        <v>0.08301953023282</v>
      </c>
      <c r="H37" s="57">
        <v>0.280400062872722</v>
      </c>
      <c r="I37" s="57">
        <v>0.910996526186222</v>
      </c>
      <c r="J37" s="57">
        <v>0.774192696746762</v>
      </c>
      <c r="K37" s="57">
        <v>1.07197429556072</v>
      </c>
      <c r="L37" s="57">
        <v>-0.101096869958532</v>
      </c>
      <c r="M37" s="57">
        <v>0.0770362023184907</v>
      </c>
      <c r="N37" s="57">
        <v>0.189409030524358</v>
      </c>
      <c r="O37" s="57">
        <v>0.903845473171474</v>
      </c>
      <c r="P37" s="57">
        <v>0.777176478379351</v>
      </c>
      <c r="Q37" s="57">
        <v>1.05115975856105</v>
      </c>
      <c r="R37" s="57">
        <v>-0.0635480873092069</v>
      </c>
      <c r="S37" s="57">
        <v>0.0559260167324747</v>
      </c>
      <c r="T37" s="57">
        <v>0.255835859740305</v>
      </c>
      <c r="U37" s="57">
        <v>0.938428991690548</v>
      </c>
      <c r="V37" s="57">
        <v>0.841000453218665</v>
      </c>
      <c r="W37" s="57">
        <v>1.04714446832333</v>
      </c>
      <c r="X37" s="57">
        <v>0.110219031311335</v>
      </c>
      <c r="Y37" s="57">
        <v>0.141253576575077</v>
      </c>
      <c r="Z37" s="57">
        <v>0.447358013309305</v>
      </c>
      <c r="AA37" s="57">
        <v>1.11652259708697</v>
      </c>
      <c r="AB37" s="57">
        <v>0.846506009014273</v>
      </c>
      <c r="AC37" s="57">
        <v>1.47266847078557</v>
      </c>
      <c r="AD37" s="57">
        <v>-0.0895076021044248</v>
      </c>
      <c r="AE37" s="57">
        <v>0.0912846404310967</v>
      </c>
      <c r="AF37" s="57">
        <v>0.342374342331068</v>
      </c>
      <c r="AG37" s="57">
        <v>0.91438131387565</v>
      </c>
      <c r="AH37" s="57">
        <v>0.764582384102179</v>
      </c>
      <c r="AI37" s="57">
        <v>1.0935292318391</v>
      </c>
      <c r="AJ37" s="56">
        <v>0.774</v>
      </c>
      <c r="AK37" s="56">
        <v>0.79784994042726</v>
      </c>
      <c r="AL37" s="56">
        <v>0.636185753459084</v>
      </c>
    </row>
    <row r="38" ht="16.5" spans="1:38">
      <c r="A38" s="56" t="s">
        <v>316</v>
      </c>
      <c r="B38" s="56" t="s">
        <v>317</v>
      </c>
      <c r="C38" s="56" t="s">
        <v>37</v>
      </c>
      <c r="D38" s="45" t="s">
        <v>2093</v>
      </c>
      <c r="E38" s="56" t="s">
        <v>325</v>
      </c>
      <c r="F38" s="57">
        <v>-0.136727001670114</v>
      </c>
      <c r="G38" s="57">
        <v>0.0551554882229715</v>
      </c>
      <c r="H38" s="57">
        <v>0.0265233952846303</v>
      </c>
      <c r="I38" s="57">
        <v>0.872208305043647</v>
      </c>
      <c r="J38" s="57">
        <v>0.78283623263715</v>
      </c>
      <c r="K38" s="57">
        <v>0.971783491451812</v>
      </c>
      <c r="L38" s="57">
        <v>-0.140768844140929</v>
      </c>
      <c r="M38" s="57">
        <v>0.0529135244439622</v>
      </c>
      <c r="N38" s="57">
        <v>0.00780579578723386</v>
      </c>
      <c r="O38" s="57">
        <v>0.868690091295404</v>
      </c>
      <c r="P38" s="57">
        <v>0.783112157858253</v>
      </c>
      <c r="Q38" s="57">
        <v>0.96361991975536</v>
      </c>
      <c r="R38" s="57">
        <v>-0.110034315693765</v>
      </c>
      <c r="S38" s="57">
        <v>0.0381270454415413</v>
      </c>
      <c r="T38" s="57">
        <v>0.0039018312971352</v>
      </c>
      <c r="U38" s="57">
        <v>0.895803394654124</v>
      </c>
      <c r="V38" s="57">
        <v>0.831301008937708</v>
      </c>
      <c r="W38" s="57">
        <v>0.965310655522111</v>
      </c>
      <c r="X38" s="57">
        <v>0.116025844396026</v>
      </c>
      <c r="Y38" s="57">
        <v>0.107260219143727</v>
      </c>
      <c r="Z38" s="57">
        <v>0.296460029633631</v>
      </c>
      <c r="AA38" s="57">
        <v>1.12302489565836</v>
      </c>
      <c r="AB38" s="57">
        <v>0.910096915014822</v>
      </c>
      <c r="AC38" s="57">
        <v>1.38576990588736</v>
      </c>
      <c r="AD38" s="57">
        <v>-0.133732589348425</v>
      </c>
      <c r="AE38" s="57">
        <v>0.0509905088440268</v>
      </c>
      <c r="AF38" s="57">
        <v>0.0192103891275786</v>
      </c>
      <c r="AG38" s="57">
        <v>0.874823970575451</v>
      </c>
      <c r="AH38" s="57">
        <v>0.791619852445745</v>
      </c>
      <c r="AI38" s="57">
        <v>0.966773353559687</v>
      </c>
      <c r="AJ38" s="56">
        <v>0.749</v>
      </c>
      <c r="AK38" s="56">
        <v>0.7535943358504</v>
      </c>
      <c r="AL38" s="56">
        <v>0.513920289497587</v>
      </c>
    </row>
    <row r="39" ht="16.5" spans="1:38">
      <c r="A39" s="56" t="s">
        <v>316</v>
      </c>
      <c r="B39" s="56" t="s">
        <v>317</v>
      </c>
      <c r="C39" s="56" t="s">
        <v>37</v>
      </c>
      <c r="D39" s="45" t="s">
        <v>2093</v>
      </c>
      <c r="E39" s="56" t="s">
        <v>318</v>
      </c>
      <c r="F39" s="57">
        <v>-0.138834011205175</v>
      </c>
      <c r="G39" s="57">
        <v>0.0545002707072548</v>
      </c>
      <c r="H39" s="57">
        <v>0.0232342237714379</v>
      </c>
      <c r="I39" s="57">
        <v>0.870372488548965</v>
      </c>
      <c r="J39" s="57">
        <v>0.782192393039779</v>
      </c>
      <c r="K39" s="57">
        <v>0.96849352609901</v>
      </c>
      <c r="L39" s="57">
        <v>-0.140747843096826</v>
      </c>
      <c r="M39" s="57">
        <v>0.053722240291094</v>
      </c>
      <c r="N39" s="57">
        <v>0.00879510142952024</v>
      </c>
      <c r="O39" s="57">
        <v>0.868708334885889</v>
      </c>
      <c r="P39" s="57">
        <v>0.781888263600426</v>
      </c>
      <c r="Q39" s="57">
        <v>0.965168817888626</v>
      </c>
      <c r="R39" s="57">
        <v>-0.109153301328061</v>
      </c>
      <c r="S39" s="57">
        <v>0.0376987263493691</v>
      </c>
      <c r="T39" s="57">
        <v>0.00378662569566795</v>
      </c>
      <c r="U39" s="57">
        <v>0.896592958070946</v>
      </c>
      <c r="V39" s="57">
        <v>0.832732509881731</v>
      </c>
      <c r="W39" s="57">
        <v>0.965350725380687</v>
      </c>
      <c r="X39" s="57">
        <v>0.101127075839357</v>
      </c>
      <c r="Y39" s="57">
        <v>0.103243754498436</v>
      </c>
      <c r="Z39" s="57">
        <v>0.34286856070844</v>
      </c>
      <c r="AA39" s="57">
        <v>1.10641723172884</v>
      </c>
      <c r="AB39" s="57">
        <v>0.903724534971692</v>
      </c>
      <c r="AC39" s="57">
        <v>1.35457104825073</v>
      </c>
      <c r="AD39" s="57">
        <v>-0.132640519909987</v>
      </c>
      <c r="AE39" s="57">
        <v>0.0535288631675275</v>
      </c>
      <c r="AF39" s="57">
        <v>0.0255960011220878</v>
      </c>
      <c r="AG39" s="57">
        <v>0.875779860952062</v>
      </c>
      <c r="AH39" s="57">
        <v>0.788551869914669</v>
      </c>
      <c r="AI39" s="57">
        <v>0.972656833509519</v>
      </c>
      <c r="AJ39" s="56">
        <v>0.796</v>
      </c>
      <c r="AK39" s="56">
        <v>0.799460011451477</v>
      </c>
      <c r="AL39" s="56">
        <v>0.463277291157033</v>
      </c>
    </row>
    <row r="40" ht="16.5" spans="1:38">
      <c r="A40" s="56" t="s">
        <v>316</v>
      </c>
      <c r="B40" s="56" t="s">
        <v>317</v>
      </c>
      <c r="C40" s="56" t="s">
        <v>37</v>
      </c>
      <c r="D40" s="45" t="s">
        <v>2093</v>
      </c>
      <c r="E40" s="56" t="s">
        <v>343</v>
      </c>
      <c r="F40" s="57">
        <v>-0.139657577540933</v>
      </c>
      <c r="G40" s="57">
        <v>0.0544934259203029</v>
      </c>
      <c r="H40" s="57">
        <v>0.021640025697544</v>
      </c>
      <c r="I40" s="57">
        <v>0.869655974156891</v>
      </c>
      <c r="J40" s="57">
        <v>0.781558956064049</v>
      </c>
      <c r="K40" s="57">
        <v>0.967683253475239</v>
      </c>
      <c r="L40" s="57">
        <v>-0.140741606390458</v>
      </c>
      <c r="M40" s="57">
        <v>0.0534077533911927</v>
      </c>
      <c r="N40" s="57">
        <v>0.00840807874931917</v>
      </c>
      <c r="O40" s="57">
        <v>0.868713752781588</v>
      </c>
      <c r="P40" s="57">
        <v>0.782375243084009</v>
      </c>
      <c r="Q40" s="57">
        <v>0.964580092408211</v>
      </c>
      <c r="R40" s="57">
        <v>-0.105924791339835</v>
      </c>
      <c r="S40" s="57">
        <v>0.0375693993631795</v>
      </c>
      <c r="T40" s="57">
        <v>0.00481070291327585</v>
      </c>
      <c r="U40" s="57">
        <v>0.899492295142416</v>
      </c>
      <c r="V40" s="57">
        <v>0.835637130884808</v>
      </c>
      <c r="W40" s="57">
        <v>0.968226948177706</v>
      </c>
      <c r="X40" s="57">
        <v>0.0973736657635674</v>
      </c>
      <c r="Y40" s="57">
        <v>0.11088175018365</v>
      </c>
      <c r="Z40" s="57">
        <v>0.39284512474333</v>
      </c>
      <c r="AA40" s="57">
        <v>1.10227217805268</v>
      </c>
      <c r="AB40" s="57">
        <v>0.886960735220655</v>
      </c>
      <c r="AC40" s="57">
        <v>1.36985089222325</v>
      </c>
      <c r="AD40" s="57">
        <v>-0.132256633411315</v>
      </c>
      <c r="AE40" s="57">
        <v>0.0485805430339493</v>
      </c>
      <c r="AF40" s="57">
        <v>0.0150635674998438</v>
      </c>
      <c r="AG40" s="57">
        <v>0.876116125556082</v>
      </c>
      <c r="AH40" s="57">
        <v>0.796542734864175</v>
      </c>
      <c r="AI40" s="57">
        <v>0.963638775250753</v>
      </c>
      <c r="AJ40" s="56">
        <v>0.762</v>
      </c>
      <c r="AK40" s="56">
        <v>0.785058477070151</v>
      </c>
      <c r="AL40" s="56">
        <v>0.406220279865515</v>
      </c>
    </row>
    <row r="41" ht="16.5" spans="1:38">
      <c r="A41" s="56" t="s">
        <v>316</v>
      </c>
      <c r="B41" s="56" t="s">
        <v>317</v>
      </c>
      <c r="C41" s="56" t="s">
        <v>37</v>
      </c>
      <c r="D41" s="45" t="s">
        <v>2093</v>
      </c>
      <c r="E41" s="56" t="s">
        <v>321</v>
      </c>
      <c r="F41" s="57">
        <v>-0.131976910220154</v>
      </c>
      <c r="G41" s="57">
        <v>0.0552928584080709</v>
      </c>
      <c r="H41" s="57">
        <v>0.0316545037580944</v>
      </c>
      <c r="I41" s="57">
        <v>0.876361229833627</v>
      </c>
      <c r="J41" s="57">
        <v>0.786351871786856</v>
      </c>
      <c r="K41" s="57">
        <v>0.976673462238135</v>
      </c>
      <c r="L41" s="57">
        <v>-0.140716351331351</v>
      </c>
      <c r="M41" s="57">
        <v>0.0573742834918639</v>
      </c>
      <c r="N41" s="57">
        <v>0.0141826690126299</v>
      </c>
      <c r="O41" s="57">
        <v>0.868735692475805</v>
      </c>
      <c r="P41" s="57">
        <v>0.776335934668051</v>
      </c>
      <c r="Q41" s="57">
        <v>0.972132899791782</v>
      </c>
      <c r="R41" s="57">
        <v>-0.100205447843294</v>
      </c>
      <c r="S41" s="57">
        <v>0.0381284415866692</v>
      </c>
      <c r="T41" s="57">
        <v>0.00858626712088544</v>
      </c>
      <c r="U41" s="57">
        <v>0.904651540234642</v>
      </c>
      <c r="V41" s="57">
        <v>0.83950974590557</v>
      </c>
      <c r="W41" s="57">
        <v>0.974848014856716</v>
      </c>
      <c r="X41" s="57">
        <v>0.097591631966863</v>
      </c>
      <c r="Y41" s="57">
        <v>0.105417067691494</v>
      </c>
      <c r="Z41" s="57">
        <v>0.36922270539121</v>
      </c>
      <c r="AA41" s="57">
        <v>1.1025124623203</v>
      </c>
      <c r="AB41" s="57">
        <v>0.896707263582479</v>
      </c>
      <c r="AC41" s="57">
        <v>1.35555245166114</v>
      </c>
      <c r="AD41" s="57">
        <v>-0.129296325906358</v>
      </c>
      <c r="AE41" s="57">
        <v>0.0511492584200333</v>
      </c>
      <c r="AF41" s="57">
        <v>0.0231946731343696</v>
      </c>
      <c r="AG41" s="57">
        <v>0.878713541375697</v>
      </c>
      <c r="AH41" s="57">
        <v>0.794892119395255</v>
      </c>
      <c r="AI41" s="57">
        <v>0.971373937364548</v>
      </c>
      <c r="AJ41" s="56">
        <v>0.721</v>
      </c>
      <c r="AK41" s="56">
        <v>0.779515190721671</v>
      </c>
      <c r="AL41" s="56">
        <v>0.440777306554609</v>
      </c>
    </row>
    <row r="42" ht="16.5" spans="1:38">
      <c r="A42" s="56" t="s">
        <v>334</v>
      </c>
      <c r="B42" s="56" t="s">
        <v>335</v>
      </c>
      <c r="C42" s="56" t="s">
        <v>37</v>
      </c>
      <c r="D42" s="45" t="s">
        <v>2093</v>
      </c>
      <c r="E42" s="56" t="s">
        <v>313</v>
      </c>
      <c r="F42" s="57">
        <v>-0.275560174654115</v>
      </c>
      <c r="G42" s="57">
        <v>0.164491656589881</v>
      </c>
      <c r="H42" s="57">
        <v>0.110270653607098</v>
      </c>
      <c r="I42" s="57">
        <v>0.759146749326527</v>
      </c>
      <c r="J42" s="57">
        <v>0.549930252974717</v>
      </c>
      <c r="K42" s="57">
        <v>1.04795796175179</v>
      </c>
      <c r="L42" s="57">
        <v>-0.138998121201371</v>
      </c>
      <c r="M42" s="57">
        <v>0.0985639076919911</v>
      </c>
      <c r="N42" s="57">
        <v>0.158470757007801</v>
      </c>
      <c r="O42" s="57">
        <v>0.870229663443014</v>
      </c>
      <c r="P42" s="57">
        <v>0.717355761893162</v>
      </c>
      <c r="Q42" s="57">
        <v>1.05568214178355</v>
      </c>
      <c r="R42" s="57">
        <v>-0.161597252182797</v>
      </c>
      <c r="S42" s="57">
        <v>0.0683019042619229</v>
      </c>
      <c r="T42" s="57">
        <v>0.0179850380969075</v>
      </c>
      <c r="U42" s="57">
        <v>0.850783786861531</v>
      </c>
      <c r="V42" s="57">
        <v>0.744182495530459</v>
      </c>
      <c r="W42" s="57">
        <v>0.972655304758941</v>
      </c>
      <c r="X42" s="57">
        <v>-0.257135734723329</v>
      </c>
      <c r="Y42" s="57">
        <v>0.170212384873385</v>
      </c>
      <c r="Z42" s="57">
        <v>0.146510053977872</v>
      </c>
      <c r="AA42" s="57">
        <v>0.773263247968835</v>
      </c>
      <c r="AB42" s="57">
        <v>0.553910582287425</v>
      </c>
      <c r="AC42" s="57">
        <v>1.07948118302792</v>
      </c>
      <c r="AD42" s="57">
        <v>-0.0773811303449565</v>
      </c>
      <c r="AE42" s="57">
        <v>0.153354404206351</v>
      </c>
      <c r="AF42" s="57">
        <v>0.619360963316218</v>
      </c>
      <c r="AG42" s="57">
        <v>0.925537036126193</v>
      </c>
      <c r="AH42" s="57">
        <v>0.685260814159371</v>
      </c>
      <c r="AI42" s="57">
        <v>1.25006243979104</v>
      </c>
      <c r="AJ42" s="56">
        <v>0.395</v>
      </c>
      <c r="AK42" s="56">
        <v>0.374675540624549</v>
      </c>
      <c r="AL42" s="56">
        <v>0.454673976216133</v>
      </c>
    </row>
    <row r="43" ht="16.5" spans="1:38">
      <c r="A43" s="56" t="s">
        <v>334</v>
      </c>
      <c r="B43" s="56" t="s">
        <v>335</v>
      </c>
      <c r="C43" s="56" t="s">
        <v>37</v>
      </c>
      <c r="D43" s="45" t="s">
        <v>2093</v>
      </c>
      <c r="E43" s="56" t="s">
        <v>345</v>
      </c>
      <c r="F43" s="57">
        <v>-0.170295286651218</v>
      </c>
      <c r="G43" s="57">
        <v>0.0682158527212433</v>
      </c>
      <c r="H43" s="57">
        <v>0.0219051551819219</v>
      </c>
      <c r="I43" s="57">
        <v>0.843415730415663</v>
      </c>
      <c r="J43" s="57">
        <v>0.737862078030304</v>
      </c>
      <c r="K43" s="57">
        <v>0.96406918785081</v>
      </c>
      <c r="L43" s="57">
        <v>-0.144065880313399</v>
      </c>
      <c r="M43" s="57">
        <v>0.0643561673197139</v>
      </c>
      <c r="N43" s="57">
        <v>0.0251838120706728</v>
      </c>
      <c r="O43" s="57">
        <v>0.865830704982023</v>
      </c>
      <c r="P43" s="57">
        <v>0.763223805028023</v>
      </c>
      <c r="Q43" s="57">
        <v>0.982231954442435</v>
      </c>
      <c r="R43" s="57">
        <v>-0.151269101619912</v>
      </c>
      <c r="S43" s="57">
        <v>0.042812484342176</v>
      </c>
      <c r="T43" s="57">
        <v>0.000410415518568323</v>
      </c>
      <c r="U43" s="57">
        <v>0.859616343381054</v>
      </c>
      <c r="V43" s="57">
        <v>0.790427317974863</v>
      </c>
      <c r="W43" s="57">
        <v>0.934861739977608</v>
      </c>
      <c r="X43" s="57">
        <v>-0.232169817448554</v>
      </c>
      <c r="Y43" s="57">
        <v>0.126890130632106</v>
      </c>
      <c r="Z43" s="57">
        <v>0.0822440862395388</v>
      </c>
      <c r="AA43" s="57">
        <v>0.792811478652012</v>
      </c>
      <c r="AB43" s="57">
        <v>0.618242518659593</v>
      </c>
      <c r="AC43" s="57">
        <v>1.01667229559873</v>
      </c>
      <c r="AD43" s="57">
        <v>-0.142292515259369</v>
      </c>
      <c r="AE43" s="57">
        <v>0.057536506513635</v>
      </c>
      <c r="AF43" s="57">
        <v>0.0224873482783968</v>
      </c>
      <c r="AG43" s="57">
        <v>0.867367501144503</v>
      </c>
      <c r="AH43" s="57">
        <v>0.77486685218104</v>
      </c>
      <c r="AI43" s="57">
        <v>0.970910524723139</v>
      </c>
      <c r="AJ43" s="56">
        <v>0.511</v>
      </c>
      <c r="AK43" s="56">
        <v>0.372889333601161</v>
      </c>
      <c r="AL43" s="56">
        <v>0.720133017814023</v>
      </c>
    </row>
    <row r="44" ht="16.5" spans="1:38">
      <c r="A44" s="56" t="s">
        <v>334</v>
      </c>
      <c r="B44" s="56" t="s">
        <v>335</v>
      </c>
      <c r="C44" s="56" t="s">
        <v>37</v>
      </c>
      <c r="D44" s="45" t="s">
        <v>2093</v>
      </c>
      <c r="E44" s="56" t="s">
        <v>348</v>
      </c>
      <c r="F44" s="57">
        <v>-0.159399785548178</v>
      </c>
      <c r="G44" s="57">
        <v>0.0676573221140161</v>
      </c>
      <c r="H44" s="57">
        <v>0.0293662038063948</v>
      </c>
      <c r="I44" s="57">
        <v>0.852655411509641</v>
      </c>
      <c r="J44" s="57">
        <v>0.746762459623414</v>
      </c>
      <c r="K44" s="57">
        <v>0.973564272557711</v>
      </c>
      <c r="L44" s="57">
        <v>-0.145592851188812</v>
      </c>
      <c r="M44" s="57">
        <v>0.0658953387419251</v>
      </c>
      <c r="N44" s="57">
        <v>0.0271429400032512</v>
      </c>
      <c r="O44" s="57">
        <v>0.864509615601673</v>
      </c>
      <c r="P44" s="57">
        <v>0.759763775959187</v>
      </c>
      <c r="Q44" s="57">
        <v>0.983696379212346</v>
      </c>
      <c r="R44" s="57">
        <v>-0.155839815544957</v>
      </c>
      <c r="S44" s="57">
        <v>0.041983394455384</v>
      </c>
      <c r="T44" s="57">
        <v>0.000205677246117873</v>
      </c>
      <c r="U44" s="57">
        <v>0.855696248630693</v>
      </c>
      <c r="V44" s="57">
        <v>0.788102383962778</v>
      </c>
      <c r="W44" s="57">
        <v>0.929087495255214</v>
      </c>
      <c r="X44" s="57">
        <v>-0.197450140456499</v>
      </c>
      <c r="Y44" s="57">
        <v>0.133177034044306</v>
      </c>
      <c r="Z44" s="57">
        <v>0.153763717722547</v>
      </c>
      <c r="AA44" s="57">
        <v>0.820821065371087</v>
      </c>
      <c r="AB44" s="57">
        <v>0.632245742600089</v>
      </c>
      <c r="AC44" s="57">
        <v>1.06564137322011</v>
      </c>
      <c r="AD44" s="57">
        <v>-0.142638841523949</v>
      </c>
      <c r="AE44" s="57">
        <v>0.0575718074872127</v>
      </c>
      <c r="AF44" s="57">
        <v>0.0222730724707728</v>
      </c>
      <c r="AG44" s="57">
        <v>0.867067161008655</v>
      </c>
      <c r="AH44" s="57">
        <v>0.774544949354745</v>
      </c>
      <c r="AI44" s="57">
        <v>0.970641487399691</v>
      </c>
      <c r="AJ44" s="56">
        <v>0.552</v>
      </c>
      <c r="AK44" s="56">
        <v>0.418010449411026</v>
      </c>
      <c r="AL44" s="56">
        <v>0.946317998763488</v>
      </c>
    </row>
    <row r="45" ht="16.5" spans="1:38">
      <c r="A45" s="56" t="s">
        <v>357</v>
      </c>
      <c r="B45" s="56" t="s">
        <v>358</v>
      </c>
      <c r="C45" s="56" t="s">
        <v>37</v>
      </c>
      <c r="D45" s="45" t="s">
        <v>2093</v>
      </c>
      <c r="E45" s="56" t="s">
        <v>326</v>
      </c>
      <c r="F45" s="57">
        <v>-0.151324481142099</v>
      </c>
      <c r="G45" s="57">
        <v>0.0589022689588622</v>
      </c>
      <c r="H45" s="57">
        <v>0.021373455599294</v>
      </c>
      <c r="I45" s="57">
        <v>0.859568739556845</v>
      </c>
      <c r="J45" s="57">
        <v>0.765846953891373</v>
      </c>
      <c r="K45" s="57">
        <v>0.964759883510802</v>
      </c>
      <c r="L45" s="57">
        <v>-0.133905093401506</v>
      </c>
      <c r="M45" s="57">
        <v>0.0557446863059175</v>
      </c>
      <c r="N45" s="57">
        <v>0.0163006260350566</v>
      </c>
      <c r="O45" s="57">
        <v>0.874673072910398</v>
      </c>
      <c r="P45" s="57">
        <v>0.784142371700911</v>
      </c>
      <c r="Q45" s="57">
        <v>0.975655712641845</v>
      </c>
      <c r="R45" s="57">
        <v>-0.129817345588871</v>
      </c>
      <c r="S45" s="57">
        <v>0.039927255618497</v>
      </c>
      <c r="T45" s="57">
        <v>0.00114859751743364</v>
      </c>
      <c r="U45" s="57">
        <v>0.878255833573091</v>
      </c>
      <c r="V45" s="57">
        <v>0.812146313022474</v>
      </c>
      <c r="W45" s="57">
        <v>0.949746735085923</v>
      </c>
      <c r="X45" s="57">
        <v>-0.166088254536268</v>
      </c>
      <c r="Y45" s="57">
        <v>0.1058440520486</v>
      </c>
      <c r="Z45" s="57">
        <v>0.136169136694844</v>
      </c>
      <c r="AA45" s="57">
        <v>0.84697148181547</v>
      </c>
      <c r="AB45" s="57">
        <v>0.688291666820443</v>
      </c>
      <c r="AC45" s="57">
        <v>1.04223358437933</v>
      </c>
      <c r="AD45" s="57">
        <v>-0.136072903951132</v>
      </c>
      <c r="AE45" s="57">
        <v>0.0519299775346498</v>
      </c>
      <c r="AF45" s="57">
        <v>0.018558306818086</v>
      </c>
      <c r="AG45" s="57">
        <v>0.872779001131611</v>
      </c>
      <c r="AH45" s="57">
        <v>0.788316468545137</v>
      </c>
      <c r="AI45" s="57">
        <v>0.966291096546687</v>
      </c>
      <c r="AJ45" s="56">
        <v>0.909</v>
      </c>
      <c r="AK45" s="56">
        <v>0.894027965471311</v>
      </c>
      <c r="AL45" s="56">
        <v>0.626637074009352</v>
      </c>
    </row>
    <row r="46" ht="16.5" spans="1:38">
      <c r="A46" s="56" t="s">
        <v>357</v>
      </c>
      <c r="B46" s="56" t="s">
        <v>358</v>
      </c>
      <c r="C46" s="56" t="s">
        <v>37</v>
      </c>
      <c r="D46" s="45" t="s">
        <v>2093</v>
      </c>
      <c r="E46" s="56" t="s">
        <v>313</v>
      </c>
      <c r="F46" s="57">
        <v>-0.14660227908118</v>
      </c>
      <c r="G46" s="57">
        <v>0.118671565933827</v>
      </c>
      <c r="H46" s="57">
        <v>0.235695762962706</v>
      </c>
      <c r="I46" s="57">
        <v>0.863637395778035</v>
      </c>
      <c r="J46" s="57">
        <v>0.684409710782743</v>
      </c>
      <c r="K46" s="57">
        <v>1.08979977875129</v>
      </c>
      <c r="L46" s="57">
        <v>-0.102264437374765</v>
      </c>
      <c r="M46" s="57">
        <v>0.090607573400806</v>
      </c>
      <c r="N46" s="57">
        <v>0.259044579491781</v>
      </c>
      <c r="O46" s="57">
        <v>0.902790788475245</v>
      </c>
      <c r="P46" s="57">
        <v>0.755893125456124</v>
      </c>
      <c r="Q46" s="57">
        <v>1.07823603669361</v>
      </c>
      <c r="R46" s="57">
        <v>-0.113343111462005</v>
      </c>
      <c r="S46" s="57">
        <v>0.0642369193362218</v>
      </c>
      <c r="T46" s="57">
        <v>0.0776555153688166</v>
      </c>
      <c r="U46" s="57">
        <v>0.892844262454513</v>
      </c>
      <c r="V46" s="57">
        <v>0.787220042275107</v>
      </c>
      <c r="W46" s="57">
        <v>1.01264047431272</v>
      </c>
      <c r="X46" s="57">
        <v>-0.166194476771223</v>
      </c>
      <c r="Y46" s="57">
        <v>0.143514026456397</v>
      </c>
      <c r="Z46" s="57">
        <v>0.263843661049596</v>
      </c>
      <c r="AA46" s="57">
        <v>0.846881519389818</v>
      </c>
      <c r="AB46" s="57">
        <v>0.639235742445312</v>
      </c>
      <c r="AC46" s="57">
        <v>1.12197779357647</v>
      </c>
      <c r="AD46" s="57">
        <v>-0.11779223677739</v>
      </c>
      <c r="AE46" s="57">
        <v>0.120474482022327</v>
      </c>
      <c r="AF46" s="57">
        <v>0.342757751279669</v>
      </c>
      <c r="AG46" s="57">
        <v>0.888880710152288</v>
      </c>
      <c r="AH46" s="57">
        <v>0.701929560231708</v>
      </c>
      <c r="AI46" s="57">
        <v>1.12562422448774</v>
      </c>
      <c r="AJ46" s="56">
        <v>0.907</v>
      </c>
      <c r="AK46" s="56">
        <v>0.898913064460045</v>
      </c>
      <c r="AL46" s="56">
        <v>0.743508963862132</v>
      </c>
    </row>
    <row r="47" ht="16.5" spans="1:38">
      <c r="A47" s="56" t="s">
        <v>357</v>
      </c>
      <c r="B47" s="56" t="s">
        <v>358</v>
      </c>
      <c r="C47" s="56" t="s">
        <v>37</v>
      </c>
      <c r="D47" s="45" t="s">
        <v>2093</v>
      </c>
      <c r="E47" s="56" t="s">
        <v>325</v>
      </c>
      <c r="F47" s="57">
        <v>-0.14712142657028</v>
      </c>
      <c r="G47" s="57">
        <v>0.0583219209842799</v>
      </c>
      <c r="H47" s="57">
        <v>0.0234367738850575</v>
      </c>
      <c r="I47" s="57">
        <v>0.863189156953622</v>
      </c>
      <c r="J47" s="57">
        <v>0.769947928535656</v>
      </c>
      <c r="K47" s="57">
        <v>0.967721962833749</v>
      </c>
      <c r="L47" s="57">
        <v>-0.139828886751016</v>
      </c>
      <c r="M47" s="57">
        <v>0.0584188768006327</v>
      </c>
      <c r="N47" s="57">
        <v>0.016685907713852</v>
      </c>
      <c r="O47" s="57">
        <v>0.869507006839015</v>
      </c>
      <c r="P47" s="57">
        <v>0.775435954941383</v>
      </c>
      <c r="Q47" s="57">
        <v>0.974990171817986</v>
      </c>
      <c r="R47" s="57">
        <v>-0.135848143698551</v>
      </c>
      <c r="S47" s="57">
        <v>0.0404256437515581</v>
      </c>
      <c r="T47" s="57">
        <v>0.000778170834802393</v>
      </c>
      <c r="U47" s="57">
        <v>0.872975189207168</v>
      </c>
      <c r="V47" s="57">
        <v>0.80647497950411</v>
      </c>
      <c r="W47" s="57">
        <v>0.944958864613366</v>
      </c>
      <c r="X47" s="57">
        <v>-0.153972235472756</v>
      </c>
      <c r="Y47" s="57">
        <v>0.103829681603561</v>
      </c>
      <c r="Z47" s="57">
        <v>0.157522011671937</v>
      </c>
      <c r="AA47" s="57">
        <v>0.857295823094266</v>
      </c>
      <c r="AB47" s="57">
        <v>0.699437798651593</v>
      </c>
      <c r="AC47" s="57">
        <v>1.05078125561952</v>
      </c>
      <c r="AD47" s="57">
        <v>-0.134499793675577</v>
      </c>
      <c r="AE47" s="57">
        <v>0.0522475017326748</v>
      </c>
      <c r="AF47" s="57">
        <v>0.0203767384924906</v>
      </c>
      <c r="AG47" s="57">
        <v>0.874153059235679</v>
      </c>
      <c r="AH47" s="57">
        <v>0.789066326967722</v>
      </c>
      <c r="AI47" s="57">
        <v>0.968414878262008</v>
      </c>
      <c r="AJ47" s="56">
        <v>0.953</v>
      </c>
      <c r="AK47" s="56">
        <v>0.919807848179307</v>
      </c>
      <c r="AL47" s="56">
        <v>0.79222328267924</v>
      </c>
    </row>
    <row r="48" ht="16.5" spans="1:38">
      <c r="A48" s="56" t="s">
        <v>357</v>
      </c>
      <c r="B48" s="56" t="s">
        <v>358</v>
      </c>
      <c r="C48" s="56" t="s">
        <v>37</v>
      </c>
      <c r="D48" s="45" t="s">
        <v>2093</v>
      </c>
      <c r="E48" s="56" t="s">
        <v>345</v>
      </c>
      <c r="F48" s="57">
        <v>-0.152432741001369</v>
      </c>
      <c r="G48" s="57">
        <v>0.058792344821474</v>
      </c>
      <c r="H48" s="57">
        <v>0.0203918574581865</v>
      </c>
      <c r="I48" s="57">
        <v>0.858616641709874</v>
      </c>
      <c r="J48" s="57">
        <v>0.765163504323163</v>
      </c>
      <c r="K48" s="57">
        <v>0.963483664936769</v>
      </c>
      <c r="L48" s="57">
        <v>-0.139569607714396</v>
      </c>
      <c r="M48" s="57">
        <v>0.0578768305499626</v>
      </c>
      <c r="N48" s="57">
        <v>0.0158873297374017</v>
      </c>
      <c r="O48" s="57">
        <v>0.869732481007182</v>
      </c>
      <c r="P48" s="57">
        <v>0.776461518235604</v>
      </c>
      <c r="Q48" s="57">
        <v>0.974207440747092</v>
      </c>
      <c r="R48" s="57">
        <v>-0.129148541603814</v>
      </c>
      <c r="S48" s="57">
        <v>0.0399542306764549</v>
      </c>
      <c r="T48" s="57">
        <v>0.00122749862286606</v>
      </c>
      <c r="U48" s="57">
        <v>0.878843411039658</v>
      </c>
      <c r="V48" s="57">
        <v>0.812646694718048</v>
      </c>
      <c r="W48" s="57">
        <v>0.950432391035317</v>
      </c>
      <c r="X48" s="57">
        <v>-0.154093916772765</v>
      </c>
      <c r="Y48" s="57">
        <v>0.101826162943991</v>
      </c>
      <c r="Z48" s="57">
        <v>0.149704045906467</v>
      </c>
      <c r="AA48" s="57">
        <v>0.857191512570468</v>
      </c>
      <c r="AB48" s="57">
        <v>0.702104380286341</v>
      </c>
      <c r="AC48" s="57">
        <v>1.04653568593773</v>
      </c>
      <c r="AD48" s="57">
        <v>-0.135943076775077</v>
      </c>
      <c r="AE48" s="57">
        <v>0.0545884252821461</v>
      </c>
      <c r="AF48" s="57">
        <v>0.0241391807300677</v>
      </c>
      <c r="AG48" s="57">
        <v>0.872892318920353</v>
      </c>
      <c r="AH48" s="57">
        <v>0.784321402611931</v>
      </c>
      <c r="AI48" s="57">
        <v>0.971465266525626</v>
      </c>
      <c r="AJ48" s="56">
        <v>0.932</v>
      </c>
      <c r="AK48" s="56">
        <v>0.895287415711523</v>
      </c>
      <c r="AL48" s="56">
        <v>0.597217401965116</v>
      </c>
    </row>
    <row r="49" ht="16.5" spans="1:38">
      <c r="A49" s="56" t="s">
        <v>357</v>
      </c>
      <c r="B49" s="56" t="s">
        <v>358</v>
      </c>
      <c r="C49" s="56" t="s">
        <v>37</v>
      </c>
      <c r="D49" s="45" t="s">
        <v>2093</v>
      </c>
      <c r="E49" s="56" t="s">
        <v>348</v>
      </c>
      <c r="F49" s="57">
        <v>-0.14265443742036</v>
      </c>
      <c r="G49" s="57">
        <v>0.0590729382995645</v>
      </c>
      <c r="H49" s="57">
        <v>0.0289689996479877</v>
      </c>
      <c r="I49" s="57">
        <v>0.867053638424478</v>
      </c>
      <c r="J49" s="57">
        <v>0.77225737556016</v>
      </c>
      <c r="K49" s="57">
        <v>0.97348634755326</v>
      </c>
      <c r="L49" s="57">
        <v>-0.139701512030479</v>
      </c>
      <c r="M49" s="57">
        <v>0.0578042695903919</v>
      </c>
      <c r="N49" s="57">
        <v>0.0156575035889053</v>
      </c>
      <c r="O49" s="57">
        <v>0.869617767104896</v>
      </c>
      <c r="P49" s="57">
        <v>0.776469527605337</v>
      </c>
      <c r="Q49" s="57">
        <v>0.973940423904031</v>
      </c>
      <c r="R49" s="57">
        <v>-0.133472975224401</v>
      </c>
      <c r="S49" s="57">
        <v>0.0399361066030786</v>
      </c>
      <c r="T49" s="57">
        <v>0.000831282489784345</v>
      </c>
      <c r="U49" s="57">
        <v>0.875051116718145</v>
      </c>
      <c r="V49" s="57">
        <v>0.809168789371201</v>
      </c>
      <c r="W49" s="57">
        <v>0.946297567241445</v>
      </c>
      <c r="X49" s="57">
        <v>-0.153972235472756</v>
      </c>
      <c r="Y49" s="57">
        <v>0.0970347889183332</v>
      </c>
      <c r="Z49" s="57">
        <v>0.132127092973071</v>
      </c>
      <c r="AA49" s="57">
        <v>0.857295823094266</v>
      </c>
      <c r="AB49" s="57">
        <v>0.708815209550046</v>
      </c>
      <c r="AC49" s="57">
        <v>1.03687973733157</v>
      </c>
      <c r="AD49" s="57">
        <v>-0.134499793675577</v>
      </c>
      <c r="AE49" s="57">
        <v>0.0538039654565817</v>
      </c>
      <c r="AF49" s="57">
        <v>0.0236831856186545</v>
      </c>
      <c r="AG49" s="57">
        <v>0.874153059235679</v>
      </c>
      <c r="AH49" s="57">
        <v>0.78666281488872</v>
      </c>
      <c r="AI49" s="57">
        <v>0.971373702313858</v>
      </c>
      <c r="AJ49" s="56">
        <v>0.955</v>
      </c>
      <c r="AK49" s="56">
        <v>0.922101724056782</v>
      </c>
      <c r="AL49" s="56">
        <v>0.835780276359842</v>
      </c>
    </row>
    <row r="50" ht="16.5" spans="1:38">
      <c r="A50" s="56" t="s">
        <v>357</v>
      </c>
      <c r="B50" s="56" t="s">
        <v>358</v>
      </c>
      <c r="C50" s="56" t="s">
        <v>37</v>
      </c>
      <c r="D50" s="45" t="s">
        <v>2093</v>
      </c>
      <c r="E50" s="56" t="s">
        <v>318</v>
      </c>
      <c r="F50" s="57">
        <v>-0.151120710849696</v>
      </c>
      <c r="G50" s="57">
        <v>0.0582044894912473</v>
      </c>
      <c r="H50" s="57">
        <v>0.0202445197906943</v>
      </c>
      <c r="I50" s="57">
        <v>0.859743911977107</v>
      </c>
      <c r="J50" s="57">
        <v>0.767051365686808</v>
      </c>
      <c r="K50" s="57">
        <v>0.963637674407717</v>
      </c>
      <c r="L50" s="57">
        <v>-0.139685144015615</v>
      </c>
      <c r="M50" s="57">
        <v>0.0560411431902508</v>
      </c>
      <c r="N50" s="57">
        <v>0.0126830794133084</v>
      </c>
      <c r="O50" s="57">
        <v>0.869632001137924</v>
      </c>
      <c r="P50" s="57">
        <v>0.77917018992519</v>
      </c>
      <c r="Q50" s="57">
        <v>0.970596446298543</v>
      </c>
      <c r="R50" s="57">
        <v>-0.13414848212786</v>
      </c>
      <c r="S50" s="57">
        <v>0.039876500573251</v>
      </c>
      <c r="T50" s="57">
        <v>0.000767940856993918</v>
      </c>
      <c r="U50" s="57">
        <v>0.874460213250078</v>
      </c>
      <c r="V50" s="57">
        <v>0.808716849948654</v>
      </c>
      <c r="W50" s="57">
        <v>0.945548079783328</v>
      </c>
      <c r="X50" s="57">
        <v>-0.153972235472756</v>
      </c>
      <c r="Y50" s="57">
        <v>0.102727160402005</v>
      </c>
      <c r="Z50" s="57">
        <v>0.153384029766289</v>
      </c>
      <c r="AA50" s="57">
        <v>0.857295823094266</v>
      </c>
      <c r="AB50" s="57">
        <v>0.700950877104125</v>
      </c>
      <c r="AC50" s="57">
        <v>1.04851303037274</v>
      </c>
      <c r="AD50" s="57">
        <v>-0.134499793675577</v>
      </c>
      <c r="AE50" s="57">
        <v>0.0499172303012083</v>
      </c>
      <c r="AF50" s="57">
        <v>0.0159520628948851</v>
      </c>
      <c r="AG50" s="57">
        <v>0.874153059235679</v>
      </c>
      <c r="AH50" s="57">
        <v>0.79267849756937</v>
      </c>
      <c r="AI50" s="57">
        <v>0.964001891453129</v>
      </c>
      <c r="AJ50" s="56">
        <v>0.971</v>
      </c>
      <c r="AK50" s="56">
        <v>0.942675025880026</v>
      </c>
      <c r="AL50" s="56">
        <v>0.694576397600611</v>
      </c>
    </row>
    <row r="51" ht="16.5" spans="1:38">
      <c r="A51" s="56" t="s">
        <v>357</v>
      </c>
      <c r="B51" s="56" t="s">
        <v>358</v>
      </c>
      <c r="C51" s="56" t="s">
        <v>37</v>
      </c>
      <c r="D51" s="45" t="s">
        <v>2093</v>
      </c>
      <c r="E51" s="56" t="s">
        <v>343</v>
      </c>
      <c r="F51" s="57">
        <v>-0.145840623049234</v>
      </c>
      <c r="G51" s="57">
        <v>0.0586643972646608</v>
      </c>
      <c r="H51" s="57">
        <v>0.0251911731844743</v>
      </c>
      <c r="I51" s="57">
        <v>0.86429544098018</v>
      </c>
      <c r="J51" s="57">
        <v>0.770417393370961</v>
      </c>
      <c r="K51" s="57">
        <v>0.969612856260419</v>
      </c>
      <c r="L51" s="57">
        <v>-0.139541148382742</v>
      </c>
      <c r="M51" s="57">
        <v>0.0575909694918616</v>
      </c>
      <c r="N51" s="57">
        <v>0.0153942295169623</v>
      </c>
      <c r="O51" s="57">
        <v>0.869757233364525</v>
      </c>
      <c r="P51" s="57">
        <v>0.776918792225513</v>
      </c>
      <c r="Q51" s="57">
        <v>0.973689467367567</v>
      </c>
      <c r="R51" s="57">
        <v>-0.126884851344626</v>
      </c>
      <c r="S51" s="57">
        <v>0.0400764062800638</v>
      </c>
      <c r="T51" s="57">
        <v>0.00154511700865341</v>
      </c>
      <c r="U51" s="57">
        <v>0.880835093734441</v>
      </c>
      <c r="V51" s="57">
        <v>0.814293341378458</v>
      </c>
      <c r="W51" s="57">
        <v>0.952814450184188</v>
      </c>
      <c r="X51" s="57">
        <v>-0.151178655602608</v>
      </c>
      <c r="Y51" s="57">
        <v>0.100885249275544</v>
      </c>
      <c r="Z51" s="57">
        <v>0.153467742500637</v>
      </c>
      <c r="AA51" s="57">
        <v>0.859694095771867</v>
      </c>
      <c r="AB51" s="57">
        <v>0.705453977155103</v>
      </c>
      <c r="AC51" s="57">
        <v>1.04765719981548</v>
      </c>
      <c r="AD51" s="57">
        <v>-0.13434636155842</v>
      </c>
      <c r="AE51" s="57">
        <v>0.0557686119832772</v>
      </c>
      <c r="AF51" s="57">
        <v>0.0284058770666296</v>
      </c>
      <c r="AG51" s="57">
        <v>0.874287192680203</v>
      </c>
      <c r="AH51" s="57">
        <v>0.783759676228894</v>
      </c>
      <c r="AI51" s="57">
        <v>0.975271015424626</v>
      </c>
      <c r="AJ51" s="56">
        <v>0.93</v>
      </c>
      <c r="AK51" s="56">
        <v>0.907355517769837</v>
      </c>
      <c r="AL51" s="56">
        <v>0.664467688022639</v>
      </c>
    </row>
    <row r="52" ht="16.5" spans="1:38">
      <c r="A52" s="56" t="s">
        <v>357</v>
      </c>
      <c r="B52" s="56" t="s">
        <v>358</v>
      </c>
      <c r="C52" s="56" t="s">
        <v>37</v>
      </c>
      <c r="D52" s="45" t="s">
        <v>2093</v>
      </c>
      <c r="E52" s="56" t="s">
        <v>321</v>
      </c>
      <c r="F52" s="57">
        <v>-0.141382561313274</v>
      </c>
      <c r="G52" s="57">
        <v>0.0592879879691176</v>
      </c>
      <c r="H52" s="57">
        <v>0.0307310654297324</v>
      </c>
      <c r="I52" s="57">
        <v>0.868157124830994</v>
      </c>
      <c r="J52" s="57">
        <v>0.772914366131365</v>
      </c>
      <c r="K52" s="57">
        <v>0.975136220028183</v>
      </c>
      <c r="L52" s="57">
        <v>-0.139483941884807</v>
      </c>
      <c r="M52" s="57">
        <v>0.0578226387748652</v>
      </c>
      <c r="N52" s="57">
        <v>0.0158534424216005</v>
      </c>
      <c r="O52" s="57">
        <v>0.869806990553104</v>
      </c>
      <c r="P52" s="57">
        <v>0.776610521293548</v>
      </c>
      <c r="Q52" s="57">
        <v>0.974187420941567</v>
      </c>
      <c r="R52" s="57">
        <v>-0.124334430931049</v>
      </c>
      <c r="S52" s="57">
        <v>0.0403321751011881</v>
      </c>
      <c r="T52" s="57">
        <v>0.00205090231759447</v>
      </c>
      <c r="U52" s="57">
        <v>0.883084460734976</v>
      </c>
      <c r="V52" s="57">
        <v>0.815963631599618</v>
      </c>
      <c r="W52" s="57">
        <v>0.955726621372556</v>
      </c>
      <c r="X52" s="57">
        <v>-0.151178655602608</v>
      </c>
      <c r="Y52" s="57">
        <v>0.103572531507217</v>
      </c>
      <c r="Z52" s="57">
        <v>0.163744019505604</v>
      </c>
      <c r="AA52" s="57">
        <v>0.859694095771867</v>
      </c>
      <c r="AB52" s="57">
        <v>0.701748067652205</v>
      </c>
      <c r="AC52" s="57">
        <v>1.0531898445801</v>
      </c>
      <c r="AD52" s="57">
        <v>-0.13434636155842</v>
      </c>
      <c r="AE52" s="57">
        <v>0.0542028621519873</v>
      </c>
      <c r="AF52" s="57">
        <v>0.0247153625310537</v>
      </c>
      <c r="AG52" s="57">
        <v>0.874287192680203</v>
      </c>
      <c r="AH52" s="57">
        <v>0.7861686270147</v>
      </c>
      <c r="AI52" s="57">
        <v>0.972282623623872</v>
      </c>
      <c r="AJ52" s="56">
        <v>0.936</v>
      </c>
      <c r="AK52" s="56">
        <v>0.920033437970631</v>
      </c>
      <c r="AL52" s="56">
        <v>0.700345541721307</v>
      </c>
    </row>
    <row r="53" ht="16.5" spans="1:38">
      <c r="A53" s="56" t="s">
        <v>528</v>
      </c>
      <c r="B53" s="56" t="s">
        <v>529</v>
      </c>
      <c r="C53" s="56" t="s">
        <v>37</v>
      </c>
      <c r="D53" s="45" t="s">
        <v>2093</v>
      </c>
      <c r="E53" s="56" t="s">
        <v>208</v>
      </c>
      <c r="F53" s="57">
        <v>0.0904615714059372</v>
      </c>
      <c r="G53" s="57">
        <v>0.104929625695381</v>
      </c>
      <c r="H53" s="57">
        <v>0.399963607067633</v>
      </c>
      <c r="I53" s="57">
        <v>1.09467943984153</v>
      </c>
      <c r="J53" s="57">
        <v>0.891187447404601</v>
      </c>
      <c r="K53" s="57">
        <v>1.34463639439898</v>
      </c>
      <c r="L53" s="57">
        <v>0.146941505708065</v>
      </c>
      <c r="M53" s="57">
        <v>0.0967214430689608</v>
      </c>
      <c r="N53" s="57">
        <v>0.12870620523517</v>
      </c>
      <c r="O53" s="57">
        <v>1.15828620791664</v>
      </c>
      <c r="P53" s="57">
        <v>0.958263465437383</v>
      </c>
      <c r="Q53" s="57">
        <v>1.40006061781511</v>
      </c>
      <c r="R53" s="57">
        <v>0.140464145784379</v>
      </c>
      <c r="S53" s="57">
        <v>0.0664927303828051</v>
      </c>
      <c r="T53" s="57">
        <v>0.0346458373729263</v>
      </c>
      <c r="U53" s="57">
        <v>1.15080781751352</v>
      </c>
      <c r="V53" s="57">
        <v>1.0101899618766</v>
      </c>
      <c r="W53" s="57">
        <v>1.31099959693719</v>
      </c>
      <c r="X53" s="57">
        <v>0.362012873557774</v>
      </c>
      <c r="Y53" s="57">
        <v>0.181787235974315</v>
      </c>
      <c r="Z53" s="57">
        <v>0.0610106782430178</v>
      </c>
      <c r="AA53" s="57">
        <v>1.43621743106942</v>
      </c>
      <c r="AB53" s="57">
        <v>1.00572622354681</v>
      </c>
      <c r="AC53" s="57">
        <v>2.05097616131875</v>
      </c>
      <c r="AD53" s="57">
        <v>0.156017406061559</v>
      </c>
      <c r="AE53" s="57">
        <v>0.105942617687973</v>
      </c>
      <c r="AF53" s="57">
        <v>0.157215716799221</v>
      </c>
      <c r="AG53" s="57">
        <v>1.16884654792777</v>
      </c>
      <c r="AH53" s="57">
        <v>0.949680065176531</v>
      </c>
      <c r="AI53" s="57">
        <v>1.43859211401759</v>
      </c>
      <c r="AJ53" s="56">
        <v>0.748</v>
      </c>
      <c r="AK53" s="56">
        <v>0.760718098396635</v>
      </c>
      <c r="AL53" s="56">
        <v>0.545602707669084</v>
      </c>
    </row>
  </sheetData>
  <mergeCells count="10">
    <mergeCell ref="A3:A5"/>
    <mergeCell ref="B3:B5"/>
    <mergeCell ref="C3:C5"/>
    <mergeCell ref="D3:D5"/>
    <mergeCell ref="E3:E5"/>
    <mergeCell ref="F3:K4"/>
    <mergeCell ref="L3:Q4"/>
    <mergeCell ref="R3:W4"/>
    <mergeCell ref="X3:AC4"/>
    <mergeCell ref="AD3:AI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7"/>
  <sheetViews>
    <sheetView zoomScale="130" zoomScaleNormal="130" workbookViewId="0">
      <selection activeCell="C6" sqref="C6"/>
    </sheetView>
  </sheetViews>
  <sheetFormatPr defaultColWidth="9" defaultRowHeight="14"/>
  <cols>
    <col min="1" max="1" width="12.1636363636364" customWidth="1"/>
    <col min="2" max="2" width="24.4090909090909" customWidth="1"/>
  </cols>
  <sheetData>
    <row r="1" ht="16.25" spans="1:38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31"/>
      <c r="AL1" s="31"/>
    </row>
    <row r="2" ht="17.25" spans="1:38">
      <c r="A2" s="18" t="s">
        <v>2094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31"/>
      <c r="AL2" s="31"/>
    </row>
    <row r="3" ht="15" spans="1:38">
      <c r="A3" s="21" t="s">
        <v>19</v>
      </c>
      <c r="B3" s="22" t="s">
        <v>20</v>
      </c>
      <c r="C3" s="22" t="s">
        <v>2074</v>
      </c>
      <c r="D3" s="22" t="s">
        <v>2095</v>
      </c>
      <c r="E3" s="22" t="s">
        <v>2076</v>
      </c>
      <c r="F3" s="22"/>
      <c r="G3" s="22"/>
      <c r="H3" s="22"/>
      <c r="I3" s="22"/>
      <c r="J3" s="22"/>
      <c r="K3" s="22" t="s">
        <v>2077</v>
      </c>
      <c r="L3" s="22"/>
      <c r="M3" s="22"/>
      <c r="N3" s="22"/>
      <c r="O3" s="22"/>
      <c r="P3" s="22"/>
      <c r="Q3" s="22" t="s">
        <v>2078</v>
      </c>
      <c r="R3" s="22"/>
      <c r="S3" s="22"/>
      <c r="T3" s="22"/>
      <c r="U3" s="22"/>
      <c r="V3" s="22"/>
      <c r="W3" s="22"/>
      <c r="X3" s="22" t="s">
        <v>2079</v>
      </c>
      <c r="Y3" s="22"/>
      <c r="Z3" s="22"/>
      <c r="AA3" s="22"/>
      <c r="AB3" s="22"/>
      <c r="AC3" s="22"/>
      <c r="AD3" s="22" t="s">
        <v>2080</v>
      </c>
      <c r="AE3" s="22"/>
      <c r="AF3" s="22"/>
      <c r="AG3" s="22"/>
      <c r="AH3" s="22"/>
      <c r="AI3" s="22"/>
      <c r="AJ3" s="11" t="s">
        <v>2081</v>
      </c>
      <c r="AK3" s="11" t="s">
        <v>2082</v>
      </c>
      <c r="AL3" s="23" t="s">
        <v>2083</v>
      </c>
    </row>
    <row r="4" ht="15" spans="1:38">
      <c r="A4" s="21"/>
      <c r="B4" s="22"/>
      <c r="C4" s="22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 t="s">
        <v>2084</v>
      </c>
      <c r="AK4" s="23" t="s">
        <v>2085</v>
      </c>
      <c r="AL4" s="23" t="s">
        <v>2086</v>
      </c>
    </row>
    <row r="5" ht="15" spans="1:38">
      <c r="A5" s="24"/>
      <c r="B5" s="23"/>
      <c r="C5" s="23"/>
      <c r="D5" s="23"/>
      <c r="E5" s="25" t="s">
        <v>2087</v>
      </c>
      <c r="F5" s="25" t="s">
        <v>2088</v>
      </c>
      <c r="G5" s="25" t="s">
        <v>2089</v>
      </c>
      <c r="H5" s="25" t="s">
        <v>2090</v>
      </c>
      <c r="I5" s="25" t="s">
        <v>2091</v>
      </c>
      <c r="J5" s="25" t="s">
        <v>2092</v>
      </c>
      <c r="K5" s="25" t="s">
        <v>2087</v>
      </c>
      <c r="L5" s="25" t="s">
        <v>2088</v>
      </c>
      <c r="M5" s="25" t="s">
        <v>2089</v>
      </c>
      <c r="N5" s="25" t="s">
        <v>2090</v>
      </c>
      <c r="O5" s="25" t="s">
        <v>2091</v>
      </c>
      <c r="P5" s="25" t="s">
        <v>2092</v>
      </c>
      <c r="Q5" s="25" t="s">
        <v>2087</v>
      </c>
      <c r="R5" s="25" t="s">
        <v>2088</v>
      </c>
      <c r="S5" s="25" t="s">
        <v>2089</v>
      </c>
      <c r="T5" s="25" t="s">
        <v>2090</v>
      </c>
      <c r="U5" s="25" t="s">
        <v>2091</v>
      </c>
      <c r="V5" s="25" t="s">
        <v>2096</v>
      </c>
      <c r="W5" s="25" t="s">
        <v>2092</v>
      </c>
      <c r="X5" s="25" t="s">
        <v>2087</v>
      </c>
      <c r="Y5" s="25" t="s">
        <v>2088</v>
      </c>
      <c r="Z5" s="25" t="s">
        <v>2089</v>
      </c>
      <c r="AA5" s="25" t="s">
        <v>2090</v>
      </c>
      <c r="AB5" s="25" t="s">
        <v>2091</v>
      </c>
      <c r="AC5" s="25" t="s">
        <v>2092</v>
      </c>
      <c r="AD5" s="25" t="s">
        <v>2087</v>
      </c>
      <c r="AE5" s="25" t="s">
        <v>2088</v>
      </c>
      <c r="AF5" s="25" t="s">
        <v>2089</v>
      </c>
      <c r="AG5" s="25" t="s">
        <v>2090</v>
      </c>
      <c r="AH5" s="25" t="s">
        <v>2091</v>
      </c>
      <c r="AI5" s="25" t="s">
        <v>2092</v>
      </c>
      <c r="AJ5" s="23" t="s">
        <v>2089</v>
      </c>
      <c r="AK5" s="25" t="s">
        <v>2089</v>
      </c>
      <c r="AL5" s="23" t="s">
        <v>2089</v>
      </c>
    </row>
    <row r="6" ht="16.5" spans="1:38">
      <c r="A6" s="43" t="s">
        <v>36</v>
      </c>
      <c r="B6" s="27" t="s">
        <v>37</v>
      </c>
      <c r="C6" s="45" t="s">
        <v>2093</v>
      </c>
      <c r="D6" s="38">
        <v>8</v>
      </c>
      <c r="E6" s="38">
        <v>-0.190550164705922</v>
      </c>
      <c r="F6" s="38">
        <v>2.06017325650427</v>
      </c>
      <c r="G6" s="38">
        <v>0.929317875150778</v>
      </c>
      <c r="H6" s="38">
        <v>0.826504295344171</v>
      </c>
      <c r="I6" s="38">
        <v>0.0145743849376485</v>
      </c>
      <c r="J6" s="38">
        <v>46.8705439814313</v>
      </c>
      <c r="K6" s="38">
        <v>-0.795007295948141</v>
      </c>
      <c r="L6" s="38">
        <v>0.550915240891128</v>
      </c>
      <c r="M6" s="38">
        <v>0.14900175576747</v>
      </c>
      <c r="N6" s="38">
        <v>0.45157794022134</v>
      </c>
      <c r="O6" s="38">
        <v>0.153385461736744</v>
      </c>
      <c r="P6" s="38">
        <v>1.32947825553729</v>
      </c>
      <c r="Q6" s="38">
        <v>-1.02304461766752</v>
      </c>
      <c r="R6" s="38">
        <v>0.452456869328565</v>
      </c>
      <c r="S6" s="38">
        <v>0.0237538329586822</v>
      </c>
      <c r="T6" s="38">
        <v>0.359498736055411</v>
      </c>
      <c r="U6" s="38">
        <v>0.148101107222973</v>
      </c>
      <c r="V6" s="38">
        <v>0.682512536363636</v>
      </c>
      <c r="W6" s="38">
        <v>0.872642640212425</v>
      </c>
      <c r="X6" s="38">
        <v>-0.683308724775619</v>
      </c>
      <c r="Y6" s="38">
        <v>0.875212038145119</v>
      </c>
      <c r="Z6" s="38">
        <v>0.460540571245158</v>
      </c>
      <c r="AA6" s="38">
        <v>0.504943506250415</v>
      </c>
      <c r="AB6" s="38">
        <v>0.0908337542566016</v>
      </c>
      <c r="AC6" s="38">
        <v>2.80697353743839</v>
      </c>
      <c r="AD6" s="38">
        <v>-0.691802314890235</v>
      </c>
      <c r="AE6" s="38">
        <v>0.819756111814723</v>
      </c>
      <c r="AF6" s="38">
        <v>0.426614132356345</v>
      </c>
      <c r="AG6" s="38">
        <v>0.500672885203541</v>
      </c>
      <c r="AH6" s="38">
        <v>0.100406905516283</v>
      </c>
      <c r="AI6" s="38">
        <v>2.49657467969061</v>
      </c>
      <c r="AJ6" s="38">
        <v>0.9696</v>
      </c>
      <c r="AK6" s="38">
        <v>0.9644967</v>
      </c>
      <c r="AL6" s="38">
        <v>0.6931259</v>
      </c>
    </row>
    <row r="7" ht="16.5" spans="1:38">
      <c r="A7" s="43" t="s">
        <v>51</v>
      </c>
      <c r="B7" s="27" t="s">
        <v>37</v>
      </c>
      <c r="C7" s="45" t="s">
        <v>2093</v>
      </c>
      <c r="D7" s="38">
        <v>10</v>
      </c>
      <c r="E7" s="38">
        <v>-0.339479247917793</v>
      </c>
      <c r="F7" s="38">
        <v>0.629168453372584</v>
      </c>
      <c r="G7" s="38">
        <v>0.604183834182418</v>
      </c>
      <c r="H7" s="38">
        <v>0.712141075166906</v>
      </c>
      <c r="I7" s="38">
        <v>0.207494713544883</v>
      </c>
      <c r="J7" s="38">
        <v>2.44413412889278</v>
      </c>
      <c r="K7" s="38">
        <v>-0.814302785379415</v>
      </c>
      <c r="L7" s="38">
        <v>0.406345285641435</v>
      </c>
      <c r="M7" s="38">
        <v>0.0450735316289349</v>
      </c>
      <c r="N7" s="38">
        <v>0.442948049582351</v>
      </c>
      <c r="O7" s="38">
        <v>0.199739842790804</v>
      </c>
      <c r="P7" s="38">
        <v>0.982292625684601</v>
      </c>
      <c r="Q7" s="38">
        <v>-0.680873704215441</v>
      </c>
      <c r="R7" s="38">
        <v>0.311046955800738</v>
      </c>
      <c r="S7" s="38">
        <v>0.028598728610113</v>
      </c>
      <c r="T7" s="38">
        <v>0.506174552272778</v>
      </c>
      <c r="U7" s="38">
        <v>0.275126100928818</v>
      </c>
      <c r="V7" s="38">
        <v>0.682512536363636</v>
      </c>
      <c r="W7" s="38">
        <v>0.931255437065332</v>
      </c>
      <c r="X7" s="38">
        <v>-0.868679557003142</v>
      </c>
      <c r="Y7" s="38">
        <v>0.603049096843705</v>
      </c>
      <c r="Z7" s="38">
        <v>0.183598696947173</v>
      </c>
      <c r="AA7" s="38">
        <v>0.419505116283292</v>
      </c>
      <c r="AB7" s="38">
        <v>0.12865050861075</v>
      </c>
      <c r="AC7" s="38">
        <v>1.36792729767065</v>
      </c>
      <c r="AD7" s="38">
        <v>-0.861701513667958</v>
      </c>
      <c r="AE7" s="38">
        <v>0.515943449201607</v>
      </c>
      <c r="AF7" s="38">
        <v>0.129228807803118</v>
      </c>
      <c r="AG7" s="38">
        <v>0.422442678462235</v>
      </c>
      <c r="AH7" s="38">
        <v>0.153669563395228</v>
      </c>
      <c r="AI7" s="38">
        <v>1.16130880210394</v>
      </c>
      <c r="AJ7" s="38">
        <v>0.9743</v>
      </c>
      <c r="AK7" s="38">
        <v>0.9713281</v>
      </c>
      <c r="AL7" s="38">
        <v>0.5498576</v>
      </c>
    </row>
    <row r="8" ht="16.5" spans="1:38">
      <c r="A8" s="43" t="s">
        <v>62</v>
      </c>
      <c r="B8" s="27" t="s">
        <v>37</v>
      </c>
      <c r="C8" s="45" t="s">
        <v>2093</v>
      </c>
      <c r="D8" s="38">
        <v>6</v>
      </c>
      <c r="E8" s="38">
        <v>0.42273523965067</v>
      </c>
      <c r="F8" s="38">
        <v>1.52843593342357</v>
      </c>
      <c r="G8" s="38">
        <v>0.795805593527104</v>
      </c>
      <c r="H8" s="38">
        <v>1.5261301837118</v>
      </c>
      <c r="I8" s="38">
        <v>0.0763063446722752</v>
      </c>
      <c r="J8" s="38">
        <v>30.5226694797039</v>
      </c>
      <c r="K8" s="38">
        <v>0.89580491686961</v>
      </c>
      <c r="L8" s="38">
        <v>0.618730169845653</v>
      </c>
      <c r="M8" s="38">
        <v>0.147669657402018</v>
      </c>
      <c r="N8" s="38">
        <v>2.44930648434123</v>
      </c>
      <c r="O8" s="38">
        <v>0.728399064080034</v>
      </c>
      <c r="P8" s="38">
        <v>8.23601038232088</v>
      </c>
      <c r="Q8" s="38">
        <v>1.03302800673572</v>
      </c>
      <c r="R8" s="38">
        <v>0.501364253418102</v>
      </c>
      <c r="S8" s="38">
        <v>0.0393570593080961</v>
      </c>
      <c r="T8" s="38">
        <v>2.80956033512563</v>
      </c>
      <c r="U8" s="38">
        <v>1.05164338587561</v>
      </c>
      <c r="V8" s="38">
        <v>0.682512536363636</v>
      </c>
      <c r="W8" s="38">
        <v>7.5059943158763</v>
      </c>
      <c r="X8" s="38">
        <v>0.759250706832144</v>
      </c>
      <c r="Y8" s="38">
        <v>0.871916866754307</v>
      </c>
      <c r="Z8" s="38">
        <v>0.423700958791882</v>
      </c>
      <c r="AA8" s="38">
        <v>2.13667462484109</v>
      </c>
      <c r="AB8" s="38">
        <v>0.386854605855927</v>
      </c>
      <c r="AC8" s="38">
        <v>11.8012772326667</v>
      </c>
      <c r="AD8" s="38">
        <v>0.792936646271559</v>
      </c>
      <c r="AE8" s="38">
        <v>0.828751193124624</v>
      </c>
      <c r="AF8" s="38">
        <v>0.382616541666678</v>
      </c>
      <c r="AG8" s="38">
        <v>2.20987653238865</v>
      </c>
      <c r="AH8" s="38">
        <v>0.435432411480587</v>
      </c>
      <c r="AI8" s="38">
        <v>11.2154129082782</v>
      </c>
      <c r="AJ8" s="38">
        <v>0.9938</v>
      </c>
      <c r="AK8" s="38">
        <v>0.9918219</v>
      </c>
      <c r="AL8" s="38">
        <v>0.6942615</v>
      </c>
    </row>
    <row r="9" ht="16.5" spans="1:38">
      <c r="A9" s="43" t="s">
        <v>69</v>
      </c>
      <c r="B9" s="27" t="s">
        <v>37</v>
      </c>
      <c r="C9" s="45" t="s">
        <v>2093</v>
      </c>
      <c r="D9" s="38">
        <v>7</v>
      </c>
      <c r="E9" s="38">
        <v>-1.86579153434278</v>
      </c>
      <c r="F9" s="38">
        <v>1.28393486258948</v>
      </c>
      <c r="G9" s="38">
        <v>0.205906928023156</v>
      </c>
      <c r="H9" s="38">
        <v>0.154773652725716</v>
      </c>
      <c r="I9" s="38">
        <v>0.0124965351010063</v>
      </c>
      <c r="J9" s="38">
        <v>1.91692204154507</v>
      </c>
      <c r="K9" s="38">
        <v>-1.29890930694966</v>
      </c>
      <c r="L9" s="38">
        <v>0.542651710322007</v>
      </c>
      <c r="M9" s="38">
        <v>0.0166824095569673</v>
      </c>
      <c r="N9" s="38">
        <v>0.272829203729077</v>
      </c>
      <c r="O9" s="38">
        <v>0.0941838402664683</v>
      </c>
      <c r="P9" s="38">
        <v>0.79032426578536</v>
      </c>
      <c r="Q9" s="38">
        <v>-1.14624449261831</v>
      </c>
      <c r="R9" s="38">
        <v>0.423133911725525</v>
      </c>
      <c r="S9" s="38">
        <v>0.00674984904549852</v>
      </c>
      <c r="T9" s="38">
        <v>0.317828136798102</v>
      </c>
      <c r="U9" s="38">
        <v>0.138679888857035</v>
      </c>
      <c r="V9" s="38">
        <v>0.682512536363636</v>
      </c>
      <c r="W9" s="38">
        <v>0.72840211636374</v>
      </c>
      <c r="X9" s="38">
        <v>-1.31633118890302</v>
      </c>
      <c r="Y9" s="38">
        <v>0.810277055882567</v>
      </c>
      <c r="Z9" s="38">
        <v>0.155385330831455</v>
      </c>
      <c r="AA9" s="38">
        <v>0.268117170970705</v>
      </c>
      <c r="AB9" s="38">
        <v>0.054777584075288</v>
      </c>
      <c r="AC9" s="38">
        <v>1.31234004899761</v>
      </c>
      <c r="AD9" s="38">
        <v>-1.33392000318369</v>
      </c>
      <c r="AE9" s="38">
        <v>0.74594794139457</v>
      </c>
      <c r="AF9" s="38">
        <v>0.123957772218531</v>
      </c>
      <c r="AG9" s="38">
        <v>0.263442538975915</v>
      </c>
      <c r="AH9" s="38">
        <v>0.0610551351380718</v>
      </c>
      <c r="AI9" s="38">
        <v>1.136709814582</v>
      </c>
      <c r="AJ9" s="38">
        <v>0.9294</v>
      </c>
      <c r="AK9" s="38">
        <v>0.9278776</v>
      </c>
      <c r="AL9" s="38">
        <v>0.5786228</v>
      </c>
    </row>
    <row r="10" ht="16.5" spans="1:38">
      <c r="A10" s="43" t="s">
        <v>78</v>
      </c>
      <c r="B10" s="27" t="s">
        <v>37</v>
      </c>
      <c r="C10" s="45" t="s">
        <v>2093</v>
      </c>
      <c r="D10" s="38">
        <v>7</v>
      </c>
      <c r="E10" s="38">
        <v>0.0675587160533337</v>
      </c>
      <c r="F10" s="38">
        <v>1.2012471463786</v>
      </c>
      <c r="G10" s="38">
        <v>0.957328465668615</v>
      </c>
      <c r="H10" s="38">
        <v>1.06989307765268</v>
      </c>
      <c r="I10" s="38">
        <v>0.101582328520681</v>
      </c>
      <c r="J10" s="38">
        <v>11.268408730915</v>
      </c>
      <c r="K10" s="38">
        <v>0.67715363177282</v>
      </c>
      <c r="L10" s="38">
        <v>0.480254318889629</v>
      </c>
      <c r="M10" s="38">
        <v>0.15854273119417</v>
      </c>
      <c r="N10" s="38">
        <v>1.9682673377812</v>
      </c>
      <c r="O10" s="38">
        <v>0.767862319606763</v>
      </c>
      <c r="P10" s="38">
        <v>5.04527467236612</v>
      </c>
      <c r="Q10" s="38">
        <v>0.847350144437384</v>
      </c>
      <c r="R10" s="38">
        <v>0.383882706497489</v>
      </c>
      <c r="S10" s="38">
        <v>0.0272920440436647</v>
      </c>
      <c r="T10" s="38">
        <v>2.3334553326397</v>
      </c>
      <c r="U10" s="38">
        <v>1.09959292123052</v>
      </c>
      <c r="V10" s="38">
        <v>0.682512536363636</v>
      </c>
      <c r="W10" s="38">
        <v>4.95184507311246</v>
      </c>
      <c r="X10" s="38">
        <v>0.628931827910676</v>
      </c>
      <c r="Y10" s="38">
        <v>0.651567049546478</v>
      </c>
      <c r="Z10" s="38">
        <v>0.371691599446426</v>
      </c>
      <c r="AA10" s="38">
        <v>1.87560603883662</v>
      </c>
      <c r="AB10" s="38">
        <v>0.523017900356207</v>
      </c>
      <c r="AC10" s="38">
        <v>6.72615222256157</v>
      </c>
      <c r="AD10" s="38">
        <v>0.628931827910676</v>
      </c>
      <c r="AE10" s="38">
        <v>0.664423897399703</v>
      </c>
      <c r="AF10" s="38">
        <v>0.380396910794472</v>
      </c>
      <c r="AG10" s="38">
        <v>1.87560603883662</v>
      </c>
      <c r="AH10" s="38">
        <v>0.510002826566054</v>
      </c>
      <c r="AI10" s="38">
        <v>6.89780101143177</v>
      </c>
      <c r="AJ10" s="38">
        <v>0.9432</v>
      </c>
      <c r="AK10" s="38">
        <v>0.9312613</v>
      </c>
      <c r="AL10" s="38">
        <v>0.5237576</v>
      </c>
    </row>
    <row r="11" ht="16.5" spans="1:38">
      <c r="A11" s="43" t="s">
        <v>86</v>
      </c>
      <c r="B11" s="27" t="s">
        <v>37</v>
      </c>
      <c r="C11" s="45" t="s">
        <v>2093</v>
      </c>
      <c r="D11" s="38">
        <v>8</v>
      </c>
      <c r="E11" s="38">
        <v>-0.50503636152734</v>
      </c>
      <c r="F11" s="38">
        <v>0.598621812754207</v>
      </c>
      <c r="G11" s="38">
        <v>0.43120049186042</v>
      </c>
      <c r="H11" s="38">
        <v>0.603483631441521</v>
      </c>
      <c r="I11" s="38">
        <v>0.186684525808093</v>
      </c>
      <c r="J11" s="38">
        <v>1.95084456968986</v>
      </c>
      <c r="K11" s="38">
        <v>-0.79246260636259</v>
      </c>
      <c r="L11" s="38">
        <v>0.4449139294175</v>
      </c>
      <c r="M11" s="38">
        <v>0.0748864219323054</v>
      </c>
      <c r="N11" s="38">
        <v>0.452728529227936</v>
      </c>
      <c r="O11" s="38">
        <v>0.189286430089213</v>
      </c>
      <c r="P11" s="38">
        <v>1.08281994161065</v>
      </c>
      <c r="Q11" s="38">
        <v>-0.854277014801451</v>
      </c>
      <c r="R11" s="38">
        <v>0.331523912756277</v>
      </c>
      <c r="S11" s="38">
        <v>0.0099714238654987</v>
      </c>
      <c r="T11" s="38">
        <v>0.425590775710787</v>
      </c>
      <c r="U11" s="38">
        <v>0.222225225125294</v>
      </c>
      <c r="V11" s="38">
        <v>0.682512536363636</v>
      </c>
      <c r="W11" s="38">
        <v>0.815062773670213</v>
      </c>
      <c r="X11" s="38">
        <v>-0.620637774259417</v>
      </c>
      <c r="Y11" s="38">
        <v>0.66266678945037</v>
      </c>
      <c r="Z11" s="38">
        <v>0.380155113766316</v>
      </c>
      <c r="AA11" s="38">
        <v>0.53760145986219</v>
      </c>
      <c r="AB11" s="38">
        <v>0.146685464547385</v>
      </c>
      <c r="AC11" s="38">
        <v>1.97030653676388</v>
      </c>
      <c r="AD11" s="38">
        <v>-0.742551430698399</v>
      </c>
      <c r="AE11" s="38">
        <v>0.566565120387324</v>
      </c>
      <c r="AF11" s="38">
        <v>0.231346886810821</v>
      </c>
      <c r="AG11" s="38">
        <v>0.47589814406818</v>
      </c>
      <c r="AH11" s="38">
        <v>0.156763172696673</v>
      </c>
      <c r="AI11" s="38">
        <v>1.44472097388435</v>
      </c>
      <c r="AJ11" s="38">
        <v>0.6855702</v>
      </c>
      <c r="AK11" s="38">
        <v>0.7339</v>
      </c>
      <c r="AL11" s="38">
        <v>0.5097533</v>
      </c>
    </row>
    <row r="12" ht="16.5" spans="1:38">
      <c r="A12" s="43" t="s">
        <v>96</v>
      </c>
      <c r="B12" s="27" t="s">
        <v>37</v>
      </c>
      <c r="C12" s="45" t="s">
        <v>2093</v>
      </c>
      <c r="D12" s="38">
        <v>10</v>
      </c>
      <c r="E12" s="38">
        <v>0.418181444479125</v>
      </c>
      <c r="F12" s="38">
        <v>1.08618754329517</v>
      </c>
      <c r="G12" s="38">
        <v>0.710271678966424</v>
      </c>
      <c r="H12" s="38">
        <v>1.51919629917738</v>
      </c>
      <c r="I12" s="38">
        <v>0.180730891679774</v>
      </c>
      <c r="J12" s="38">
        <v>12.7701322888594</v>
      </c>
      <c r="K12" s="38">
        <v>0.812723779238422</v>
      </c>
      <c r="L12" s="38">
        <v>0.447629510110221</v>
      </c>
      <c r="M12" s="38">
        <v>0.0694291333798659</v>
      </c>
      <c r="N12" s="38">
        <v>2.25403913794116</v>
      </c>
      <c r="O12" s="38">
        <v>0.937414185702719</v>
      </c>
      <c r="P12" s="38">
        <v>5.41990137642502</v>
      </c>
      <c r="Q12" s="38">
        <v>0.807109310858023</v>
      </c>
      <c r="R12" s="38">
        <v>0.34062057140283</v>
      </c>
      <c r="S12" s="38">
        <v>0.0178109012332087</v>
      </c>
      <c r="T12" s="38">
        <v>2.24141936627778</v>
      </c>
      <c r="U12" s="38">
        <v>1.14969074740215</v>
      </c>
      <c r="V12" s="38">
        <v>0.682512536363636</v>
      </c>
      <c r="W12" s="38">
        <v>4.36983665988202</v>
      </c>
      <c r="X12" s="38">
        <v>0.800918856124812</v>
      </c>
      <c r="Y12" s="38">
        <v>0.669298816634389</v>
      </c>
      <c r="Z12" s="38">
        <v>0.262012051607313</v>
      </c>
      <c r="AA12" s="38">
        <v>2.22758682020175</v>
      </c>
      <c r="AB12" s="38">
        <v>0.599951281550453</v>
      </c>
      <c r="AC12" s="38">
        <v>8.27090997907846</v>
      </c>
      <c r="AD12" s="38">
        <v>0.834745429497955</v>
      </c>
      <c r="AE12" s="38">
        <v>0.60911871972804</v>
      </c>
      <c r="AF12" s="38">
        <v>0.203764883463742</v>
      </c>
      <c r="AG12" s="38">
        <v>2.30422738529433</v>
      </c>
      <c r="AH12" s="38">
        <v>0.698285481070206</v>
      </c>
      <c r="AI12" s="38">
        <v>7.60357187292935</v>
      </c>
      <c r="AJ12" s="38">
        <v>0.9887</v>
      </c>
      <c r="AK12" s="38">
        <v>0.9865015</v>
      </c>
      <c r="AL12" s="38">
        <v>0.7159144</v>
      </c>
    </row>
    <row r="13" ht="16.5" spans="1:38">
      <c r="A13" s="43" t="s">
        <v>107</v>
      </c>
      <c r="B13" s="27" t="s">
        <v>37</v>
      </c>
      <c r="C13" s="45" t="s">
        <v>2093</v>
      </c>
      <c r="D13" s="38">
        <v>8</v>
      </c>
      <c r="E13" s="38">
        <v>-0.194083215098147</v>
      </c>
      <c r="F13" s="38">
        <v>2.04392446017727</v>
      </c>
      <c r="G13" s="38">
        <v>0.927441509905571</v>
      </c>
      <c r="H13" s="38">
        <v>0.823589366346968</v>
      </c>
      <c r="I13" s="38">
        <v>0.0149929504695636</v>
      </c>
      <c r="J13" s="38">
        <v>45.2412249167888</v>
      </c>
      <c r="K13" s="38">
        <v>-0.795042707668748</v>
      </c>
      <c r="L13" s="38">
        <v>0.551711637123549</v>
      </c>
      <c r="M13" s="38">
        <v>0.149571247373261</v>
      </c>
      <c r="N13" s="38">
        <v>0.451561949352622</v>
      </c>
      <c r="O13" s="38">
        <v>0.15314080044439</v>
      </c>
      <c r="P13" s="38">
        <v>1.33150795549867</v>
      </c>
      <c r="Q13" s="38">
        <v>-1.02377098853423</v>
      </c>
      <c r="R13" s="38">
        <v>0.452833857613422</v>
      </c>
      <c r="S13" s="38">
        <v>0.0237710695732316</v>
      </c>
      <c r="T13" s="38">
        <v>0.359237701462361</v>
      </c>
      <c r="U13" s="38">
        <v>0.147884258333517</v>
      </c>
      <c r="V13" s="38">
        <v>0.682512536363636</v>
      </c>
      <c r="W13" s="38">
        <v>0.872653571152355</v>
      </c>
      <c r="X13" s="38">
        <v>-0.676274632710925</v>
      </c>
      <c r="Y13" s="38">
        <v>0.88077251366885</v>
      </c>
      <c r="Z13" s="38">
        <v>0.467699239555602</v>
      </c>
      <c r="AA13" s="38">
        <v>0.50850784661349</v>
      </c>
      <c r="AB13" s="38">
        <v>0.0904834100448568</v>
      </c>
      <c r="AC13" s="38">
        <v>2.85776398059378</v>
      </c>
      <c r="AD13" s="38">
        <v>-0.684780793748453</v>
      </c>
      <c r="AE13" s="38">
        <v>0.853516937414956</v>
      </c>
      <c r="AF13" s="38">
        <v>0.448753228065319</v>
      </c>
      <c r="AG13" s="38">
        <v>0.504200741416493</v>
      </c>
      <c r="AH13" s="38">
        <v>0.0946401010973638</v>
      </c>
      <c r="AI13" s="38">
        <v>2.68615929925314</v>
      </c>
      <c r="AJ13" s="38">
        <v>0.9661</v>
      </c>
      <c r="AK13" s="38">
        <v>0.9644316</v>
      </c>
      <c r="AL13" s="38">
        <v>0.6916899</v>
      </c>
    </row>
    <row r="17" spans="29:29">
      <c r="AC17" t="s">
        <v>2097</v>
      </c>
    </row>
  </sheetData>
  <mergeCells count="9">
    <mergeCell ref="A3:A5"/>
    <mergeCell ref="B3:B5"/>
    <mergeCell ref="C3:C5"/>
    <mergeCell ref="D3:D5"/>
    <mergeCell ref="E3:J4"/>
    <mergeCell ref="K3:P4"/>
    <mergeCell ref="X3:AC4"/>
    <mergeCell ref="AD3:AI4"/>
    <mergeCell ref="Q3:W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1"/>
  <sheetViews>
    <sheetView topLeftCell="A3" workbookViewId="0">
      <selection activeCell="F28" sqref="F28"/>
    </sheetView>
  </sheetViews>
  <sheetFormatPr defaultColWidth="9" defaultRowHeight="14"/>
  <cols>
    <col min="1" max="1" width="14.6363636363636" customWidth="1"/>
    <col min="2" max="2" width="43.6272727272727" customWidth="1"/>
    <col min="5" max="5" width="14"/>
    <col min="6" max="10" width="12.8181818181818"/>
  </cols>
  <sheetData>
    <row r="1" ht="16.25" spans="1:36">
      <c r="A1" s="18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ht="17.25" spans="1:37">
      <c r="A2" s="18" t="s">
        <v>2098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ht="15" spans="1:37">
      <c r="A3" s="21" t="s">
        <v>19</v>
      </c>
      <c r="B3" s="22" t="s">
        <v>20</v>
      </c>
      <c r="C3" s="22" t="s">
        <v>2074</v>
      </c>
      <c r="D3" s="22" t="s">
        <v>2095</v>
      </c>
      <c r="E3" s="22" t="s">
        <v>2076</v>
      </c>
      <c r="F3" s="22"/>
      <c r="G3" s="22"/>
      <c r="H3" s="22"/>
      <c r="I3" s="22"/>
      <c r="J3" s="22"/>
      <c r="K3" s="22" t="s">
        <v>2077</v>
      </c>
      <c r="L3" s="22"/>
      <c r="M3" s="22"/>
      <c r="N3" s="22"/>
      <c r="O3" s="22"/>
      <c r="P3" s="22"/>
      <c r="Q3" s="22" t="s">
        <v>2078</v>
      </c>
      <c r="R3" s="22"/>
      <c r="S3" s="22"/>
      <c r="T3" s="22"/>
      <c r="U3" s="22"/>
      <c r="V3" s="22"/>
      <c r="W3" s="22" t="s">
        <v>2079</v>
      </c>
      <c r="X3" s="22"/>
      <c r="Y3" s="22"/>
      <c r="Z3" s="22"/>
      <c r="AA3" s="22"/>
      <c r="AB3" s="22"/>
      <c r="AC3" s="22" t="s">
        <v>2080</v>
      </c>
      <c r="AD3" s="22"/>
      <c r="AE3" s="22"/>
      <c r="AF3" s="22"/>
      <c r="AG3" s="22"/>
      <c r="AH3" s="22"/>
      <c r="AI3" s="11" t="s">
        <v>2081</v>
      </c>
      <c r="AJ3" s="11" t="s">
        <v>2099</v>
      </c>
      <c r="AK3" s="23" t="s">
        <v>2100</v>
      </c>
    </row>
    <row r="4" ht="15" spans="1:37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23" t="s">
        <v>2084</v>
      </c>
      <c r="AJ4" s="23" t="s">
        <v>2085</v>
      </c>
      <c r="AK4" s="23" t="s">
        <v>2086</v>
      </c>
    </row>
    <row r="5" ht="15" spans="1:37">
      <c r="A5" s="42"/>
      <c r="B5" s="42"/>
      <c r="C5" s="42"/>
      <c r="D5" s="42"/>
      <c r="E5" s="22" t="s">
        <v>2087</v>
      </c>
      <c r="F5" s="22" t="s">
        <v>2088</v>
      </c>
      <c r="G5" s="22" t="s">
        <v>2089</v>
      </c>
      <c r="H5" s="22" t="s">
        <v>2090</v>
      </c>
      <c r="I5" s="22" t="s">
        <v>2101</v>
      </c>
      <c r="J5" s="22" t="s">
        <v>2102</v>
      </c>
      <c r="K5" s="22" t="s">
        <v>2087</v>
      </c>
      <c r="L5" s="22" t="s">
        <v>2088</v>
      </c>
      <c r="M5" s="22" t="s">
        <v>2089</v>
      </c>
      <c r="N5" s="22" t="s">
        <v>2090</v>
      </c>
      <c r="O5" s="22" t="s">
        <v>2101</v>
      </c>
      <c r="P5" s="22" t="s">
        <v>2102</v>
      </c>
      <c r="Q5" s="22" t="s">
        <v>2087</v>
      </c>
      <c r="R5" s="22" t="s">
        <v>2088</v>
      </c>
      <c r="S5" s="22" t="s">
        <v>2089</v>
      </c>
      <c r="T5" s="22" t="s">
        <v>2090</v>
      </c>
      <c r="U5" s="22" t="s">
        <v>2101</v>
      </c>
      <c r="V5" s="22" t="s">
        <v>2102</v>
      </c>
      <c r="W5" s="22" t="s">
        <v>2087</v>
      </c>
      <c r="X5" s="22" t="s">
        <v>2088</v>
      </c>
      <c r="Y5" s="22" t="s">
        <v>2089</v>
      </c>
      <c r="Z5" s="22" t="s">
        <v>2090</v>
      </c>
      <c r="AA5" s="22" t="s">
        <v>2101</v>
      </c>
      <c r="AB5" s="22" t="s">
        <v>2102</v>
      </c>
      <c r="AC5" s="22" t="s">
        <v>2087</v>
      </c>
      <c r="AD5" s="22" t="s">
        <v>2088</v>
      </c>
      <c r="AE5" s="22" t="s">
        <v>2089</v>
      </c>
      <c r="AF5" s="22" t="s">
        <v>2090</v>
      </c>
      <c r="AG5" s="22" t="s">
        <v>2101</v>
      </c>
      <c r="AH5" s="22" t="s">
        <v>2102</v>
      </c>
      <c r="AI5" s="23" t="s">
        <v>2089</v>
      </c>
      <c r="AJ5" s="25" t="s">
        <v>2089</v>
      </c>
      <c r="AK5" s="23" t="s">
        <v>2089</v>
      </c>
    </row>
    <row r="6" ht="16.5" spans="1:37">
      <c r="A6" s="27" t="s">
        <v>37</v>
      </c>
      <c r="B6" s="43" t="s">
        <v>2103</v>
      </c>
      <c r="C6" s="38" t="s">
        <v>2104</v>
      </c>
      <c r="D6" s="38">
        <v>5</v>
      </c>
      <c r="E6" s="44">
        <v>-0.018019966879519</v>
      </c>
      <c r="F6" s="44">
        <v>0.0818333683760842</v>
      </c>
      <c r="G6" s="44">
        <v>0.839846765243082</v>
      </c>
      <c r="H6" s="44">
        <v>0.98214142186308</v>
      </c>
      <c r="I6" s="44">
        <v>0.836596529018549</v>
      </c>
      <c r="J6" s="44">
        <v>1.15300714153196</v>
      </c>
      <c r="K6" s="44">
        <v>-0.0366682633449267</v>
      </c>
      <c r="L6" s="44">
        <v>0.0175943006386556</v>
      </c>
      <c r="M6" s="44">
        <v>0.03715116829024</v>
      </c>
      <c r="N6" s="44">
        <v>0.96399587507853</v>
      </c>
      <c r="O6" s="44">
        <v>0.931319303122746</v>
      </c>
      <c r="P6" s="44">
        <v>0.997818947865126</v>
      </c>
      <c r="Q6" s="44">
        <v>-0.0353331687372141</v>
      </c>
      <c r="R6" s="44">
        <v>0.0141228568961224</v>
      </c>
      <c r="S6" s="44">
        <v>0.0123548747524158</v>
      </c>
      <c r="T6" s="44">
        <v>0.965283760306214</v>
      </c>
      <c r="U6" s="44">
        <v>0.938930358380163</v>
      </c>
      <c r="V6" s="44">
        <v>0.992376835613658</v>
      </c>
      <c r="W6" s="44">
        <v>-0.0339380296841328</v>
      </c>
      <c r="X6" s="44">
        <v>0.0243321345956659</v>
      </c>
      <c r="Y6" s="44">
        <v>0.235549095163615</v>
      </c>
      <c r="Z6" s="44">
        <v>0.966631405234968</v>
      </c>
      <c r="AA6" s="44">
        <v>0.921613801569184</v>
      </c>
      <c r="AB6" s="44">
        <v>1.01384796103923</v>
      </c>
      <c r="AC6" s="44">
        <v>-0.0382617552269247</v>
      </c>
      <c r="AD6" s="44">
        <v>0.0216646400184175</v>
      </c>
      <c r="AE6" s="44">
        <v>0.152131442734513</v>
      </c>
      <c r="AF6" s="44">
        <v>0.962460978724539</v>
      </c>
      <c r="AG6" s="44">
        <v>0.922447837240415</v>
      </c>
      <c r="AH6" s="44">
        <v>1.00420977552357</v>
      </c>
      <c r="AI6" s="44">
        <v>0.7795</v>
      </c>
      <c r="AJ6" s="44">
        <v>0.721463</v>
      </c>
      <c r="AK6" s="44">
        <v>0.8437039</v>
      </c>
    </row>
    <row r="7" ht="16.5" spans="1:37">
      <c r="A7" s="27" t="s">
        <v>37</v>
      </c>
      <c r="B7" s="43" t="s">
        <v>2105</v>
      </c>
      <c r="C7" s="38" t="s">
        <v>2104</v>
      </c>
      <c r="D7" s="38">
        <v>5</v>
      </c>
      <c r="E7" s="44">
        <v>-0.018019966879519</v>
      </c>
      <c r="F7" s="44">
        <v>0.0818333683760842</v>
      </c>
      <c r="G7" s="44">
        <v>0.839846765243082</v>
      </c>
      <c r="H7" s="44">
        <v>0.98214142186308</v>
      </c>
      <c r="I7" s="44">
        <v>0.836596529018549</v>
      </c>
      <c r="J7" s="44">
        <v>1.15300714153196</v>
      </c>
      <c r="K7" s="44">
        <v>-0.0366682633449267</v>
      </c>
      <c r="L7" s="44">
        <v>0.0175943006386556</v>
      </c>
      <c r="M7" s="44">
        <v>0.03715116829024</v>
      </c>
      <c r="N7" s="44">
        <v>0.96399587507853</v>
      </c>
      <c r="O7" s="44">
        <v>0.931319303122746</v>
      </c>
      <c r="P7" s="44">
        <v>0.997818947865126</v>
      </c>
      <c r="Q7" s="44">
        <v>-0.0353331687372141</v>
      </c>
      <c r="R7" s="44">
        <v>0.0141228568961224</v>
      </c>
      <c r="S7" s="44">
        <v>0.0123548747524158</v>
      </c>
      <c r="T7" s="44">
        <v>0.965283760306214</v>
      </c>
      <c r="U7" s="44">
        <v>0.938930358380163</v>
      </c>
      <c r="V7" s="44">
        <v>0.992376835613658</v>
      </c>
      <c r="W7" s="44">
        <v>-0.0339380296841328</v>
      </c>
      <c r="X7" s="44">
        <v>0.0243321345956659</v>
      </c>
      <c r="Y7" s="44">
        <v>0.235549095163615</v>
      </c>
      <c r="Z7" s="44">
        <v>0.966631405234968</v>
      </c>
      <c r="AA7" s="44">
        <v>0.921613801569184</v>
      </c>
      <c r="AB7" s="44">
        <v>1.01384796103923</v>
      </c>
      <c r="AC7" s="44">
        <v>-0.0382617552269247</v>
      </c>
      <c r="AD7" s="44">
        <v>0.0216646400184175</v>
      </c>
      <c r="AE7" s="44">
        <v>0.152131442734513</v>
      </c>
      <c r="AF7" s="44">
        <v>0.962460978724539</v>
      </c>
      <c r="AG7" s="44">
        <v>0.922447837240415</v>
      </c>
      <c r="AH7" s="44">
        <v>1.00420977552357</v>
      </c>
      <c r="AI7" s="44">
        <v>0.7795</v>
      </c>
      <c r="AJ7" s="44">
        <v>0.721463</v>
      </c>
      <c r="AK7" s="44">
        <v>0.8437039</v>
      </c>
    </row>
    <row r="8" ht="16.5" spans="1:37">
      <c r="A8" s="27" t="s">
        <v>37</v>
      </c>
      <c r="B8" s="43" t="s">
        <v>2106</v>
      </c>
      <c r="C8" s="38" t="s">
        <v>2104</v>
      </c>
      <c r="D8" s="38">
        <v>5</v>
      </c>
      <c r="E8" s="44">
        <v>-0.0214135579677433</v>
      </c>
      <c r="F8" s="44">
        <v>0.0816062902637027</v>
      </c>
      <c r="G8" s="44">
        <v>0.809999558550204</v>
      </c>
      <c r="H8" s="44">
        <v>0.978814084490958</v>
      </c>
      <c r="I8" s="44">
        <v>0.834133442116551</v>
      </c>
      <c r="J8" s="44">
        <v>1.14858961842703</v>
      </c>
      <c r="K8" s="44">
        <v>-0.0485049922081868</v>
      </c>
      <c r="L8" s="44">
        <v>0.0171506971686504</v>
      </c>
      <c r="M8" s="44">
        <v>0.00468157491835171</v>
      </c>
      <c r="N8" s="44">
        <v>0.952652583453937</v>
      </c>
      <c r="O8" s="44">
        <v>0.921161082311664</v>
      </c>
      <c r="P8" s="44">
        <v>0.985220676587815</v>
      </c>
      <c r="Q8" s="44">
        <v>-0.0441332779817952</v>
      </c>
      <c r="R8" s="44">
        <v>0.0140900323880321</v>
      </c>
      <c r="S8" s="44">
        <v>0.00173481570156266</v>
      </c>
      <c r="T8" s="44">
        <v>0.956826425079743</v>
      </c>
      <c r="U8" s="44">
        <v>0.930763798254138</v>
      </c>
      <c r="V8" s="44">
        <v>0.983618840191403</v>
      </c>
      <c r="W8" s="44">
        <v>-0.0482213802620034</v>
      </c>
      <c r="X8" s="44">
        <v>0.0230264970425244</v>
      </c>
      <c r="Y8" s="44">
        <v>0.104338038243581</v>
      </c>
      <c r="Z8" s="44">
        <v>0.952922805424446</v>
      </c>
      <c r="AA8" s="44">
        <v>0.910871619317703</v>
      </c>
      <c r="AB8" s="44">
        <v>0.996915321368985</v>
      </c>
      <c r="AC8" s="44">
        <v>-0.0506777368422867</v>
      </c>
      <c r="AD8" s="44">
        <v>0.0206726498728616</v>
      </c>
      <c r="AE8" s="44">
        <v>0.0703362471762419</v>
      </c>
      <c r="AF8" s="44">
        <v>0.950584959687705</v>
      </c>
      <c r="AG8" s="44">
        <v>0.912838657753594</v>
      </c>
      <c r="AH8" s="44">
        <v>0.989892088716066</v>
      </c>
      <c r="AI8" s="44">
        <v>0.892</v>
      </c>
      <c r="AJ8" s="44">
        <v>0.8681153</v>
      </c>
      <c r="AK8" s="44">
        <v>0.7958241</v>
      </c>
    </row>
    <row r="9" ht="16.5" spans="1:37">
      <c r="A9" s="27" t="s">
        <v>37</v>
      </c>
      <c r="B9" s="43" t="s">
        <v>2107</v>
      </c>
      <c r="C9" s="38" t="s">
        <v>2104</v>
      </c>
      <c r="D9" s="38">
        <v>5</v>
      </c>
      <c r="E9" s="44">
        <v>0.0976002320234479</v>
      </c>
      <c r="F9" s="44">
        <v>0.0909765483892494</v>
      </c>
      <c r="G9" s="44">
        <v>0.361978921162013</v>
      </c>
      <c r="H9" s="44">
        <v>1.10252194403064</v>
      </c>
      <c r="I9" s="44">
        <v>0.922457658450497</v>
      </c>
      <c r="J9" s="44">
        <v>1.31773488564335</v>
      </c>
      <c r="K9" s="44">
        <v>0.0395836631811753</v>
      </c>
      <c r="L9" s="44">
        <v>0.019336488278675</v>
      </c>
      <c r="M9" s="44">
        <v>0.0406485816137377</v>
      </c>
      <c r="N9" s="44">
        <v>1.04037753653831</v>
      </c>
      <c r="O9" s="44">
        <v>1.00168556512558</v>
      </c>
      <c r="P9" s="44">
        <v>1.08056405744235</v>
      </c>
      <c r="Q9" s="44">
        <v>0.0449684463311162</v>
      </c>
      <c r="R9" s="44">
        <v>0.0157264041573084</v>
      </c>
      <c r="S9" s="44">
        <v>0.00424412048956442</v>
      </c>
      <c r="T9" s="44">
        <v>1.04599485441271</v>
      </c>
      <c r="U9" s="44">
        <v>1.01424520370258</v>
      </c>
      <c r="V9" s="44">
        <v>1.07873838738773</v>
      </c>
      <c r="W9" s="44">
        <v>0.0368003903337599</v>
      </c>
      <c r="X9" s="44">
        <v>0.0228246032864799</v>
      </c>
      <c r="Y9" s="44">
        <v>0.182188204165062</v>
      </c>
      <c r="Z9" s="44">
        <v>1.03748590795216</v>
      </c>
      <c r="AA9" s="44">
        <v>0.992095573476488</v>
      </c>
      <c r="AB9" s="44">
        <v>1.08495293999498</v>
      </c>
      <c r="AC9" s="44">
        <v>0.0378240608096332</v>
      </c>
      <c r="AD9" s="44">
        <v>0.0230402395603382</v>
      </c>
      <c r="AE9" s="44">
        <v>0.17600641218956</v>
      </c>
      <c r="AF9" s="44">
        <v>1.03854849542219</v>
      </c>
      <c r="AG9" s="44">
        <v>0.992692025333261</v>
      </c>
      <c r="AH9" s="44">
        <v>1.08652326181586</v>
      </c>
      <c r="AI9" s="44">
        <v>0.9659</v>
      </c>
      <c r="AJ9" s="44">
        <v>0.9577595</v>
      </c>
      <c r="AK9" s="44">
        <v>0.5982404</v>
      </c>
    </row>
    <row r="10" ht="16.5" spans="1:37">
      <c r="A10" s="27" t="s">
        <v>37</v>
      </c>
      <c r="B10" s="43" t="s">
        <v>2108</v>
      </c>
      <c r="C10" s="38" t="s">
        <v>2104</v>
      </c>
      <c r="D10" s="38">
        <v>5</v>
      </c>
      <c r="E10" s="44">
        <v>-0.0292885167148005</v>
      </c>
      <c r="F10" s="44">
        <v>0.095045120591077</v>
      </c>
      <c r="G10" s="44">
        <v>0.778122465631203</v>
      </c>
      <c r="H10" s="44">
        <v>0.971136235006959</v>
      </c>
      <c r="I10" s="44">
        <v>0.806076237827531</v>
      </c>
      <c r="J10" s="44">
        <v>1.16999551988441</v>
      </c>
      <c r="K10" s="44">
        <v>-0.0344769189960601</v>
      </c>
      <c r="L10" s="44">
        <v>0.0204371328721722</v>
      </c>
      <c r="M10" s="44">
        <v>0.0916082836783177</v>
      </c>
      <c r="N10" s="44">
        <v>0.966110638232602</v>
      </c>
      <c r="O10" s="44">
        <v>0.928176194527401</v>
      </c>
      <c r="P10" s="44">
        <v>1.00559545785534</v>
      </c>
      <c r="Q10" s="44">
        <v>-0.0377202539830159</v>
      </c>
      <c r="R10" s="44">
        <v>0.0164528422944683</v>
      </c>
      <c r="S10" s="44">
        <v>0.021869406216789</v>
      </c>
      <c r="T10" s="44">
        <v>0.96298229367534</v>
      </c>
      <c r="U10" s="44">
        <v>0.932423820271459</v>
      </c>
      <c r="V10" s="44">
        <v>0.994542264763509</v>
      </c>
      <c r="W10" s="44">
        <v>-0.0321362314630275</v>
      </c>
      <c r="X10" s="44">
        <v>0.0272452775198596</v>
      </c>
      <c r="Y10" s="44">
        <v>0.30355479956534</v>
      </c>
      <c r="Z10" s="44">
        <v>0.968374649997424</v>
      </c>
      <c r="AA10" s="44">
        <v>0.918019198297745</v>
      </c>
      <c r="AB10" s="44">
        <v>1.02149221333984</v>
      </c>
      <c r="AC10" s="44">
        <v>-0.0351213496156835</v>
      </c>
      <c r="AD10" s="44">
        <v>0.0245808055695235</v>
      </c>
      <c r="AE10" s="44">
        <v>0.226260474874661</v>
      </c>
      <c r="AF10" s="44">
        <v>0.965488247520736</v>
      </c>
      <c r="AG10" s="44">
        <v>0.920075333058642</v>
      </c>
      <c r="AH10" s="44">
        <v>1.01314264452871</v>
      </c>
      <c r="AI10" s="44">
        <v>0.9392</v>
      </c>
      <c r="AJ10" s="44">
        <v>0.9250291</v>
      </c>
      <c r="AK10" s="44">
        <v>0.9339061</v>
      </c>
    </row>
    <row r="11" ht="16.5" spans="1:37">
      <c r="A11" s="27" t="s">
        <v>37</v>
      </c>
      <c r="B11" s="43" t="s">
        <v>2109</v>
      </c>
      <c r="C11" s="38" t="s">
        <v>2104</v>
      </c>
      <c r="D11" s="38">
        <v>5</v>
      </c>
      <c r="E11" s="44">
        <v>-0.080954413249318</v>
      </c>
      <c r="F11" s="44">
        <v>0.103276931240834</v>
      </c>
      <c r="G11" s="44">
        <v>0.490316548159499</v>
      </c>
      <c r="H11" s="44">
        <v>0.922235732216744</v>
      </c>
      <c r="I11" s="44">
        <v>0.753235614938234</v>
      </c>
      <c r="J11" s="44">
        <v>1.12915365246915</v>
      </c>
      <c r="K11" s="44">
        <v>-0.056461561139642</v>
      </c>
      <c r="L11" s="44">
        <v>0.0224639208536014</v>
      </c>
      <c r="M11" s="44">
        <v>0.0119562468749801</v>
      </c>
      <c r="N11" s="44">
        <v>0.945102812471972</v>
      </c>
      <c r="O11" s="44">
        <v>0.904393391180495</v>
      </c>
      <c r="P11" s="44">
        <v>0.987644685214386</v>
      </c>
      <c r="Q11" s="44">
        <v>-0.0417709241912358</v>
      </c>
      <c r="R11" s="44">
        <v>0.0177904184484579</v>
      </c>
      <c r="S11" s="44">
        <v>0.0188773081324871</v>
      </c>
      <c r="T11" s="44">
        <v>0.959089459603584</v>
      </c>
      <c r="U11" s="44">
        <v>0.926223100258145</v>
      </c>
      <c r="V11" s="44">
        <v>0.993122058029351</v>
      </c>
      <c r="W11" s="44">
        <v>-0.0633193994660461</v>
      </c>
      <c r="X11" s="44">
        <v>0.0325975080510299</v>
      </c>
      <c r="Y11" s="44">
        <v>0.124026157412744</v>
      </c>
      <c r="Z11" s="44">
        <v>0.938643623533528</v>
      </c>
      <c r="AA11" s="44">
        <v>0.880548284245575</v>
      </c>
      <c r="AB11" s="44">
        <v>1.00057187977489</v>
      </c>
      <c r="AC11" s="44">
        <v>-0.0640432215559073</v>
      </c>
      <c r="AD11" s="44">
        <v>0.0300606863723422</v>
      </c>
      <c r="AE11" s="44">
        <v>0.100155585970785</v>
      </c>
      <c r="AF11" s="44">
        <v>0.937964458371333</v>
      </c>
      <c r="AG11" s="44">
        <v>0.884297117677262</v>
      </c>
      <c r="AH11" s="44">
        <v>0.99488883044049</v>
      </c>
      <c r="AI11" s="44">
        <v>0.5616</v>
      </c>
      <c r="AJ11" s="44">
        <v>0.5265059</v>
      </c>
      <c r="AK11" s="44">
        <v>0.725752</v>
      </c>
    </row>
    <row r="12" ht="16.5" spans="1:37">
      <c r="A12" s="27" t="s">
        <v>37</v>
      </c>
      <c r="B12" s="43" t="s">
        <v>2110</v>
      </c>
      <c r="C12" s="38" t="s">
        <v>2104</v>
      </c>
      <c r="D12" s="38">
        <v>5</v>
      </c>
      <c r="E12" s="44">
        <v>-0.0183278374855243</v>
      </c>
      <c r="F12" s="44">
        <v>0.0875454450517968</v>
      </c>
      <c r="G12" s="44">
        <v>0.847583513322413</v>
      </c>
      <c r="H12" s="44">
        <v>0.98183909592937</v>
      </c>
      <c r="I12" s="44">
        <v>0.827027849008641</v>
      </c>
      <c r="J12" s="44">
        <v>1.16562944216565</v>
      </c>
      <c r="K12" s="44">
        <v>-0.0360700207475082</v>
      </c>
      <c r="L12" s="44">
        <v>0.018916042355904</v>
      </c>
      <c r="M12" s="44">
        <v>0.0565402515259461</v>
      </c>
      <c r="N12" s="44">
        <v>0.964572751013412</v>
      </c>
      <c r="O12" s="44">
        <v>0.929465616623599</v>
      </c>
      <c r="P12" s="44">
        <v>1.00100592787647</v>
      </c>
      <c r="Q12" s="44">
        <v>-0.0316431626844937</v>
      </c>
      <c r="R12" s="44">
        <v>0.0151177231457545</v>
      </c>
      <c r="S12" s="44">
        <v>0.0363387152543684</v>
      </c>
      <c r="T12" s="44">
        <v>0.968852243036693</v>
      </c>
      <c r="U12" s="44">
        <v>0.940565583531072</v>
      </c>
      <c r="V12" s="44">
        <v>0.997989598251361</v>
      </c>
      <c r="W12" s="44">
        <v>-0.0472333660139532</v>
      </c>
      <c r="X12" s="44">
        <v>0.0239808982563968</v>
      </c>
      <c r="Y12" s="44">
        <v>0.120221208241609</v>
      </c>
      <c r="Z12" s="44">
        <v>0.953864771995067</v>
      </c>
      <c r="AA12" s="44">
        <v>0.910068027658623</v>
      </c>
      <c r="AB12" s="44">
        <v>0.999769221202109</v>
      </c>
      <c r="AC12" s="44">
        <v>-0.045924730301241</v>
      </c>
      <c r="AD12" s="44">
        <v>0.0229121233958007</v>
      </c>
      <c r="AE12" s="44">
        <v>0.115536659883984</v>
      </c>
      <c r="AF12" s="44">
        <v>0.955113850616987</v>
      </c>
      <c r="AG12" s="44">
        <v>0.913170661336471</v>
      </c>
      <c r="AH12" s="44">
        <v>0.998983548491687</v>
      </c>
      <c r="AI12" s="44">
        <v>0.8531</v>
      </c>
      <c r="AJ12" s="44">
        <v>0.8163515</v>
      </c>
      <c r="AK12" s="44">
        <v>0.8870853</v>
      </c>
    </row>
    <row r="13" ht="16.5" spans="1:37">
      <c r="A13" s="27" t="s">
        <v>37</v>
      </c>
      <c r="B13" s="43" t="s">
        <v>2111</v>
      </c>
      <c r="C13" s="38" t="s">
        <v>2104</v>
      </c>
      <c r="D13" s="38">
        <v>5</v>
      </c>
      <c r="E13" s="44">
        <v>-0.175949286533839</v>
      </c>
      <c r="F13" s="44">
        <v>0.125289886434328</v>
      </c>
      <c r="G13" s="44">
        <v>0.254843724106989</v>
      </c>
      <c r="H13" s="44">
        <v>0.838660513640214</v>
      </c>
      <c r="I13" s="44">
        <v>0.65605053106304</v>
      </c>
      <c r="J13" s="44">
        <v>1.07209951648021</v>
      </c>
      <c r="K13" s="44">
        <v>-0.0462050321907468</v>
      </c>
      <c r="L13" s="44">
        <v>0.0265578661856832</v>
      </c>
      <c r="M13" s="44">
        <v>0.0818964137580564</v>
      </c>
      <c r="N13" s="44">
        <v>0.954846167917702</v>
      </c>
      <c r="O13" s="44">
        <v>0.90641461069991</v>
      </c>
      <c r="P13" s="44">
        <v>1.00586552072799</v>
      </c>
      <c r="Q13" s="44">
        <v>-0.0519760689958933</v>
      </c>
      <c r="R13" s="44">
        <v>0.0216784867725643</v>
      </c>
      <c r="S13" s="44">
        <v>0.0165034385831349</v>
      </c>
      <c r="T13" s="44">
        <v>0.94935158550774</v>
      </c>
      <c r="U13" s="44">
        <v>0.90985875748739</v>
      </c>
      <c r="V13" s="44">
        <v>0.990558617466019</v>
      </c>
      <c r="W13" s="44">
        <v>-0.0373358234915181</v>
      </c>
      <c r="X13" s="44">
        <v>0.0350797633184297</v>
      </c>
      <c r="Y13" s="44">
        <v>0.347169838973543</v>
      </c>
      <c r="Z13" s="44">
        <v>0.963352564598958</v>
      </c>
      <c r="AA13" s="44">
        <v>0.899341761283514</v>
      </c>
      <c r="AB13" s="44">
        <v>1.03191934776264</v>
      </c>
      <c r="AC13" s="44">
        <v>-0.0437037936728868</v>
      </c>
      <c r="AD13" s="44">
        <v>0.0361416951266059</v>
      </c>
      <c r="AE13" s="44">
        <v>0.293156718669446</v>
      </c>
      <c r="AF13" s="44">
        <v>0.957237455274855</v>
      </c>
      <c r="AG13" s="44">
        <v>0.891774914614298</v>
      </c>
      <c r="AH13" s="44">
        <v>1.02750540608937</v>
      </c>
      <c r="AI13" s="44">
        <v>0.853</v>
      </c>
      <c r="AJ13" s="44">
        <v>0.8053089</v>
      </c>
      <c r="AK13" s="44">
        <v>0.3890864</v>
      </c>
    </row>
    <row r="14" ht="16.5" spans="1:37">
      <c r="A14" s="27" t="s">
        <v>37</v>
      </c>
      <c r="B14" s="43" t="s">
        <v>2112</v>
      </c>
      <c r="C14" s="38" t="s">
        <v>2104</v>
      </c>
      <c r="D14" s="38">
        <v>5</v>
      </c>
      <c r="E14" s="44">
        <v>-0.0299432590531591</v>
      </c>
      <c r="F14" s="44">
        <v>0.0991073687411294</v>
      </c>
      <c r="G14" s="44">
        <v>0.782288362554427</v>
      </c>
      <c r="H14" s="44">
        <v>0.97050059910916</v>
      </c>
      <c r="I14" s="44">
        <v>0.799160320594779</v>
      </c>
      <c r="J14" s="44">
        <v>1.17857629889613</v>
      </c>
      <c r="K14" s="44">
        <v>-0.0556827159402623</v>
      </c>
      <c r="L14" s="44">
        <v>0.0211380453176647</v>
      </c>
      <c r="M14" s="44">
        <v>0.00843254896872426</v>
      </c>
      <c r="N14" s="44">
        <v>0.945839187984429</v>
      </c>
      <c r="O14" s="44">
        <v>0.907453199689625</v>
      </c>
      <c r="P14" s="44">
        <v>0.985848933953868</v>
      </c>
      <c r="Q14" s="44">
        <v>-0.0514471147872812</v>
      </c>
      <c r="R14" s="44">
        <v>0.0160766751386952</v>
      </c>
      <c r="S14" s="44">
        <v>0.0013737556464534</v>
      </c>
      <c r="T14" s="44">
        <v>0.949853881858519</v>
      </c>
      <c r="U14" s="44">
        <v>0.92039035680048</v>
      </c>
      <c r="V14" s="44">
        <v>0.980260592927181</v>
      </c>
      <c r="W14" s="44">
        <v>-0.0687496297774964</v>
      </c>
      <c r="X14" s="44">
        <v>0.0299884215263983</v>
      </c>
      <c r="Y14" s="44">
        <v>0.0836228996679837</v>
      </c>
      <c r="Z14" s="44">
        <v>0.93356038654211</v>
      </c>
      <c r="AA14" s="44">
        <v>0.880269704597197</v>
      </c>
      <c r="AB14" s="44">
        <v>0.990077235157674</v>
      </c>
      <c r="AC14" s="44">
        <v>-0.0622260989445631</v>
      </c>
      <c r="AD14" s="44">
        <v>0.026867074583162</v>
      </c>
      <c r="AE14" s="44">
        <v>0.0814870929339132</v>
      </c>
      <c r="AF14" s="44">
        <v>0.939670404284313</v>
      </c>
      <c r="AG14" s="44">
        <v>0.8914681531144</v>
      </c>
      <c r="AH14" s="44">
        <v>0.990478981894189</v>
      </c>
      <c r="AI14" s="44">
        <v>0.5773</v>
      </c>
      <c r="AJ14" s="44">
        <v>0.4840209</v>
      </c>
      <c r="AK14" s="44">
        <v>0.8397853</v>
      </c>
    </row>
    <row r="15" ht="16.5" spans="1:37">
      <c r="A15" s="27" t="s">
        <v>37</v>
      </c>
      <c r="B15" s="43" t="s">
        <v>2113</v>
      </c>
      <c r="C15" s="38" t="s">
        <v>2104</v>
      </c>
      <c r="D15" s="38">
        <v>5</v>
      </c>
      <c r="E15" s="44">
        <v>-0.00745867974295415</v>
      </c>
      <c r="F15" s="44">
        <v>0.100814999162964</v>
      </c>
      <c r="G15" s="44">
        <v>0.945680146658009</v>
      </c>
      <c r="H15" s="44">
        <v>0.992569067180804</v>
      </c>
      <c r="I15" s="44">
        <v>0.814601633816723</v>
      </c>
      <c r="J15" s="44">
        <v>1.20941735472363</v>
      </c>
      <c r="K15" s="44">
        <v>-0.0392449473877014</v>
      </c>
      <c r="L15" s="44">
        <v>0.0211269742407389</v>
      </c>
      <c r="M15" s="44">
        <v>0.0632293362080546</v>
      </c>
      <c r="N15" s="44">
        <v>0.961515159672333</v>
      </c>
      <c r="O15" s="44">
        <v>0.922512994581414</v>
      </c>
      <c r="P15" s="44">
        <v>1.00216626509332</v>
      </c>
      <c r="Q15" s="44">
        <v>-0.0347536948867765</v>
      </c>
      <c r="R15" s="44">
        <v>0.0165871034908118</v>
      </c>
      <c r="S15" s="44">
        <v>0.0361510978189623</v>
      </c>
      <c r="T15" s="44">
        <v>0.965843279101162</v>
      </c>
      <c r="U15" s="44">
        <v>0.934947951835701</v>
      </c>
      <c r="V15" s="44">
        <v>0.997759541537362</v>
      </c>
      <c r="W15" s="44">
        <v>-0.0520665756287943</v>
      </c>
      <c r="X15" s="44">
        <v>0.0287772006440907</v>
      </c>
      <c r="Y15" s="44">
        <v>0.144665059314281</v>
      </c>
      <c r="Z15" s="44">
        <v>0.949265666780462</v>
      </c>
      <c r="AA15" s="44">
        <v>0.897205910275006</v>
      </c>
      <c r="AB15" s="44">
        <v>1.00434615488874</v>
      </c>
      <c r="AC15" s="44">
        <v>-0.0414429022120248</v>
      </c>
      <c r="AD15" s="44">
        <v>0.0300917015390449</v>
      </c>
      <c r="AE15" s="44">
        <v>0.240489956384773</v>
      </c>
      <c r="AF15" s="44">
        <v>0.95940411363026</v>
      </c>
      <c r="AG15" s="44">
        <v>0.904455080857964</v>
      </c>
      <c r="AH15" s="44">
        <v>1.01769150589272</v>
      </c>
      <c r="AI15" s="44">
        <v>0.5639</v>
      </c>
      <c r="AJ15" s="44">
        <v>0.4910096</v>
      </c>
      <c r="AK15" s="44">
        <v>0.8012339</v>
      </c>
    </row>
    <row r="16" ht="16.5" spans="1:37">
      <c r="A16" s="27" t="s">
        <v>37</v>
      </c>
      <c r="B16" s="43" t="s">
        <v>2114</v>
      </c>
      <c r="C16" s="38" t="s">
        <v>2104</v>
      </c>
      <c r="D16" s="38">
        <v>5</v>
      </c>
      <c r="E16" s="44">
        <v>0.0604163683945015</v>
      </c>
      <c r="F16" s="44">
        <v>0.114444497418246</v>
      </c>
      <c r="G16" s="44">
        <v>0.634117936734464</v>
      </c>
      <c r="H16" s="44">
        <v>1.06227875377764</v>
      </c>
      <c r="I16" s="44">
        <v>0.84883127472853</v>
      </c>
      <c r="J16" s="44">
        <v>1.32939982812045</v>
      </c>
      <c r="K16" s="44">
        <v>0.0421150963964117</v>
      </c>
      <c r="L16" s="44">
        <v>0.0228442578354909</v>
      </c>
      <c r="M16" s="44">
        <v>0.065245142058763</v>
      </c>
      <c r="N16" s="44">
        <v>1.04301451905508</v>
      </c>
      <c r="O16" s="44">
        <v>0.997343884771624</v>
      </c>
      <c r="P16" s="44">
        <v>1.09077651507213</v>
      </c>
      <c r="Q16" s="44">
        <v>0.0398583178069356</v>
      </c>
      <c r="R16" s="44">
        <v>0.0191192862359014</v>
      </c>
      <c r="S16" s="44">
        <v>0.0370949169711989</v>
      </c>
      <c r="T16" s="44">
        <v>1.04066332028538</v>
      </c>
      <c r="U16" s="44">
        <v>1.00238736200576</v>
      </c>
      <c r="V16" s="44">
        <v>1.0804008382751</v>
      </c>
      <c r="W16" s="44">
        <v>0.0375193790775796</v>
      </c>
      <c r="X16" s="44">
        <v>0.0364739532020204</v>
      </c>
      <c r="Y16" s="44">
        <v>0.36177119746955</v>
      </c>
      <c r="Z16" s="44">
        <v>1.03823211686761</v>
      </c>
      <c r="AA16" s="44">
        <v>0.966600918630759</v>
      </c>
      <c r="AB16" s="44">
        <v>1.11517163673126</v>
      </c>
      <c r="AC16" s="44">
        <v>0.0564498344765607</v>
      </c>
      <c r="AD16" s="44">
        <v>0.0328560074988917</v>
      </c>
      <c r="AE16" s="44">
        <v>0.160907893570363</v>
      </c>
      <c r="AF16" s="44">
        <v>1.05807353465614</v>
      </c>
      <c r="AG16" s="44">
        <v>0.992083561143379</v>
      </c>
      <c r="AH16" s="44">
        <v>1.12845293338948</v>
      </c>
      <c r="AI16" s="44">
        <v>0.512</v>
      </c>
      <c r="AJ16" s="44">
        <v>0.5135805</v>
      </c>
      <c r="AK16" s="44">
        <v>0.8668991</v>
      </c>
    </row>
    <row r="17" ht="16.5" spans="1:37">
      <c r="A17" s="27" t="s">
        <v>37</v>
      </c>
      <c r="B17" s="43" t="s">
        <v>2115</v>
      </c>
      <c r="C17" s="38" t="s">
        <v>2104</v>
      </c>
      <c r="D17" s="38">
        <v>5</v>
      </c>
      <c r="E17" s="44">
        <v>-0.018019966879519</v>
      </c>
      <c r="F17" s="44">
        <v>0.0818333683760842</v>
      </c>
      <c r="G17" s="44">
        <v>0.839846765243082</v>
      </c>
      <c r="H17" s="44">
        <v>0.98214142186308</v>
      </c>
      <c r="I17" s="44">
        <v>0.836596529018549</v>
      </c>
      <c r="J17" s="44">
        <v>1.15300714153196</v>
      </c>
      <c r="K17" s="44">
        <v>-0.0366682633449267</v>
      </c>
      <c r="L17" s="44">
        <v>0.0171368040639806</v>
      </c>
      <c r="M17" s="44">
        <v>0.0323759816722096</v>
      </c>
      <c r="N17" s="44">
        <v>0.96399587507853</v>
      </c>
      <c r="O17" s="44">
        <v>0.932154785419018</v>
      </c>
      <c r="P17" s="44">
        <v>0.996924611346271</v>
      </c>
      <c r="Q17" s="44">
        <v>-0.0353331687372141</v>
      </c>
      <c r="R17" s="44">
        <v>0.0141228568961224</v>
      </c>
      <c r="S17" s="44">
        <v>0.0123548747524158</v>
      </c>
      <c r="T17" s="44">
        <v>0.965283760306214</v>
      </c>
      <c r="U17" s="44">
        <v>0.938930358380163</v>
      </c>
      <c r="V17" s="44">
        <v>0.992376835613658</v>
      </c>
      <c r="W17" s="44">
        <v>-0.0339380296841328</v>
      </c>
      <c r="X17" s="44">
        <v>0.0232880359231674</v>
      </c>
      <c r="Y17" s="44">
        <v>0.218762530997231</v>
      </c>
      <c r="Z17" s="44">
        <v>0.966631405234968</v>
      </c>
      <c r="AA17" s="44">
        <v>0.923501753958396</v>
      </c>
      <c r="AB17" s="44">
        <v>1.01177531020544</v>
      </c>
      <c r="AC17" s="44">
        <v>-0.0382617552269247</v>
      </c>
      <c r="AD17" s="44">
        <v>0.0223801053777273</v>
      </c>
      <c r="AE17" s="44">
        <v>0.162510677699399</v>
      </c>
      <c r="AF17" s="44">
        <v>0.962460978724539</v>
      </c>
      <c r="AG17" s="44">
        <v>0.921155184036165</v>
      </c>
      <c r="AH17" s="44">
        <v>1.00561897888752</v>
      </c>
      <c r="AI17" s="44">
        <v>0.7726</v>
      </c>
      <c r="AJ17" s="44">
        <v>0.721463</v>
      </c>
      <c r="AK17" s="44">
        <v>0.8437039</v>
      </c>
    </row>
    <row r="19" ht="42" customHeight="1" spans="1:1">
      <c r="A19" s="18" t="s">
        <v>2116</v>
      </c>
    </row>
    <row r="20" ht="15" spans="1:37">
      <c r="A20" s="21" t="s">
        <v>19</v>
      </c>
      <c r="B20" s="22" t="s">
        <v>20</v>
      </c>
      <c r="C20" s="22" t="s">
        <v>2074</v>
      </c>
      <c r="D20" s="22" t="s">
        <v>2095</v>
      </c>
      <c r="E20" s="22" t="s">
        <v>2117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11"/>
      <c r="AD20" s="11"/>
      <c r="AE20" s="11"/>
      <c r="AF20" s="11"/>
      <c r="AG20" s="11"/>
      <c r="AH20" s="11"/>
      <c r="AI20" s="11"/>
      <c r="AJ20" s="11"/>
      <c r="AK20" s="11"/>
    </row>
    <row r="21" ht="15" spans="1:37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11"/>
      <c r="AD21" s="11"/>
      <c r="AE21" s="11"/>
      <c r="AF21" s="11"/>
      <c r="AG21" s="11"/>
      <c r="AH21" s="11"/>
      <c r="AI21" s="11"/>
      <c r="AJ21" s="11"/>
      <c r="AK21" s="11"/>
    </row>
    <row r="22" ht="28" customHeight="1" spans="1:37">
      <c r="A22" s="42"/>
      <c r="B22" s="42"/>
      <c r="C22" s="42"/>
      <c r="D22" s="42"/>
      <c r="E22" s="22" t="s">
        <v>2087</v>
      </c>
      <c r="F22" s="22" t="s">
        <v>2088</v>
      </c>
      <c r="G22" s="22" t="s">
        <v>2089</v>
      </c>
      <c r="H22" s="22" t="s">
        <v>2090</v>
      </c>
      <c r="I22" s="22" t="s">
        <v>2101</v>
      </c>
      <c r="J22" s="22" t="s">
        <v>2102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11"/>
      <c r="AD22" s="11"/>
      <c r="AE22" s="11"/>
      <c r="AF22" s="11"/>
      <c r="AG22" s="11"/>
      <c r="AH22" s="11"/>
      <c r="AI22" s="11"/>
      <c r="AJ22" s="11"/>
      <c r="AK22" s="11"/>
    </row>
    <row r="23" ht="16.5" spans="1:37">
      <c r="A23" s="27" t="s">
        <v>37</v>
      </c>
      <c r="B23" s="43" t="s">
        <v>36</v>
      </c>
      <c r="C23" s="44" t="s">
        <v>2104</v>
      </c>
      <c r="D23" s="44">
        <v>1</v>
      </c>
      <c r="E23" s="44">
        <v>-0.01664324</v>
      </c>
      <c r="F23" s="44">
        <v>0.02353025</v>
      </c>
      <c r="G23" s="44">
        <v>0.4793724</v>
      </c>
      <c r="H23" s="44">
        <v>0.9834945</v>
      </c>
      <c r="I23" s="44">
        <v>0.9391665</v>
      </c>
      <c r="J23" s="44">
        <v>1.029915</v>
      </c>
      <c r="AC23" s="11"/>
      <c r="AD23" s="11"/>
      <c r="AE23" s="11"/>
      <c r="AF23" s="11"/>
      <c r="AG23" s="11"/>
      <c r="AH23" s="11"/>
      <c r="AI23" s="11"/>
      <c r="AJ23" s="11"/>
      <c r="AK23" s="11"/>
    </row>
    <row r="24" ht="16.5" spans="1:10">
      <c r="A24" s="27" t="s">
        <v>37</v>
      </c>
      <c r="B24" s="43" t="s">
        <v>51</v>
      </c>
      <c r="C24" s="44" t="s">
        <v>2104</v>
      </c>
      <c r="D24" s="44">
        <v>1</v>
      </c>
      <c r="E24" s="44">
        <v>0.0190541042204612</v>
      </c>
      <c r="F24" s="44">
        <v>0.025168408408484</v>
      </c>
      <c r="G24" s="44">
        <v>0.449011323550411</v>
      </c>
      <c r="H24" s="44">
        <v>1.01923679213775</v>
      </c>
      <c r="I24" s="44">
        <v>0.970177750572035</v>
      </c>
      <c r="J24" s="44">
        <v>1.07077660545681</v>
      </c>
    </row>
    <row r="25" ht="16.5" spans="1:10">
      <c r="A25" s="27" t="s">
        <v>37</v>
      </c>
      <c r="B25" s="43" t="s">
        <v>2107</v>
      </c>
      <c r="C25" s="44" t="s">
        <v>2104</v>
      </c>
      <c r="D25" s="44">
        <v>1</v>
      </c>
      <c r="E25" s="44">
        <v>-0.0196597065847764</v>
      </c>
      <c r="F25" s="44">
        <v>0.023561382726462</v>
      </c>
      <c r="G25" s="44">
        <v>0.40405349326038</v>
      </c>
      <c r="H25" s="44">
        <v>0.980532285220642</v>
      </c>
      <c r="I25" s="44">
        <v>0.936280641550316</v>
      </c>
      <c r="J25" s="44">
        <v>1.0268754043318</v>
      </c>
    </row>
    <row r="26" ht="16.5" spans="1:10">
      <c r="A26" s="27" t="s">
        <v>37</v>
      </c>
      <c r="B26" s="43" t="s">
        <v>69</v>
      </c>
      <c r="C26" s="44" t="s">
        <v>2104</v>
      </c>
      <c r="D26" s="44">
        <v>1</v>
      </c>
      <c r="E26" s="44">
        <v>-0.0234312304681553</v>
      </c>
      <c r="F26" s="44">
        <v>0.0245433040419249</v>
      </c>
      <c r="G26" s="44">
        <v>0.339734827800487</v>
      </c>
      <c r="H26" s="44">
        <v>0.976841149267556</v>
      </c>
      <c r="I26" s="44">
        <v>0.930962663286718</v>
      </c>
      <c r="J26" s="44">
        <v>1.02498055886961</v>
      </c>
    </row>
    <row r="27" ht="16.5" spans="1:10">
      <c r="A27" s="27" t="s">
        <v>37</v>
      </c>
      <c r="B27" s="43" t="s">
        <v>78</v>
      </c>
      <c r="C27" s="44" t="s">
        <v>2104</v>
      </c>
      <c r="D27" s="44">
        <v>1</v>
      </c>
      <c r="E27" s="44">
        <v>-0.039315601</v>
      </c>
      <c r="F27" s="44">
        <v>0.02868603</v>
      </c>
      <c r="G27" s="44">
        <v>0.170515694</v>
      </c>
      <c r="H27" s="44">
        <v>0.961447228</v>
      </c>
      <c r="I27" s="44">
        <v>0.908881806</v>
      </c>
      <c r="J27" s="44">
        <v>1.017052785</v>
      </c>
    </row>
    <row r="28" ht="16.5" spans="1:10">
      <c r="A28" s="27" t="s">
        <v>37</v>
      </c>
      <c r="B28" s="43" t="s">
        <v>86</v>
      </c>
      <c r="C28" s="44" t="s">
        <v>2104</v>
      </c>
      <c r="D28" s="44">
        <v>1</v>
      </c>
      <c r="E28" s="44">
        <v>0.022029577</v>
      </c>
      <c r="F28" s="44">
        <v>0.024272336</v>
      </c>
      <c r="G28" s="44">
        <v>0.364089496</v>
      </c>
      <c r="H28" s="44">
        <v>1.02227402</v>
      </c>
      <c r="I28" s="44">
        <v>0.974779291</v>
      </c>
      <c r="J28" s="44">
        <v>1.072082862</v>
      </c>
    </row>
    <row r="29" ht="16.5" spans="1:10">
      <c r="A29" s="27" t="s">
        <v>37</v>
      </c>
      <c r="B29" s="43" t="s">
        <v>96</v>
      </c>
      <c r="C29" s="44" t="s">
        <v>2104</v>
      </c>
      <c r="D29" s="44">
        <v>1</v>
      </c>
      <c r="E29" s="44">
        <v>-0.0307116686141645</v>
      </c>
      <c r="F29" s="44">
        <v>0.0265634935250358</v>
      </c>
      <c r="G29" s="44">
        <v>0.247615410763525</v>
      </c>
      <c r="H29" s="44">
        <v>0.969755143614088</v>
      </c>
      <c r="I29" s="44">
        <v>0.920557222254619</v>
      </c>
      <c r="J29" s="44">
        <v>1.02158238057456</v>
      </c>
    </row>
    <row r="30" ht="16.5" spans="1:10">
      <c r="A30" s="27" t="s">
        <v>37</v>
      </c>
      <c r="B30" s="43" t="s">
        <v>107</v>
      </c>
      <c r="C30" s="44" t="s">
        <v>2104</v>
      </c>
      <c r="D30" s="44">
        <v>1</v>
      </c>
      <c r="E30" s="44">
        <v>-0.0157093360478386</v>
      </c>
      <c r="F30" s="44">
        <v>0.0235302524474416</v>
      </c>
      <c r="G30" s="44">
        <v>0.504374318003553</v>
      </c>
      <c r="H30" s="44">
        <v>0.984413411967851</v>
      </c>
      <c r="I30" s="44">
        <v>0.940043967529103</v>
      </c>
      <c r="J30" s="44">
        <v>1.03087706440942</v>
      </c>
    </row>
    <row r="31" ht="15.5" spans="2:2">
      <c r="B31" s="43"/>
    </row>
  </sheetData>
  <mergeCells count="17">
    <mergeCell ref="A3:A5"/>
    <mergeCell ref="A20:A22"/>
    <mergeCell ref="B3:B5"/>
    <mergeCell ref="B20:B22"/>
    <mergeCell ref="C3:C5"/>
    <mergeCell ref="C20:C22"/>
    <mergeCell ref="D3:D5"/>
    <mergeCell ref="D20:D22"/>
    <mergeCell ref="E3:J4"/>
    <mergeCell ref="K3:P4"/>
    <mergeCell ref="Q3:V4"/>
    <mergeCell ref="W3:AB4"/>
    <mergeCell ref="AC3:AH4"/>
    <mergeCell ref="E20:J21"/>
    <mergeCell ref="K20:P21"/>
    <mergeCell ref="Q20:V21"/>
    <mergeCell ref="W20:AB2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zoomScale="130" zoomScaleNormal="130" workbookViewId="0">
      <selection activeCell="E13" sqref="E13"/>
    </sheetView>
  </sheetViews>
  <sheetFormatPr defaultColWidth="9" defaultRowHeight="14" outlineLevelCol="2"/>
  <sheetData>
    <row r="1" ht="16.25" spans="1:3">
      <c r="A1" s="22" t="s">
        <v>2118</v>
      </c>
      <c r="B1" s="20"/>
      <c r="C1" s="20"/>
    </row>
    <row r="2" ht="15.5" spans="1:3">
      <c r="A2" s="22" t="s">
        <v>2119</v>
      </c>
      <c r="B2" s="19"/>
      <c r="C2" s="19"/>
    </row>
    <row r="3" ht="15" spans="1:3">
      <c r="A3" s="22" t="s">
        <v>2120</v>
      </c>
      <c r="B3" s="22" t="s">
        <v>2121</v>
      </c>
      <c r="C3" s="22" t="s">
        <v>2122</v>
      </c>
    </row>
    <row r="4" ht="15.5" spans="1:3">
      <c r="A4" s="38" t="s">
        <v>2123</v>
      </c>
      <c r="B4" s="38">
        <v>126755</v>
      </c>
      <c r="C4" s="38" t="s">
        <v>2124</v>
      </c>
    </row>
    <row r="5" ht="15.5" spans="1:3">
      <c r="A5" s="38" t="s">
        <v>2125</v>
      </c>
      <c r="B5" s="38">
        <v>84871</v>
      </c>
      <c r="C5" s="38" t="s">
        <v>2126</v>
      </c>
    </row>
    <row r="6" ht="15.5" spans="1:3">
      <c r="A6" s="38" t="s">
        <v>2127</v>
      </c>
      <c r="B6" s="38" t="s">
        <v>381</v>
      </c>
      <c r="C6" s="38" t="s">
        <v>2128</v>
      </c>
    </row>
    <row r="7" ht="15.5" spans="1:3">
      <c r="A7" s="38" t="s">
        <v>2129</v>
      </c>
      <c r="B7" s="38">
        <v>388633</v>
      </c>
      <c r="C7" s="38" t="s">
        <v>2130</v>
      </c>
    </row>
    <row r="8" ht="15.5" spans="1:3">
      <c r="A8" s="38" t="s">
        <v>2131</v>
      </c>
      <c r="B8" s="38">
        <v>9528</v>
      </c>
      <c r="C8" s="38" t="s">
        <v>2132</v>
      </c>
    </row>
    <row r="9" ht="15.5" spans="1:3">
      <c r="A9" s="38" t="s">
        <v>2133</v>
      </c>
      <c r="B9" s="38">
        <v>127428</v>
      </c>
      <c r="C9" s="38" t="s">
        <v>2134</v>
      </c>
    </row>
    <row r="10" ht="15.5" spans="1:3">
      <c r="A10" s="38" t="s">
        <v>2135</v>
      </c>
      <c r="B10" s="38" t="s">
        <v>381</v>
      </c>
      <c r="C10" s="38" t="s">
        <v>2136</v>
      </c>
    </row>
    <row r="11" ht="15.5" spans="1:3">
      <c r="A11" s="38" t="s">
        <v>2137</v>
      </c>
      <c r="B11" s="38">
        <v>200008</v>
      </c>
      <c r="C11" s="38" t="s">
        <v>2138</v>
      </c>
    </row>
    <row r="12" ht="15.5" spans="1:3">
      <c r="A12" s="38" t="s">
        <v>2139</v>
      </c>
      <c r="B12" s="38">
        <v>10602</v>
      </c>
      <c r="C12" s="38" t="s">
        <v>2140</v>
      </c>
    </row>
    <row r="13" ht="15.5" spans="1:3">
      <c r="A13" s="38" t="s">
        <v>2141</v>
      </c>
      <c r="B13" s="38">
        <v>54986</v>
      </c>
      <c r="C13" s="38" t="s">
        <v>2142</v>
      </c>
    </row>
    <row r="14" ht="15.5" spans="1:3">
      <c r="A14" s="38" t="s">
        <v>2143</v>
      </c>
      <c r="B14" s="38">
        <v>22906</v>
      </c>
      <c r="C14" s="38" t="s">
        <v>2144</v>
      </c>
    </row>
    <row r="15" ht="15.5" spans="1:3">
      <c r="A15" s="38" t="s">
        <v>2145</v>
      </c>
      <c r="B15" s="38">
        <v>3556</v>
      </c>
      <c r="C15" s="38" t="s">
        <v>2146</v>
      </c>
    </row>
    <row r="16" ht="15.5" spans="1:3">
      <c r="A16" s="38" t="s">
        <v>2147</v>
      </c>
      <c r="B16" s="38">
        <v>647309</v>
      </c>
      <c r="C16" s="38" t="s">
        <v>2148</v>
      </c>
    </row>
    <row r="17" ht="15.5" spans="1:3">
      <c r="A17" s="38" t="s">
        <v>2149</v>
      </c>
      <c r="B17" s="38">
        <v>2555</v>
      </c>
      <c r="C17" s="38" t="s">
        <v>2150</v>
      </c>
    </row>
    <row r="18" ht="15.5" spans="1:3">
      <c r="A18" s="38" t="s">
        <v>2151</v>
      </c>
      <c r="B18" s="38">
        <v>987</v>
      </c>
      <c r="C18" s="38" t="s">
        <v>2152</v>
      </c>
    </row>
    <row r="19" ht="15.5" spans="1:3">
      <c r="A19" s="38" t="s">
        <v>2153</v>
      </c>
      <c r="B19" s="38">
        <v>8944</v>
      </c>
      <c r="C19" s="38" t="s">
        <v>2154</v>
      </c>
    </row>
    <row r="20" ht="15.5" spans="1:3">
      <c r="A20" s="38" t="s">
        <v>2155</v>
      </c>
      <c r="B20" s="38">
        <v>152503</v>
      </c>
      <c r="C20" s="38" t="s">
        <v>2156</v>
      </c>
    </row>
    <row r="21" ht="15.5" spans="1:3">
      <c r="A21" s="38" t="s">
        <v>2157</v>
      </c>
      <c r="B21" s="38">
        <v>23105</v>
      </c>
      <c r="C21" s="38" t="s">
        <v>2158</v>
      </c>
    </row>
    <row r="22" ht="15.5" spans="1:3">
      <c r="A22" s="38" t="s">
        <v>2159</v>
      </c>
      <c r="B22" s="38">
        <v>133522</v>
      </c>
      <c r="C22" s="38" t="s">
        <v>2160</v>
      </c>
    </row>
    <row r="23" ht="15.5" spans="1:3">
      <c r="A23" s="38" t="s">
        <v>2161</v>
      </c>
      <c r="B23" s="38">
        <v>79616</v>
      </c>
      <c r="C23" s="38" t="s">
        <v>2162</v>
      </c>
    </row>
    <row r="24" ht="15.5" spans="1:3">
      <c r="A24" s="38" t="s">
        <v>2163</v>
      </c>
      <c r="B24" s="38">
        <v>8701</v>
      </c>
      <c r="C24" s="38" t="s">
        <v>2164</v>
      </c>
    </row>
    <row r="25" ht="15.5" spans="1:3">
      <c r="A25" s="38" t="s">
        <v>2165</v>
      </c>
      <c r="B25" s="38">
        <v>64478</v>
      </c>
      <c r="C25" s="38" t="s">
        <v>2166</v>
      </c>
    </row>
    <row r="26" ht="15.5" spans="1:3">
      <c r="A26" s="38" t="s">
        <v>2167</v>
      </c>
      <c r="B26" s="38">
        <v>55824</v>
      </c>
      <c r="C26" s="38" t="s">
        <v>2168</v>
      </c>
    </row>
    <row r="27" ht="15.5" spans="1:3">
      <c r="A27" s="38" t="s">
        <v>2169</v>
      </c>
      <c r="B27" s="38">
        <v>3445</v>
      </c>
      <c r="C27" s="38" t="s">
        <v>2170</v>
      </c>
    </row>
    <row r="28" ht="15.5" spans="1:3">
      <c r="A28" s="38" t="s">
        <v>2171</v>
      </c>
      <c r="B28" s="38">
        <v>3439</v>
      </c>
      <c r="C28" s="38" t="s">
        <v>2172</v>
      </c>
    </row>
    <row r="29" ht="15.5" spans="1:3">
      <c r="A29" s="38" t="s">
        <v>2173</v>
      </c>
      <c r="B29" s="38">
        <v>338376</v>
      </c>
      <c r="C29" s="38" t="s">
        <v>2174</v>
      </c>
    </row>
    <row r="30" ht="15.5" spans="1:3">
      <c r="A30" s="38" t="s">
        <v>2175</v>
      </c>
      <c r="B30" s="38">
        <v>2889</v>
      </c>
      <c r="C30" s="38" t="s">
        <v>2176</v>
      </c>
    </row>
    <row r="31" ht="15.5" spans="1:3">
      <c r="A31" s="38" t="s">
        <v>2177</v>
      </c>
      <c r="B31" s="38">
        <v>54414</v>
      </c>
      <c r="C31" s="38" t="s">
        <v>2178</v>
      </c>
    </row>
    <row r="32" ht="15.5" spans="1:3">
      <c r="A32" s="38" t="s">
        <v>2179</v>
      </c>
      <c r="B32" s="38">
        <v>53340</v>
      </c>
      <c r="C32" s="38" t="s">
        <v>2180</v>
      </c>
    </row>
    <row r="33" ht="15.5" spans="1:3">
      <c r="A33" s="38" t="s">
        <v>2181</v>
      </c>
      <c r="B33" s="38">
        <v>3703</v>
      </c>
      <c r="C33" s="38" t="s">
        <v>2182</v>
      </c>
    </row>
    <row r="34" ht="15.5" spans="1:3">
      <c r="A34" s="38" t="s">
        <v>2183</v>
      </c>
      <c r="B34" s="38">
        <v>1111</v>
      </c>
      <c r="C34" s="38" t="s">
        <v>2184</v>
      </c>
    </row>
    <row r="35" ht="15.5" spans="1:3">
      <c r="A35" s="38" t="s">
        <v>2185</v>
      </c>
      <c r="B35" s="38">
        <v>56</v>
      </c>
      <c r="C35" s="38" t="s">
        <v>2186</v>
      </c>
    </row>
    <row r="36" ht="15.5" spans="1:3">
      <c r="A36" s="38" t="s">
        <v>2187</v>
      </c>
      <c r="B36" s="38">
        <v>160065</v>
      </c>
      <c r="C36" s="38" t="s">
        <v>2188</v>
      </c>
    </row>
    <row r="37" ht="15.5" spans="1:3">
      <c r="A37" s="38" t="s">
        <v>2189</v>
      </c>
      <c r="B37" s="38">
        <v>399967</v>
      </c>
      <c r="C37" s="38" t="s">
        <v>2190</v>
      </c>
    </row>
    <row r="38" ht="15.5" spans="1:3">
      <c r="A38" s="38" t="s">
        <v>2191</v>
      </c>
      <c r="B38" s="38">
        <v>100169851</v>
      </c>
      <c r="C38" s="38" t="s">
        <v>2192</v>
      </c>
    </row>
    <row r="39" ht="15.5" spans="1:3">
      <c r="A39" s="38" t="s">
        <v>2193</v>
      </c>
      <c r="B39" s="38">
        <v>399968</v>
      </c>
      <c r="C39" s="38" t="s">
        <v>2194</v>
      </c>
    </row>
    <row r="40" ht="15.5" spans="1:3">
      <c r="A40" s="38" t="s">
        <v>2195</v>
      </c>
      <c r="B40" s="38">
        <v>219844</v>
      </c>
      <c r="C40" s="38" t="s">
        <v>2196</v>
      </c>
    </row>
    <row r="41" ht="15.5" spans="1:3">
      <c r="A41" s="38" t="s">
        <v>2197</v>
      </c>
      <c r="B41" s="38">
        <v>83480</v>
      </c>
      <c r="C41" s="38" t="s">
        <v>2198</v>
      </c>
    </row>
    <row r="42" ht="15.5" spans="1:3">
      <c r="A42" s="38" t="s">
        <v>2199</v>
      </c>
      <c r="B42" s="38">
        <v>57101</v>
      </c>
      <c r="C42" s="38" t="s">
        <v>2200</v>
      </c>
    </row>
    <row r="43" ht="15.5" spans="1:3">
      <c r="A43" s="38" t="s">
        <v>2201</v>
      </c>
      <c r="B43" s="38">
        <v>3747</v>
      </c>
      <c r="C43" s="38" t="s">
        <v>2202</v>
      </c>
    </row>
    <row r="44" ht="15.5" spans="1:3">
      <c r="A44" s="38" t="s">
        <v>2203</v>
      </c>
      <c r="B44" s="38">
        <v>7223</v>
      </c>
      <c r="C44" s="38" t="s">
        <v>2204</v>
      </c>
    </row>
    <row r="45" ht="15.5" spans="1:3">
      <c r="A45" s="38" t="s">
        <v>2205</v>
      </c>
      <c r="B45" s="38">
        <v>54331</v>
      </c>
      <c r="C45" s="38" t="s">
        <v>2206</v>
      </c>
    </row>
    <row r="46" ht="15.5" spans="1:3">
      <c r="A46" s="38" t="s">
        <v>2207</v>
      </c>
      <c r="B46" s="38">
        <v>51637</v>
      </c>
      <c r="C46" s="38" t="s">
        <v>2208</v>
      </c>
    </row>
    <row r="47" ht="15.5" spans="1:3">
      <c r="A47" s="38" t="s">
        <v>2209</v>
      </c>
      <c r="B47" s="38">
        <v>22795</v>
      </c>
      <c r="C47" s="38" t="s">
        <v>2210</v>
      </c>
    </row>
    <row r="48" ht="15.5" spans="1:3">
      <c r="A48" s="38" t="s">
        <v>2211</v>
      </c>
      <c r="B48" s="38">
        <v>10858</v>
      </c>
      <c r="C48" s="38" t="s">
        <v>2212</v>
      </c>
    </row>
    <row r="49" ht="15.5" spans="1:3">
      <c r="A49" s="38" t="s">
        <v>2213</v>
      </c>
      <c r="B49" s="38">
        <v>9895</v>
      </c>
      <c r="C49" s="38" t="s">
        <v>2214</v>
      </c>
    </row>
    <row r="50" ht="15.5" spans="1:3">
      <c r="A50" s="38" t="s">
        <v>2215</v>
      </c>
      <c r="B50" s="38">
        <v>70</v>
      </c>
      <c r="C50" s="38" t="s">
        <v>2216</v>
      </c>
    </row>
    <row r="51" ht="15.5" spans="1:3">
      <c r="A51" s="38" t="s">
        <v>2217</v>
      </c>
      <c r="B51" s="38">
        <v>23205</v>
      </c>
      <c r="C51" s="38" t="s">
        <v>2218</v>
      </c>
    </row>
    <row r="52" ht="15.5" spans="1:3">
      <c r="A52" s="38" t="s">
        <v>2219</v>
      </c>
      <c r="B52" s="38">
        <v>55466</v>
      </c>
      <c r="C52" s="38" t="s">
        <v>2220</v>
      </c>
    </row>
    <row r="53" ht="15.5" spans="1:3">
      <c r="A53" s="38" t="s">
        <v>2221</v>
      </c>
      <c r="B53" s="38">
        <v>28232</v>
      </c>
      <c r="C53" s="38" t="s">
        <v>2222</v>
      </c>
    </row>
    <row r="54" ht="15.5" spans="1:3">
      <c r="A54" s="38" t="s">
        <v>2223</v>
      </c>
      <c r="B54" s="38">
        <v>22879</v>
      </c>
      <c r="C54" s="38" t="s">
        <v>2224</v>
      </c>
    </row>
    <row r="55" ht="15.5" spans="1:3">
      <c r="A55" s="38" t="s">
        <v>2225</v>
      </c>
      <c r="B55" s="38">
        <v>100130958</v>
      </c>
      <c r="C55" s="38" t="s">
        <v>2226</v>
      </c>
    </row>
    <row r="56" ht="15.5" spans="1:3">
      <c r="A56" s="38" t="s">
        <v>2227</v>
      </c>
      <c r="B56" s="38">
        <v>81035</v>
      </c>
      <c r="C56" s="38" t="s">
        <v>2228</v>
      </c>
    </row>
    <row r="57" ht="15.5" spans="1:3">
      <c r="A57" s="38" t="s">
        <v>2229</v>
      </c>
      <c r="B57" s="38">
        <v>1265</v>
      </c>
      <c r="C57" s="38" t="s">
        <v>2230</v>
      </c>
    </row>
    <row r="58" ht="15.5" spans="1:3">
      <c r="A58" s="38" t="s">
        <v>2231</v>
      </c>
      <c r="B58" s="38">
        <v>10347</v>
      </c>
      <c r="C58" s="38" t="s">
        <v>2232</v>
      </c>
    </row>
    <row r="59" ht="15.5" spans="1:3">
      <c r="A59" s="38" t="s">
        <v>2233</v>
      </c>
      <c r="B59" s="38">
        <v>100507353</v>
      </c>
      <c r="C59" s="38" t="s">
        <v>2234</v>
      </c>
    </row>
    <row r="60" ht="15.5" spans="1:3">
      <c r="A60" s="38" t="s">
        <v>2235</v>
      </c>
      <c r="B60" s="38">
        <v>126147</v>
      </c>
      <c r="C60" s="38" t="s">
        <v>2236</v>
      </c>
    </row>
    <row r="61" ht="15.5" spans="1:3">
      <c r="A61" s="38" t="s">
        <v>2237</v>
      </c>
      <c r="B61" s="38">
        <v>2524</v>
      </c>
      <c r="C61" s="38" t="s">
        <v>2238</v>
      </c>
    </row>
    <row r="62" ht="15.5" spans="1:3">
      <c r="A62" s="38" t="s">
        <v>2239</v>
      </c>
      <c r="B62" s="38">
        <v>284358</v>
      </c>
      <c r="C62" s="38" t="s">
        <v>2240</v>
      </c>
    </row>
    <row r="63" ht="15.5" spans="1:3">
      <c r="A63" s="38" t="s">
        <v>2241</v>
      </c>
      <c r="B63" s="38">
        <v>54922</v>
      </c>
      <c r="C63" s="38" t="s">
        <v>2242</v>
      </c>
    </row>
    <row r="64" ht="15.5" spans="1:3">
      <c r="A64" s="38" t="s">
        <v>2243</v>
      </c>
      <c r="B64" s="38">
        <v>284359</v>
      </c>
      <c r="C64" s="38" t="s">
        <v>2244</v>
      </c>
    </row>
    <row r="65" ht="15.5" spans="1:3">
      <c r="A65" s="38" t="s">
        <v>2245</v>
      </c>
      <c r="B65" s="38">
        <v>2523</v>
      </c>
      <c r="C65" s="38" t="s">
        <v>2246</v>
      </c>
    </row>
    <row r="66" ht="15.5" spans="1:3">
      <c r="A66" s="38" t="s">
        <v>2247</v>
      </c>
      <c r="B66" s="38">
        <v>26291</v>
      </c>
      <c r="C66" s="38" t="s">
        <v>2248</v>
      </c>
    </row>
    <row r="67" ht="15.5" spans="1:3">
      <c r="A67" s="38" t="s">
        <v>2249</v>
      </c>
      <c r="B67" s="38">
        <v>2854</v>
      </c>
      <c r="C67" s="38" t="s">
        <v>2250</v>
      </c>
    </row>
    <row r="68" ht="15.5" spans="1:3">
      <c r="A68" s="38" t="s">
        <v>2251</v>
      </c>
      <c r="B68" s="38">
        <v>55734</v>
      </c>
      <c r="C68" s="38" t="s">
        <v>2252</v>
      </c>
    </row>
    <row r="69" ht="15.5" spans="1:3">
      <c r="A69" s="38" t="s">
        <v>2253</v>
      </c>
      <c r="B69" s="38">
        <v>54014</v>
      </c>
      <c r="C69" s="38" t="s">
        <v>2254</v>
      </c>
    </row>
    <row r="70" ht="15.5" spans="1:3">
      <c r="A70" s="38" t="s">
        <v>2255</v>
      </c>
      <c r="B70" s="38">
        <v>101927733</v>
      </c>
      <c r="C70" s="38" t="s">
        <v>2256</v>
      </c>
    </row>
    <row r="71" ht="15.5" spans="2:3">
      <c r="B71" s="38"/>
      <c r="C71" s="3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Contents Page</vt:lpstr>
      <vt:lpstr>Table S1</vt:lpstr>
      <vt:lpstr>Table S2</vt:lpstr>
      <vt:lpstr>Table S3a</vt:lpstr>
      <vt:lpstr>Table S3b</vt:lpstr>
      <vt:lpstr>Table S3c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封祖希</dc:creator>
  <cp:lastModifiedBy>Feng</cp:lastModifiedBy>
  <dcterms:created xsi:type="dcterms:W3CDTF">2023-05-12T11:15:00Z</dcterms:created>
  <dcterms:modified xsi:type="dcterms:W3CDTF">2024-05-21T16:25:25Z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