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Hoangmanhduc\France\Projet d'étude\Meta analysis of melanoma genomic\KQ\bản lưu trữ-JCAD\supplementary files\"/>
    </mc:Choice>
  </mc:AlternateContent>
  <xr:revisionPtr revIDLastSave="0" documentId="13_ncr:1_{33710089-0BF3-4F9F-8BA9-AAF66FC83FAC}" xr6:coauthVersionLast="47" xr6:coauthVersionMax="47" xr10:uidLastSave="{00000000-0000-0000-0000-000000000000}"/>
  <bookViews>
    <workbookView showHorizontalScroll="0" showVerticalScroll="0" xWindow="-108" yWindow="-108" windowWidth="23256" windowHeight="13896" xr2:uid="{332B6D4D-EE64-469E-B3F3-4FE594CDDE31}"/>
  </bookViews>
  <sheets>
    <sheet name="Extracted mutation data" sheetId="2" r:id="rId1"/>
    <sheet name="Acral et non acral" sheetId="33" r:id="rId2"/>
    <sheet name="Metastatic site" sheetId="32" r:id="rId3"/>
    <sheet name="LOH and CNA" sheetId="3" r:id="rId4"/>
    <sheet name="Sheet6" sheetId="26" state="hidden" r:id="rId5"/>
    <sheet name="Synthese articles" sheetId="1" state="hidden" r:id="rId6"/>
    <sheet name="Sheet9" sheetId="23" state="hidden" r:id="rId7"/>
    <sheet name="Sheet5" sheetId="21" state="hidden" r:id="rId8"/>
    <sheet name="VHL Methylation" sheetId="12" state="hidden" r:id="rId9"/>
    <sheet name="Gerlinger 2014" sheetId="14" state="hidden" r:id="rId10"/>
    <sheet name="Sheet4" sheetId="16" state="hidden" r:id="rId11"/>
    <sheet name="Gerlinger 2014 CNV" sheetId="15" state="hidden" r:id="rId12"/>
    <sheet name="sato.2013" sheetId="5" state="hidden" r:id="rId13"/>
    <sheet name="Ginger 2012" sheetId="6" state="hidden" r:id="rId14"/>
    <sheet name="Liu 2019" sheetId="7" state="hidden" r:id="rId15"/>
    <sheet name="Warsow 2018" sheetId="8" state="hidden" r:id="rId16"/>
    <sheet name="Sheet1" sheetId="9" state="hidden" r:id="rId17"/>
    <sheet name="Sheet2" sheetId="10" state="hidden" r:id="rId18"/>
    <sheet name="Sheet3" sheetId="11" state="hidden" r:id="rId19"/>
  </sheets>
  <definedNames>
    <definedName name="_xlnm._FilterDatabase" localSheetId="0" hidden="1">'Extracted mutation data'!$A$3:$GX$132</definedName>
    <definedName name="_xlnm._FilterDatabase" localSheetId="3" hidden="1">'LOH and CNA'!$A$4:$YD$121</definedName>
    <definedName name="_xlnm._FilterDatabase" localSheetId="7" hidden="1">Sheet5!$G$60:$H$118</definedName>
    <definedName name="_xlnm._FilterDatabase" localSheetId="5" hidden="1">'Synthese articles'!$A$2:$N$98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8" i="3" l="1"/>
  <c r="H38" i="3"/>
  <c r="F38" i="3"/>
  <c r="H78" i="2"/>
  <c r="G78" i="2"/>
  <c r="I78" i="33"/>
  <c r="H78" i="33"/>
  <c r="QU38" i="3"/>
  <c r="QT38" i="3"/>
  <c r="G98" i="26"/>
  <c r="E98" i="26"/>
  <c r="C98" i="26"/>
  <c r="QT122" i="3" l="1"/>
  <c r="I2" i="23" l="1"/>
  <c r="I3" i="23"/>
  <c r="I4" i="23"/>
  <c r="I5" i="23"/>
  <c r="I6" i="23"/>
  <c r="I7" i="23"/>
  <c r="I8" i="23"/>
  <c r="I9" i="23"/>
  <c r="I10" i="23"/>
  <c r="I11" i="23"/>
  <c r="I12" i="23"/>
  <c r="I13" i="23"/>
  <c r="I14" i="23"/>
  <c r="I15" i="23"/>
  <c r="I16" i="23"/>
  <c r="I17" i="23"/>
  <c r="I18" i="23"/>
  <c r="I19" i="23"/>
  <c r="I20" i="23"/>
  <c r="I21" i="23"/>
  <c r="I22" i="23"/>
  <c r="I23" i="23"/>
  <c r="I24" i="23"/>
  <c r="I25" i="23"/>
  <c r="I26" i="23"/>
  <c r="I27" i="23"/>
  <c r="I28" i="23"/>
  <c r="I29" i="23"/>
  <c r="I30" i="23"/>
  <c r="I31" i="23"/>
  <c r="I32" i="23"/>
  <c r="I33" i="23"/>
  <c r="I34" i="23"/>
  <c r="I35" i="23"/>
  <c r="I36" i="23"/>
  <c r="I37" i="23"/>
  <c r="I38" i="23"/>
  <c r="I39" i="23"/>
  <c r="I40" i="23"/>
  <c r="I41" i="23"/>
  <c r="I42" i="23"/>
  <c r="I43" i="23"/>
  <c r="I44" i="23"/>
  <c r="I45" i="23"/>
  <c r="I46" i="23"/>
  <c r="I47" i="23"/>
  <c r="I48" i="23"/>
  <c r="I49" i="23"/>
  <c r="I50" i="23"/>
  <c r="I51" i="23"/>
  <c r="I52" i="23"/>
  <c r="I53" i="23"/>
  <c r="I54" i="23"/>
  <c r="I55" i="23"/>
  <c r="I56" i="23"/>
  <c r="I57" i="23"/>
  <c r="I58" i="23"/>
  <c r="I59" i="23"/>
  <c r="I60" i="23"/>
  <c r="I61" i="23"/>
  <c r="I62" i="23"/>
  <c r="I63" i="23"/>
  <c r="I64" i="23"/>
  <c r="I65" i="23"/>
  <c r="I66" i="23"/>
  <c r="I67" i="23"/>
  <c r="I68" i="23"/>
  <c r="I69" i="23"/>
  <c r="I70" i="23"/>
  <c r="I71" i="23"/>
  <c r="I72" i="23"/>
  <c r="I73" i="23"/>
  <c r="I74" i="23"/>
  <c r="I75" i="23"/>
  <c r="I76" i="23"/>
  <c r="I77" i="23"/>
  <c r="I78" i="23"/>
  <c r="I79" i="23"/>
  <c r="I80" i="23"/>
  <c r="I81" i="23"/>
  <c r="I82" i="23"/>
  <c r="I83" i="23"/>
  <c r="I84" i="23"/>
  <c r="I85" i="23"/>
  <c r="I86" i="23"/>
  <c r="I87" i="23"/>
  <c r="I88" i="23"/>
  <c r="I89" i="23"/>
  <c r="I90" i="23"/>
  <c r="I91" i="23"/>
  <c r="I92" i="23"/>
  <c r="I93" i="23"/>
  <c r="I94" i="23"/>
  <c r="I95" i="23"/>
  <c r="I1" i="23"/>
  <c r="H119" i="21" l="1"/>
  <c r="I119" i="21" s="1"/>
  <c r="G119" i="21"/>
  <c r="G57" i="21"/>
  <c r="I3" i="21"/>
  <c r="I4" i="21"/>
  <c r="I5" i="21"/>
  <c r="I6" i="21"/>
  <c r="I7" i="21"/>
  <c r="I8" i="21"/>
  <c r="I9" i="21"/>
  <c r="I10" i="21"/>
  <c r="I11" i="21"/>
  <c r="I12" i="21"/>
  <c r="I13" i="21"/>
  <c r="I14" i="21"/>
  <c r="I15" i="21"/>
  <c r="I16" i="21"/>
  <c r="I17" i="21"/>
  <c r="I18" i="21"/>
  <c r="I19" i="21"/>
  <c r="I20" i="21"/>
  <c r="I21" i="21"/>
  <c r="I22" i="21"/>
  <c r="I23" i="21"/>
  <c r="I24" i="21"/>
  <c r="I25" i="21"/>
  <c r="I26" i="21"/>
  <c r="I27" i="21"/>
  <c r="I28" i="21"/>
  <c r="I29" i="21"/>
  <c r="I30" i="21"/>
  <c r="I31" i="21"/>
  <c r="I32" i="21"/>
  <c r="I33" i="21"/>
  <c r="I34" i="21"/>
  <c r="I35" i="21"/>
  <c r="I36" i="21"/>
  <c r="I37" i="21"/>
  <c r="I38" i="21"/>
  <c r="I39" i="21"/>
  <c r="I40" i="21"/>
  <c r="I41" i="21"/>
  <c r="I42" i="21"/>
  <c r="I43" i="21"/>
  <c r="I44" i="21"/>
  <c r="I45" i="21"/>
  <c r="I46" i="21"/>
  <c r="I47" i="21"/>
  <c r="I48" i="21"/>
  <c r="I49" i="21"/>
  <c r="I50" i="21"/>
  <c r="I51" i="21"/>
  <c r="I52" i="21"/>
  <c r="I53" i="21"/>
  <c r="I54" i="21"/>
  <c r="I55" i="21"/>
  <c r="I56" i="21"/>
  <c r="I2" i="21"/>
  <c r="I57" i="21" l="1"/>
  <c r="J57" i="21" s="1"/>
  <c r="G98" i="1" l="1"/>
  <c r="C98" i="1"/>
  <c r="E98" i="1"/>
  <c r="R6" i="8" l="1"/>
  <c r="S6" i="8"/>
  <c r="R7" i="8"/>
  <c r="S7" i="8" s="1"/>
  <c r="R8" i="8"/>
  <c r="S8" i="8"/>
  <c r="R9" i="8"/>
  <c r="S9" i="8"/>
  <c r="R10" i="8"/>
  <c r="S10" i="8" s="1"/>
  <c r="R11" i="8"/>
  <c r="S11" i="8"/>
  <c r="R12" i="8"/>
  <c r="S12" i="8"/>
  <c r="R13" i="8"/>
  <c r="S13" i="8" s="1"/>
  <c r="R14" i="8"/>
  <c r="S14" i="8"/>
  <c r="R4" i="8"/>
  <c r="S4" i="8" s="1"/>
  <c r="R5" i="8"/>
  <c r="S5" i="8" s="1"/>
  <c r="R3" i="8"/>
  <c r="S3" i="8" s="1"/>
  <c r="F2" i="7"/>
  <c r="G10" i="7"/>
  <c r="F10" i="7"/>
  <c r="G9" i="7"/>
  <c r="F9" i="7"/>
  <c r="L29" i="6" l="1"/>
  <c r="M7" i="6"/>
  <c r="L2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Oanh Bui</author>
  </authors>
  <commentList>
    <comment ref="AF4" authorId="0" shapeId="0" xr:uid="{69572D4C-D72B-4AF8-BA5C-DCDDAE3E8F5D}">
      <text>
        <r>
          <rPr>
            <b/>
            <sz val="9"/>
            <color indexed="81"/>
            <rFont val="Tahoma"/>
            <family val="2"/>
          </rPr>
          <t>Oanh Bui:</t>
        </r>
        <r>
          <rPr>
            <sz val="9"/>
            <color indexed="81"/>
            <rFont val="Tahoma"/>
            <family val="2"/>
          </rPr>
          <t xml:space="preserve">
The number in the parenthesis  is the number of cases in males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Oanh Bui</author>
  </authors>
  <commentList>
    <comment ref="AG4" authorId="0" shapeId="0" xr:uid="{D57180E4-0BA6-43A0-8FE5-FBEB816D93AC}">
      <text>
        <r>
          <rPr>
            <b/>
            <sz val="9"/>
            <color indexed="81"/>
            <rFont val="Tahoma"/>
            <family val="2"/>
          </rPr>
          <t>Oanh Bui:</t>
        </r>
        <r>
          <rPr>
            <sz val="9"/>
            <color indexed="81"/>
            <rFont val="Tahoma"/>
            <family val="2"/>
          </rPr>
          <t xml:space="preserve">
The number in the parenthesis  is the number of cases in males</t>
        </r>
      </text>
    </comment>
    <comment ref="JV4" authorId="0" shapeId="0" xr:uid="{BC911352-9AB3-4715-8F8F-3537BAC7F678}">
      <text>
        <r>
          <rPr>
            <b/>
            <sz val="9"/>
            <color indexed="81"/>
            <rFont val="Tahoma"/>
            <family val="2"/>
          </rPr>
          <t>Oanh Bui:</t>
        </r>
        <r>
          <rPr>
            <sz val="9"/>
            <color indexed="81"/>
            <rFont val="Tahoma"/>
            <family val="2"/>
          </rPr>
          <t xml:space="preserve">
The number in the parenthesis  is the number of cases in males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Oanh Bui</author>
  </authors>
  <commentList>
    <comment ref="B38" authorId="0" shapeId="0" xr:uid="{AC36D8AB-84F5-47F6-AF78-2A2515D4DDC3}">
      <text>
        <r>
          <rPr>
            <b/>
            <sz val="9"/>
            <color indexed="81"/>
            <rFont val="Tahoma"/>
            <family val="2"/>
          </rPr>
          <t>Oanh Bui:</t>
        </r>
        <r>
          <rPr>
            <sz val="9"/>
            <color indexed="81"/>
            <rFont val="Tahoma"/>
            <family val="2"/>
          </rPr>
          <t xml:space="preserve">
ccRCC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Oanh Bui</author>
  </authors>
  <commentList>
    <comment ref="B38" authorId="0" shapeId="0" xr:uid="{9F11D03C-5A9D-4BE7-9622-5D1C9B513814}">
      <text>
        <r>
          <rPr>
            <b/>
            <sz val="9"/>
            <color indexed="81"/>
            <rFont val="Tahoma"/>
            <family val="2"/>
          </rPr>
          <t>Oanh Bui:</t>
        </r>
        <r>
          <rPr>
            <sz val="9"/>
            <color indexed="81"/>
            <rFont val="Tahoma"/>
            <family val="2"/>
          </rPr>
          <t xml:space="preserve">
ccRCC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Oanh Bui</author>
  </authors>
  <commentList>
    <comment ref="G117" authorId="0" shapeId="0" xr:uid="{EA079C2E-DA4F-4A72-83FA-B3AE4CBE06BE}">
      <text>
        <r>
          <rPr>
            <b/>
            <sz val="9"/>
            <color indexed="81"/>
            <rFont val="Tahoma"/>
            <family val="2"/>
          </rPr>
          <t>Oanh Bui:</t>
        </r>
        <r>
          <rPr>
            <sz val="9"/>
            <color indexed="81"/>
            <rFont val="Tahoma"/>
            <family val="2"/>
          </rPr>
          <t xml:space="preserve">
có tỉ lệ nam nữ mutated nhưng ns
</t>
        </r>
      </text>
    </comment>
  </commentList>
</comments>
</file>

<file path=xl/sharedStrings.xml><?xml version="1.0" encoding="utf-8"?>
<sst xmlns="http://schemas.openxmlformats.org/spreadsheetml/2006/main" count="5507" uniqueCount="1259">
  <si>
    <t>Author</t>
  </si>
  <si>
    <t>Patient</t>
  </si>
  <si>
    <t>N</t>
  </si>
  <si>
    <t>Sample</t>
  </si>
  <si>
    <t>Methodology</t>
  </si>
  <si>
    <t xml:space="preserve">- Sanger sequecing to detect VHL mutation
- Flow Cytometry Determination of DNA Content (FACS)
- Driver Panel Library Construction and Targeted Sequencing
- Whole Exome Library Construction and Sequencing
- SNV, and INDEL calling from multi-region DP and multi-region WE sequencing
- SCNA calling from multi-region DP and multi-region WE sequencing
</t>
  </si>
  <si>
    <t>- Micro-dissection and nucleic acid isolation (HUC extension cohort)
- Methylation specific PCR
- Regional staining by Immunohistochemistry and Digital Image Analysis of Ki67
- Flow Cytometry Determination of DNA Content (FACS)
- Detection of allelic imbalance at the HLA locus
- Targeted Driver Panel (DP) design and validation
- Driver Panel Library Construction and Targeted Sequencing
- Targeted DP library construction and sequencing (HUC cohort)
- SNV and INDEL calling from multi-region DP sequencing
- SCNA calling from multi-region DP sequencing
- MSK validation cohort</t>
  </si>
  <si>
    <t>-NGS was used by Integrated Mutation Profiling of Actionable Cancer Targets (MSK-IMPACT) assay</t>
  </si>
  <si>
    <t>- Whole-exome and RNA sequencing: was performed by using target capture with SureSelect v.4.
- Global DNA methylation profiles were analyzed using the Infinium HumanMethylation450 BeadChip
- Immunohistochemistry used mouse monoclonal antibody against HIF-1α 
- Cell cuture and Quantitative RT PCR</t>
  </si>
  <si>
    <t>- Whole-exome multiregion spatial sequencing on DNA
- SNP assay was analyzed on Illumia plasform.</t>
  </si>
  <si>
    <t>12 (9 primary tumors, 3 metastases)</t>
  </si>
  <si>
    <t>-  The enrichment of gene ontology (GO) terms was analyzed for all the driver genes on the homepage of geneontology
- RNA-sequencing</t>
  </si>
  <si>
    <t>- Immunohistochemisty, fluorescence in sity hybridization
- NGS was performed by using the TruSeq Amplicon Cancer Panel
- The methylation-specific multiplex ligation-dependent probe
amplification (MLPA) (MS-MLPA) was used to detect CpG methylation islands in VHL gene promotor.
- Array-CGH was performed using the standard version of the Agilent Human Genome CGH microarray 180K</t>
  </si>
  <si>
    <t>- RNA sequencing
- DNA methylation arrays
- miRNA sequencing
- Affymetrix SNP arrays
- exome sequencing
- reverse phase protein arrays</t>
  </si>
  <si>
    <t>- DNA isolation and amplificaiton
- Comparative genomic hybridization</t>
  </si>
  <si>
    <t>TT</t>
  </si>
  <si>
    <t xml:space="preserve">-Target NGS was performed </t>
  </si>
  <si>
    <t>Mutation frequency in primary tumor</t>
  </si>
  <si>
    <t>Mutation frequency in metastase</t>
  </si>
  <si>
    <t>VHL</t>
  </si>
  <si>
    <t>PBRM1</t>
  </si>
  <si>
    <t>SETD2</t>
  </si>
  <si>
    <t>BAP1</t>
  </si>
  <si>
    <t>KDM5C</t>
  </si>
  <si>
    <t>MTOR</t>
  </si>
  <si>
    <t>CSMD3</t>
  </si>
  <si>
    <t>TP53</t>
  </si>
  <si>
    <t>TSC1</t>
  </si>
  <si>
    <t>PTEN</t>
  </si>
  <si>
    <t>TSC2</t>
  </si>
  <si>
    <t>ARID1A</t>
  </si>
  <si>
    <t>TCEB1</t>
  </si>
  <si>
    <t>PIK3CA</t>
  </si>
  <si>
    <t>SCNA frequency in primary tumor</t>
  </si>
  <si>
    <t>1p36.11</t>
  </si>
  <si>
    <t>3p25.3</t>
  </si>
  <si>
    <t>4q34.3</t>
  </si>
  <si>
    <t>6q22.33</t>
  </si>
  <si>
    <t>8p23.2</t>
  </si>
  <si>
    <t>9p21.3</t>
  </si>
  <si>
    <t>14q31.1</t>
  </si>
  <si>
    <t>1q25.1</t>
  </si>
  <si>
    <t>2q14.3</t>
  </si>
  <si>
    <t>5q35.3</t>
  </si>
  <si>
    <t>7q22.3</t>
  </si>
  <si>
    <t>8q24.21</t>
  </si>
  <si>
    <t>12p11.21</t>
  </si>
  <si>
    <t>20q13.33</t>
  </si>
  <si>
    <t>SCNA frequency in metastase</t>
  </si>
  <si>
    <t>Multiple</t>
  </si>
  <si>
    <t>Loss</t>
  </si>
  <si>
    <t>Gain</t>
  </si>
  <si>
    <t>Gene</t>
  </si>
  <si>
    <t>Missense mutations</t>
  </si>
  <si>
    <t>Nonsense, indel orsplicing mutations</t>
  </si>
  <si>
    <t>Total mutations</t>
  </si>
  <si>
    <t>Samples</t>
  </si>
  <si>
    <r>
      <t>Passenger probability (</t>
    </r>
    <r>
      <rPr>
        <b/>
        <i/>
        <sz val="11"/>
        <color theme="1"/>
        <rFont val="Segoe UI"/>
        <family val="2"/>
      </rPr>
      <t>P</t>
    </r>
    <r>
      <rPr>
        <b/>
        <sz val="11"/>
        <color theme="1"/>
        <rFont val="Segoe UI"/>
        <family val="2"/>
      </rPr>
      <t> value)</t>
    </r>
  </si>
  <si>
    <r>
      <t>q</t>
    </r>
    <r>
      <rPr>
        <b/>
        <sz val="11"/>
        <color theme="1"/>
        <rFont val="Segoe UI"/>
        <family val="2"/>
      </rPr>
      <t> value</t>
    </r>
  </si>
  <si>
    <r>
      <t>1.32 × 10</t>
    </r>
    <r>
      <rPr>
        <sz val="6"/>
        <color theme="1"/>
        <rFont val="Segoe UI"/>
        <family val="2"/>
      </rPr>
      <t>−102</t>
    </r>
  </si>
  <si>
    <r>
      <t>1.03 × 10</t>
    </r>
    <r>
      <rPr>
        <sz val="6"/>
        <color theme="1"/>
        <rFont val="Segoe UI"/>
        <family val="2"/>
      </rPr>
      <t>−99</t>
    </r>
  </si>
  <si>
    <r>
      <t>2.63 × 10</t>
    </r>
    <r>
      <rPr>
        <sz val="6"/>
        <color theme="1"/>
        <rFont val="Segoe UI"/>
        <family val="2"/>
      </rPr>
      <t>−36</t>
    </r>
  </si>
  <si>
    <r>
      <t>1.02 × 10</t>
    </r>
    <r>
      <rPr>
        <sz val="6"/>
        <color theme="1"/>
        <rFont val="Segoe UI"/>
        <family val="2"/>
      </rPr>
      <t>−33</t>
    </r>
  </si>
  <si>
    <r>
      <t>1.82 × 10</t>
    </r>
    <r>
      <rPr>
        <sz val="6"/>
        <color theme="1"/>
        <rFont val="Segoe UI"/>
        <family val="2"/>
      </rPr>
      <t>−9</t>
    </r>
  </si>
  <si>
    <r>
      <t>4.71 × 10</t>
    </r>
    <r>
      <rPr>
        <sz val="6"/>
        <color theme="1"/>
        <rFont val="Segoe UI"/>
        <family val="2"/>
      </rPr>
      <t>−7</t>
    </r>
  </si>
  <si>
    <r>
      <t>7.07 × 10</t>
    </r>
    <r>
      <rPr>
        <sz val="6"/>
        <color theme="1"/>
        <rFont val="Segoe UI"/>
        <family val="2"/>
      </rPr>
      <t>−9</t>
    </r>
  </si>
  <si>
    <r>
      <t>1.37 × 10</t>
    </r>
    <r>
      <rPr>
        <sz val="6"/>
        <color theme="1"/>
        <rFont val="Segoe UI"/>
        <family val="2"/>
      </rPr>
      <t>−6</t>
    </r>
  </si>
  <si>
    <r>
      <t>2.06 × 10</t>
    </r>
    <r>
      <rPr>
        <sz val="6"/>
        <color theme="1"/>
        <rFont val="Segoe UI"/>
        <family val="2"/>
      </rPr>
      <t>−8</t>
    </r>
  </si>
  <si>
    <r>
      <t>3.20 × 10</t>
    </r>
    <r>
      <rPr>
        <sz val="6"/>
        <color theme="1"/>
        <rFont val="Segoe UI"/>
        <family val="2"/>
      </rPr>
      <t>−6</t>
    </r>
  </si>
  <si>
    <t>FPGT</t>
  </si>
  <si>
    <r>
      <t>1.13 × 10</t>
    </r>
    <r>
      <rPr>
        <sz val="6"/>
        <color theme="1"/>
        <rFont val="Segoe UI"/>
        <family val="2"/>
      </rPr>
      <t>−7</t>
    </r>
  </si>
  <si>
    <r>
      <t>1.46 × 10</t>
    </r>
    <r>
      <rPr>
        <sz val="6"/>
        <color theme="1"/>
        <rFont val="Segoe UI"/>
        <family val="2"/>
      </rPr>
      <t>−5</t>
    </r>
  </si>
  <si>
    <t>MUDENG</t>
  </si>
  <si>
    <r>
      <t>3.38 × 10</t>
    </r>
    <r>
      <rPr>
        <sz val="6"/>
        <color theme="1"/>
        <rFont val="Segoe UI"/>
        <family val="2"/>
      </rPr>
      <t>−7</t>
    </r>
  </si>
  <si>
    <r>
      <t>3.75 × 10</t>
    </r>
    <r>
      <rPr>
        <sz val="6"/>
        <color theme="1"/>
        <rFont val="Segoe UI"/>
        <family val="2"/>
      </rPr>
      <t>−5</t>
    </r>
  </si>
  <si>
    <t>KEAP1</t>
  </si>
  <si>
    <r>
      <t>5.95 × 10</t>
    </r>
    <r>
      <rPr>
        <sz val="6"/>
        <color theme="1"/>
        <rFont val="Segoe UI"/>
        <family val="2"/>
      </rPr>
      <t>−5</t>
    </r>
  </si>
  <si>
    <r>
      <t>5.78 × 10</t>
    </r>
    <r>
      <rPr>
        <sz val="6"/>
        <color theme="1"/>
        <rFont val="Segoe UI"/>
        <family val="2"/>
      </rPr>
      <t>−3</t>
    </r>
  </si>
  <si>
    <t>TET2</t>
  </si>
  <si>
    <r>
      <t>5.59 × 10</t>
    </r>
    <r>
      <rPr>
        <sz val="6"/>
        <color theme="1"/>
        <rFont val="Segoe UI"/>
        <family val="2"/>
      </rPr>
      <t>−5</t>
    </r>
  </si>
  <si>
    <r>
      <t>4.83 × 10</t>
    </r>
    <r>
      <rPr>
        <sz val="6"/>
        <color theme="1"/>
        <rFont val="Segoe UI"/>
        <family val="2"/>
      </rPr>
      <t>−3</t>
    </r>
  </si>
  <si>
    <t>MUC4</t>
  </si>
  <si>
    <r>
      <t>1.02 × 10</t>
    </r>
    <r>
      <rPr>
        <sz val="6"/>
        <color theme="1"/>
        <rFont val="Segoe UI"/>
        <family val="2"/>
      </rPr>
      <t>−4</t>
    </r>
  </si>
  <si>
    <r>
      <t>7.91 × 10</t>
    </r>
    <r>
      <rPr>
        <sz val="6"/>
        <color theme="1"/>
        <rFont val="Segoe UI"/>
        <family val="2"/>
      </rPr>
      <t>−3</t>
    </r>
  </si>
  <si>
    <t>MLLT10</t>
  </si>
  <si>
    <r>
      <t>2.30 × 10</t>
    </r>
    <r>
      <rPr>
        <sz val="6"/>
        <color theme="1"/>
        <rFont val="Segoe UI"/>
        <family val="2"/>
      </rPr>
      <t>−4</t>
    </r>
  </si>
  <si>
    <r>
      <t>1.62 × 10</t>
    </r>
    <r>
      <rPr>
        <sz val="6"/>
        <color theme="1"/>
        <rFont val="Segoe UI"/>
        <family val="2"/>
      </rPr>
      <t>−2</t>
    </r>
  </si>
  <si>
    <t>MSGN1</t>
  </si>
  <si>
    <r>
      <t>2.85 × 10</t>
    </r>
    <r>
      <rPr>
        <sz val="6"/>
        <color theme="1"/>
        <rFont val="Segoe UI"/>
        <family val="2"/>
      </rPr>
      <t>−4</t>
    </r>
  </si>
  <si>
    <r>
      <t>1.85 × 10</t>
    </r>
    <r>
      <rPr>
        <sz val="6"/>
        <color theme="1"/>
        <rFont val="Segoe UI"/>
        <family val="2"/>
      </rPr>
      <t>−2</t>
    </r>
  </si>
  <si>
    <t>KRT32</t>
  </si>
  <si>
    <r>
      <t>2.21 × 10</t>
    </r>
    <r>
      <rPr>
        <sz val="6"/>
        <color theme="1"/>
        <rFont val="Segoe UI"/>
        <family val="2"/>
      </rPr>
      <t>−4</t>
    </r>
  </si>
  <si>
    <r>
      <t>1.32 × 10</t>
    </r>
    <r>
      <rPr>
        <sz val="6"/>
        <color theme="1"/>
        <rFont val="Segoe UI"/>
        <family val="2"/>
      </rPr>
      <t>−2</t>
    </r>
  </si>
  <si>
    <t>M6PR</t>
  </si>
  <si>
    <r>
      <t>2.77 × 10</t>
    </r>
    <r>
      <rPr>
        <sz val="6"/>
        <color theme="1"/>
        <rFont val="Segoe UI"/>
        <family val="2"/>
      </rPr>
      <t>−4</t>
    </r>
  </si>
  <si>
    <r>
      <t>1.54 × 10</t>
    </r>
    <r>
      <rPr>
        <sz val="6"/>
        <color theme="1"/>
        <rFont val="Segoe UI"/>
        <family val="2"/>
      </rPr>
      <t>−2</t>
    </r>
  </si>
  <si>
    <t>RPL14</t>
  </si>
  <si>
    <r>
      <t>3.90 × 10</t>
    </r>
    <r>
      <rPr>
        <sz val="6"/>
        <color theme="1"/>
        <rFont val="Segoe UI"/>
        <family val="2"/>
      </rPr>
      <t>−4</t>
    </r>
  </si>
  <si>
    <r>
      <t>2.02 × 10</t>
    </r>
    <r>
      <rPr>
        <sz val="6"/>
        <color theme="1"/>
        <rFont val="Segoe UI"/>
        <family val="2"/>
      </rPr>
      <t>−2</t>
    </r>
  </si>
  <si>
    <t>GRB7</t>
  </si>
  <si>
    <r>
      <t>4.20 × 10</t>
    </r>
    <r>
      <rPr>
        <sz val="6"/>
        <color theme="1"/>
        <rFont val="Segoe UI"/>
        <family val="2"/>
      </rPr>
      <t>−4</t>
    </r>
  </si>
  <si>
    <r>
      <t>2.04 × 10</t>
    </r>
    <r>
      <rPr>
        <sz val="6"/>
        <color theme="1"/>
        <rFont val="Segoe UI"/>
        <family val="2"/>
      </rPr>
      <t>−2</t>
    </r>
  </si>
  <si>
    <r>
      <t>3.85 × 10</t>
    </r>
    <r>
      <rPr>
        <sz val="6"/>
        <color theme="1"/>
        <rFont val="Segoe UI"/>
        <family val="2"/>
      </rPr>
      <t>−4</t>
    </r>
  </si>
  <si>
    <r>
      <t>1.76 × 10</t>
    </r>
    <r>
      <rPr>
        <sz val="6"/>
        <color theme="1"/>
        <rFont val="Segoe UI"/>
        <family val="2"/>
      </rPr>
      <t>−2</t>
    </r>
  </si>
  <si>
    <r>
      <t>7.08 × 10</t>
    </r>
    <r>
      <rPr>
        <sz val="6"/>
        <color theme="1"/>
        <rFont val="Segoe UI"/>
        <family val="2"/>
      </rPr>
      <t>−4</t>
    </r>
  </si>
  <si>
    <r>
      <t>3.06 × 10</t>
    </r>
    <r>
      <rPr>
        <sz val="6"/>
        <color theme="1"/>
        <rFont val="Segoe UI"/>
        <family val="2"/>
      </rPr>
      <t>−2</t>
    </r>
  </si>
  <si>
    <t>DNHD1</t>
  </si>
  <si>
    <r>
      <t>6.44 × 10</t>
    </r>
    <r>
      <rPr>
        <sz val="6"/>
        <color theme="1"/>
        <rFont val="Segoe UI"/>
        <family val="2"/>
      </rPr>
      <t>−4</t>
    </r>
  </si>
  <si>
    <r>
      <t>2.64 × 10</t>
    </r>
    <r>
      <rPr>
        <sz val="6"/>
        <color theme="1"/>
        <rFont val="Segoe UI"/>
        <family val="2"/>
      </rPr>
      <t>−2</t>
    </r>
  </si>
  <si>
    <r>
      <t>6.90 × 10</t>
    </r>
    <r>
      <rPr>
        <sz val="6"/>
        <color theme="1"/>
        <rFont val="Segoe UI"/>
        <family val="2"/>
      </rPr>
      <t>−4</t>
    </r>
  </si>
  <si>
    <r>
      <t>2.68 × 10</t>
    </r>
    <r>
      <rPr>
        <sz val="6"/>
        <color theme="1"/>
        <rFont val="Segoe UI"/>
        <family val="2"/>
      </rPr>
      <t>−2</t>
    </r>
  </si>
  <si>
    <t>NLRP12</t>
  </si>
  <si>
    <r>
      <t>8.93 × 10</t>
    </r>
    <r>
      <rPr>
        <sz val="6"/>
        <color theme="1"/>
        <rFont val="Segoe UI"/>
        <family val="2"/>
      </rPr>
      <t>−4</t>
    </r>
  </si>
  <si>
    <r>
      <t>3.31 × 10</t>
    </r>
    <r>
      <rPr>
        <sz val="6"/>
        <color theme="1"/>
        <rFont val="Segoe UI"/>
        <family val="2"/>
      </rPr>
      <t>−2</t>
    </r>
  </si>
  <si>
    <t>VMO1</t>
  </si>
  <si>
    <r>
      <t>9.89 × 10</t>
    </r>
    <r>
      <rPr>
        <sz val="6"/>
        <color theme="1"/>
        <rFont val="Segoe UI"/>
        <family val="2"/>
      </rPr>
      <t>−4</t>
    </r>
  </si>
  <si>
    <r>
      <t>3.49 × 10</t>
    </r>
    <r>
      <rPr>
        <sz val="6"/>
        <color theme="1"/>
        <rFont val="Segoe UI"/>
        <family val="2"/>
      </rPr>
      <t>−2</t>
    </r>
  </si>
  <si>
    <t>OR4C13</t>
  </si>
  <si>
    <r>
      <t>1.10 × 10</t>
    </r>
    <r>
      <rPr>
        <sz val="6"/>
        <color theme="1"/>
        <rFont val="Segoe UI"/>
        <family val="2"/>
      </rPr>
      <t>−3</t>
    </r>
  </si>
  <si>
    <r>
      <t>3.72 × 10</t>
    </r>
    <r>
      <rPr>
        <sz val="6"/>
        <color theme="1"/>
        <rFont val="Segoe UI"/>
        <family val="2"/>
      </rPr>
      <t>−2</t>
    </r>
  </si>
  <si>
    <t>KCNMA1</t>
  </si>
  <si>
    <r>
      <t>1.24 × 10</t>
    </r>
    <r>
      <rPr>
        <sz val="6"/>
        <color theme="1"/>
        <rFont val="Segoe UI"/>
        <family val="2"/>
      </rPr>
      <t>−3</t>
    </r>
  </si>
  <si>
    <r>
      <t>4.00 × 10</t>
    </r>
    <r>
      <rPr>
        <sz val="6"/>
        <color theme="1"/>
        <rFont val="Segoe UI"/>
        <family val="2"/>
      </rPr>
      <t>−2</t>
    </r>
  </si>
  <si>
    <t>LMAN2L</t>
  </si>
  <si>
    <r>
      <t>1.69 × 10</t>
    </r>
    <r>
      <rPr>
        <sz val="6"/>
        <color theme="1"/>
        <rFont val="Segoe UI"/>
        <family val="2"/>
      </rPr>
      <t>−3</t>
    </r>
  </si>
  <si>
    <r>
      <t>5.24 × 10</t>
    </r>
    <r>
      <rPr>
        <sz val="6"/>
        <color theme="1"/>
        <rFont val="Segoe UI"/>
        <family val="2"/>
      </rPr>
      <t>−2</t>
    </r>
  </si>
  <si>
    <r>
      <t>1.44 × 10</t>
    </r>
    <r>
      <rPr>
        <sz val="6"/>
        <color theme="1"/>
        <rFont val="Segoe UI"/>
        <family val="2"/>
      </rPr>
      <t>−3</t>
    </r>
  </si>
  <si>
    <r>
      <t>4.31 × 10</t>
    </r>
    <r>
      <rPr>
        <sz val="6"/>
        <color theme="1"/>
        <rFont val="Segoe UI"/>
        <family val="2"/>
      </rPr>
      <t>−2</t>
    </r>
  </si>
  <si>
    <t>ZNF536</t>
  </si>
  <si>
    <r>
      <t>1.63 × 10</t>
    </r>
    <r>
      <rPr>
        <sz val="6"/>
        <color theme="1"/>
        <rFont val="Segoe UI"/>
        <family val="2"/>
      </rPr>
      <t>−3</t>
    </r>
  </si>
  <si>
    <r>
      <t>4.70 × 10</t>
    </r>
    <r>
      <rPr>
        <sz val="6"/>
        <color theme="1"/>
        <rFont val="Segoe UI"/>
        <family val="2"/>
      </rPr>
      <t>−2</t>
    </r>
  </si>
  <si>
    <t>YIPF3</t>
  </si>
  <si>
    <r>
      <t>1.57 × 10</t>
    </r>
    <r>
      <rPr>
        <sz val="6"/>
        <color theme="1"/>
        <rFont val="Segoe UI"/>
        <family val="2"/>
      </rPr>
      <t>−3</t>
    </r>
  </si>
  <si>
    <r>
      <t>4.36 × 10</t>
    </r>
    <r>
      <rPr>
        <sz val="6"/>
        <color theme="1"/>
        <rFont val="Segoe UI"/>
        <family val="2"/>
      </rPr>
      <t>−2</t>
    </r>
  </si>
  <si>
    <t>-</t>
  </si>
  <si>
    <t>M2b</t>
  </si>
  <si>
    <t>M2a</t>
  </si>
  <si>
    <t>M</t>
  </si>
  <si>
    <t>R4</t>
  </si>
  <si>
    <t>R9</t>
  </si>
  <si>
    <t>R8</t>
  </si>
  <si>
    <t>R5</t>
  </si>
  <si>
    <t>R2</t>
  </si>
  <si>
    <t>R1</t>
  </si>
  <si>
    <t>Type</t>
  </si>
  <si>
    <t>Patient 1</t>
  </si>
  <si>
    <t>x</t>
  </si>
  <si>
    <t>U</t>
  </si>
  <si>
    <t>PT</t>
  </si>
  <si>
    <t>PT/M</t>
  </si>
  <si>
    <t>Patient 2</t>
  </si>
  <si>
    <t>R7</t>
  </si>
  <si>
    <t>R6</t>
  </si>
  <si>
    <t>R3</t>
  </si>
  <si>
    <t>mtor</t>
  </si>
  <si>
    <t>Tumor 1</t>
  </si>
  <si>
    <t>Tumor 2</t>
  </si>
  <si>
    <t>Tumor 3</t>
  </si>
  <si>
    <t>Tumor 4</t>
  </si>
  <si>
    <t>TM 1</t>
  </si>
  <si>
    <t>TM2</t>
  </si>
  <si>
    <t>Patient 3</t>
  </si>
  <si>
    <t>Patient 4</t>
  </si>
  <si>
    <t>TM 3</t>
  </si>
  <si>
    <t>TM5</t>
  </si>
  <si>
    <t>TM4</t>
  </si>
  <si>
    <t>Patient 5</t>
  </si>
  <si>
    <t>Total</t>
  </si>
  <si>
    <t>NF2</t>
  </si>
  <si>
    <t>14q32</t>
  </si>
  <si>
    <t>9q34</t>
  </si>
  <si>
    <t>19q13</t>
  </si>
  <si>
    <t>6q25</t>
  </si>
  <si>
    <t>10q26</t>
  </si>
  <si>
    <t>6p21</t>
  </si>
  <si>
    <t>10q23</t>
  </si>
  <si>
    <t>5q31</t>
  </si>
  <si>
    <t>7q36</t>
  </si>
  <si>
    <t>5q15</t>
  </si>
  <si>
    <t>12q24</t>
  </si>
  <si>
    <t>21q22</t>
  </si>
  <si>
    <t>1q21</t>
  </si>
  <si>
    <t>17q25</t>
  </si>
  <si>
    <t>ROS1</t>
  </si>
  <si>
    <t>ERBB3</t>
  </si>
  <si>
    <t xml:space="preserve">Targeted sequencing based on the Single Primed Enrichment Technique as implemented in the Ovation™ Target Enrichment System (NuGEN, San Carlos, CA, USA). 
- WES was performed using the ThruPLEX™-Fd Prep Kit (Rubicon, Ann Arbor, MI, USA) followed by exome capturing using SureSelectAll exon V2™ (Agilent, Santa Clara, CA, USA)
- CNA was effected by array CGH 
</t>
  </si>
  <si>
    <t xml:space="preserve">- Single nucleotide variant (SNV) and small insertion-deletion (INDEL) using a stand-alone version of Oncotator. Copy numbers were called using the intersection of the copy number calls derived from Sequenza and VarScan2. Tumor purities and ploidies were calculated based on the calls of Sequenza using WES data with default parameters. </t>
  </si>
  <si>
    <t>- Single-nucleotide polymorphism (SNP) array was performed to ensure that tumor region used was phenotypically homogeneous to maximize the percentage of malignant cells.
- Genome-Wide Human SNP Array 6.0 (Affymetrix, Santa Clara, CA), containing more than 906,600 single nucleotide polymorphism (SNP) probes and more than 946,000 probes for detection of copy number variation, was used as the hybridization target</t>
  </si>
  <si>
    <t>3p26.3p21</t>
  </si>
  <si>
    <t>- Paired-end read sequences were aligned to human genome hg19 (UCSC) using the Burrows-Wheeler Aligner (BWA), after which they were sorted and merged by SAMtools. Picard (v1.76) was applied to fix mate pairs and mark and discard duplicates . Next, realignment of all insertions and deletions (INDELs) and base quality recalibration were carried out using the Genome Analysis Toolkit. Somatic substitutions (SNV) were called using the MuTect module in GATK with normal kidney tissue or blood samples from the same patient as the control group. InDels were detected by the GATK Unified Genotyper</t>
  </si>
  <si>
    <t>Hu F, 2019</t>
  </si>
  <si>
    <t>- A multi-omics analysis is performed to build a multi-gene prognosis signature for KIRC</t>
  </si>
  <si>
    <t>-Whole exome sequecing</t>
  </si>
  <si>
    <t>- Targeted gene sequencing was performed by the KAPA Hyper Kit and sequenced on a HiSeq 2500 sequencer (Illumina)</t>
  </si>
  <si>
    <t>- Chromosome microarray analyzed using Affymetrix Cytogenetics 2.7M arrays, and samples examined after April 2012 were analyzed using Affymetrix CytoScan HD arrays</t>
  </si>
  <si>
    <t>Next-generation sequencing were used to detect the genomic variations. The capture pulldown and exon-wide libraries
from native DNA using the 556 NGS panel and TruePrep DNA Library Prep Kit V2 for Illumina, and then generated paired-end sequence data using Illumina HiSeq machines</t>
  </si>
  <si>
    <t>TNN</t>
  </si>
  <si>
    <t>ABCA1</t>
  </si>
  <si>
    <t>UGT1A1</t>
  </si>
  <si>
    <t>- ctDNA panel sequencing, which were performed by the The TargetSeq plaform</t>
  </si>
  <si>
    <t>7q36.3</t>
  </si>
  <si>
    <t>1q21.3</t>
  </si>
  <si>
    <t>20q11.21</t>
  </si>
  <si>
    <t>Stenehjem, 2019</t>
  </si>
  <si>
    <t>Bihr S, 2019</t>
  </si>
  <si>
    <t>Clonal heterogeneity</t>
  </si>
  <si>
    <t>Mitchel TJ, 2018</t>
  </si>
  <si>
    <t xml:space="preserve">-DNA sequencing and alignment was performed with the HiSeq X Ten system according to Illumina protocols
- Single-nucleotide substitutions were called using the CaVEMan
- Capillary sequencing validation of TERT mutations
- Inference of chromothripsis
- Assumption of constant mutation rate
- Gene expression analysis
</t>
  </si>
  <si>
    <t>Nouhaud FX, 2018</t>
  </si>
  <si>
    <t>-The analysis of the CNV panel was completed in 47 of 50 patients</t>
  </si>
  <si>
    <t>3q21.3</t>
  </si>
  <si>
    <t>2q37.3</t>
  </si>
  <si>
    <t>6q26</t>
  </si>
  <si>
    <t>14q11.2</t>
  </si>
  <si>
    <t>5q15.33</t>
  </si>
  <si>
    <t>5q33.1</t>
  </si>
  <si>
    <t>7q11.2</t>
  </si>
  <si>
    <t>12q13.2-q14.1</t>
  </si>
  <si>
    <t>compare primary tumor-metastasis</t>
  </si>
  <si>
    <t>Wei X, 2017</t>
  </si>
  <si>
    <t>- Encoding sequence regions of the VHL gene were
amplified with primers flanking exons 1-3. PCR products were treated with alkaline phosphatase (1 U) and E. coli exonuclease I (4 U) to remove the nonreacting primers and deoxynucleotide triphosphates. PCR products were subjected to Sanger sequencing with BigDye Terminator v. 3.1 Cycle Sequencing kit. Fluorescent-labeled products of the reaction were detected on a 24-capillary genetic analyzer 3500xl.</t>
  </si>
  <si>
    <t>Li J, 2017</t>
  </si>
  <si>
    <t>3p22.2</t>
  </si>
  <si>
    <t>5q35.1</t>
  </si>
  <si>
    <t>Kouba EJ, 2016</t>
  </si>
  <si>
    <t>- MSK-IMPACT (MSKCC Integrated Mutation Profiling of Actionable Cancer Targets), a hybridization-based exon
capture assay of select introns and commonly altered oncogenes and tumor suppressor genes
- Sanger and genome sequencing</t>
  </si>
  <si>
    <t>Lim SM, 2016</t>
  </si>
  <si>
    <t>Togo Y, 2016</t>
  </si>
  <si>
    <t xml:space="preserve">- Target sequencing for paraffin-embedded (FFPE) was performed by Tape station (Agilent) and sequenced by Ion ProtonTM System.
- Sanger sequencing </t>
  </si>
  <si>
    <t>- SNP array was performed using HumanCytoSNP 
- Mutation screening was performed on 36 of these
RCCs using a TruSeq Amplicon cancer panel (Illumina
Inc).The sequences were processed through MiSeq Reporter (Illumina Inc.)</t>
  </si>
  <si>
    <t>3p26.3-p24.3</t>
  </si>
  <si>
    <t>3q</t>
  </si>
  <si>
    <t>3p</t>
  </si>
  <si>
    <t>1p</t>
  </si>
  <si>
    <t>5q</t>
  </si>
  <si>
    <t>6q</t>
  </si>
  <si>
    <t>7p</t>
  </si>
  <si>
    <t>7q</t>
  </si>
  <si>
    <t>8p</t>
  </si>
  <si>
    <t>9p</t>
  </si>
  <si>
    <t>9q</t>
  </si>
  <si>
    <t>10q</t>
  </si>
  <si>
    <t>14q</t>
  </si>
  <si>
    <t>Kang XL, 2015</t>
  </si>
  <si>
    <t>- Comparative genomic hybridization was performed according to the manufacturer’s protocol (Vysis Inc., U.S)
- A fluorescence microscope equipped with appropriate filters (DAPI, FITC, and Cy3) was used to visualize the signals. For each hybridization panel, raw images from at least 5 metaphases were captured through a computer-driven CCD camera and analyzed with ISIS image software (Carl Zeiss Inc., Germany).</t>
  </si>
  <si>
    <t>1p11-22</t>
  </si>
  <si>
    <t>1p31-ter</t>
  </si>
  <si>
    <t>3p11-14</t>
  </si>
  <si>
    <t>3p20-ter</t>
  </si>
  <si>
    <t>4p12-ter</t>
  </si>
  <si>
    <t>4q</t>
  </si>
  <si>
    <t>9q12-33</t>
  </si>
  <si>
    <t>10p12-ter</t>
  </si>
  <si>
    <t>13p</t>
  </si>
  <si>
    <t>13q12-22</t>
  </si>
  <si>
    <t>17p12-ter</t>
  </si>
  <si>
    <t>18q12-23</t>
  </si>
  <si>
    <t>19q</t>
  </si>
  <si>
    <t>1p11-13</t>
  </si>
  <si>
    <t>1p20-32</t>
  </si>
  <si>
    <t>3p11-ter</t>
  </si>
  <si>
    <t>3q13-29</t>
  </si>
  <si>
    <t>4q21-32</t>
  </si>
  <si>
    <t>5q21-ter</t>
  </si>
  <si>
    <t>7p13-ter</t>
  </si>
  <si>
    <t>7q11</t>
  </si>
  <si>
    <t>7q21-22</t>
  </si>
  <si>
    <t>7q31-ter</t>
  </si>
  <si>
    <t>8p12-ter</t>
  </si>
  <si>
    <t>8q20-ter</t>
  </si>
  <si>
    <t>912-31</t>
  </si>
  <si>
    <t>12p11-ter</t>
  </si>
  <si>
    <t>12q14-ter</t>
  </si>
  <si>
    <t>16p12-13</t>
  </si>
  <si>
    <t>16q21-24</t>
  </si>
  <si>
    <t>17q12-ter</t>
  </si>
  <si>
    <t>20p</t>
  </si>
  <si>
    <t>20q12-ter</t>
  </si>
  <si>
    <t>Kanu N, 2015</t>
  </si>
  <si>
    <t>8p23</t>
  </si>
  <si>
    <t>Muscarella LA, 2013</t>
  </si>
  <si>
    <t>LOH, Methylation specific PCR analysis</t>
  </si>
  <si>
    <t>- PCR amplification was performed for the entire VHL coding sequencing and the promoter region with tumor fixed paraffin miscrodissected
- Sequencing reactions were loaded on an ABI 3100 capillary sequencer.</t>
  </si>
  <si>
    <t>TCGA, 2013</t>
  </si>
  <si>
    <t>- Exome sequencing was used Sanger sequencing</t>
  </si>
  <si>
    <t>Guo G, 2011</t>
  </si>
  <si>
    <t>- Illumina-based exon sequensing was used to determin the genes mutation frequencies.</t>
  </si>
  <si>
    <t xml:space="preserve"> - Aberrant genomic regions were identifed by genome-wide copy number </t>
  </si>
  <si>
    <t>Dondeti VR 2012</t>
  </si>
  <si>
    <t>Moore LR, 2011</t>
  </si>
  <si>
    <t>Monzon FA, 2011</t>
  </si>
  <si>
    <t>- Immunohistochemistry
- Real time PCR was performed for transcriptomic analysis</t>
  </si>
  <si>
    <t>5p</t>
  </si>
  <si>
    <r>
      <t xml:space="preserve">- PCR was use to identify </t>
    </r>
    <r>
      <rPr>
        <i/>
        <sz val="12"/>
        <color theme="1"/>
        <rFont val="Arial"/>
        <family val="2"/>
      </rPr>
      <t>VHL</t>
    </r>
    <r>
      <rPr>
        <sz val="12"/>
        <color theme="1"/>
        <rFont val="Arial"/>
        <family val="2"/>
      </rPr>
      <t xml:space="preserve"> mutation</t>
    </r>
  </si>
  <si>
    <r>
      <t xml:space="preserve">- PCR was performed to determine of </t>
    </r>
    <r>
      <rPr>
        <i/>
        <sz val="12"/>
        <color theme="1"/>
        <rFont val="Arial"/>
        <family val="2"/>
      </rPr>
      <t>VHL</t>
    </r>
    <r>
      <rPr>
        <sz val="12"/>
        <color theme="1"/>
        <rFont val="Arial"/>
        <family val="2"/>
      </rPr>
      <t xml:space="preserve"> coding sequences</t>
    </r>
  </si>
  <si>
    <t>- Capillary-based Sanger sequencing</t>
  </si>
  <si>
    <t>- FISH</t>
  </si>
  <si>
    <t>Kuroda N, 2010</t>
  </si>
  <si>
    <t>Chen M, 2009</t>
  </si>
  <si>
    <t>13q</t>
  </si>
  <si>
    <t>22q</t>
  </si>
  <si>
    <t>1q</t>
  </si>
  <si>
    <t>8q</t>
  </si>
  <si>
    <t>12p</t>
  </si>
  <si>
    <t>12q</t>
  </si>
  <si>
    <t>Cheng L, 2008</t>
  </si>
  <si>
    <t>Arai E, 2008</t>
  </si>
  <si>
    <t>3p14.3-3p21.1</t>
  </si>
  <si>
    <t>5q35.2</t>
  </si>
  <si>
    <t>7p14</t>
  </si>
  <si>
    <t>12q13.1</t>
  </si>
  <si>
    <t>12q13.2-12q13.3</t>
  </si>
  <si>
    <t>16p13.3</t>
  </si>
  <si>
    <t>16q11.2-16q12.1</t>
  </si>
  <si>
    <t>20p11.2-20p12</t>
  </si>
  <si>
    <t>20q13.1</t>
  </si>
  <si>
    <t>8p12</t>
  </si>
  <si>
    <t>18q21.32</t>
  </si>
  <si>
    <r>
      <t xml:space="preserve">- PCR sequencing to identify </t>
    </r>
    <r>
      <rPr>
        <i/>
        <sz val="12"/>
        <color theme="1"/>
        <rFont val="Arial"/>
        <family val="2"/>
      </rPr>
      <t xml:space="preserve">VHL </t>
    </r>
    <r>
      <rPr>
        <sz val="12"/>
        <color theme="1"/>
        <rFont val="Arial"/>
        <family val="2"/>
      </rPr>
      <t>mutation</t>
    </r>
  </si>
  <si>
    <t>Smits KM, 2008</t>
  </si>
  <si>
    <r>
      <t xml:space="preserve">- </t>
    </r>
    <r>
      <rPr>
        <i/>
        <sz val="12"/>
        <color theme="1"/>
        <rFont val="Arial"/>
        <family val="2"/>
      </rPr>
      <t>VHL</t>
    </r>
    <r>
      <rPr>
        <sz val="12"/>
        <color theme="1"/>
        <rFont val="Arial"/>
        <family val="2"/>
      </rPr>
      <t xml:space="preserve"> mutations were determined with PCR single-strand conformational polymorphism and direct sequencing</t>
    </r>
  </si>
  <si>
    <t>- SNP mapping arrays was used to assemble a genome-wide map of DNA copy number alterations and LOH areas</t>
  </si>
  <si>
    <t>1p36.32-376.31</t>
  </si>
  <si>
    <t>3p26.3-26.2</t>
  </si>
  <si>
    <t>3p25.3-25.1</t>
  </si>
  <si>
    <t>9q33.3-34.1</t>
  </si>
  <si>
    <t>22q13.1-13.2</t>
  </si>
  <si>
    <t>4q15.1-13.1</t>
  </si>
  <si>
    <t>4q26-q28.1</t>
  </si>
  <si>
    <t>5q15.2</t>
  </si>
  <si>
    <t>5q15.1-14.1</t>
  </si>
  <si>
    <t>5q11.2-12.3</t>
  </si>
  <si>
    <t>5q14.3-21.3</t>
  </si>
  <si>
    <t>5q23.1-34</t>
  </si>
  <si>
    <t>7p21.3-21.2</t>
  </si>
  <si>
    <t>7q21.3-21.2</t>
  </si>
  <si>
    <t>7q21.11</t>
  </si>
  <si>
    <t>7q31.31-31.32</t>
  </si>
  <si>
    <t>11p15.1-12.1</t>
  </si>
  <si>
    <t>q14.2-22.3</t>
  </si>
  <si>
    <t>12q12-15</t>
  </si>
  <si>
    <t>12q21.31-23.1</t>
  </si>
  <si>
    <t>14q21.1-21.3</t>
  </si>
  <si>
    <t>16q11.2-11.1</t>
  </si>
  <si>
    <t>19p12-11</t>
  </si>
  <si>
    <t>22p13-11.2</t>
  </si>
  <si>
    <t>7q11.22-q35</t>
  </si>
  <si>
    <t>16p12.3-13.2</t>
  </si>
  <si>
    <t>3p21.31-22.3</t>
  </si>
  <si>
    <t>3p14.1-14.2</t>
  </si>
  <si>
    <t>8p23.3</t>
  </si>
  <si>
    <t>9q21.13-ter</t>
  </si>
  <si>
    <r>
      <t xml:space="preserve">- The </t>
    </r>
    <r>
      <rPr>
        <i/>
        <sz val="12"/>
        <color theme="1"/>
        <rFont val="Arial"/>
        <family val="2"/>
      </rPr>
      <t>VHL</t>
    </r>
    <r>
      <rPr>
        <sz val="12"/>
        <color theme="1"/>
        <rFont val="Arial"/>
        <family val="2"/>
      </rPr>
      <t xml:space="preserve"> gene were amplified by polymerase chain reaction and subjected to automatic sequencing</t>
    </r>
  </si>
  <si>
    <t>Brunelli M, 2008</t>
  </si>
  <si>
    <t>-FISH was use to analysis the loss of chromosome 9p</t>
  </si>
  <si>
    <t>Nagao K, 2005</t>
  </si>
  <si>
    <t>-FISH was use to analysis the loss and gain of chromosome 3p, 5q</t>
  </si>
  <si>
    <t>5q22.3-23.2</t>
  </si>
  <si>
    <t>Kim JH, 2005</t>
  </si>
  <si>
    <r>
      <t xml:space="preserve">- PCR was peformed to detect </t>
    </r>
    <r>
      <rPr>
        <i/>
        <sz val="12"/>
        <color theme="1"/>
        <rFont val="Arial"/>
        <family val="2"/>
      </rPr>
      <t>VHL</t>
    </r>
    <r>
      <rPr>
        <sz val="12"/>
        <color theme="1"/>
        <rFont val="Arial"/>
        <family val="2"/>
      </rPr>
      <t xml:space="preserve"> mutation</t>
    </r>
  </si>
  <si>
    <t>14q24-31</t>
  </si>
  <si>
    <t>Junker K, 2004</t>
  </si>
  <si>
    <t xml:space="preserve"> -PCR and CGH</t>
  </si>
  <si>
    <t>6p</t>
  </si>
  <si>
    <t>Kallio JP, 2004</t>
  </si>
  <si>
    <t>- CGH and MIB-1 assay were used to identify the chromosomes alberation</t>
  </si>
  <si>
    <t>- PCR</t>
  </si>
  <si>
    <t>8p21.1</t>
  </si>
  <si>
    <t>8p21.3</t>
  </si>
  <si>
    <t>8p22</t>
  </si>
  <si>
    <t>- Microsatellite analysis</t>
  </si>
  <si>
    <t>Junker K, 2003</t>
  </si>
  <si>
    <t>Fuknaga K, 2002</t>
  </si>
  <si>
    <t>- Flluorescent multiplex polymerase chain reaction</t>
  </si>
  <si>
    <t>Presti JC, 2002</t>
  </si>
  <si>
    <t>- Microsatellite loss of heterozygosity (LOH) was performed to detect alleclic loss on chromosomes.</t>
  </si>
  <si>
    <t>3p26-25</t>
  </si>
  <si>
    <t>Parry L, 2001</t>
  </si>
  <si>
    <t>Grady B, 2001</t>
  </si>
  <si>
    <t xml:space="preserve">- PCR to dectect the loss of heterozygosity </t>
  </si>
  <si>
    <t>- CGH</t>
  </si>
  <si>
    <t>18q</t>
  </si>
  <si>
    <t>16q</t>
  </si>
  <si>
    <t>17q</t>
  </si>
  <si>
    <t>20q</t>
  </si>
  <si>
    <t>21q</t>
  </si>
  <si>
    <t>3p21</t>
  </si>
  <si>
    <t>- WES used  Integrated DNA Technologies for CM-010 and the SureSelectXT v5 Kit (Agilent). Hybridization
and capture were performed using the relevant components of Illumina’s Rapid Capture Enrichment Kit.  Libraries were then quantitatively and qualitatively evaluated using qPCR and Agilent’s D1000 Assay using the TapeStation (Agilent), respectively. Finally, equimolar amounts of libraries were pooled and sequenced using Illumina HiSeq2500</t>
  </si>
  <si>
    <t>- FISH was performed using commercially available FISH probes for chromosomal regions 1q21.3, 7q36.3, 20q11.21q12, and 9p21.3.</t>
  </si>
  <si>
    <t>- Cytogenetic tumor analysis</t>
  </si>
  <si>
    <t>- NGS</t>
  </si>
  <si>
    <t>- WES was analyzed by Integrated Mutation Profiling of Actionable Cancer Targets (MSK-IMPACT)</t>
  </si>
  <si>
    <t>- WGS and WES</t>
  </si>
  <si>
    <t>Method</t>
  </si>
  <si>
    <t>No</t>
  </si>
  <si>
    <t>Yes</t>
  </si>
  <si>
    <t>Type tumor (Fixation/
cogelation)</t>
  </si>
  <si>
    <t>Mutple sample (Yes/No)</t>
  </si>
  <si>
    <t>Yes/No</t>
  </si>
  <si>
    <t>Metastatic sample (N)</t>
  </si>
  <si>
    <t>NGS</t>
  </si>
  <si>
    <t>Patient (N)</t>
  </si>
  <si>
    <t>Type tumor (FFPE/
Frozen)</t>
  </si>
  <si>
    <t>1p36.32-36.31</t>
  </si>
  <si>
    <t>1p36.31-36.11</t>
  </si>
  <si>
    <t>5q34-35.3</t>
  </si>
  <si>
    <t>7q22.2-34</t>
  </si>
  <si>
    <t>14q21.1-32.33</t>
  </si>
  <si>
    <t>6q24.3-25.3</t>
  </si>
  <si>
    <t>20q11</t>
  </si>
  <si>
    <t>clonal architecture</t>
  </si>
  <si>
    <t>- Next generation sequencing</t>
  </si>
  <si>
    <t>-Next generation sequencing</t>
  </si>
  <si>
    <t>TERT</t>
  </si>
  <si>
    <t>Loss of heterozygosity</t>
  </si>
  <si>
    <t>1p36.2</t>
  </si>
  <si>
    <t>7p11.2</t>
  </si>
  <si>
    <t>-NGS was performed by using he MSK-IMPACT assay.</t>
  </si>
  <si>
    <t>Heterogeneity</t>
  </si>
  <si>
    <t>10 patients, in which: EV: 9 samples, EV002: 6 samples, EV007: 7 samples, KR26: 9 samples, RMH002: 4 samples, RMH008: 6 samples, EV006: 8 samples, RMH004: 3 samples, EV005: 7 samples, EV003: 5 samples</t>
  </si>
  <si>
    <t>missense mutation in the VHL gene</t>
  </si>
  <si>
    <t>HIF</t>
  </si>
  <si>
    <t>compare primary and metastates (using ICH 31, Ki67) using to discussion</t>
  </si>
  <si>
    <t>1p33-32.3</t>
  </si>
  <si>
    <t>3p14.1-2</t>
  </si>
  <si>
    <t>3pter-14.2</t>
  </si>
  <si>
    <t>13q31.1-34</t>
  </si>
  <si>
    <t>1p31.1-1q31.1</t>
  </si>
  <si>
    <t>2p</t>
  </si>
  <si>
    <t>3q13.31-qter</t>
  </si>
  <si>
    <t>- WGS
- Driver genes and pathways were predicted by OncodriveFM and Dendrix.
- SNP array</t>
  </si>
  <si>
    <t>TCGA</t>
  </si>
  <si>
    <t>Wang Y, 2016</t>
  </si>
  <si>
    <t>Razafinjatovo C, 2016</t>
  </si>
  <si>
    <t>- VHL was sequenced by using PCR</t>
  </si>
  <si>
    <t>HIF alpha</t>
  </si>
  <si>
    <t>- Target sequencing was effectued on an Illuminal MiSeq
- Microsatellits (MS) genotyping was performed to identify chromosome 3p alteration</t>
  </si>
  <si>
    <t>9q12-31</t>
  </si>
  <si>
    <t>3p21.31</t>
  </si>
  <si>
    <t>- MSI analyses
- NGS</t>
  </si>
  <si>
    <t xml:space="preserve">- Direct sequencing was performed to determine the mutation data
</t>
  </si>
  <si>
    <t>9p23</t>
  </si>
  <si>
    <t>10q25</t>
  </si>
  <si>
    <t>14q23</t>
  </si>
  <si>
    <t>14q24.3</t>
  </si>
  <si>
    <t>1q21.2-3</t>
  </si>
  <si>
    <t>11q13.1</t>
  </si>
  <si>
    <t>11q14.2-22.3</t>
  </si>
  <si>
    <t xml:space="preserve">- Whole-genome sequencing 
</t>
  </si>
  <si>
    <t xml:space="preserve"> -VHL mutation was identified by Sanger sequencing</t>
  </si>
  <si>
    <t xml:space="preserve">- M-seq multiregion exome sequencing was performed with the Agilent SureSelectHuman All Exon and on the Illumina HiSeq platform.
</t>
  </si>
  <si>
    <t>EV001</t>
  </si>
  <si>
    <t>M1</t>
  </si>
  <si>
    <t>EV002</t>
  </si>
  <si>
    <t>EV003</t>
  </si>
  <si>
    <t>RMH004</t>
  </si>
  <si>
    <t>VT</t>
  </si>
  <si>
    <t>EV005</t>
  </si>
  <si>
    <t>EV006</t>
  </si>
  <si>
    <t>LN1a</t>
  </si>
  <si>
    <t>LN1b</t>
  </si>
  <si>
    <t>EV007</t>
  </si>
  <si>
    <t>RMH002</t>
  </si>
  <si>
    <t>RMH008</t>
  </si>
  <si>
    <t>RK26</t>
  </si>
  <si>
    <t>1p36</t>
  </si>
  <si>
    <t>1p25.1</t>
  </si>
  <si>
    <t>9p24.1</t>
  </si>
  <si>
    <t>3p21.1</t>
  </si>
  <si>
    <t>3p12.3</t>
  </si>
  <si>
    <t>3p26.1</t>
  </si>
  <si>
    <t>3p14.2</t>
  </si>
  <si>
    <t>3q26.2</t>
  </si>
  <si>
    <t>5q21.1</t>
  </si>
  <si>
    <t>7q36.2</t>
  </si>
  <si>
    <t>2q33.1</t>
  </si>
  <si>
    <t>8q24.22</t>
  </si>
  <si>
    <t>- Cytogenetic (band technique)</t>
  </si>
  <si>
    <t>- FISH and cytogenetic (band technique)</t>
  </si>
  <si>
    <t xml:space="preserve"> -SNP-CGH array
</t>
  </si>
  <si>
    <t>LOH</t>
  </si>
  <si>
    <t>- CGH array
- FISH</t>
  </si>
  <si>
    <t>6q25.1-3</t>
  </si>
  <si>
    <t>9q33.3-34.11</t>
  </si>
  <si>
    <t>5q21.3-21.2</t>
  </si>
  <si>
    <t>16p11.2-q11.1</t>
  </si>
  <si>
    <t>16q11.2-12.1</t>
  </si>
  <si>
    <t>3p24.3</t>
  </si>
  <si>
    <t>3p14.3</t>
  </si>
  <si>
    <t>3p16.1</t>
  </si>
  <si>
    <t>6q16.1</t>
  </si>
  <si>
    <t>6q22.1-22.31</t>
  </si>
  <si>
    <t>9q31.1-2</t>
  </si>
  <si>
    <t>13q33.2</t>
  </si>
  <si>
    <t>2q36.3</t>
  </si>
  <si>
    <t>14q32.32-ter</t>
  </si>
  <si>
    <t>5q33.1-ter</t>
  </si>
  <si>
    <t>Hirata H, 2005</t>
  </si>
  <si>
    <t>- Microsatellite analysis was performed to dertermine the LOH on 18q</t>
  </si>
  <si>
    <t>8q21.3</t>
  </si>
  <si>
    <t>Primary (N)</t>
  </si>
  <si>
    <t>14q24.2-31</t>
  </si>
  <si>
    <t>-Microsatellite analysis</t>
  </si>
  <si>
    <t>CNA</t>
  </si>
  <si>
    <t>9p21</t>
  </si>
  <si>
    <t>VHL mutation and its methylation</t>
  </si>
  <si>
    <t>- PCR- SSCP</t>
  </si>
  <si>
    <t>9q31-33</t>
  </si>
  <si>
    <t>Metastasis</t>
  </si>
  <si>
    <t>Mitsumori K, 2002</t>
  </si>
  <si>
    <t>VHL mutation and its methylation
LOH</t>
  </si>
  <si>
    <t>3p25</t>
  </si>
  <si>
    <t>- DNA-SSCP was used to identify the VHL alteration
- PCR-microsatellite was analyzed to detect LOH</t>
  </si>
  <si>
    <t>Schrmal P, 2002</t>
  </si>
  <si>
    <t>- PCR sequencing</t>
  </si>
  <si>
    <t>VHL mutation and compare with ICH Ki67 and CD34</t>
  </si>
  <si>
    <t>LOH of 3p, 8p and 9p</t>
  </si>
  <si>
    <t>- PCR-SSCP analysis and sequencing were performed to dectec the intergenic somatic mutation</t>
  </si>
  <si>
    <t>TSC1, TSC2 mutation</t>
  </si>
  <si>
    <t xml:space="preserve">LOH </t>
  </si>
  <si>
    <t>9q32-33</t>
  </si>
  <si>
    <t>Maestro ML, 2000</t>
  </si>
  <si>
    <t>3p14</t>
  </si>
  <si>
    <t>2q</t>
  </si>
  <si>
    <t>Velickovic M,1999</t>
  </si>
  <si>
    <t>- Comaparative genomic hybridization 
- Microsatellite analysis to detect LOH</t>
  </si>
  <si>
    <t>- Microsatellite analysis to detect LOH</t>
  </si>
  <si>
    <t>3p25-26</t>
  </si>
  <si>
    <t>3p26.2-25.3</t>
  </si>
  <si>
    <t>- PCR-SSCP analysis</t>
  </si>
  <si>
    <t>VHL mutation</t>
  </si>
  <si>
    <t>Genomic result</t>
  </si>
  <si>
    <t>Primary tumor</t>
  </si>
  <si>
    <t>- PCR-SSCP</t>
  </si>
  <si>
    <t>Tp53 mutation</t>
  </si>
  <si>
    <t>Type tumor (Fixation/
congelation)</t>
  </si>
  <si>
    <t>Metastatic samples 
(N)</t>
  </si>
  <si>
    <t>5q14.1-15.1</t>
  </si>
  <si>
    <t>11p12.1-15.1</t>
  </si>
  <si>
    <t>12q13.2-13.3</t>
  </si>
  <si>
    <t>22p11.2-13</t>
  </si>
  <si>
    <t>Mutple metastates  (Yes/No)</t>
  </si>
  <si>
    <t>- Establishment of patients-devired cells
- Exome sequencing: Exome capture was
performed using the Nimblegen Agilent SureSelect v5 capture kit (Agilent Technologies, Santa Clara, CA). Sequencing was executed using a HiSeq 2500 instrument (Illumina, San Diego, CA).</t>
  </si>
  <si>
    <t>- Whole exome sequencing was performed by GATC Biotech
- Copy number alterations (CNAs) were inferred from whole exome sequencing data with cnvKit version 0.8.6 (git repository hash: 85774ac)27 with default parameter settings
- Somatic SNV calls from the TCGA KIRC-US
cohort32 were downloaded from https://portal.gdc.cancer.gov/legacyarchive/fles/3e93f2c1–559f-4747-9c53-30589dbc03f7</t>
  </si>
  <si>
    <t>Hakimi AA, 2020</t>
  </si>
  <si>
    <t>Braun DA, 2020</t>
  </si>
  <si>
    <t>Ferronika P, 2020</t>
  </si>
  <si>
    <t>Correa A, 2020</t>
  </si>
  <si>
    <t>Wang XM, 2020</t>
  </si>
  <si>
    <t>Clark DJ, 2019</t>
  </si>
  <si>
    <t>Nassar AH, 2019</t>
  </si>
  <si>
    <t>Nejati R, 2019</t>
  </si>
  <si>
    <t>Palmbo C, 2019</t>
  </si>
  <si>
    <t>Zhang S, 2019</t>
  </si>
  <si>
    <t>Chen J, 2019</t>
  </si>
  <si>
    <t>Grimm J, 2019</t>
  </si>
  <si>
    <t>Huang J, 2019</t>
  </si>
  <si>
    <t>Li J, 2019</t>
  </si>
  <si>
    <t>Saeed K, 2019</t>
  </si>
  <si>
    <t>de Velasco G, 2018</t>
  </si>
  <si>
    <t>Turajlic S, 2018</t>
  </si>
  <si>
    <t>Manley BJ, 2017</t>
  </si>
  <si>
    <t>Becerra MF, 2018</t>
  </si>
  <si>
    <t>Casuscelli J, 2019</t>
  </si>
  <si>
    <t>Mikhailenko DS, 2017</t>
  </si>
  <si>
    <t>Dagher J, 2017</t>
  </si>
  <si>
    <t>Kohn L, 2015</t>
  </si>
  <si>
    <t>Scelo G, 2014</t>
  </si>
  <si>
    <t>Alves MR, 2014</t>
  </si>
  <si>
    <t>Gerlinger MR, 2014</t>
  </si>
  <si>
    <t>Sato Y, 2013</t>
  </si>
  <si>
    <t>Peña-Llopis S, 2012</t>
  </si>
  <si>
    <t>Gerlinger MR, 2012</t>
  </si>
  <si>
    <t>Rechsteiner MP, 2011</t>
  </si>
  <si>
    <t>Varela I, 2011</t>
  </si>
  <si>
    <t>La Rochelle J, 2010</t>
  </si>
  <si>
    <t>Nickerson ML, 2008</t>
  </si>
  <si>
    <t>Cifola I, 2008</t>
  </si>
  <si>
    <t>Yoshimoto T, 2007</t>
  </si>
  <si>
    <t>Gime´nez-Bachs JM, 2007</t>
  </si>
  <si>
    <t>Sanz-casla MT, 2003</t>
  </si>
  <si>
    <t>Yamaguchi S, 2003</t>
  </si>
  <si>
    <t>Sukosd F, 2003</t>
  </si>
  <si>
    <t>Yao M, 2002</t>
  </si>
  <si>
    <t>Kondo K, 2002</t>
  </si>
  <si>
    <t>Reutzel D, 2001</t>
  </si>
  <si>
    <t>Junker K, 2000</t>
  </si>
  <si>
    <t>Bissig H, 1999</t>
  </si>
  <si>
    <t>Gallou C, 1999</t>
  </si>
  <si>
    <t>Kawasaki T, 1999</t>
  </si>
  <si>
    <t>Voss MH,2018</t>
  </si>
  <si>
    <t>Warsow G, 2018</t>
  </si>
  <si>
    <t>Kaku H, 2004</t>
  </si>
  <si>
    <t>Mutilple sample (Yes/No)</t>
  </si>
  <si>
    <t xml:space="preserve"> - Gain/loss was evaluated by array-CGH (Agilent 4x180K), copy number alterations (CNAs) were assessed using Nexus Copy Number Algorithm.  
- NGS</t>
  </si>
  <si>
    <t>- Profiles of SCNAs with the whole-exome or whole-genome sequencing data using ReCapSeg.</t>
  </si>
  <si>
    <t>Beuselinck, 2015</t>
  </si>
  <si>
    <t>Age</t>
  </si>
  <si>
    <t>Female</t>
  </si>
  <si>
    <t>Male</t>
  </si>
  <si>
    <t>Tumor burden score</t>
  </si>
  <si>
    <t>Fraction geome altered</t>
  </si>
  <si>
    <t>Ethinic</t>
  </si>
  <si>
    <t>4p</t>
  </si>
  <si>
    <t>11q</t>
  </si>
  <si>
    <t>18p</t>
  </si>
  <si>
    <t>17p</t>
  </si>
  <si>
    <t>15q</t>
  </si>
  <si>
    <t>11p</t>
  </si>
  <si>
    <t>16p</t>
  </si>
  <si>
    <t>age</t>
  </si>
  <si>
    <t>male</t>
  </si>
  <si>
    <t>BRAF</t>
  </si>
  <si>
    <t>NRAS</t>
  </si>
  <si>
    <t>NF1</t>
  </si>
  <si>
    <t>ARID2</t>
  </si>
  <si>
    <t>CDKN2A</t>
  </si>
  <si>
    <t>ITGA4</t>
  </si>
  <si>
    <t>MSR1</t>
  </si>
  <si>
    <t>PPP6C</t>
  </si>
  <si>
    <t>RAC1</t>
  </si>
  <si>
    <t>DDX3X</t>
  </si>
  <si>
    <t>KNSTRN</t>
  </si>
  <si>
    <t>IDH1</t>
  </si>
  <si>
    <t>RAPGEF5</t>
  </si>
  <si>
    <t>MAP2K1</t>
  </si>
  <si>
    <t>CTNNB1</t>
  </si>
  <si>
    <t>COL9A2</t>
  </si>
  <si>
    <t>RB1</t>
  </si>
  <si>
    <t>LRRC37A3</t>
  </si>
  <si>
    <t>B2M</t>
  </si>
  <si>
    <t>PCR and Sanger sequencing</t>
  </si>
  <si>
    <t xml:space="preserve">PCR and Sanger </t>
  </si>
  <si>
    <t>241 (132)</t>
  </si>
  <si>
    <t>65 (39)</t>
  </si>
  <si>
    <t>272 (156)</t>
  </si>
  <si>
    <t>Rabbie R., al.2020</t>
  </si>
  <si>
    <t>Fixation</t>
  </si>
  <si>
    <t>Metastatic site</t>
  </si>
  <si>
    <t>Brain</t>
  </si>
  <si>
    <t>KIT</t>
  </si>
  <si>
    <t>SF3B1</t>
  </si>
  <si>
    <t>KRAS</t>
  </si>
  <si>
    <t>RASA2</t>
  </si>
  <si>
    <t>MAP2K2</t>
  </si>
  <si>
    <t>GNAQ</t>
  </si>
  <si>
    <t>HRAS</t>
  </si>
  <si>
    <t>Kowalik A., al.2020</t>
  </si>
  <si>
    <t>57 (24-87)</t>
  </si>
  <si>
    <t>Node</t>
  </si>
  <si>
    <t>ATM</t>
  </si>
  <si>
    <t>MET</t>
  </si>
  <si>
    <t>APC</t>
  </si>
  <si>
    <t>CDH1</t>
  </si>
  <si>
    <t>EGFR</t>
  </si>
  <si>
    <t>ERBB4</t>
  </si>
  <si>
    <t>STK11</t>
  </si>
  <si>
    <t>ERBB2</t>
  </si>
  <si>
    <t>PDGFRA</t>
  </si>
  <si>
    <t>SMARCB1</t>
  </si>
  <si>
    <t>60 (30)</t>
  </si>
  <si>
    <t>RAD50</t>
  </si>
  <si>
    <t>ALK</t>
  </si>
  <si>
    <t>MSH6</t>
  </si>
  <si>
    <t>AXIN2</t>
  </si>
  <si>
    <t>HDAC2</t>
  </si>
  <si>
    <t>NOTCH1</t>
  </si>
  <si>
    <t>FGFR3</t>
  </si>
  <si>
    <t>MUTYH</t>
  </si>
  <si>
    <t>PMS1</t>
  </si>
  <si>
    <t>BRAC2</t>
  </si>
  <si>
    <t>BRIP1</t>
  </si>
  <si>
    <t>CBL</t>
  </si>
  <si>
    <t>CCND1</t>
  </si>
  <si>
    <t>CDK12</t>
  </si>
  <si>
    <t>CHEK2</t>
  </si>
  <si>
    <t>EZH2</t>
  </si>
  <si>
    <t>FAN1</t>
  </si>
  <si>
    <t>FANCA</t>
  </si>
  <si>
    <t>FANCM</t>
  </si>
  <si>
    <t>FGFR2</t>
  </si>
  <si>
    <t>HNF1A</t>
  </si>
  <si>
    <t>MCPH1</t>
  </si>
  <si>
    <t>NCOR1</t>
  </si>
  <si>
    <t>NTRK1</t>
  </si>
  <si>
    <t>POLD1</t>
  </si>
  <si>
    <t>RAF1</t>
  </si>
  <si>
    <t>Manca A., al. 2019</t>
  </si>
  <si>
    <t>Sanger sequencing</t>
  </si>
  <si>
    <t>CastPCR</t>
  </si>
  <si>
    <t>BRAF V600E</t>
  </si>
  <si>
    <t>KDR</t>
  </si>
  <si>
    <t>IDH</t>
  </si>
  <si>
    <t>APM</t>
  </si>
  <si>
    <t>FLT3</t>
  </si>
  <si>
    <t>PTPN11</t>
  </si>
  <si>
    <t>FBXW7</t>
  </si>
  <si>
    <t>RET</t>
  </si>
  <si>
    <t>CSF1R</t>
  </si>
  <si>
    <t>GNAS</t>
  </si>
  <si>
    <t>MLH1</t>
  </si>
  <si>
    <t>SMAD4</t>
  </si>
  <si>
    <t>SMO</t>
  </si>
  <si>
    <t>ABL1</t>
  </si>
  <si>
    <t>AKT1</t>
  </si>
  <si>
    <t>FGFR1</t>
  </si>
  <si>
    <t>SRC</t>
  </si>
  <si>
    <t>JAK2</t>
  </si>
  <si>
    <t>JAK3</t>
  </si>
  <si>
    <t>vhl</t>
  </si>
  <si>
    <t>GNA11</t>
  </si>
  <si>
    <t>MPL1</t>
  </si>
  <si>
    <t>NPM1</t>
  </si>
  <si>
    <t>Targeted NGS</t>
  </si>
  <si>
    <t>PCR</t>
  </si>
  <si>
    <t>Central nervous system</t>
  </si>
  <si>
    <t>Capillary sequencing, pyro sequencing</t>
  </si>
  <si>
    <t>SNP-array</t>
  </si>
  <si>
    <t>rtPCR</t>
  </si>
  <si>
    <t>sanger sequencing</t>
  </si>
  <si>
    <t>Nervous system</t>
  </si>
  <si>
    <t>5p15.2-ter</t>
  </si>
  <si>
    <t>15p</t>
  </si>
  <si>
    <t>11q14.1-ter</t>
  </si>
  <si>
    <t>fresh-frozen sample dans une partie</t>
  </si>
  <si>
    <t>PIK3R1</t>
  </si>
  <si>
    <t>PHLPP2</t>
  </si>
  <si>
    <t xml:space="preserve">Sample (N) </t>
  </si>
  <si>
    <t xml:space="preserve">Patient (N) </t>
  </si>
  <si>
    <t>Sample (primary)</t>
  </si>
  <si>
    <t>Patient (Primary)</t>
  </si>
  <si>
    <t>Lymph node</t>
  </si>
  <si>
    <t>Pyrosequencing</t>
  </si>
  <si>
    <t>pyrosequencing </t>
  </si>
  <si>
    <t xml:space="preserve">Skin, lymph node, lung, liver, gastrointestinal tract, bone, CNS, other </t>
  </si>
  <si>
    <t>Fixaton</t>
  </si>
  <si>
    <t>46 (/312)</t>
  </si>
  <si>
    <t>Lymph node, liver, lung. Skin, brain</t>
  </si>
  <si>
    <t>34/ (216)</t>
  </si>
  <si>
    <t>Lymph nodes, skin, liver, lung, brain</t>
  </si>
  <si>
    <t>5/(74)</t>
  </si>
  <si>
    <t>21/(151)</t>
  </si>
  <si>
    <t>Chinese</t>
  </si>
  <si>
    <t>rtPCR, PCR</t>
  </si>
  <si>
    <t xml:space="preserve"> fresh or frozen tissue</t>
  </si>
  <si>
    <t>FISH</t>
  </si>
  <si>
    <t>Direct sequencing</t>
  </si>
  <si>
    <t>6/(37)</t>
  </si>
  <si>
    <t>11q13.3</t>
  </si>
  <si>
    <t>MS PCR</t>
  </si>
  <si>
    <t>Conventional DNA Sequencing</t>
  </si>
  <si>
    <t>Lymph node, skin, viseral</t>
  </si>
  <si>
    <t xml:space="preserve">PCR </t>
  </si>
  <si>
    <t>Lymph node, liver, lung, brain</t>
  </si>
  <si>
    <t>PCR (denaturing high-performance liquid chromatography (DHPLC) )</t>
  </si>
  <si>
    <t>Fixation and frozen</t>
  </si>
  <si>
    <t>yes</t>
  </si>
  <si>
    <t>RFLP-PCR </t>
  </si>
  <si>
    <t>Lymph node, Skin, Adrenal gland</t>
  </si>
  <si>
    <t>Masaru Shinozaki.2004</t>
  </si>
  <si>
    <t>Direct sequencing of PCR products</t>
  </si>
  <si>
    <t>Lymph node, distant metastasis</t>
  </si>
  <si>
    <t>PCR-based conventional DNA pyrosequencing</t>
  </si>
  <si>
    <t>NA</t>
  </si>
  <si>
    <t>Lymph node, visceral</t>
  </si>
  <si>
    <t>hybridization-capture based next-generation sequencing</t>
  </si>
  <si>
    <t>Acral melanoma (Yes/No/NA)</t>
  </si>
  <si>
    <t>PTPRT</t>
  </si>
  <si>
    <t>GRIN2A</t>
  </si>
  <si>
    <t>PTPRD</t>
  </si>
  <si>
    <t>KMT2D</t>
  </si>
  <si>
    <t>PAK5</t>
  </si>
  <si>
    <t>20p12.2</t>
  </si>
  <si>
    <t>7q34</t>
  </si>
  <si>
    <t>5p15.33</t>
  </si>
  <si>
    <t>11p13</t>
  </si>
  <si>
    <t>11q13</t>
  </si>
  <si>
    <t>Fresh frozen</t>
  </si>
  <si>
    <t>CGH, PCR</t>
  </si>
  <si>
    <t>10p</t>
  </si>
  <si>
    <t>1p33-qter</t>
  </si>
  <si>
    <t>2p21-qter</t>
  </si>
  <si>
    <t>4q12-13</t>
  </si>
  <si>
    <t>5q23-qter</t>
  </si>
  <si>
    <t>10q25-qter</t>
  </si>
  <si>
    <t>10q24-qter</t>
  </si>
  <si>
    <t>12q12-qter</t>
  </si>
  <si>
    <t>5p23-1ter</t>
  </si>
  <si>
    <t>6q25-qter</t>
  </si>
  <si>
    <t>9p21-qter</t>
  </si>
  <si>
    <t>9q34-qter</t>
  </si>
  <si>
    <t>12q24-qter</t>
  </si>
  <si>
    <t>16q23-qter</t>
  </si>
  <si>
    <t>1p12-21</t>
  </si>
  <si>
    <t>1p21-31.1</t>
  </si>
  <si>
    <t>1p36-qter</t>
  </si>
  <si>
    <t>4p12-15</t>
  </si>
  <si>
    <t>5q21-22</t>
  </si>
  <si>
    <t>11q13-21</t>
  </si>
  <si>
    <t>13q21-qter</t>
  </si>
  <si>
    <t>2q25-32</t>
  </si>
  <si>
    <t>4q22-28</t>
  </si>
  <si>
    <t>5q21-23</t>
  </si>
  <si>
    <t>8q21-23</t>
  </si>
  <si>
    <t>13q14-32</t>
  </si>
  <si>
    <t>1p33p6.23</t>
  </si>
  <si>
    <t>921-22</t>
  </si>
  <si>
    <t>10q11.2</t>
  </si>
  <si>
    <t>7q11.2-35</t>
  </si>
  <si>
    <t>20q12-q13.11</t>
  </si>
  <si>
    <t>7p12</t>
  </si>
  <si>
    <t xml:space="preserve">Array CGH </t>
  </si>
  <si>
    <t>1p21.2</t>
  </si>
  <si>
    <t>6q27</t>
  </si>
  <si>
    <t>9p21.1</t>
  </si>
  <si>
    <t>11q21</t>
  </si>
  <si>
    <t>11q23.3</t>
  </si>
  <si>
    <t>14q21.1</t>
  </si>
  <si>
    <t>15q26.3</t>
  </si>
  <si>
    <t>1q21.1</t>
  </si>
  <si>
    <t>1q24.1</t>
  </si>
  <si>
    <t>2q31.1</t>
  </si>
  <si>
    <t>5p13.3</t>
  </si>
  <si>
    <t>11q24.2</t>
  </si>
  <si>
    <t>2p25.2</t>
  </si>
  <si>
    <t>5q21.3-22.1</t>
  </si>
  <si>
    <t>5q33.3-34</t>
  </si>
  <si>
    <t>6p25.3</t>
  </si>
  <si>
    <t>10q23.32</t>
  </si>
  <si>
    <t>12q21.1-21.2</t>
  </si>
  <si>
    <t>12q23.1</t>
  </si>
  <si>
    <t>14q32.12</t>
  </si>
  <si>
    <t>16q24.3</t>
  </si>
  <si>
    <t>19q13.42</t>
  </si>
  <si>
    <t>22q13.31</t>
  </si>
  <si>
    <t>1p31.2</t>
  </si>
  <si>
    <t>1p12-11.2</t>
  </si>
  <si>
    <t>2q32.2</t>
  </si>
  <si>
    <t>4q22.1</t>
  </si>
  <si>
    <t>5q31.3</t>
  </si>
  <si>
    <t>7p15.2</t>
  </si>
  <si>
    <t>7q21.3</t>
  </si>
  <si>
    <t>7q22.1</t>
  </si>
  <si>
    <t>8q23.1-23.2</t>
  </si>
  <si>
    <t>11q12.1</t>
  </si>
  <si>
    <t>11q13.3-13.4</t>
  </si>
  <si>
    <t>12p13.32</t>
  </si>
  <si>
    <t>12p12.3</t>
  </si>
  <si>
    <t>12q14.1</t>
  </si>
  <si>
    <t>12q15</t>
  </si>
  <si>
    <t>13q22.3-31.1</t>
  </si>
  <si>
    <t>16q13</t>
  </si>
  <si>
    <t>16q22.1</t>
  </si>
  <si>
    <t>19p13.2-13.3</t>
  </si>
  <si>
    <t>Lymph node, subcutaneous</t>
  </si>
  <si>
    <t>CGH, rtPCR</t>
  </si>
  <si>
    <t>4q12</t>
  </si>
  <si>
    <t>Sequencing, PCR</t>
  </si>
  <si>
    <t>aGCH</t>
  </si>
  <si>
    <t>(Sequenom mass array) locus-specific PCR reaction</t>
  </si>
  <si>
    <t>Brain, lymph node, soft tissue, small intestine, lung, spleen</t>
  </si>
  <si>
    <t>1q21.1-23.3</t>
  </si>
  <si>
    <t>1q21.1-q44/ter</t>
  </si>
  <si>
    <t>5p11-13.2</t>
  </si>
  <si>
    <t>5p13.3-14.1</t>
  </si>
  <si>
    <t>5p14.3-15.1</t>
  </si>
  <si>
    <t>5p15.2-15.31</t>
  </si>
  <si>
    <t>5p2</t>
  </si>
  <si>
    <t>5p15.31</t>
  </si>
  <si>
    <t>5p13.2</t>
  </si>
  <si>
    <t>5q23.3-31.1</t>
  </si>
  <si>
    <t>5q31.1-31.2</t>
  </si>
  <si>
    <t>5q31.2</t>
  </si>
  <si>
    <t>5q32</t>
  </si>
  <si>
    <t>5q32-33.3</t>
  </si>
  <si>
    <t>5q34-35.2</t>
  </si>
  <si>
    <t>6p21.2-25.3</t>
  </si>
  <si>
    <t>6p21.32-25.3/ter</t>
  </si>
  <si>
    <t>11q14.3-22.1</t>
  </si>
  <si>
    <t>12q13.2-14.1</t>
  </si>
  <si>
    <t>12q15-21.2</t>
  </si>
  <si>
    <t>12q24.22-24.23</t>
  </si>
  <si>
    <t>12q13.13-14.1</t>
  </si>
  <si>
    <t>13q12.11-21.11</t>
  </si>
  <si>
    <t>3q31.3-34/ter</t>
  </si>
  <si>
    <t>15q24.3-26.3/ter</t>
  </si>
  <si>
    <t>15q21.1-23</t>
  </si>
  <si>
    <t>15q24.1-24.2</t>
  </si>
  <si>
    <t>15q25.1-26.3/ter</t>
  </si>
  <si>
    <t>17p12</t>
  </si>
  <si>
    <t>17q11.2-22</t>
  </si>
  <si>
    <t>17q22</t>
  </si>
  <si>
    <t>17q23.1-25.3/ter</t>
  </si>
  <si>
    <t>19p</t>
  </si>
  <si>
    <t>19q12-13.32</t>
  </si>
  <si>
    <t>22q11.21-13.31</t>
  </si>
  <si>
    <t>22q11.21-11.23</t>
  </si>
  <si>
    <t>22q12.3-13.2</t>
  </si>
  <si>
    <t>22q13.2</t>
  </si>
  <si>
    <t>1p21.1-36.33/ter</t>
  </si>
  <si>
    <t>3q13.12-28</t>
  </si>
  <si>
    <t>4p16.3-q25</t>
  </si>
  <si>
    <t>5q23.2-23.3</t>
  </si>
  <si>
    <t>5q23.3-33.2</t>
  </si>
  <si>
    <t>5q31.1</t>
  </si>
  <si>
    <t>5q31.2-32</t>
  </si>
  <si>
    <t>5p13.2-13.3</t>
  </si>
  <si>
    <t>5p13.2-14.3</t>
  </si>
  <si>
    <t>5p14.1-14.3</t>
  </si>
  <si>
    <t>5p15.1-15.2</t>
  </si>
  <si>
    <t>5p15.1-15.33</t>
  </si>
  <si>
    <t>5p15.2</t>
  </si>
  <si>
    <t>5p5p15.31-15.32</t>
  </si>
  <si>
    <t>8p23.3-q21.1</t>
  </si>
  <si>
    <t>8q24.3</t>
  </si>
  <si>
    <t>11q13.2-13.4</t>
  </si>
  <si>
    <t>11q21-25/ter</t>
  </si>
  <si>
    <t>11q14.1-14.3</t>
  </si>
  <si>
    <t>11q14.2-25/ter</t>
  </si>
  <si>
    <t>11q22.1-25/ter</t>
  </si>
  <si>
    <t>12q12-13.3</t>
  </si>
  <si>
    <t>12q21.2-23.2</t>
  </si>
  <si>
    <t>5q11.2-13.3</t>
  </si>
  <si>
    <t>15q15.1-21.1</t>
  </si>
  <si>
    <t>15q23</t>
  </si>
  <si>
    <t>5q24.2-25.1</t>
  </si>
  <si>
    <t>17q13.1-13.3</t>
  </si>
  <si>
    <t>22q11.23-13.2</t>
  </si>
  <si>
    <t>22q11.23-12.3</t>
  </si>
  <si>
    <t>22q13.31-13.33</t>
  </si>
  <si>
    <t>17q23.2</t>
  </si>
  <si>
    <t>10q23.31</t>
  </si>
  <si>
    <t>1q33-44</t>
  </si>
  <si>
    <t>1q32.1</t>
  </si>
  <si>
    <t>3p13</t>
  </si>
  <si>
    <t>PCR?? Sequenom (Agena) Mass ARRAY OncoFocus panel</t>
  </si>
  <si>
    <t>mass spectrometry technique ( Sequenom MassARRAY MelaCarta Panel)</t>
  </si>
  <si>
    <t>Lymph node, skin, brain, bone, lung, liver, gastrointestinal</t>
  </si>
  <si>
    <t>EPHB6</t>
  </si>
  <si>
    <t>MEK</t>
  </si>
  <si>
    <t>PTK2B</t>
  </si>
  <si>
    <t>AKT3</t>
  </si>
  <si>
    <t>EPHA10</t>
  </si>
  <si>
    <t>Lymph node, lung, skin, peritoneum</t>
  </si>
  <si>
    <t>CDK4</t>
  </si>
  <si>
    <t>NEK10</t>
  </si>
  <si>
    <t>1p13.2</t>
  </si>
  <si>
    <t>Lymph node, distant visceral</t>
  </si>
  <si>
    <t>Targeted sequencing</t>
  </si>
  <si>
    <t>EIF1AX</t>
  </si>
  <si>
    <t>Targeted Sequencing</t>
  </si>
  <si>
    <t>lymph node, soft tissue</t>
  </si>
  <si>
    <t>RNASeq, rtPCR</t>
  </si>
  <si>
    <t>Congelation</t>
  </si>
  <si>
    <t>99/(267)</t>
  </si>
  <si>
    <t>87/(267)</t>
  </si>
  <si>
    <t>24/(266)</t>
  </si>
  <si>
    <t>PNA Clamp Mutation Detection kit. PCR???</t>
  </si>
  <si>
    <t>BRCA2</t>
  </si>
  <si>
    <t>7q36.1</t>
  </si>
  <si>
    <t>4p16.3</t>
  </si>
  <si>
    <t>7q32.1</t>
  </si>
  <si>
    <t>17q12</t>
  </si>
  <si>
    <t xml:space="preserve">ARID2 </t>
  </si>
  <si>
    <t>Taiwan</t>
  </si>
  <si>
    <t>12p12.1</t>
  </si>
  <si>
    <t>7q31.2</t>
  </si>
  <si>
    <t>12q13.2</t>
  </si>
  <si>
    <t>2q34</t>
  </si>
  <si>
    <t>13q12.3</t>
  </si>
  <si>
    <t>13q12.2</t>
  </si>
  <si>
    <t>7q21.2</t>
  </si>
  <si>
    <t>11q21-22</t>
  </si>
  <si>
    <t>11q22.2</t>
  </si>
  <si>
    <t>17q25.3</t>
  </si>
  <si>
    <t>13q14.2</t>
  </si>
  <si>
    <t>combination of multiplex SNaPshot assays, Sanger sequencing, mutation-specific PCR, or droplet digital PCR</t>
  </si>
  <si>
    <t>Semir Vranic., et al. 2020</t>
  </si>
  <si>
    <t>Fixation???</t>
  </si>
  <si>
    <t>Breast</t>
  </si>
  <si>
    <t>CHEK1</t>
  </si>
  <si>
    <t>PCR, rtPCR, pyro sequencing</t>
  </si>
  <si>
    <t>Klaus G Griewank., al. 2018</t>
  </si>
  <si>
    <t>Line B Nielsen., al. 2018</t>
  </si>
  <si>
    <t>Sanger sequencin and Sequenom MelaCarta MassARRA</t>
  </si>
  <si>
    <t>Mehmet Gamsizkan., al. 2016</t>
  </si>
  <si>
    <t>Direct seuqncing or PCR????</t>
  </si>
  <si>
    <t>10q23.3</t>
  </si>
  <si>
    <t>3p24</t>
  </si>
  <si>
    <t>6q25.1</t>
  </si>
  <si>
    <t>16q24.2-q24.3</t>
  </si>
  <si>
    <t>3p21.3</t>
  </si>
  <si>
    <t>2q12.1</t>
  </si>
  <si>
    <t>17p13.3</t>
  </si>
  <si>
    <t>1p36.3</t>
  </si>
  <si>
    <t>p13.1</t>
  </si>
  <si>
    <t>2q33-q34</t>
  </si>
  <si>
    <t>9q34.1</t>
  </si>
  <si>
    <t>11q22-q23</t>
  </si>
  <si>
    <t>3p26-p25</t>
  </si>
  <si>
    <t>11q23.2</t>
  </si>
  <si>
    <t>17q21</t>
  </si>
  <si>
    <t>12q24.33</t>
  </si>
  <si>
    <t>Göran Jönsson., al. 2010</t>
  </si>
  <si>
    <t>Diego M Marzese., al. 2014</t>
  </si>
  <si>
    <t>Aleksandra Gos., al. 2014</t>
  </si>
  <si>
    <t>Christian Koelsche., al. 2015</t>
  </si>
  <si>
    <t>Guo Chen., al. 2014</t>
  </si>
  <si>
    <t>Ken Dutton-Regester., al. 2013</t>
  </si>
  <si>
    <t>Maria Colombino., al.  2012</t>
  </si>
  <si>
    <t>Milena Casula., al. 2009</t>
  </si>
  <si>
    <t>Massimo Libra., al.  2005</t>
  </si>
  <si>
    <t>J Reifenberger., al. 200</t>
  </si>
  <si>
    <t>Fresh frozen tumor</t>
  </si>
  <si>
    <t>12q23.31</t>
  </si>
  <si>
    <t>?</t>
  </si>
  <si>
    <t>Lymph node, skin, spinal, brain</t>
  </si>
  <si>
    <t>Whole exome sequencing</t>
  </si>
  <si>
    <t>Frozen</t>
  </si>
  <si>
    <t>WES</t>
  </si>
  <si>
    <t xml:space="preserve">DDX3X </t>
  </si>
  <si>
    <t>Whole-exome sequencing</t>
  </si>
  <si>
    <t>TAP2</t>
  </si>
  <si>
    <t>Fixation and Cogelation</t>
  </si>
  <si>
    <t xml:space="preserve">   </t>
  </si>
  <si>
    <t>Lymph node, soft tissu</t>
  </si>
  <si>
    <t xml:space="preserve">WES </t>
  </si>
  <si>
    <t>Deep-targeted sequencing</t>
  </si>
  <si>
    <t>KT3</t>
  </si>
  <si>
    <t>BCLAF1</t>
  </si>
  <si>
    <t>CTNND2</t>
  </si>
  <si>
    <t>PIK3CG</t>
  </si>
  <si>
    <t>PIK3CR2</t>
  </si>
  <si>
    <t xml:space="preserve">PPARGC1A </t>
  </si>
  <si>
    <t>TP63</t>
  </si>
  <si>
    <t xml:space="preserve">XIRP2 </t>
  </si>
  <si>
    <t>NGS (29 genes)</t>
  </si>
  <si>
    <t>pRT PCR</t>
  </si>
  <si>
    <t>PCR, NGS</t>
  </si>
  <si>
    <t>IGFR1</t>
  </si>
  <si>
    <t>RAD51</t>
  </si>
  <si>
    <t>congelation</t>
  </si>
  <si>
    <t>17q11.2</t>
  </si>
  <si>
    <t>1q21.2</t>
  </si>
  <si>
    <t>17p13.1</t>
  </si>
  <si>
    <t>11p15.5</t>
  </si>
  <si>
    <t>NRAS P29S</t>
  </si>
  <si>
    <t>qRTPCR</t>
  </si>
  <si>
    <t>qRT PCR</t>
  </si>
  <si>
    <t>Liver, lung, soft tissu, lymph node</t>
  </si>
  <si>
    <t>PRR4</t>
  </si>
  <si>
    <t>C1QB</t>
  </si>
  <si>
    <t>ZNF669</t>
  </si>
  <si>
    <t>DTNBP1</t>
  </si>
  <si>
    <t>CHIC1</t>
  </si>
  <si>
    <t>B4GALNT4</t>
  </si>
  <si>
    <t xml:space="preserve">IFNA8 </t>
  </si>
  <si>
    <t>MED1</t>
  </si>
  <si>
    <t>MDH1</t>
  </si>
  <si>
    <t>DEAF1</t>
  </si>
  <si>
    <t>NUDT13</t>
  </si>
  <si>
    <t>KNG1</t>
  </si>
  <si>
    <t>GRXCR2</t>
  </si>
  <si>
    <t>JUP</t>
  </si>
  <si>
    <t>TIGD7</t>
  </si>
  <si>
    <t>SNRPN</t>
  </si>
  <si>
    <t>GAREM1</t>
  </si>
  <si>
    <t>CLCN5</t>
  </si>
  <si>
    <t>PTPN12</t>
  </si>
  <si>
    <t>TOR3A</t>
  </si>
  <si>
    <t>SPATA18</t>
  </si>
  <si>
    <t>BDKRB2</t>
  </si>
  <si>
    <t>6p21.1</t>
  </si>
  <si>
    <t>6p21.2</t>
  </si>
  <si>
    <t>6p21.32</t>
  </si>
  <si>
    <t>6p21.31</t>
  </si>
  <si>
    <t>19p13.13</t>
  </si>
  <si>
    <t>6p22.1</t>
  </si>
  <si>
    <t>19q13.32</t>
  </si>
  <si>
    <t>19q13.2</t>
  </si>
  <si>
    <t>19p13.11</t>
  </si>
  <si>
    <t>12q13.3</t>
  </si>
  <si>
    <t>22q13.1</t>
  </si>
  <si>
    <t>19q13.33</t>
  </si>
  <si>
    <t>19p13.2</t>
  </si>
  <si>
    <t>9p22.3</t>
  </si>
  <si>
    <t>12q24.12</t>
  </si>
  <si>
    <t>7p15.2-15.1</t>
  </si>
  <si>
    <t>2q12.2</t>
  </si>
  <si>
    <t>10q22.33</t>
  </si>
  <si>
    <t>2q13</t>
  </si>
  <si>
    <t>Exom Sequencing</t>
  </si>
  <si>
    <t>Exom sequencing</t>
  </si>
  <si>
    <t>1p34</t>
  </si>
  <si>
    <t>5q21</t>
  </si>
  <si>
    <t>17p13</t>
  </si>
  <si>
    <t>NRAS Q61K</t>
  </si>
  <si>
    <t>GRM3</t>
  </si>
  <si>
    <t>ALPK2</t>
  </si>
  <si>
    <t>PTPRK</t>
  </si>
  <si>
    <t>PREK2</t>
  </si>
  <si>
    <t>STK9</t>
  </si>
  <si>
    <t>MAP3K9</t>
  </si>
  <si>
    <t>PDGFRB</t>
  </si>
  <si>
    <t>RNA seq, rtPCR</t>
  </si>
  <si>
    <t>9q33</t>
  </si>
  <si>
    <t>6q22.1</t>
  </si>
  <si>
    <t>7q21.11-q21.12</t>
  </si>
  <si>
    <t>8q13.2</t>
  </si>
  <si>
    <t>Q61K</t>
  </si>
  <si>
    <t>Q61R</t>
  </si>
  <si>
    <t>NRAS Q61R</t>
  </si>
  <si>
    <t>NRAS Q61L</t>
  </si>
  <si>
    <t>PCR, rtPCR</t>
  </si>
  <si>
    <t>Lung, brain, liver, pancreas, lymph node,small bowel, skin, soft tissue, adrenal, stmach</t>
  </si>
  <si>
    <t>CNS, Lung, Liver, bone, adrenal, skin, lymph node,…</t>
  </si>
  <si>
    <t xml:space="preserve">Lymph node </t>
  </si>
  <si>
    <t>Soft tissue</t>
  </si>
  <si>
    <t>Lung</t>
  </si>
  <si>
    <t>Spleen</t>
  </si>
  <si>
    <t>Skin</t>
  </si>
  <si>
    <t>Lymph  node</t>
  </si>
  <si>
    <t>Adrenal</t>
  </si>
  <si>
    <t>Bowel</t>
  </si>
  <si>
    <t>Kidney/liver</t>
  </si>
  <si>
    <t>Bowel (Small intestin)</t>
  </si>
  <si>
    <t>70 (21-98)</t>
  </si>
  <si>
    <t>49 (15-80)</t>
  </si>
  <si>
    <t>56 (12-94)</t>
  </si>
  <si>
    <t>70 (31/91)</t>
  </si>
  <si>
    <t>63,1 (22-94)</t>
  </si>
  <si>
    <t>58 (30-82)</t>
  </si>
  <si>
    <t>64.7</t>
  </si>
  <si>
    <t>Mutation frequency in primary tumor (acral)</t>
  </si>
  <si>
    <t>Mutation frequency in metastase (Acral)</t>
  </si>
  <si>
    <t>Meng Wang., AL. 2024</t>
  </si>
  <si>
    <t>FIXATION</t>
  </si>
  <si>
    <t>Skin, Lymph node</t>
  </si>
  <si>
    <t>Acral melanoma sample</t>
  </si>
  <si>
    <t xml:space="preserve">Fixation </t>
  </si>
  <si>
    <t>Sample primary Acral melanoma</t>
  </si>
  <si>
    <t>Fixatiom</t>
  </si>
  <si>
    <t>Pyrosequencing </t>
  </si>
  <si>
    <t>Combination of multiplex SNaPshot assays, Sanger sequencing, mutation-specific PCR, or droplet digital PCR</t>
  </si>
  <si>
    <t>Mass spectrometry technique ( Sequenom MassARRAY MelaCarta Panel)</t>
  </si>
  <si>
    <t>Sanger sequencing, pyro sequencing</t>
  </si>
  <si>
    <t>PCR </t>
  </si>
  <si>
    <t>Target NGS</t>
  </si>
  <si>
    <t>Target NGS and Sanger sequencing</t>
  </si>
  <si>
    <t>Taregt NGS</t>
  </si>
  <si>
    <t>Tarhet NGS</t>
  </si>
  <si>
    <t>Manrique-Silva et al [1], 2021</t>
  </si>
  <si>
    <t>Rabbie et al [2], 2020</t>
  </si>
  <si>
    <t>Vranic et et al [3], 2020</t>
  </si>
  <si>
    <t>Chang et al [4], 2020</t>
  </si>
  <si>
    <t>Kowalik et al [5], 2020</t>
  </si>
  <si>
    <t>Sheen et al [6], 2020</t>
  </si>
  <si>
    <t>DeLeon et al [7], 2020</t>
  </si>
  <si>
    <t>Luo et al [8], 2020</t>
  </si>
  <si>
    <t>Min  et al [9], 2019</t>
  </si>
  <si>
    <t>Manca et al [10], 2019</t>
  </si>
  <si>
    <t>Lee et al [11], 2019</t>
  </si>
  <si>
    <t>Casula et al [12], 2019</t>
  </si>
  <si>
    <t>Lokhandwet al [13], 2019</t>
  </si>
  <si>
    <t>Da Costa M et al [14], 2019</t>
  </si>
  <si>
    <t>Andrés-Lencina et al [15], 2018</t>
  </si>
  <si>
    <t>Appenzeller et al [16], 2019</t>
  </si>
  <si>
    <t>Ahmad et al [17], 2019</t>
  </si>
  <si>
    <t xml:space="preserve"> Evrenos et al [18], 2018</t>
  </si>
  <si>
    <t>Lee et al [19], 2018</t>
  </si>
  <si>
    <t>Griewank et al [20], 2018</t>
  </si>
  <si>
    <t>Garcia et al [21], 2018</t>
  </si>
  <si>
    <t>Nielsen et al [22],2018</t>
  </si>
  <si>
    <t>Kang et al [23], 2018</t>
  </si>
  <si>
    <t>Yan [24], 2018</t>
  </si>
  <si>
    <t>Hugdahl et al [25] 2018</t>
  </si>
  <si>
    <t xml:space="preserve">Pellegrini [26], 2018 </t>
  </si>
  <si>
    <t>Adler et al [27], 2017</t>
  </si>
  <si>
    <t>Kim [28], 2016</t>
  </si>
  <si>
    <t>Paasinen-Sohns [29], 2017</t>
  </si>
  <si>
    <t>Kaji et al [30], 2017</t>
  </si>
  <si>
    <t>Jones et al [31], 2016</t>
  </si>
  <si>
    <t>Gamsizkan et al [32], 2016</t>
  </si>
  <si>
    <t>Pinto [33], 2016</t>
  </si>
  <si>
    <t>Pramio et al [34], 2016</t>
  </si>
  <si>
    <t>Gandolfi et al [35],, 2016</t>
  </si>
  <si>
    <t>Sheen [36], 2016</t>
  </si>
  <si>
    <t>Egberts et al [37], 2016</t>
  </si>
  <si>
    <t>Macerola et al [38], 2015</t>
  </si>
  <si>
    <t>Yilmaz et al [39], 2015</t>
  </si>
  <si>
    <t>Van den Hurk et al [40], 2015</t>
  </si>
  <si>
    <t>Yaman et al [41], 2015</t>
  </si>
  <si>
    <t>Koelsche et al [42], 2015</t>
  </si>
  <si>
    <t>Yamazaki et al [43], 2015</t>
  </si>
  <si>
    <t>Manca et al [44], 2015</t>
  </si>
  <si>
    <t>Gos et al [45], 2014</t>
  </si>
  <si>
    <t xml:space="preserve"> Marzese et al [46], 2014</t>
  </si>
  <si>
    <t>Chen et al [47], 2014</t>
  </si>
  <si>
    <t xml:space="preserve"> Inumaru et al [48], 2014</t>
  </si>
  <si>
    <t>Egberts et al [49], 2014</t>
  </si>
  <si>
    <t>Uhara et al [50], 2014</t>
  </si>
  <si>
    <t>Dutton-Regester et al [51], 2013</t>
  </si>
  <si>
    <t>Colombino et al [52], 2013</t>
  </si>
  <si>
    <t>Hacker et al [53], 2013</t>
  </si>
  <si>
    <t xml:space="preserve"> Greaves et al [54],2013</t>
  </si>
  <si>
    <t>Hirsch et al [55], 2013</t>
  </si>
  <si>
    <t>Jin et al [56], 2013</t>
  </si>
  <si>
    <t>Colombino et al [57],  2012</t>
  </si>
  <si>
    <t>Lovly et al [58], 2012</t>
  </si>
  <si>
    <t>Si et al [60], 2012</t>
  </si>
  <si>
    <t xml:space="preserve"> Devitt et al [61], 2011</t>
  </si>
  <si>
    <t>Kong et al [62], 2011</t>
  </si>
  <si>
    <t>Ellerhorst et al [63],  2011</t>
  </si>
  <si>
    <t>Jönsson et al [64], 2010</t>
  </si>
  <si>
    <t>Casula et al [66], 2009</t>
  </si>
  <si>
    <t>Lázár et al [67], 2009</t>
  </si>
  <si>
    <t>Rákosy et al [68], 2008</t>
  </si>
  <si>
    <t>Kannengiesser et al [69], 2008</t>
  </si>
  <si>
    <t>Sini et al [70], 2008</t>
  </si>
  <si>
    <t>Rákosy et al [71], 2007</t>
  </si>
  <si>
    <t>Saldanha et al [72], 2006</t>
  </si>
  <si>
    <t>Goel et al [73], 2006</t>
  </si>
  <si>
    <t>Libra et al [74], 2005</t>
  </si>
  <si>
    <t>Shinozaki et al [75], 2004</t>
  </si>
  <si>
    <t>Rao et al [76], 2003</t>
  </si>
  <si>
    <t>Tran et al [77], 2002</t>
  </si>
  <si>
    <t>Hussein et al [78], 2002</t>
  </si>
  <si>
    <t>Balázs et al [79], 2001</t>
  </si>
  <si>
    <t>Palmieri et al [80], 2000</t>
  </si>
  <si>
    <t>Celebi et al [81], 2000</t>
  </si>
  <si>
    <t>Nord et al [82], 2000</t>
  </si>
  <si>
    <t>Reifenberger et al [83], 200</t>
  </si>
  <si>
    <t>Rassy et al [84], 2021</t>
  </si>
  <si>
    <t>Rozeman et al [85], 2021</t>
  </si>
  <si>
    <t>Friedman et al [86], 2022</t>
  </si>
  <si>
    <t>Hahn et al [87], 2023</t>
  </si>
  <si>
    <t>Wang et al [88], 2023</t>
  </si>
  <si>
    <t>Gaudy-Marqueste et al [89], 2021</t>
  </si>
  <si>
    <t xml:space="preserve"> Boşoteanu et al [90],2023</t>
  </si>
  <si>
    <t>Gambichler et al [91], 2021</t>
  </si>
  <si>
    <t>Yang etal [92],2021</t>
  </si>
  <si>
    <t>Rinonce et al [93], 2022</t>
  </si>
  <si>
    <t>Rose et al [94], 2021</t>
  </si>
  <si>
    <t>Mao et al [95],2021</t>
  </si>
  <si>
    <t>LoRusso et al [96], 2021</t>
  </si>
  <si>
    <t>Zhou et al [97], 2021</t>
  </si>
  <si>
    <t>Liu et al [98], 2021</t>
  </si>
  <si>
    <t>Molly Yancovitz et al [59], 2012</t>
  </si>
  <si>
    <t>Wang et al [99], 2024</t>
  </si>
  <si>
    <t>ID</t>
  </si>
  <si>
    <t>Marzese et al [46], 2014</t>
  </si>
  <si>
    <t>Kabbarah et al [65], 2010</t>
  </si>
  <si>
    <t>Extracted mutation data from included studies</t>
  </si>
  <si>
    <t>Extracted mutation data for acral and non-acral melanoma from included studies</t>
  </si>
  <si>
    <t>Extracted mutation data according to metastatic site from included studies</t>
  </si>
  <si>
    <t>Primary patient</t>
  </si>
  <si>
    <t>Mutation frequency in primary tumor (total)</t>
  </si>
  <si>
    <t>Mutation frequency in metastase (total)</t>
  </si>
  <si>
    <t>Primary Acral Melanoma patient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</si>
</sst>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39">
    <font>
      <sz val="11"/>
      <color theme="1"/>
      <name val="Calibri"/>
      <family val="2"/>
      <charset val="163"/>
      <scheme val="minor"/>
    </font>
    <font>
      <sz val="12"/>
      <color theme="1"/>
      <name val="Arial"/>
      <family val="2"/>
    </font>
    <font>
      <b/>
      <sz val="12"/>
      <color theme="1"/>
      <name val="Arial"/>
      <family val="2"/>
    </font>
    <font>
      <i/>
      <sz val="12"/>
      <color theme="1"/>
      <name val="Arial"/>
      <family val="2"/>
    </font>
    <font>
      <b/>
      <sz val="11"/>
      <color theme="1"/>
      <name val="Segoe UI"/>
      <family val="2"/>
    </font>
    <font>
      <b/>
      <i/>
      <sz val="11"/>
      <color theme="1"/>
      <name val="Segoe UI"/>
      <family val="2"/>
    </font>
    <font>
      <sz val="11"/>
      <color theme="1"/>
      <name val="Segoe UI"/>
      <family val="2"/>
    </font>
    <font>
      <i/>
      <sz val="11"/>
      <color theme="1"/>
      <name val="Segoe UI"/>
      <family val="2"/>
    </font>
    <font>
      <sz val="6"/>
      <color theme="1"/>
      <name val="Segoe UI"/>
      <family val="2"/>
    </font>
    <font>
      <sz val="11"/>
      <color indexed="8"/>
      <name val="Calibri"/>
      <family val="2"/>
    </font>
    <font>
      <sz val="11"/>
      <color indexed="20"/>
      <name val="Calibri"/>
      <family val="2"/>
    </font>
    <font>
      <sz val="12"/>
      <name val="Calibri"/>
      <family val="2"/>
    </font>
    <font>
      <sz val="9"/>
      <color indexed="81"/>
      <name val="Tahoma"/>
      <family val="2"/>
    </font>
    <font>
      <b/>
      <sz val="9"/>
      <color indexed="81"/>
      <name val="Tahoma"/>
      <family val="2"/>
    </font>
    <font>
      <b/>
      <sz val="9"/>
      <color theme="1"/>
      <name val="Arial"/>
      <family val="2"/>
    </font>
    <font>
      <sz val="9"/>
      <color theme="1"/>
      <name val="Calibri"/>
      <family val="2"/>
      <scheme val="minor"/>
    </font>
    <font>
      <b/>
      <sz val="9"/>
      <color theme="1"/>
      <name val="Calibri"/>
      <family val="2"/>
      <scheme val="minor"/>
    </font>
    <font>
      <sz val="12"/>
      <color theme="1"/>
      <name val="Calibri"/>
      <family val="2"/>
      <charset val="163"/>
      <scheme val="minor"/>
    </font>
    <font>
      <sz val="12"/>
      <color rgb="FF000000"/>
      <name val="GillSans-Light"/>
    </font>
    <font>
      <sz val="12"/>
      <name val="Arial"/>
      <family val="2"/>
    </font>
    <font>
      <sz val="12"/>
      <color theme="1"/>
      <name val="Atrial"/>
      <charset val="163"/>
    </font>
    <font>
      <u/>
      <sz val="11"/>
      <color theme="10"/>
      <name val="Calibri"/>
      <family val="2"/>
      <charset val="163"/>
      <scheme val="minor"/>
    </font>
    <font>
      <sz val="11"/>
      <name val="Calibri"/>
      <family val="2"/>
      <charset val="163"/>
      <scheme val="minor"/>
    </font>
    <font>
      <sz val="12"/>
      <color rgb="FF1A1A1A"/>
      <name val="Arial"/>
      <family val="2"/>
    </font>
    <font>
      <sz val="12"/>
      <color rgb="FF000000"/>
      <name val="Arial"/>
      <family val="2"/>
    </font>
    <font>
      <u/>
      <sz val="12"/>
      <name val="Arial"/>
      <family val="2"/>
    </font>
    <font>
      <b/>
      <sz val="12"/>
      <name val="Arial"/>
      <family val="2"/>
    </font>
    <font>
      <sz val="12"/>
      <color rgb="FFFF0000"/>
      <name val="Arial"/>
      <family val="2"/>
    </font>
    <font>
      <sz val="12"/>
      <name val="Calibri"/>
      <family val="2"/>
      <charset val="163"/>
      <scheme val="minor"/>
    </font>
    <font>
      <sz val="11"/>
      <name val="Arial"/>
      <family val="2"/>
    </font>
    <font>
      <sz val="12"/>
      <name val="Times New Roman"/>
      <family val="1"/>
    </font>
    <font>
      <sz val="12"/>
      <name val="GillSans-Light"/>
    </font>
    <font>
      <b/>
      <sz val="13.5"/>
      <name val="Calibri"/>
      <family val="2"/>
      <charset val="163"/>
      <scheme val="minor"/>
    </font>
    <font>
      <sz val="12"/>
      <name val="Atrial"/>
      <charset val="163"/>
    </font>
    <font>
      <sz val="11"/>
      <color theme="1"/>
      <name val="Arial"/>
      <family val="2"/>
    </font>
    <font>
      <sz val="12"/>
      <color theme="1"/>
      <name val="Times New Roman"/>
      <family val="1"/>
    </font>
    <font>
      <sz val="13.5"/>
      <color theme="1"/>
      <name val="Arial"/>
      <family val="2"/>
    </font>
    <font>
      <b/>
      <sz val="18"/>
      <color theme="1"/>
      <name val="Arial"/>
      <family val="2"/>
    </font>
    <font>
      <b/>
      <sz val="16"/>
      <color theme="1"/>
      <name val="Arial"/>
      <family val="2"/>
    </font>
  </fonts>
  <fills count="18">
    <fill>
      <patternFill patternType="none"/>
    </fill>
    <fill>
      <patternFill patternType="gray125"/>
    </fill>
    <fill>
      <patternFill patternType="solid">
        <fgColor rgb="FFEEEEEE"/>
        <bgColor indexed="64"/>
      </patternFill>
    </fill>
    <fill>
      <patternFill patternType="solid">
        <fgColor indexed="45"/>
        <bgColor indexed="29"/>
      </patternFill>
    </fill>
    <fill>
      <patternFill patternType="solid">
        <fgColor theme="4" tint="0.59999389629810485"/>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8" tint="-0.249977111117893"/>
        <bgColor indexed="64"/>
      </patternFill>
    </fill>
    <fill>
      <patternFill patternType="solid">
        <fgColor theme="8" tint="0.399975585192419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medium">
        <color rgb="FFD5D5D5"/>
      </right>
      <top/>
      <bottom/>
      <diagonal/>
    </border>
    <border>
      <left/>
      <right style="medium">
        <color rgb="FFD5D5D5"/>
      </right>
      <top style="medium">
        <color rgb="FFD5D5D5"/>
      </top>
      <bottom/>
      <diagonal/>
    </border>
    <border>
      <left style="medium">
        <color rgb="FFD5D5D5"/>
      </left>
      <right style="medium">
        <color rgb="FFD5D5D5"/>
      </right>
      <top style="medium">
        <color rgb="FFD5D5D5"/>
      </top>
      <bottom style="medium">
        <color rgb="FFD5D5D5"/>
      </bottom>
      <diagonal/>
    </border>
    <border>
      <left/>
      <right style="medium">
        <color rgb="FFD5D5D5"/>
      </right>
      <top style="medium">
        <color rgb="FFD5D5D5"/>
      </top>
      <bottom style="medium">
        <color rgb="FFD5D5D5"/>
      </bottom>
      <diagonal/>
    </border>
    <border>
      <left style="medium">
        <color rgb="FFD5D5D5"/>
      </left>
      <right style="medium">
        <color rgb="FFD5D5D5"/>
      </right>
      <top/>
      <bottom/>
      <diagonal/>
    </border>
    <border>
      <left style="medium">
        <color rgb="FFD5D5D5"/>
      </left>
      <right style="medium">
        <color rgb="FFD5D5D5"/>
      </right>
      <top style="medium">
        <color rgb="FFD5D5D5"/>
      </top>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s>
  <cellStyleXfs count="4">
    <xf numFmtId="0" fontId="0" fillId="0" borderId="0"/>
    <xf numFmtId="0" fontId="9" fillId="0" borderId="0"/>
    <xf numFmtId="0" fontId="10" fillId="3" borderId="0" applyNumberFormat="0" applyBorder="0" applyAlignment="0" applyProtection="0"/>
    <xf numFmtId="0" fontId="21" fillId="0" borderId="0" applyNumberFormat="0" applyFill="0" applyBorder="0" applyAlignment="0" applyProtection="0"/>
  </cellStyleXfs>
  <cellXfs count="308">
    <xf numFmtId="0" fontId="0" fillId="0" borderId="0" xfId="0"/>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0" xfId="0" applyFont="1" applyAlignment="1">
      <alignment vertical="center"/>
    </xf>
    <xf numFmtId="0" fontId="2" fillId="0" borderId="1" xfId="0" applyFont="1" applyBorder="1" applyAlignment="1">
      <alignment horizontal="center" vertical="center"/>
    </xf>
    <xf numFmtId="0" fontId="2" fillId="0" borderId="0" xfId="0" applyFont="1" applyAlignment="1">
      <alignment vertical="center"/>
    </xf>
    <xf numFmtId="0" fontId="1" fillId="0" borderId="1" xfId="0" quotePrefix="1" applyFont="1" applyBorder="1" applyAlignment="1">
      <alignment vertical="center" wrapText="1"/>
    </xf>
    <xf numFmtId="0" fontId="1" fillId="0" borderId="0" xfId="0" applyFont="1" applyAlignment="1">
      <alignment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4" fillId="2" borderId="15" xfId="0" applyFont="1" applyFill="1" applyBorder="1" applyAlignment="1">
      <alignment horizontal="center" vertical="top" wrapText="1"/>
    </xf>
    <xf numFmtId="0" fontId="4" fillId="2" borderId="16" xfId="0" applyFont="1" applyFill="1" applyBorder="1" applyAlignment="1">
      <alignment horizontal="center" vertical="top" wrapText="1"/>
    </xf>
    <xf numFmtId="0" fontId="5" fillId="2" borderId="16" xfId="0" applyFont="1" applyFill="1" applyBorder="1" applyAlignment="1">
      <alignment horizontal="center" vertical="top"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5" xfId="0" applyFont="1" applyBorder="1" applyAlignment="1">
      <alignment horizontal="left" vertical="center" wrapText="1"/>
    </xf>
    <xf numFmtId="0" fontId="6" fillId="0" borderId="16" xfId="0" applyFont="1" applyBorder="1" applyAlignment="1">
      <alignment horizontal="center" vertical="center" wrapText="1"/>
    </xf>
    <xf numFmtId="165" fontId="4" fillId="2" borderId="16" xfId="0" applyNumberFormat="1" applyFont="1" applyFill="1" applyBorder="1" applyAlignment="1">
      <alignment horizontal="center" vertical="top" wrapText="1"/>
    </xf>
    <xf numFmtId="165" fontId="6" fillId="0" borderId="13" xfId="0" applyNumberFormat="1" applyFont="1" applyBorder="1" applyAlignment="1">
      <alignment horizontal="center" vertical="center" wrapText="1"/>
    </xf>
    <xf numFmtId="165" fontId="0" fillId="0" borderId="0" xfId="0" applyNumberFormat="1"/>
    <xf numFmtId="0" fontId="1" fillId="0" borderId="1" xfId="0" quotePrefix="1" applyFont="1" applyBorder="1" applyAlignment="1">
      <alignment horizontal="center" vertical="center"/>
    </xf>
    <xf numFmtId="0" fontId="1" fillId="0" borderId="1" xfId="0" applyFont="1" applyBorder="1" applyAlignment="1">
      <alignment horizontal="center" vertical="center" wrapText="1"/>
    </xf>
    <xf numFmtId="0" fontId="9" fillId="0" borderId="0" xfId="1"/>
    <xf numFmtId="0" fontId="11" fillId="0" borderId="0" xfId="2" applyNumberFormat="1" applyFont="1" applyFill="1" applyBorder="1" applyAlignment="1" applyProtection="1"/>
    <xf numFmtId="0" fontId="0" fillId="0" borderId="4" xfId="0" applyBorder="1"/>
    <xf numFmtId="0" fontId="0" fillId="0" borderId="19" xfId="0" applyBorder="1"/>
    <xf numFmtId="0" fontId="0" fillId="0" borderId="9" xfId="0" applyBorder="1"/>
    <xf numFmtId="0" fontId="0" fillId="0" borderId="5" xfId="0" applyBorder="1"/>
    <xf numFmtId="0" fontId="0" fillId="0" borderId="7" xfId="0" applyBorder="1"/>
    <xf numFmtId="0" fontId="0" fillId="0" borderId="8" xfId="0" applyBorder="1"/>
    <xf numFmtId="0" fontId="2" fillId="0" borderId="3" xfId="0" applyFont="1" applyBorder="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1" fillId="0" borderId="10" xfId="0" applyFont="1" applyBorder="1" applyAlignment="1">
      <alignment horizontal="center" vertical="center"/>
    </xf>
    <xf numFmtId="0" fontId="1" fillId="0" borderId="1" xfId="0" applyFont="1" applyBorder="1" applyAlignment="1">
      <alignment vertical="center" wrapText="1"/>
    </xf>
    <xf numFmtId="3" fontId="1" fillId="0" borderId="1" xfId="0" applyNumberFormat="1" applyFont="1" applyBorder="1" applyAlignment="1">
      <alignment horizontal="center" vertical="center"/>
    </xf>
    <xf numFmtId="0" fontId="1" fillId="7" borderId="1" xfId="0" applyFont="1" applyFill="1" applyBorder="1" applyAlignment="1">
      <alignment horizontal="center" vertical="center"/>
    </xf>
    <xf numFmtId="0" fontId="1" fillId="7" borderId="1" xfId="0" applyFont="1" applyFill="1" applyBorder="1" applyAlignment="1">
      <alignment vertical="center"/>
    </xf>
    <xf numFmtId="0" fontId="1" fillId="7" borderId="1" xfId="0" quotePrefix="1" applyFont="1" applyFill="1" applyBorder="1" applyAlignment="1">
      <alignment vertical="center" wrapText="1"/>
    </xf>
    <xf numFmtId="0" fontId="1" fillId="7" borderId="0" xfId="0" applyFont="1" applyFill="1" applyAlignment="1">
      <alignment vertical="center"/>
    </xf>
    <xf numFmtId="0" fontId="15" fillId="0" borderId="0" xfId="0" applyFont="1"/>
    <xf numFmtId="164" fontId="16" fillId="5" borderId="1" xfId="0" applyNumberFormat="1" applyFont="1" applyFill="1" applyBorder="1" applyAlignment="1">
      <alignment vertical="center" wrapText="1"/>
    </xf>
    <xf numFmtId="1" fontId="14" fillId="5" borderId="1" xfId="0" applyNumberFormat="1" applyFont="1" applyFill="1" applyBorder="1" applyAlignment="1">
      <alignment horizontal="left" vertical="center" wrapText="1"/>
    </xf>
    <xf numFmtId="0" fontId="0" fillId="0" borderId="0" xfId="0" applyAlignment="1">
      <alignment horizontal="left"/>
    </xf>
    <xf numFmtId="1" fontId="14" fillId="4" borderId="1" xfId="0" applyNumberFormat="1" applyFont="1" applyFill="1" applyBorder="1" applyAlignment="1">
      <alignment horizontal="left" vertical="center" wrapText="1"/>
    </xf>
    <xf numFmtId="0" fontId="2" fillId="0" borderId="0" xfId="0" applyFont="1" applyAlignment="1">
      <alignment vertical="center" wrapText="1"/>
    </xf>
    <xf numFmtId="0" fontId="1" fillId="0" borderId="0" xfId="0" quotePrefix="1" applyFont="1" applyAlignment="1">
      <alignment vertical="center" wrapText="1"/>
    </xf>
    <xf numFmtId="0" fontId="1" fillId="7" borderId="0" xfId="0" quotePrefix="1" applyFont="1" applyFill="1" applyAlignment="1">
      <alignment vertical="center" wrapText="1"/>
    </xf>
    <xf numFmtId="0" fontId="1" fillId="0" borderId="0" xfId="0" quotePrefix="1" applyFont="1" applyAlignment="1">
      <alignment horizontal="left" vertical="center" wrapText="1"/>
    </xf>
    <xf numFmtId="0" fontId="1" fillId="0" borderId="10" xfId="0" quotePrefix="1" applyFont="1" applyBorder="1" applyAlignment="1">
      <alignment vertical="center" wrapText="1"/>
    </xf>
    <xf numFmtId="0" fontId="1" fillId="0" borderId="1" xfId="0" applyFont="1" applyBorder="1" applyAlignment="1">
      <alignment horizontal="left" vertical="center"/>
    </xf>
    <xf numFmtId="0" fontId="0" fillId="9" borderId="0" xfId="0" applyFill="1"/>
    <xf numFmtId="0" fontId="0" fillId="9" borderId="19" xfId="0" applyFill="1" applyBorder="1"/>
    <xf numFmtId="0" fontId="0" fillId="0" borderId="11" xfId="0" applyBorder="1"/>
    <xf numFmtId="0" fontId="0" fillId="9" borderId="7" xfId="0" applyFill="1" applyBorder="1"/>
    <xf numFmtId="0" fontId="1" fillId="0" borderId="1" xfId="0" quotePrefix="1" applyFont="1" applyBorder="1" applyAlignment="1">
      <alignment horizontal="left" vertical="center" wrapText="1"/>
    </xf>
    <xf numFmtId="0" fontId="1" fillId="0" borderId="2" xfId="0" quotePrefix="1" applyFont="1" applyBorder="1" applyAlignment="1">
      <alignment horizontal="left" vertical="center" wrapText="1"/>
    </xf>
    <xf numFmtId="0" fontId="1" fillId="0" borderId="3" xfId="0" quotePrefix="1"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7" borderId="1" xfId="0" quotePrefix="1" applyFont="1" applyFill="1" applyBorder="1" applyAlignment="1">
      <alignment horizontal="left" vertical="center" wrapText="1"/>
    </xf>
    <xf numFmtId="0" fontId="1" fillId="0" borderId="1" xfId="0" quotePrefix="1" applyFont="1" applyBorder="1" applyAlignment="1">
      <alignment horizontal="left" vertical="center"/>
    </xf>
    <xf numFmtId="0" fontId="1" fillId="0" borderId="0" xfId="0" applyFont="1" applyAlignment="1">
      <alignment horizontal="left" vertical="center" wrapText="1"/>
    </xf>
    <xf numFmtId="164" fontId="2" fillId="5" borderId="1" xfId="0" applyNumberFormat="1" applyFont="1" applyFill="1" applyBorder="1" applyAlignment="1">
      <alignment vertical="center" wrapText="1"/>
    </xf>
    <xf numFmtId="1" fontId="1" fillId="0" borderId="1" xfId="0" applyNumberFormat="1" applyFont="1" applyBorder="1" applyAlignment="1">
      <alignment horizontal="left" vertical="center"/>
    </xf>
    <xf numFmtId="1" fontId="1" fillId="0" borderId="1" xfId="0" applyNumberFormat="1" applyFont="1" applyBorder="1" applyAlignment="1">
      <alignment vertical="center"/>
    </xf>
    <xf numFmtId="164" fontId="1" fillId="0" borderId="1" xfId="0" applyNumberFormat="1" applyFont="1" applyBorder="1" applyAlignment="1">
      <alignment vertical="center"/>
    </xf>
    <xf numFmtId="3" fontId="1" fillId="0" borderId="1" xfId="0" applyNumberFormat="1" applyFont="1" applyBorder="1" applyAlignment="1">
      <alignment vertical="center"/>
    </xf>
    <xf numFmtId="3" fontId="1" fillId="0" borderId="1" xfId="0" applyNumberFormat="1" applyFont="1" applyBorder="1" applyAlignment="1">
      <alignment horizontal="left" vertical="center"/>
    </xf>
    <xf numFmtId="1" fontId="1" fillId="0" borderId="1" xfId="0" applyNumberFormat="1" applyFont="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7" borderId="10" xfId="0" applyFont="1" applyFill="1" applyBorder="1" applyAlignment="1">
      <alignment horizontal="center" vertical="center"/>
    </xf>
    <xf numFmtId="0" fontId="1" fillId="8" borderId="3" xfId="0" applyFont="1" applyFill="1" applyBorder="1" applyAlignment="1">
      <alignment horizontal="center" vertical="center"/>
    </xf>
    <xf numFmtId="0" fontId="1" fillId="8" borderId="1" xfId="0" applyFont="1" applyFill="1" applyBorder="1" applyAlignment="1">
      <alignment vertical="center"/>
    </xf>
    <xf numFmtId="0" fontId="1" fillId="8" borderId="1" xfId="0" applyFont="1" applyFill="1" applyBorder="1" applyAlignment="1">
      <alignment horizontal="center" vertical="center"/>
    </xf>
    <xf numFmtId="0" fontId="1" fillId="8" borderId="1" xfId="0" quotePrefix="1" applyFont="1" applyFill="1" applyBorder="1" applyAlignment="1">
      <alignment horizontal="left" vertical="center" wrapText="1"/>
    </xf>
    <xf numFmtId="1" fontId="1" fillId="8" borderId="1" xfId="0" applyNumberFormat="1" applyFont="1" applyFill="1" applyBorder="1" applyAlignment="1">
      <alignment horizontal="left" vertical="center"/>
    </xf>
    <xf numFmtId="1" fontId="1" fillId="0" borderId="1" xfId="0" applyNumberFormat="1" applyFont="1" applyBorder="1" applyAlignment="1">
      <alignment horizontal="left" vertical="center" wrapText="1"/>
    </xf>
    <xf numFmtId="1" fontId="1" fillId="10" borderId="1" xfId="0" applyNumberFormat="1" applyFont="1" applyFill="1" applyBorder="1" applyAlignment="1">
      <alignment horizontal="left" vertical="center"/>
    </xf>
    <xf numFmtId="1" fontId="0" fillId="0" borderId="0" xfId="0" applyNumberFormat="1"/>
    <xf numFmtId="0" fontId="1" fillId="11" borderId="1" xfId="0" applyFont="1" applyFill="1" applyBorder="1" applyAlignment="1">
      <alignment horizontal="center" vertical="center"/>
    </xf>
    <xf numFmtId="0" fontId="1" fillId="8" borderId="1" xfId="0" quotePrefix="1" applyFont="1" applyFill="1" applyBorder="1" applyAlignment="1">
      <alignment horizontal="center" vertical="center"/>
    </xf>
    <xf numFmtId="1" fontId="18" fillId="0" borderId="1" xfId="0" applyNumberFormat="1" applyFont="1" applyBorder="1" applyAlignment="1">
      <alignment horizontal="left" vertical="center"/>
    </xf>
    <xf numFmtId="1" fontId="17" fillId="0" borderId="1" xfId="0" applyNumberFormat="1" applyFont="1" applyBorder="1"/>
    <xf numFmtId="1" fontId="17" fillId="0" borderId="1" xfId="0" applyNumberFormat="1" applyFont="1" applyBorder="1" applyAlignment="1">
      <alignment horizontal="left"/>
    </xf>
    <xf numFmtId="1" fontId="17" fillId="0" borderId="1" xfId="0" applyNumberFormat="1" applyFont="1" applyBorder="1" applyAlignment="1">
      <alignment vertical="center"/>
    </xf>
    <xf numFmtId="1" fontId="17" fillId="0" borderId="1" xfId="0" applyNumberFormat="1" applyFont="1" applyBorder="1" applyAlignment="1">
      <alignment horizontal="left" vertical="center"/>
    </xf>
    <xf numFmtId="0" fontId="18" fillId="0" borderId="1" xfId="0" applyFont="1" applyBorder="1" applyAlignment="1">
      <alignment horizontal="left" vertical="center"/>
    </xf>
    <xf numFmtId="0" fontId="18" fillId="0" borderId="1" xfId="0" applyFont="1" applyBorder="1" applyAlignment="1">
      <alignment vertical="center"/>
    </xf>
    <xf numFmtId="2" fontId="1" fillId="0" borderId="1" xfId="0" applyNumberFormat="1" applyFont="1" applyBorder="1" applyAlignment="1">
      <alignment vertical="center"/>
    </xf>
    <xf numFmtId="164" fontId="2" fillId="5" borderId="1" xfId="0" applyNumberFormat="1" applyFont="1" applyFill="1" applyBorder="1" applyAlignment="1">
      <alignment horizontal="left" vertical="center" wrapText="1"/>
    </xf>
    <xf numFmtId="164" fontId="2" fillId="0" borderId="1" xfId="0" applyNumberFormat="1" applyFont="1" applyBorder="1" applyAlignment="1">
      <alignment horizontal="left" vertical="center" wrapText="1"/>
    </xf>
    <xf numFmtId="0" fontId="2" fillId="0" borderId="1" xfId="0" applyFont="1" applyBorder="1" applyAlignment="1">
      <alignment vertical="center"/>
    </xf>
    <xf numFmtId="0" fontId="0" fillId="0" borderId="1" xfId="0" applyBorder="1"/>
    <xf numFmtId="164" fontId="2" fillId="4" borderId="1" xfId="0" applyNumberFormat="1" applyFont="1" applyFill="1" applyBorder="1" applyAlignment="1">
      <alignment vertical="center"/>
    </xf>
    <xf numFmtId="164" fontId="2" fillId="4" borderId="1" xfId="0" applyNumberFormat="1" applyFont="1" applyFill="1" applyBorder="1" applyAlignment="1">
      <alignment horizontal="center" vertical="center"/>
    </xf>
    <xf numFmtId="164" fontId="2" fillId="0" borderId="1" xfId="0" applyNumberFormat="1" applyFont="1" applyBorder="1" applyAlignment="1">
      <alignment horizontal="center" vertical="center" wrapText="1"/>
    </xf>
    <xf numFmtId="164" fontId="2" fillId="6" borderId="1" xfId="0" applyNumberFormat="1" applyFont="1" applyFill="1" applyBorder="1" applyAlignment="1">
      <alignment vertical="center"/>
    </xf>
    <xf numFmtId="0" fontId="2" fillId="0" borderId="1" xfId="0" applyFont="1" applyBorder="1" applyAlignment="1">
      <alignment vertical="center" wrapText="1"/>
    </xf>
    <xf numFmtId="0" fontId="20" fillId="0" borderId="1" xfId="0" applyFont="1" applyBorder="1"/>
    <xf numFmtId="0" fontId="22" fillId="0" borderId="1" xfId="3" applyFont="1" applyBorder="1" applyAlignment="1">
      <alignment horizontal="right" vertical="center" wrapText="1" indent="1"/>
    </xf>
    <xf numFmtId="0" fontId="1" fillId="7" borderId="1" xfId="0" applyFont="1" applyFill="1" applyBorder="1" applyAlignment="1">
      <alignment horizontal="left" vertical="center"/>
    </xf>
    <xf numFmtId="1" fontId="1" fillId="7" borderId="1" xfId="0" applyNumberFormat="1" applyFont="1" applyFill="1" applyBorder="1" applyAlignment="1">
      <alignment horizontal="left" vertical="center"/>
    </xf>
    <xf numFmtId="164" fontId="1" fillId="7" borderId="1" xfId="0" applyNumberFormat="1" applyFont="1" applyFill="1" applyBorder="1" applyAlignment="1">
      <alignment vertical="center"/>
    </xf>
    <xf numFmtId="3" fontId="1" fillId="7" borderId="1" xfId="0" applyNumberFormat="1" applyFont="1" applyFill="1" applyBorder="1" applyAlignment="1">
      <alignment vertical="center"/>
    </xf>
    <xf numFmtId="1" fontId="1" fillId="7" borderId="1" xfId="0" applyNumberFormat="1" applyFont="1" applyFill="1" applyBorder="1" applyAlignment="1">
      <alignment horizontal="center" vertical="center"/>
    </xf>
    <xf numFmtId="1" fontId="1" fillId="7" borderId="1" xfId="0" applyNumberFormat="1" applyFont="1" applyFill="1" applyBorder="1" applyAlignment="1">
      <alignment vertical="center"/>
    </xf>
    <xf numFmtId="0" fontId="19" fillId="0" borderId="1" xfId="3" applyFont="1" applyBorder="1"/>
    <xf numFmtId="0" fontId="25" fillId="0" borderId="1" xfId="3" applyFont="1" applyBorder="1"/>
    <xf numFmtId="0" fontId="19" fillId="0" borderId="1" xfId="0" applyFont="1" applyBorder="1" applyAlignment="1">
      <alignment vertical="center"/>
    </xf>
    <xf numFmtId="0" fontId="19" fillId="0" borderId="1" xfId="0" applyFont="1" applyBorder="1"/>
    <xf numFmtId="1" fontId="19" fillId="0" borderId="1" xfId="0" applyNumberFormat="1" applyFont="1" applyBorder="1" applyAlignment="1">
      <alignment vertical="center"/>
    </xf>
    <xf numFmtId="0" fontId="19" fillId="0" borderId="1" xfId="0" applyFont="1" applyBorder="1" applyAlignment="1">
      <alignment horizontal="center" vertical="center"/>
    </xf>
    <xf numFmtId="164" fontId="19" fillId="0" borderId="1" xfId="0" applyNumberFormat="1" applyFont="1" applyBorder="1" applyAlignment="1">
      <alignment vertical="center"/>
    </xf>
    <xf numFmtId="164" fontId="19" fillId="7" borderId="0" xfId="0" applyNumberFormat="1" applyFont="1" applyFill="1" applyAlignment="1">
      <alignment vertical="center"/>
    </xf>
    <xf numFmtId="164" fontId="2" fillId="6" borderId="1" xfId="0" applyNumberFormat="1" applyFont="1" applyFill="1" applyBorder="1" applyAlignment="1">
      <alignment horizontal="center" vertical="center"/>
    </xf>
    <xf numFmtId="0" fontId="19" fillId="7" borderId="1" xfId="0" applyFont="1" applyFill="1" applyBorder="1" applyAlignment="1">
      <alignment horizontal="left" vertical="center"/>
    </xf>
    <xf numFmtId="0" fontId="19" fillId="7" borderId="1" xfId="0" applyFont="1" applyFill="1" applyBorder="1" applyAlignment="1">
      <alignment vertical="center"/>
    </xf>
    <xf numFmtId="1" fontId="2" fillId="7" borderId="1" xfId="0" applyNumberFormat="1" applyFont="1" applyFill="1" applyBorder="1" applyAlignment="1">
      <alignment horizontal="center" vertical="center" wrapText="1"/>
    </xf>
    <xf numFmtId="0" fontId="19" fillId="7" borderId="0" xfId="0" applyFont="1" applyFill="1"/>
    <xf numFmtId="1" fontId="19" fillId="7" borderId="1" xfId="0" applyNumberFormat="1" applyFont="1" applyFill="1" applyBorder="1" applyAlignment="1">
      <alignment vertical="center"/>
    </xf>
    <xf numFmtId="0" fontId="23" fillId="7" borderId="1" xfId="0" applyFont="1" applyFill="1" applyBorder="1"/>
    <xf numFmtId="166" fontId="1" fillId="7" borderId="1" xfId="0" applyNumberFormat="1" applyFont="1" applyFill="1" applyBorder="1" applyAlignment="1">
      <alignment vertical="center"/>
    </xf>
    <xf numFmtId="0" fontId="22" fillId="7" borderId="0" xfId="0" applyFont="1" applyFill="1"/>
    <xf numFmtId="166" fontId="1" fillId="7" borderId="1" xfId="0" applyNumberFormat="1" applyFont="1" applyFill="1" applyBorder="1" applyAlignment="1">
      <alignment horizontal="left" vertical="center"/>
    </xf>
    <xf numFmtId="166" fontId="1" fillId="7" borderId="1" xfId="0" applyNumberFormat="1" applyFont="1" applyFill="1" applyBorder="1" applyAlignment="1">
      <alignment horizontal="center" vertical="center"/>
    </xf>
    <xf numFmtId="0" fontId="19" fillId="7" borderId="1" xfId="0" applyFont="1" applyFill="1" applyBorder="1" applyAlignment="1">
      <alignment horizontal="center" vertical="center"/>
    </xf>
    <xf numFmtId="1" fontId="19" fillId="7" borderId="1" xfId="0" applyNumberFormat="1" applyFont="1" applyFill="1" applyBorder="1" applyAlignment="1">
      <alignment horizontal="left" vertical="center"/>
    </xf>
    <xf numFmtId="1" fontId="19" fillId="7" borderId="1" xfId="0" applyNumberFormat="1" applyFont="1" applyFill="1" applyBorder="1" applyAlignment="1">
      <alignment horizontal="left" vertical="center" wrapText="1"/>
    </xf>
    <xf numFmtId="3" fontId="19" fillId="7" borderId="1" xfId="0" applyNumberFormat="1" applyFont="1" applyFill="1" applyBorder="1" applyAlignment="1">
      <alignment horizontal="left" vertical="center"/>
    </xf>
    <xf numFmtId="1" fontId="19" fillId="7" borderId="1" xfId="0" applyNumberFormat="1" applyFont="1" applyFill="1" applyBorder="1" applyAlignment="1">
      <alignment horizontal="center" vertical="center"/>
    </xf>
    <xf numFmtId="1" fontId="31" fillId="7" borderId="1" xfId="0" applyNumberFormat="1" applyFont="1" applyFill="1" applyBorder="1" applyAlignment="1">
      <alignment horizontal="left" vertical="center"/>
    </xf>
    <xf numFmtId="1" fontId="24" fillId="0" borderId="1" xfId="0" applyNumberFormat="1" applyFont="1" applyBorder="1" applyAlignment="1">
      <alignment horizontal="left" vertical="center"/>
    </xf>
    <xf numFmtId="164" fontId="19" fillId="7" borderId="1" xfId="0" applyNumberFormat="1" applyFont="1" applyFill="1" applyBorder="1" applyAlignment="1">
      <alignment vertical="center"/>
    </xf>
    <xf numFmtId="0" fontId="19" fillId="7" borderId="1" xfId="0" applyFont="1" applyFill="1" applyBorder="1" applyAlignment="1">
      <alignment horizontal="left" vertical="top"/>
    </xf>
    <xf numFmtId="0" fontId="22" fillId="7" borderId="1" xfId="3" applyFont="1" applyFill="1" applyBorder="1" applyAlignment="1">
      <alignment horizontal="right" vertical="center" wrapText="1" indent="1"/>
    </xf>
    <xf numFmtId="0" fontId="26" fillId="7" borderId="1" xfId="0" applyFont="1" applyFill="1" applyBorder="1" applyAlignment="1">
      <alignment vertical="center"/>
    </xf>
    <xf numFmtId="164" fontId="26" fillId="7" borderId="1" xfId="0" applyNumberFormat="1" applyFont="1" applyFill="1" applyBorder="1" applyAlignment="1">
      <alignment vertical="center" wrapText="1"/>
    </xf>
    <xf numFmtId="164" fontId="26" fillId="7" borderId="1" xfId="0" applyNumberFormat="1" applyFont="1" applyFill="1" applyBorder="1" applyAlignment="1">
      <alignment horizontal="left" vertical="center" wrapText="1"/>
    </xf>
    <xf numFmtId="0" fontId="26" fillId="7" borderId="1" xfId="0" applyFont="1" applyFill="1" applyBorder="1" applyAlignment="1">
      <alignment vertical="center" wrapText="1"/>
    </xf>
    <xf numFmtId="3" fontId="19" fillId="7" borderId="1" xfId="0" applyNumberFormat="1" applyFont="1" applyFill="1" applyBorder="1" applyAlignment="1">
      <alignment vertical="center"/>
    </xf>
    <xf numFmtId="3" fontId="19" fillId="7" borderId="0" xfId="0" applyNumberFormat="1" applyFont="1" applyFill="1" applyAlignment="1">
      <alignment vertical="center"/>
    </xf>
    <xf numFmtId="0" fontId="30" fillId="7" borderId="0" xfId="0" applyFont="1" applyFill="1"/>
    <xf numFmtId="0" fontId="32" fillId="7" borderId="0" xfId="0" applyFont="1" applyFill="1" applyAlignment="1">
      <alignment vertical="center"/>
    </xf>
    <xf numFmtId="0" fontId="33" fillId="7" borderId="1" xfId="0" applyFont="1" applyFill="1" applyBorder="1"/>
    <xf numFmtId="2" fontId="19" fillId="7" borderId="1" xfId="0" applyNumberFormat="1" applyFont="1" applyFill="1" applyBorder="1" applyAlignment="1">
      <alignment vertical="center"/>
    </xf>
    <xf numFmtId="1" fontId="28" fillId="7" borderId="1" xfId="0" applyNumberFormat="1" applyFont="1" applyFill="1" applyBorder="1" applyAlignment="1">
      <alignment horizontal="left"/>
    </xf>
    <xf numFmtId="1" fontId="28" fillId="7" borderId="1" xfId="0" applyNumberFormat="1" applyFont="1" applyFill="1" applyBorder="1"/>
    <xf numFmtId="1" fontId="28" fillId="7" borderId="1" xfId="0" applyNumberFormat="1" applyFont="1" applyFill="1" applyBorder="1" applyAlignment="1">
      <alignment horizontal="left" vertical="center"/>
    </xf>
    <xf numFmtId="1" fontId="28" fillId="7" borderId="1" xfId="0" applyNumberFormat="1" applyFont="1" applyFill="1" applyBorder="1" applyAlignment="1">
      <alignment vertical="center"/>
    </xf>
    <xf numFmtId="0" fontId="31" fillId="7" borderId="1" xfId="0" applyFont="1" applyFill="1" applyBorder="1" applyAlignment="1">
      <alignment horizontal="left" vertical="center"/>
    </xf>
    <xf numFmtId="0" fontId="31" fillId="7" borderId="1" xfId="0" applyFont="1" applyFill="1" applyBorder="1" applyAlignment="1">
      <alignment vertical="center"/>
    </xf>
    <xf numFmtId="0" fontId="19" fillId="7" borderId="1" xfId="0" quotePrefix="1" applyFont="1" applyFill="1" applyBorder="1" applyAlignment="1">
      <alignment horizontal="left" vertical="top" wrapText="1"/>
    </xf>
    <xf numFmtId="0" fontId="19" fillId="7" borderId="1" xfId="0" applyFont="1" applyFill="1" applyBorder="1" applyAlignment="1">
      <alignment horizontal="left" vertical="top" wrapText="1"/>
    </xf>
    <xf numFmtId="0" fontId="19" fillId="0" borderId="1" xfId="0" applyFont="1" applyBorder="1" applyAlignment="1">
      <alignment horizontal="left" vertical="center"/>
    </xf>
    <xf numFmtId="0" fontId="1" fillId="0" borderId="1" xfId="0" applyFont="1" applyBorder="1"/>
    <xf numFmtId="0" fontId="24" fillId="0" borderId="1" xfId="0" applyFont="1" applyBorder="1"/>
    <xf numFmtId="0" fontId="27" fillId="0" borderId="1" xfId="0" applyFont="1" applyBorder="1"/>
    <xf numFmtId="0" fontId="23" fillId="0" borderId="1" xfId="0" applyFont="1" applyBorder="1"/>
    <xf numFmtId="0" fontId="29" fillId="0" borderId="1" xfId="3" applyFont="1" applyBorder="1"/>
    <xf numFmtId="0" fontId="29" fillId="0" borderId="1" xfId="0" applyFont="1" applyBorder="1"/>
    <xf numFmtId="0" fontId="1" fillId="7" borderId="1" xfId="0" applyFont="1" applyFill="1" applyBorder="1"/>
    <xf numFmtId="0" fontId="35" fillId="0" borderId="20" xfId="0" applyFont="1" applyBorder="1" applyAlignment="1">
      <alignment horizontal="left" vertical="center" wrapText="1"/>
    </xf>
    <xf numFmtId="0" fontId="19" fillId="0" borderId="1" xfId="3" applyFont="1" applyBorder="1" applyAlignment="1">
      <alignment horizontal="left" vertical="center"/>
    </xf>
    <xf numFmtId="0" fontId="19" fillId="0" borderId="21" xfId="0" applyFont="1" applyBorder="1" applyAlignment="1">
      <alignment horizontal="left" vertical="center"/>
    </xf>
    <xf numFmtId="0" fontId="29" fillId="0" borderId="22" xfId="3" applyFont="1" applyBorder="1" applyAlignment="1">
      <alignment horizontal="left" vertical="center"/>
    </xf>
    <xf numFmtId="0" fontId="19" fillId="0" borderId="22" xfId="0" applyFont="1" applyBorder="1" applyAlignment="1">
      <alignment horizontal="left" vertical="center"/>
    </xf>
    <xf numFmtId="0" fontId="29" fillId="0" borderId="21" xfId="3" applyFont="1" applyBorder="1" applyAlignment="1">
      <alignment horizontal="left" vertical="center"/>
    </xf>
    <xf numFmtId="0" fontId="19" fillId="0" borderId="23" xfId="0" applyFont="1" applyBorder="1" applyAlignment="1">
      <alignment horizontal="left" vertical="center" wrapText="1"/>
    </xf>
    <xf numFmtId="0" fontId="29" fillId="0" borderId="0" xfId="0" applyFont="1"/>
    <xf numFmtId="0" fontId="19" fillId="0" borderId="0" xfId="0" applyFont="1"/>
    <xf numFmtId="0" fontId="19" fillId="0" borderId="1" xfId="0" applyFont="1" applyBorder="1" applyAlignment="1">
      <alignment horizontal="left" vertical="center" wrapText="1"/>
    </xf>
    <xf numFmtId="0" fontId="29" fillId="0" borderId="1" xfId="3" applyFont="1" applyBorder="1" applyAlignment="1">
      <alignment horizontal="left" vertical="center"/>
    </xf>
    <xf numFmtId="0" fontId="35" fillId="0" borderId="1" xfId="0" applyFont="1" applyBorder="1" applyAlignment="1">
      <alignment horizontal="left" vertical="center" wrapText="1"/>
    </xf>
    <xf numFmtId="0" fontId="34" fillId="0" borderId="1" xfId="0" applyFont="1" applyBorder="1" applyAlignment="1">
      <alignment horizontal="center" wrapText="1"/>
    </xf>
    <xf numFmtId="164" fontId="2" fillId="5" borderId="1"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0" fontId="19" fillId="7" borderId="1" xfId="0" applyFont="1" applyFill="1" applyBorder="1" applyAlignment="1">
      <alignment vertical="top" wrapText="1"/>
    </xf>
    <xf numFmtId="3" fontId="1" fillId="0" borderId="1" xfId="0" applyNumberFormat="1" applyFont="1" applyBorder="1" applyAlignment="1">
      <alignment horizontal="center" vertical="center" wrapText="1"/>
    </xf>
    <xf numFmtId="0" fontId="19" fillId="0" borderId="1" xfId="3" applyFont="1" applyBorder="1" applyAlignment="1">
      <alignment horizontal="left" wrapText="1"/>
    </xf>
    <xf numFmtId="0" fontId="19" fillId="0" borderId="1" xfId="0" applyFont="1" applyBorder="1" applyAlignment="1">
      <alignment horizontal="center" vertical="center" wrapText="1"/>
    </xf>
    <xf numFmtId="1" fontId="19" fillId="0" borderId="1" xfId="0" applyNumberFormat="1" applyFont="1" applyBorder="1" applyAlignment="1">
      <alignment horizontal="center" vertical="center" wrapText="1"/>
    </xf>
    <xf numFmtId="3" fontId="19" fillId="0" borderId="1" xfId="0" applyNumberFormat="1" applyFont="1" applyBorder="1" applyAlignment="1">
      <alignment horizontal="center" vertical="center" wrapText="1"/>
    </xf>
    <xf numFmtId="164" fontId="19" fillId="0" borderId="1" xfId="0" applyNumberFormat="1" applyFont="1" applyBorder="1" applyAlignment="1">
      <alignment horizontal="center" vertical="center" wrapText="1"/>
    </xf>
    <xf numFmtId="0" fontId="29" fillId="0" borderId="1" xfId="0" applyFont="1" applyBorder="1" applyAlignment="1">
      <alignment horizontal="center" wrapText="1"/>
    </xf>
    <xf numFmtId="0" fontId="1" fillId="7" borderId="1" xfId="0" applyFont="1" applyFill="1" applyBorder="1" applyAlignment="1">
      <alignment horizontal="center" vertical="center" wrapText="1"/>
    </xf>
    <xf numFmtId="0" fontId="19" fillId="7" borderId="1" xfId="0" applyFont="1" applyFill="1" applyBorder="1" applyAlignment="1">
      <alignment horizontal="left" vertical="center" wrapText="1"/>
    </xf>
    <xf numFmtId="1" fontId="1" fillId="7" borderId="1" xfId="0" applyNumberFormat="1" applyFont="1" applyFill="1" applyBorder="1" applyAlignment="1">
      <alignment horizontal="center" vertical="center" wrapText="1"/>
    </xf>
    <xf numFmtId="0" fontId="36" fillId="7" borderId="1" xfId="0" applyFont="1" applyFill="1" applyBorder="1" applyAlignment="1">
      <alignment horizontal="center" vertical="center" wrapText="1"/>
    </xf>
    <xf numFmtId="164" fontId="1" fillId="7" borderId="1"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wrapText="1"/>
    </xf>
    <xf numFmtId="0" fontId="19" fillId="0" borderId="1" xfId="0" applyFont="1" applyBorder="1" applyAlignment="1">
      <alignment horizontal="left" wrapText="1"/>
    </xf>
    <xf numFmtId="0" fontId="34" fillId="7" borderId="1" xfId="0" applyFont="1" applyFill="1" applyBorder="1" applyAlignment="1">
      <alignment horizontal="center" wrapText="1"/>
    </xf>
    <xf numFmtId="0" fontId="24" fillId="7" borderId="1" xfId="0" applyFont="1" applyFill="1" applyBorder="1" applyAlignment="1">
      <alignment horizontal="center" wrapText="1"/>
    </xf>
    <xf numFmtId="0" fontId="34" fillId="0" borderId="1" xfId="0" applyFont="1" applyBorder="1" applyAlignment="1">
      <alignment horizontal="center" vertical="center" wrapText="1"/>
    </xf>
    <xf numFmtId="0" fontId="34" fillId="0" borderId="1" xfId="0" applyFont="1" applyBorder="1" applyAlignment="1">
      <alignment horizontal="left" wrapText="1"/>
    </xf>
    <xf numFmtId="3" fontId="34" fillId="0" borderId="1" xfId="0" applyNumberFormat="1" applyFont="1" applyBorder="1" applyAlignment="1">
      <alignment horizontal="center" wrapText="1"/>
    </xf>
    <xf numFmtId="1" fontId="2" fillId="7" borderId="1" xfId="0" applyNumberFormat="1" applyFont="1" applyFill="1" applyBorder="1" applyAlignment="1">
      <alignment vertical="center"/>
    </xf>
    <xf numFmtId="0" fontId="34" fillId="7" borderId="1" xfId="0" applyFont="1" applyFill="1" applyBorder="1"/>
    <xf numFmtId="0" fontId="37" fillId="0" borderId="6" xfId="0" applyFont="1" applyBorder="1" applyAlignment="1">
      <alignment vertical="center"/>
    </xf>
    <xf numFmtId="0" fontId="37" fillId="0" borderId="12" xfId="0" applyFont="1" applyBorder="1" applyAlignment="1">
      <alignment vertical="center"/>
    </xf>
    <xf numFmtId="3" fontId="19" fillId="0" borderId="1" xfId="0" applyNumberFormat="1" applyFont="1" applyBorder="1" applyAlignment="1">
      <alignment vertical="center"/>
    </xf>
    <xf numFmtId="1" fontId="19" fillId="0" borderId="1" xfId="0" applyNumberFormat="1" applyFont="1" applyBorder="1" applyAlignment="1">
      <alignment horizontal="left" vertical="center"/>
    </xf>
    <xf numFmtId="0" fontId="22" fillId="0" borderId="1" xfId="0" applyFont="1" applyBorder="1"/>
    <xf numFmtId="3" fontId="19" fillId="0" borderId="1" xfId="0" applyNumberFormat="1" applyFont="1" applyBorder="1" applyAlignment="1">
      <alignment horizontal="left" vertical="center"/>
    </xf>
    <xf numFmtId="0" fontId="27" fillId="0" borderId="1" xfId="0" applyFont="1" applyBorder="1" applyAlignment="1">
      <alignment horizontal="left" vertical="center"/>
    </xf>
    <xf numFmtId="1" fontId="38" fillId="7" borderId="6" xfId="0" applyNumberFormat="1" applyFont="1" applyFill="1" applyBorder="1" applyAlignment="1">
      <alignment vertical="center"/>
    </xf>
    <xf numFmtId="1" fontId="38" fillId="7" borderId="12" xfId="0" applyNumberFormat="1" applyFont="1" applyFill="1" applyBorder="1" applyAlignment="1">
      <alignment vertical="center"/>
    </xf>
    <xf numFmtId="0" fontId="37" fillId="0" borderId="6" xfId="0" applyFont="1" applyBorder="1" applyAlignment="1">
      <alignment horizontal="center" vertical="center"/>
    </xf>
    <xf numFmtId="0" fontId="37" fillId="0" borderId="10" xfId="0" applyFont="1" applyBorder="1" applyAlignment="1">
      <alignment vertical="center"/>
    </xf>
    <xf numFmtId="0" fontId="37" fillId="0" borderId="1" xfId="0" applyFont="1" applyBorder="1" applyAlignment="1">
      <alignment vertical="center"/>
    </xf>
    <xf numFmtId="164" fontId="2" fillId="6" borderId="1" xfId="0" applyNumberFormat="1" applyFont="1" applyFill="1" applyBorder="1" applyAlignment="1">
      <alignment horizontal="center" vertical="center"/>
    </xf>
    <xf numFmtId="164" fontId="2" fillId="4" borderId="1" xfId="0" applyNumberFormat="1" applyFont="1" applyFill="1" applyBorder="1" applyAlignment="1">
      <alignment horizontal="center" vertical="center"/>
    </xf>
    <xf numFmtId="1" fontId="2" fillId="0" borderId="1" xfId="0" applyNumberFormat="1" applyFont="1" applyBorder="1" applyAlignment="1">
      <alignment horizontal="center" vertical="center" wrapText="1"/>
    </xf>
    <xf numFmtId="0" fontId="37" fillId="0" borderId="6" xfId="0" applyFont="1" applyBorder="1" applyAlignment="1">
      <alignment horizontal="center" vertical="center"/>
    </xf>
    <xf numFmtId="0" fontId="37" fillId="0" borderId="12" xfId="0" applyFont="1" applyBorder="1" applyAlignment="1">
      <alignment horizontal="center" vertical="center"/>
    </xf>
    <xf numFmtId="164" fontId="2" fillId="0" borderId="1" xfId="0" applyNumberFormat="1" applyFont="1" applyBorder="1" applyAlignment="1">
      <alignment horizontal="center" vertical="center"/>
    </xf>
    <xf numFmtId="16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6" fillId="0" borderId="1" xfId="0" applyFont="1" applyBorder="1" applyAlignment="1">
      <alignment horizontal="center" vertical="center"/>
    </xf>
    <xf numFmtId="164" fontId="26" fillId="7" borderId="6" xfId="0" applyNumberFormat="1" applyFont="1" applyFill="1" applyBorder="1" applyAlignment="1">
      <alignment horizontal="left" vertical="center"/>
    </xf>
    <xf numFmtId="164" fontId="26" fillId="7" borderId="12" xfId="0" applyNumberFormat="1" applyFont="1" applyFill="1" applyBorder="1" applyAlignment="1">
      <alignment horizontal="left" vertical="center"/>
    </xf>
    <xf numFmtId="164" fontId="26" fillId="7" borderId="10" xfId="0" applyNumberFormat="1" applyFont="1" applyFill="1" applyBorder="1" applyAlignment="1">
      <alignment horizontal="left" vertical="center"/>
    </xf>
    <xf numFmtId="164" fontId="26" fillId="7" borderId="6" xfId="0" applyNumberFormat="1" applyFont="1" applyFill="1" applyBorder="1" applyAlignment="1">
      <alignment horizontal="center" vertical="center"/>
    </xf>
    <xf numFmtId="164" fontId="26" fillId="7" borderId="12" xfId="0" applyNumberFormat="1" applyFont="1" applyFill="1" applyBorder="1" applyAlignment="1">
      <alignment horizontal="center" vertical="center"/>
    </xf>
    <xf numFmtId="164" fontId="26" fillId="7" borderId="10" xfId="0" applyNumberFormat="1" applyFont="1" applyFill="1" applyBorder="1" applyAlignment="1">
      <alignment horizontal="center" vertical="center"/>
    </xf>
    <xf numFmtId="164" fontId="26" fillId="7" borderId="1" xfId="0" applyNumberFormat="1" applyFont="1" applyFill="1" applyBorder="1" applyAlignment="1">
      <alignment horizontal="center" vertical="center" wrapText="1"/>
    </xf>
    <xf numFmtId="0" fontId="26" fillId="7" borderId="1" xfId="0" applyFont="1" applyFill="1" applyBorder="1" applyAlignment="1">
      <alignment horizontal="center" vertical="center" wrapText="1"/>
    </xf>
    <xf numFmtId="164" fontId="26" fillId="7" borderId="1" xfId="0" applyNumberFormat="1" applyFont="1" applyFill="1" applyBorder="1" applyAlignment="1">
      <alignment horizontal="center" vertical="center"/>
    </xf>
    <xf numFmtId="1" fontId="26" fillId="7" borderId="2" xfId="0" applyNumberFormat="1" applyFont="1" applyFill="1" applyBorder="1" applyAlignment="1">
      <alignment horizontal="center" vertical="center" wrapText="1"/>
    </xf>
    <xf numFmtId="1" fontId="26" fillId="7" borderId="3" xfId="0" applyNumberFormat="1" applyFont="1" applyFill="1" applyBorder="1" applyAlignment="1">
      <alignment horizontal="center" vertical="center" wrapText="1"/>
    </xf>
    <xf numFmtId="49" fontId="26" fillId="7" borderId="2" xfId="0" applyNumberFormat="1" applyFont="1" applyFill="1" applyBorder="1" applyAlignment="1">
      <alignment horizontal="center" vertical="center" wrapText="1"/>
    </xf>
    <xf numFmtId="49" fontId="26" fillId="7" borderId="3" xfId="0" applyNumberFormat="1" applyFont="1" applyFill="1" applyBorder="1" applyAlignment="1">
      <alignment horizontal="center" vertical="center" wrapText="1"/>
    </xf>
    <xf numFmtId="0" fontId="26" fillId="7" borderId="2" xfId="0" applyFont="1" applyFill="1" applyBorder="1" applyAlignment="1">
      <alignment horizontal="center" vertical="center" wrapText="1"/>
    </xf>
    <xf numFmtId="0" fontId="26" fillId="7" borderId="3" xfId="0" applyFont="1" applyFill="1" applyBorder="1" applyAlignment="1">
      <alignment horizontal="center" vertical="center" wrapText="1"/>
    </xf>
    <xf numFmtId="164" fontId="26" fillId="7" borderId="2" xfId="0" applyNumberFormat="1" applyFont="1" applyFill="1" applyBorder="1" applyAlignment="1">
      <alignment horizontal="center" vertical="center" wrapText="1"/>
    </xf>
    <xf numFmtId="164" fontId="26" fillId="7" borderId="3" xfId="0" applyNumberFormat="1" applyFont="1" applyFill="1" applyBorder="1" applyAlignment="1">
      <alignment horizontal="center" vertical="center" wrapText="1"/>
    </xf>
    <xf numFmtId="0" fontId="26" fillId="7" borderId="1" xfId="0" applyFont="1" applyFill="1" applyBorder="1" applyAlignment="1">
      <alignment horizontal="center" vertical="center"/>
    </xf>
    <xf numFmtId="1" fontId="26" fillId="7" borderId="1" xfId="0" applyNumberFormat="1" applyFont="1" applyFill="1" applyBorder="1" applyAlignment="1">
      <alignment horizontal="center" vertical="center" wrapText="1"/>
    </xf>
    <xf numFmtId="0" fontId="37" fillId="0" borderId="6" xfId="0" applyFont="1" applyBorder="1" applyAlignment="1">
      <alignment horizontal="left" vertical="center"/>
    </xf>
    <xf numFmtId="0" fontId="37" fillId="0" borderId="12" xfId="0" applyFont="1" applyBorder="1" applyAlignment="1">
      <alignment horizontal="left" vertical="center"/>
    </xf>
    <xf numFmtId="1"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9" fillId="0" borderId="1" xfId="3" applyFont="1" applyBorder="1" applyAlignment="1">
      <alignment horizontal="left" vertical="center" wrapText="1"/>
    </xf>
    <xf numFmtId="0" fontId="23" fillId="0" borderId="1" xfId="0" applyFont="1" applyBorder="1" applyAlignment="1">
      <alignment horizontal="center" vertical="center" wrapText="1"/>
    </xf>
    <xf numFmtId="0" fontId="1" fillId="7" borderId="1" xfId="0" applyFont="1" applyFill="1" applyBorder="1" applyAlignment="1">
      <alignment horizontal="center" vertical="center" wrapText="1"/>
    </xf>
    <xf numFmtId="0" fontId="19" fillId="7" borderId="1" xfId="3" applyFont="1" applyFill="1" applyBorder="1" applyAlignment="1">
      <alignment horizontal="left" vertical="center" wrapText="1"/>
    </xf>
    <xf numFmtId="1" fontId="1" fillId="7"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19" fillId="0" borderId="1" xfId="0" applyFont="1" applyBorder="1" applyAlignment="1">
      <alignment horizontal="left" vertical="center" wrapText="1"/>
    </xf>
    <xf numFmtId="164" fontId="1" fillId="0" borderId="1" xfId="0" applyNumberFormat="1" applyFont="1" applyBorder="1" applyAlignment="1">
      <alignment horizontal="center" vertical="center" wrapText="1"/>
    </xf>
    <xf numFmtId="0" fontId="19" fillId="0" borderId="1" xfId="3" applyFont="1" applyBorder="1" applyAlignment="1">
      <alignment horizontal="left" vertical="center" wrapText="1"/>
    </xf>
    <xf numFmtId="164" fontId="2" fillId="6" borderId="1" xfId="0" applyNumberFormat="1" applyFont="1" applyFill="1" applyBorder="1" applyAlignment="1">
      <alignment horizontal="left" vertical="center" wrapText="1"/>
    </xf>
    <xf numFmtId="1" fontId="2" fillId="7" borderId="2" xfId="0" applyNumberFormat="1" applyFont="1" applyFill="1" applyBorder="1" applyAlignment="1">
      <alignment horizontal="center" vertical="center" wrapText="1"/>
    </xf>
    <xf numFmtId="1" fontId="2" fillId="7" borderId="24" xfId="0" applyNumberFormat="1" applyFont="1" applyFill="1" applyBorder="1" applyAlignment="1">
      <alignment horizontal="center" vertical="center" wrapText="1"/>
    </xf>
    <xf numFmtId="1" fontId="2" fillId="7" borderId="3" xfId="0" applyNumberFormat="1" applyFont="1" applyFill="1" applyBorder="1" applyAlignment="1">
      <alignment horizontal="center" vertical="center" wrapText="1"/>
    </xf>
    <xf numFmtId="166" fontId="2" fillId="9" borderId="1" xfId="0" applyNumberFormat="1" applyFont="1" applyFill="1" applyBorder="1" applyAlignment="1">
      <alignment horizontal="left" vertical="center"/>
    </xf>
    <xf numFmtId="1" fontId="2" fillId="7" borderId="1" xfId="0" applyNumberFormat="1" applyFont="1" applyFill="1" applyBorder="1" applyAlignment="1">
      <alignment horizontal="center" vertical="center"/>
    </xf>
    <xf numFmtId="1" fontId="26" fillId="7" borderId="1" xfId="0" applyNumberFormat="1" applyFont="1" applyFill="1" applyBorder="1" applyAlignment="1">
      <alignment horizontal="center" vertical="center"/>
    </xf>
    <xf numFmtId="1" fontId="2" fillId="7" borderId="1" xfId="0" applyNumberFormat="1" applyFont="1" applyFill="1" applyBorder="1" applyAlignment="1">
      <alignment horizontal="center" vertical="center" wrapText="1"/>
    </xf>
    <xf numFmtId="1" fontId="2" fillId="15" borderId="4" xfId="0" applyNumberFormat="1" applyFont="1" applyFill="1" applyBorder="1" applyAlignment="1">
      <alignment horizontal="left" vertical="center"/>
    </xf>
    <xf numFmtId="1" fontId="2" fillId="15" borderId="19" xfId="0" applyNumberFormat="1" applyFont="1" applyFill="1" applyBorder="1" applyAlignment="1">
      <alignment horizontal="left" vertical="center"/>
    </xf>
    <xf numFmtId="1" fontId="2" fillId="15" borderId="9" xfId="0" applyNumberFormat="1" applyFont="1" applyFill="1" applyBorder="1" applyAlignment="1">
      <alignment horizontal="left" vertical="center"/>
    </xf>
    <xf numFmtId="1" fontId="2" fillId="15" borderId="5" xfId="0" applyNumberFormat="1" applyFont="1" applyFill="1" applyBorder="1" applyAlignment="1">
      <alignment horizontal="left" vertical="center"/>
    </xf>
    <xf numFmtId="1" fontId="2" fillId="15" borderId="7" xfId="0" applyNumberFormat="1" applyFont="1" applyFill="1" applyBorder="1" applyAlignment="1">
      <alignment horizontal="left" vertical="center"/>
    </xf>
    <xf numFmtId="1" fontId="2" fillId="15" borderId="8" xfId="0" applyNumberFormat="1" applyFont="1" applyFill="1" applyBorder="1" applyAlignment="1">
      <alignment horizontal="left" vertical="center"/>
    </xf>
    <xf numFmtId="166" fontId="2" fillId="14" borderId="6" xfId="0" applyNumberFormat="1" applyFont="1" applyFill="1" applyBorder="1" applyAlignment="1">
      <alignment horizontal="left" vertical="center"/>
    </xf>
    <xf numFmtId="166" fontId="2" fillId="14" borderId="12" xfId="0" applyNumberFormat="1" applyFont="1" applyFill="1" applyBorder="1" applyAlignment="1">
      <alignment horizontal="left" vertical="center"/>
    </xf>
    <xf numFmtId="166" fontId="2" fillId="14" borderId="10" xfId="0" applyNumberFormat="1" applyFont="1" applyFill="1" applyBorder="1" applyAlignment="1">
      <alignment horizontal="left" vertical="center"/>
    </xf>
    <xf numFmtId="166" fontId="2" fillId="13" borderId="6" xfId="0" applyNumberFormat="1" applyFont="1" applyFill="1" applyBorder="1" applyAlignment="1">
      <alignment horizontal="left" vertical="center"/>
    </xf>
    <xf numFmtId="166" fontId="2" fillId="13" borderId="12" xfId="0" applyNumberFormat="1" applyFont="1" applyFill="1" applyBorder="1" applyAlignment="1">
      <alignment horizontal="left" vertical="center"/>
    </xf>
    <xf numFmtId="166" fontId="2" fillId="13" borderId="10" xfId="0" applyNumberFormat="1" applyFont="1" applyFill="1" applyBorder="1" applyAlignment="1">
      <alignment horizontal="left" vertical="center"/>
    </xf>
    <xf numFmtId="166" fontId="2" fillId="7" borderId="2" xfId="0" applyNumberFormat="1" applyFont="1" applyFill="1" applyBorder="1" applyAlignment="1">
      <alignment horizontal="center" vertical="center"/>
    </xf>
    <xf numFmtId="166" fontId="2" fillId="7" borderId="24" xfId="0" applyNumberFormat="1" applyFont="1" applyFill="1" applyBorder="1" applyAlignment="1">
      <alignment horizontal="center" vertical="center"/>
    </xf>
    <xf numFmtId="166" fontId="2" fillId="7" borderId="3" xfId="0" applyNumberFormat="1" applyFont="1" applyFill="1" applyBorder="1" applyAlignment="1">
      <alignment horizontal="center" vertical="center"/>
    </xf>
    <xf numFmtId="166" fontId="2" fillId="7" borderId="2" xfId="0" applyNumberFormat="1" applyFont="1" applyFill="1" applyBorder="1" applyAlignment="1">
      <alignment horizontal="center" vertical="center" wrapText="1"/>
    </xf>
    <xf numFmtId="166" fontId="2" fillId="7" borderId="24" xfId="0" applyNumberFormat="1" applyFont="1" applyFill="1" applyBorder="1" applyAlignment="1">
      <alignment horizontal="center" vertical="center" wrapText="1"/>
    </xf>
    <xf numFmtId="166" fontId="2" fillId="7" borderId="3" xfId="0" applyNumberFormat="1" applyFont="1" applyFill="1" applyBorder="1" applyAlignment="1">
      <alignment horizontal="center" vertical="center" wrapText="1"/>
    </xf>
    <xf numFmtId="166" fontId="2" fillId="17" borderId="6" xfId="0" applyNumberFormat="1" applyFont="1" applyFill="1" applyBorder="1" applyAlignment="1">
      <alignment horizontal="left" vertical="center"/>
    </xf>
    <xf numFmtId="166" fontId="2" fillId="17" borderId="12" xfId="0" applyNumberFormat="1" applyFont="1" applyFill="1" applyBorder="1" applyAlignment="1">
      <alignment horizontal="left" vertical="center"/>
    </xf>
    <xf numFmtId="166" fontId="2" fillId="17" borderId="10" xfId="0" applyNumberFormat="1" applyFont="1" applyFill="1" applyBorder="1" applyAlignment="1">
      <alignment horizontal="left" vertical="center"/>
    </xf>
    <xf numFmtId="166" fontId="2" fillId="16" borderId="6" xfId="0" applyNumberFormat="1" applyFont="1" applyFill="1" applyBorder="1" applyAlignment="1">
      <alignment horizontal="left" vertical="center"/>
    </xf>
    <xf numFmtId="166" fontId="2" fillId="16" borderId="12" xfId="0" applyNumberFormat="1" applyFont="1" applyFill="1" applyBorder="1" applyAlignment="1">
      <alignment horizontal="left" vertical="center"/>
    </xf>
    <xf numFmtId="166" fontId="2" fillId="16" borderId="10" xfId="0" applyNumberFormat="1" applyFont="1" applyFill="1" applyBorder="1" applyAlignment="1">
      <alignment horizontal="left" vertical="center"/>
    </xf>
    <xf numFmtId="166" fontId="2" fillId="12" borderId="6" xfId="0" applyNumberFormat="1" applyFont="1" applyFill="1" applyBorder="1" applyAlignment="1">
      <alignment horizontal="left" vertical="center"/>
    </xf>
    <xf numFmtId="166" fontId="2" fillId="12" borderId="12" xfId="0" applyNumberFormat="1" applyFont="1" applyFill="1" applyBorder="1" applyAlignment="1">
      <alignment horizontal="left" vertical="center"/>
    </xf>
    <xf numFmtId="166" fontId="2" fillId="12" borderId="10" xfId="0" applyNumberFormat="1" applyFont="1" applyFill="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2" xfId="0" quotePrefix="1" applyFont="1" applyBorder="1" applyAlignment="1">
      <alignment horizontal="left" vertical="center" wrapText="1"/>
    </xf>
    <xf numFmtId="0" fontId="1" fillId="0" borderId="3" xfId="0" quotePrefix="1" applyFont="1" applyBorder="1" applyAlignment="1">
      <alignment horizontal="left" vertical="center" wrapText="1"/>
    </xf>
    <xf numFmtId="0" fontId="1" fillId="0" borderId="1" xfId="0" quotePrefix="1" applyFont="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cellXfs>
  <cellStyles count="4">
    <cellStyle name="Excel_BuiltIn_Bad" xfId="2" xr:uid="{00687D2E-114A-4421-BB52-6B5F3AA6FB42}"/>
    <cellStyle name="Hyperlink" xfId="3" builtinId="8"/>
    <cellStyle name="Normal" xfId="0" builtinId="0"/>
    <cellStyle name="Normal 2 3" xfId="1" xr:uid="{50A82E93-9333-4249-8037-6C0447A8782E}"/>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5050"/>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Sheet2!$B$3:$B$24</c:f>
              <c:strCache>
                <c:ptCount val="22"/>
                <c:pt idx="0">
                  <c:v>VHL</c:v>
                </c:pt>
                <c:pt idx="1">
                  <c:v>PBRM1</c:v>
                </c:pt>
                <c:pt idx="2">
                  <c:v>SETD2</c:v>
                </c:pt>
                <c:pt idx="3">
                  <c:v>BAP1</c:v>
                </c:pt>
                <c:pt idx="4">
                  <c:v>KDM5C</c:v>
                </c:pt>
                <c:pt idx="5">
                  <c:v>MTOR</c:v>
                </c:pt>
                <c:pt idx="6">
                  <c:v>CSMD3</c:v>
                </c:pt>
                <c:pt idx="7">
                  <c:v>TP53</c:v>
                </c:pt>
                <c:pt idx="8">
                  <c:v>TSC1</c:v>
                </c:pt>
                <c:pt idx="9">
                  <c:v>PTEN</c:v>
                </c:pt>
                <c:pt idx="10">
                  <c:v>TSC2</c:v>
                </c:pt>
                <c:pt idx="11">
                  <c:v>ARID1A</c:v>
                </c:pt>
                <c:pt idx="12">
                  <c:v>TCEB1</c:v>
                </c:pt>
                <c:pt idx="13">
                  <c:v>PIK3CA</c:v>
                </c:pt>
                <c:pt idx="14">
                  <c:v>NF2</c:v>
                </c:pt>
                <c:pt idx="15">
                  <c:v>ROS1</c:v>
                </c:pt>
                <c:pt idx="16">
                  <c:v>ERBB3</c:v>
                </c:pt>
                <c:pt idx="17">
                  <c:v>TNN</c:v>
                </c:pt>
                <c:pt idx="18">
                  <c:v>ABCA1</c:v>
                </c:pt>
                <c:pt idx="19">
                  <c:v>UGT1A1</c:v>
                </c:pt>
                <c:pt idx="20">
                  <c:v>MUC4</c:v>
                </c:pt>
                <c:pt idx="21">
                  <c:v>TET2</c:v>
                </c:pt>
              </c:strCache>
            </c:strRef>
          </c:cat>
          <c:val>
            <c:numRef>
              <c:f>Sheet2!$C$3:$C$24</c:f>
              <c:numCache>
                <c:formatCode>General</c:formatCode>
                <c:ptCount val="22"/>
                <c:pt idx="0">
                  <c:v>63.583240180032043</c:v>
                </c:pt>
                <c:pt idx="1">
                  <c:v>36.554512150524118</c:v>
                </c:pt>
                <c:pt idx="2">
                  <c:v>22.923167156557835</c:v>
                </c:pt>
                <c:pt idx="3">
                  <c:v>17.006481991184067</c:v>
                </c:pt>
                <c:pt idx="4">
                  <c:v>13.755350492376357</c:v>
                </c:pt>
                <c:pt idx="5">
                  <c:v>11.902134736879285</c:v>
                </c:pt>
                <c:pt idx="6">
                  <c:v>8.8704427875836878</c:v>
                </c:pt>
                <c:pt idx="7">
                  <c:v>9.2731004474057954</c:v>
                </c:pt>
                <c:pt idx="8">
                  <c:v>8.3881806476930745</c:v>
                </c:pt>
                <c:pt idx="9">
                  <c:v>10.91156748911466</c:v>
                </c:pt>
                <c:pt idx="10">
                  <c:v>4.7933556223650564</c:v>
                </c:pt>
                <c:pt idx="11">
                  <c:v>5.8892180470619309</c:v>
                </c:pt>
                <c:pt idx="12">
                  <c:v>2.0858490566037737</c:v>
                </c:pt>
                <c:pt idx="13">
                  <c:v>4.6762122734546541</c:v>
                </c:pt>
                <c:pt idx="14">
                  <c:v>2.5086021505376341</c:v>
                </c:pt>
                <c:pt idx="15">
                  <c:v>11.414516129032258</c:v>
                </c:pt>
                <c:pt idx="16">
                  <c:v>22.58064516129032</c:v>
                </c:pt>
                <c:pt idx="17">
                  <c:v>17.600000000000001</c:v>
                </c:pt>
                <c:pt idx="18">
                  <c:v>27</c:v>
                </c:pt>
                <c:pt idx="19">
                  <c:v>24.8</c:v>
                </c:pt>
                <c:pt idx="20">
                  <c:v>18.8</c:v>
                </c:pt>
                <c:pt idx="21">
                  <c:v>4.6500000000000004</c:v>
                </c:pt>
              </c:numCache>
            </c:numRef>
          </c:val>
          <c:extLst>
            <c:ext xmlns:c16="http://schemas.microsoft.com/office/drawing/2014/chart" uri="{C3380CC4-5D6E-409C-BE32-E72D297353CC}">
              <c16:uniqueId val="{00000000-E1B5-46CB-A993-84F4E3C052D2}"/>
            </c:ext>
          </c:extLst>
        </c:ser>
        <c:dLbls>
          <c:showLegendKey val="0"/>
          <c:showVal val="0"/>
          <c:showCatName val="0"/>
          <c:showSerName val="0"/>
          <c:showPercent val="0"/>
          <c:showBubbleSize val="0"/>
        </c:dLbls>
        <c:gapWidth val="219"/>
        <c:overlap val="-27"/>
        <c:axId val="571740288"/>
        <c:axId val="571742912"/>
      </c:barChart>
      <c:catAx>
        <c:axId val="571740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1742912"/>
        <c:crosses val="autoZero"/>
        <c:auto val="1"/>
        <c:lblAlgn val="ctr"/>
        <c:lblOffset val="100"/>
        <c:noMultiLvlLbl val="0"/>
      </c:catAx>
      <c:valAx>
        <c:axId val="571742912"/>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57174028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a:latin typeface="Arial" panose="020B0604020202020204" pitchFamily="34" charset="0"/>
                <a:cs typeface="Arial" panose="020B0604020202020204" pitchFamily="34" charset="0"/>
              </a:rPr>
              <a:t>SCNAs</a:t>
            </a:r>
            <a:endParaRPr lang="vi-VN" sz="1100">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vi-VN"/>
        </a:p>
      </c:txPr>
    </c:title>
    <c:autoTitleDeleted val="0"/>
    <c:plotArea>
      <c:layout/>
      <c:barChart>
        <c:barDir val="bar"/>
        <c:grouping val="clustered"/>
        <c:varyColors val="0"/>
        <c:ser>
          <c:idx val="0"/>
          <c:order val="0"/>
          <c:spPr>
            <a:solidFill>
              <a:schemeClr val="accent1"/>
            </a:solidFill>
            <a:ln>
              <a:noFill/>
            </a:ln>
            <a:effectLst/>
          </c:spPr>
          <c:invertIfNegative val="0"/>
          <c:cat>
            <c:strRef>
              <c:f>Sheet3!$A$3:$A$172</c:f>
              <c:strCache>
                <c:ptCount val="170"/>
                <c:pt idx="0">
                  <c:v>1p36.11</c:v>
                </c:pt>
                <c:pt idx="1">
                  <c:v>1p36.32-376.31</c:v>
                </c:pt>
                <c:pt idx="2">
                  <c:v>1p</c:v>
                </c:pt>
                <c:pt idx="3">
                  <c:v>1</c:v>
                </c:pt>
                <c:pt idx="4">
                  <c:v>1p11-22</c:v>
                </c:pt>
                <c:pt idx="5">
                  <c:v>1p31-ter</c:v>
                </c:pt>
                <c:pt idx="6">
                  <c:v>3</c:v>
                </c:pt>
                <c:pt idx="7">
                  <c:v>2q37.3</c:v>
                </c:pt>
                <c:pt idx="8">
                  <c:v>3p</c:v>
                </c:pt>
                <c:pt idx="9">
                  <c:v>3p11-14</c:v>
                </c:pt>
                <c:pt idx="10">
                  <c:v>3p14.1-14.2</c:v>
                </c:pt>
                <c:pt idx="11">
                  <c:v>3p20-ter</c:v>
                </c:pt>
                <c:pt idx="12">
                  <c:v>3p14.3-3p21.1</c:v>
                </c:pt>
                <c:pt idx="13">
                  <c:v>3p21</c:v>
                </c:pt>
                <c:pt idx="14">
                  <c:v>3p21.31-22.3</c:v>
                </c:pt>
                <c:pt idx="15">
                  <c:v>3p22.2</c:v>
                </c:pt>
                <c:pt idx="16">
                  <c:v>3p25.3</c:v>
                </c:pt>
                <c:pt idx="17">
                  <c:v>3p25.3-25.1</c:v>
                </c:pt>
                <c:pt idx="18">
                  <c:v>3p26-25</c:v>
                </c:pt>
                <c:pt idx="19">
                  <c:v>3p26.3-p24.3</c:v>
                </c:pt>
                <c:pt idx="20">
                  <c:v>3p26.3p21</c:v>
                </c:pt>
                <c:pt idx="21">
                  <c:v>3p26.3-26.2</c:v>
                </c:pt>
                <c:pt idx="22">
                  <c:v>3q</c:v>
                </c:pt>
                <c:pt idx="23">
                  <c:v>4p12-ter</c:v>
                </c:pt>
                <c:pt idx="24">
                  <c:v>4q</c:v>
                </c:pt>
                <c:pt idx="25">
                  <c:v>4</c:v>
                </c:pt>
                <c:pt idx="26">
                  <c:v>4q34.3</c:v>
                </c:pt>
                <c:pt idx="27">
                  <c:v>6</c:v>
                </c:pt>
                <c:pt idx="28">
                  <c:v>6p21</c:v>
                </c:pt>
                <c:pt idx="29">
                  <c:v>6q</c:v>
                </c:pt>
                <c:pt idx="30">
                  <c:v>6q22.33</c:v>
                </c:pt>
                <c:pt idx="31">
                  <c:v>6q25</c:v>
                </c:pt>
                <c:pt idx="32">
                  <c:v>6q26</c:v>
                </c:pt>
                <c:pt idx="33">
                  <c:v>8</c:v>
                </c:pt>
                <c:pt idx="34">
                  <c:v>8p</c:v>
                </c:pt>
                <c:pt idx="35">
                  <c:v>8p12</c:v>
                </c:pt>
                <c:pt idx="36">
                  <c:v>8p21.1</c:v>
                </c:pt>
                <c:pt idx="37">
                  <c:v>8p21.3</c:v>
                </c:pt>
                <c:pt idx="38">
                  <c:v>8p22</c:v>
                </c:pt>
                <c:pt idx="39">
                  <c:v>8p23</c:v>
                </c:pt>
                <c:pt idx="40">
                  <c:v>8p23.2</c:v>
                </c:pt>
                <c:pt idx="41">
                  <c:v>8p23.3</c:v>
                </c:pt>
                <c:pt idx="42">
                  <c:v>9</c:v>
                </c:pt>
                <c:pt idx="43">
                  <c:v>9p</c:v>
                </c:pt>
                <c:pt idx="44">
                  <c:v>9p21.3</c:v>
                </c:pt>
                <c:pt idx="45">
                  <c:v>9q</c:v>
                </c:pt>
                <c:pt idx="46">
                  <c:v>9q12-33</c:v>
                </c:pt>
                <c:pt idx="47">
                  <c:v>9q21.13-ter</c:v>
                </c:pt>
                <c:pt idx="48">
                  <c:v>9q33.3-34.1</c:v>
                </c:pt>
                <c:pt idx="49">
                  <c:v>9q34</c:v>
                </c:pt>
                <c:pt idx="50">
                  <c:v>10</c:v>
                </c:pt>
                <c:pt idx="51">
                  <c:v>10q</c:v>
                </c:pt>
                <c:pt idx="52">
                  <c:v>10q26</c:v>
                </c:pt>
                <c:pt idx="53">
                  <c:v>10q23</c:v>
                </c:pt>
                <c:pt idx="54">
                  <c:v>10p12-ter</c:v>
                </c:pt>
                <c:pt idx="55">
                  <c:v>12</c:v>
                </c:pt>
                <c:pt idx="56">
                  <c:v>13</c:v>
                </c:pt>
                <c:pt idx="57">
                  <c:v>13p</c:v>
                </c:pt>
                <c:pt idx="58">
                  <c:v>13q</c:v>
                </c:pt>
                <c:pt idx="59">
                  <c:v>13q12-22</c:v>
                </c:pt>
                <c:pt idx="60">
                  <c:v>14</c:v>
                </c:pt>
                <c:pt idx="61">
                  <c:v>14q24-31</c:v>
                </c:pt>
                <c:pt idx="62">
                  <c:v>14q</c:v>
                </c:pt>
                <c:pt idx="63">
                  <c:v>14q31.1</c:v>
                </c:pt>
                <c:pt idx="64">
                  <c:v>14q11.2</c:v>
                </c:pt>
                <c:pt idx="65">
                  <c:v>14q32</c:v>
                </c:pt>
                <c:pt idx="66">
                  <c:v>15</c:v>
                </c:pt>
                <c:pt idx="67">
                  <c:v>17p12-ter</c:v>
                </c:pt>
                <c:pt idx="68">
                  <c:v>18</c:v>
                </c:pt>
                <c:pt idx="69">
                  <c:v>18q</c:v>
                </c:pt>
                <c:pt idx="70">
                  <c:v>18q12-23</c:v>
                </c:pt>
                <c:pt idx="71">
                  <c:v>18q21.32</c:v>
                </c:pt>
                <c:pt idx="72">
                  <c:v>19q</c:v>
                </c:pt>
                <c:pt idx="73">
                  <c:v>19q13</c:v>
                </c:pt>
                <c:pt idx="74">
                  <c:v>22q</c:v>
                </c:pt>
                <c:pt idx="75">
                  <c:v>22q13.1-13.2</c:v>
                </c:pt>
                <c:pt idx="76">
                  <c:v>1q25.1</c:v>
                </c:pt>
                <c:pt idx="77">
                  <c:v>1q21.3</c:v>
                </c:pt>
                <c:pt idx="78">
                  <c:v>1q21</c:v>
                </c:pt>
                <c:pt idx="79">
                  <c:v>1p11-13</c:v>
                </c:pt>
                <c:pt idx="80">
                  <c:v>1p20-32</c:v>
                </c:pt>
                <c:pt idx="81">
                  <c:v>1</c:v>
                </c:pt>
                <c:pt idx="82">
                  <c:v>1q</c:v>
                </c:pt>
                <c:pt idx="83">
                  <c:v>2q14.3</c:v>
                </c:pt>
                <c:pt idx="84">
                  <c:v>3q</c:v>
                </c:pt>
                <c:pt idx="85">
                  <c:v>3q21.3</c:v>
                </c:pt>
                <c:pt idx="86">
                  <c:v>3p11-ter</c:v>
                </c:pt>
                <c:pt idx="87">
                  <c:v>3q13-29</c:v>
                </c:pt>
                <c:pt idx="88">
                  <c:v>4q21-32</c:v>
                </c:pt>
                <c:pt idx="89">
                  <c:v>4q15.1-13.1</c:v>
                </c:pt>
                <c:pt idx="90">
                  <c:v>4q26-q28.1</c:v>
                </c:pt>
                <c:pt idx="91">
                  <c:v>5</c:v>
                </c:pt>
                <c:pt idx="92">
                  <c:v>5q</c:v>
                </c:pt>
                <c:pt idx="93">
                  <c:v>5q15.33</c:v>
                </c:pt>
                <c:pt idx="94">
                  <c:v>5q15.2</c:v>
                </c:pt>
                <c:pt idx="95">
                  <c:v>5q15.1-14.1</c:v>
                </c:pt>
                <c:pt idx="96">
                  <c:v>5q11.2-12.3</c:v>
                </c:pt>
                <c:pt idx="97">
                  <c:v>5q14.3-21.3</c:v>
                </c:pt>
                <c:pt idx="98">
                  <c:v>5q15</c:v>
                </c:pt>
                <c:pt idx="99">
                  <c:v>5q21-ter</c:v>
                </c:pt>
                <c:pt idx="100">
                  <c:v>5q23.1-34</c:v>
                </c:pt>
                <c:pt idx="101">
                  <c:v>5q22.3-23.2</c:v>
                </c:pt>
                <c:pt idx="102">
                  <c:v>5q31</c:v>
                </c:pt>
                <c:pt idx="103">
                  <c:v>5q33.1</c:v>
                </c:pt>
                <c:pt idx="104">
                  <c:v>5q35.1</c:v>
                </c:pt>
                <c:pt idx="105">
                  <c:v>5q35.2</c:v>
                </c:pt>
                <c:pt idx="106">
                  <c:v>5q35.3</c:v>
                </c:pt>
                <c:pt idx="107">
                  <c:v>5p</c:v>
                </c:pt>
                <c:pt idx="108">
                  <c:v>7</c:v>
                </c:pt>
                <c:pt idx="109">
                  <c:v>7p</c:v>
                </c:pt>
                <c:pt idx="110">
                  <c:v>7p13-ter</c:v>
                </c:pt>
                <c:pt idx="111">
                  <c:v>7p14</c:v>
                </c:pt>
                <c:pt idx="112">
                  <c:v>7p21.3-21.2</c:v>
                </c:pt>
                <c:pt idx="113">
                  <c:v>7q</c:v>
                </c:pt>
                <c:pt idx="114">
                  <c:v>7q11</c:v>
                </c:pt>
                <c:pt idx="115">
                  <c:v>7q11.2</c:v>
                </c:pt>
                <c:pt idx="116">
                  <c:v>7q11.22-q35</c:v>
                </c:pt>
                <c:pt idx="117">
                  <c:v>7q21.3-21.2</c:v>
                </c:pt>
                <c:pt idx="118">
                  <c:v>7q21.11</c:v>
                </c:pt>
                <c:pt idx="119">
                  <c:v>7q21-22</c:v>
                </c:pt>
                <c:pt idx="120">
                  <c:v>7q22.3</c:v>
                </c:pt>
                <c:pt idx="121">
                  <c:v>7q31.31-31.32</c:v>
                </c:pt>
                <c:pt idx="122">
                  <c:v>7q36</c:v>
                </c:pt>
                <c:pt idx="123">
                  <c:v>8q</c:v>
                </c:pt>
                <c:pt idx="124">
                  <c:v>8p12-ter</c:v>
                </c:pt>
                <c:pt idx="125">
                  <c:v>8q24.21</c:v>
                </c:pt>
                <c:pt idx="126">
                  <c:v>8q20-ter</c:v>
                </c:pt>
                <c:pt idx="127">
                  <c:v>912-31</c:v>
                </c:pt>
                <c:pt idx="128">
                  <c:v>11</c:v>
                </c:pt>
                <c:pt idx="129">
                  <c:v>11p15.1-12.1</c:v>
                </c:pt>
                <c:pt idx="130">
                  <c:v>q14.2-22.3</c:v>
                </c:pt>
                <c:pt idx="131">
                  <c:v>12</c:v>
                </c:pt>
                <c:pt idx="132">
                  <c:v>12p</c:v>
                </c:pt>
                <c:pt idx="133">
                  <c:v>12p11.21</c:v>
                </c:pt>
                <c:pt idx="134">
                  <c:v>12p11-ter</c:v>
                </c:pt>
                <c:pt idx="135">
                  <c:v>12q12-15</c:v>
                </c:pt>
                <c:pt idx="136">
                  <c:v>12q13.2-q14.1</c:v>
                </c:pt>
                <c:pt idx="137">
                  <c:v>12q13.1</c:v>
                </c:pt>
                <c:pt idx="138">
                  <c:v>12q13.2-12q13.3</c:v>
                </c:pt>
                <c:pt idx="139">
                  <c:v>12q14-ter</c:v>
                </c:pt>
                <c:pt idx="140">
                  <c:v>12q21.31-23.1</c:v>
                </c:pt>
                <c:pt idx="141">
                  <c:v>12q</c:v>
                </c:pt>
                <c:pt idx="142">
                  <c:v>12q24</c:v>
                </c:pt>
                <c:pt idx="143">
                  <c:v>14q21.1-21.3</c:v>
                </c:pt>
                <c:pt idx="144">
                  <c:v>16</c:v>
                </c:pt>
                <c:pt idx="145">
                  <c:v>16p12-13</c:v>
                </c:pt>
                <c:pt idx="146">
                  <c:v>16p12.3-13.2</c:v>
                </c:pt>
                <c:pt idx="147">
                  <c:v>16p13.3</c:v>
                </c:pt>
                <c:pt idx="148">
                  <c:v>16q</c:v>
                </c:pt>
                <c:pt idx="149">
                  <c:v>16q11.2-11.1</c:v>
                </c:pt>
                <c:pt idx="150">
                  <c:v>16q11.2-16q12.1</c:v>
                </c:pt>
                <c:pt idx="151">
                  <c:v>16q21-24</c:v>
                </c:pt>
                <c:pt idx="152">
                  <c:v>17</c:v>
                </c:pt>
                <c:pt idx="153">
                  <c:v>17p12-ter</c:v>
                </c:pt>
                <c:pt idx="154">
                  <c:v>17q12-ter</c:v>
                </c:pt>
                <c:pt idx="155">
                  <c:v>17q25</c:v>
                </c:pt>
                <c:pt idx="156">
                  <c:v>18</c:v>
                </c:pt>
                <c:pt idx="157">
                  <c:v>19</c:v>
                </c:pt>
                <c:pt idx="158">
                  <c:v>19p12-11</c:v>
                </c:pt>
                <c:pt idx="159">
                  <c:v>20</c:v>
                </c:pt>
                <c:pt idx="160">
                  <c:v>20p</c:v>
                </c:pt>
                <c:pt idx="161">
                  <c:v>20q11.21</c:v>
                </c:pt>
                <c:pt idx="162">
                  <c:v>20p11.2-20p12</c:v>
                </c:pt>
                <c:pt idx="163">
                  <c:v>20q12-ter</c:v>
                </c:pt>
                <c:pt idx="164">
                  <c:v>20q13.1</c:v>
                </c:pt>
                <c:pt idx="165">
                  <c:v>20q13.33</c:v>
                </c:pt>
                <c:pt idx="166">
                  <c:v>21</c:v>
                </c:pt>
                <c:pt idx="167">
                  <c:v>22</c:v>
                </c:pt>
                <c:pt idx="168">
                  <c:v>21q22</c:v>
                </c:pt>
                <c:pt idx="169">
                  <c:v>22p13-11.2</c:v>
                </c:pt>
              </c:strCache>
            </c:strRef>
          </c:cat>
          <c:val>
            <c:numRef>
              <c:f>Sheet3!$B$3:$B$172</c:f>
              <c:numCache>
                <c:formatCode>General</c:formatCode>
                <c:ptCount val="170"/>
                <c:pt idx="0">
                  <c:v>-43.5608490566038</c:v>
                </c:pt>
                <c:pt idx="1">
                  <c:v>-93</c:v>
                </c:pt>
                <c:pt idx="2">
                  <c:v>-17.266666666666701</c:v>
                </c:pt>
                <c:pt idx="3">
                  <c:v>-13.6666666666667</c:v>
                </c:pt>
                <c:pt idx="4">
                  <c:v>-41.304347826087003</c:v>
                </c:pt>
                <c:pt idx="5">
                  <c:v>-28.260869565217401</c:v>
                </c:pt>
                <c:pt idx="6">
                  <c:v>-65.72</c:v>
                </c:pt>
                <c:pt idx="7">
                  <c:v>-52.5</c:v>
                </c:pt>
                <c:pt idx="8">
                  <c:v>-79.112518163324594</c:v>
                </c:pt>
                <c:pt idx="9">
                  <c:v>-15.2173913043478</c:v>
                </c:pt>
                <c:pt idx="10">
                  <c:v>-77</c:v>
                </c:pt>
                <c:pt idx="11">
                  <c:v>-32.6086956521739</c:v>
                </c:pt>
                <c:pt idx="12">
                  <c:v>-86.274509803921603</c:v>
                </c:pt>
                <c:pt idx="13">
                  <c:v>-95</c:v>
                </c:pt>
                <c:pt idx="14">
                  <c:v>-81</c:v>
                </c:pt>
                <c:pt idx="15">
                  <c:v>-87.3333333333333</c:v>
                </c:pt>
                <c:pt idx="16">
                  <c:v>-76.699382265042999</c:v>
                </c:pt>
                <c:pt idx="17">
                  <c:v>-86.5</c:v>
                </c:pt>
                <c:pt idx="18">
                  <c:v>-55.8</c:v>
                </c:pt>
                <c:pt idx="19">
                  <c:v>-96</c:v>
                </c:pt>
                <c:pt idx="20">
                  <c:v>-89</c:v>
                </c:pt>
                <c:pt idx="21">
                  <c:v>-96</c:v>
                </c:pt>
                <c:pt idx="22">
                  <c:v>-22.55</c:v>
                </c:pt>
                <c:pt idx="23">
                  <c:v>-19.565217391304301</c:v>
                </c:pt>
                <c:pt idx="24">
                  <c:v>-21.9469565217391</c:v>
                </c:pt>
                <c:pt idx="25">
                  <c:v>-15</c:v>
                </c:pt>
                <c:pt idx="26">
                  <c:v>-27.470391277451299</c:v>
                </c:pt>
                <c:pt idx="27">
                  <c:v>-24.5</c:v>
                </c:pt>
                <c:pt idx="28">
                  <c:v>-33</c:v>
                </c:pt>
                <c:pt idx="29">
                  <c:v>-23.360144927536201</c:v>
                </c:pt>
                <c:pt idx="30">
                  <c:v>-26.216158366841899</c:v>
                </c:pt>
                <c:pt idx="31">
                  <c:v>-33.745098039215698</c:v>
                </c:pt>
                <c:pt idx="32">
                  <c:v>-34</c:v>
                </c:pt>
                <c:pt idx="33">
                  <c:v>-17.5</c:v>
                </c:pt>
                <c:pt idx="34">
                  <c:v>-24.5409937888199</c:v>
                </c:pt>
                <c:pt idx="35">
                  <c:v>-36.725490196078397</c:v>
                </c:pt>
                <c:pt idx="36">
                  <c:v>-50</c:v>
                </c:pt>
                <c:pt idx="37">
                  <c:v>-50</c:v>
                </c:pt>
                <c:pt idx="38">
                  <c:v>-50</c:v>
                </c:pt>
                <c:pt idx="39">
                  <c:v>-20.212765957446798</c:v>
                </c:pt>
                <c:pt idx="40">
                  <c:v>-31.5080961954841</c:v>
                </c:pt>
                <c:pt idx="41">
                  <c:v>-31</c:v>
                </c:pt>
                <c:pt idx="42">
                  <c:v>-31.255555555555599</c:v>
                </c:pt>
                <c:pt idx="43">
                  <c:v>-26.206310472494</c:v>
                </c:pt>
                <c:pt idx="44">
                  <c:v>-40.497772966285197</c:v>
                </c:pt>
                <c:pt idx="45">
                  <c:v>-22.8333333333333</c:v>
                </c:pt>
                <c:pt idx="46">
                  <c:v>-28.260869565217401</c:v>
                </c:pt>
                <c:pt idx="47">
                  <c:v>-19</c:v>
                </c:pt>
                <c:pt idx="48">
                  <c:v>-78</c:v>
                </c:pt>
                <c:pt idx="49">
                  <c:v>-65</c:v>
                </c:pt>
                <c:pt idx="50">
                  <c:v>-16.6666666666667</c:v>
                </c:pt>
                <c:pt idx="51">
                  <c:v>-22.65</c:v>
                </c:pt>
                <c:pt idx="52">
                  <c:v>-38</c:v>
                </c:pt>
                <c:pt idx="53">
                  <c:v>-35</c:v>
                </c:pt>
                <c:pt idx="54">
                  <c:v>-21.739130434782599</c:v>
                </c:pt>
                <c:pt idx="55">
                  <c:v>-12</c:v>
                </c:pt>
                <c:pt idx="56">
                  <c:v>-7.5</c:v>
                </c:pt>
                <c:pt idx="57">
                  <c:v>-26.086956521739101</c:v>
                </c:pt>
                <c:pt idx="58">
                  <c:v>-15.2</c:v>
                </c:pt>
                <c:pt idx="59">
                  <c:v>-41.304347826087003</c:v>
                </c:pt>
                <c:pt idx="60">
                  <c:v>-20.52</c:v>
                </c:pt>
                <c:pt idx="61">
                  <c:v>-54.8</c:v>
                </c:pt>
                <c:pt idx="62">
                  <c:v>-36.771428571428601</c:v>
                </c:pt>
                <c:pt idx="63">
                  <c:v>-40.745443860191799</c:v>
                </c:pt>
                <c:pt idx="64">
                  <c:v>-17</c:v>
                </c:pt>
                <c:pt idx="65">
                  <c:v>-53</c:v>
                </c:pt>
                <c:pt idx="66">
                  <c:v>-5.5</c:v>
                </c:pt>
                <c:pt idx="67">
                  <c:v>-23.913043478260899</c:v>
                </c:pt>
                <c:pt idx="68">
                  <c:v>-12.766666666666699</c:v>
                </c:pt>
                <c:pt idx="69">
                  <c:v>-30</c:v>
                </c:pt>
                <c:pt idx="70">
                  <c:v>-23.913043478260899</c:v>
                </c:pt>
                <c:pt idx="71">
                  <c:v>-19.6078431372549</c:v>
                </c:pt>
                <c:pt idx="72">
                  <c:v>-13.0434782608696</c:v>
                </c:pt>
                <c:pt idx="73">
                  <c:v>-50</c:v>
                </c:pt>
                <c:pt idx="74">
                  <c:v>-10.3</c:v>
                </c:pt>
                <c:pt idx="75">
                  <c:v>-78</c:v>
                </c:pt>
              </c:numCache>
            </c:numRef>
          </c:val>
          <c:extLst>
            <c:ext xmlns:c16="http://schemas.microsoft.com/office/drawing/2014/chart" uri="{C3380CC4-5D6E-409C-BE32-E72D297353CC}">
              <c16:uniqueId val="{00000000-EA58-4C83-943B-F190F3179F38}"/>
            </c:ext>
          </c:extLst>
        </c:ser>
        <c:ser>
          <c:idx val="1"/>
          <c:order val="1"/>
          <c:spPr>
            <a:solidFill>
              <a:schemeClr val="accent2"/>
            </a:solidFill>
            <a:ln>
              <a:noFill/>
            </a:ln>
            <a:effectLst/>
          </c:spPr>
          <c:invertIfNegative val="0"/>
          <c:cat>
            <c:strRef>
              <c:f>Sheet3!$A$3:$A$172</c:f>
              <c:strCache>
                <c:ptCount val="170"/>
                <c:pt idx="0">
                  <c:v>1p36.11</c:v>
                </c:pt>
                <c:pt idx="1">
                  <c:v>1p36.32-376.31</c:v>
                </c:pt>
                <c:pt idx="2">
                  <c:v>1p</c:v>
                </c:pt>
                <c:pt idx="3">
                  <c:v>1</c:v>
                </c:pt>
                <c:pt idx="4">
                  <c:v>1p11-22</c:v>
                </c:pt>
                <c:pt idx="5">
                  <c:v>1p31-ter</c:v>
                </c:pt>
                <c:pt idx="6">
                  <c:v>3</c:v>
                </c:pt>
                <c:pt idx="7">
                  <c:v>2q37.3</c:v>
                </c:pt>
                <c:pt idx="8">
                  <c:v>3p</c:v>
                </c:pt>
                <c:pt idx="9">
                  <c:v>3p11-14</c:v>
                </c:pt>
                <c:pt idx="10">
                  <c:v>3p14.1-14.2</c:v>
                </c:pt>
                <c:pt idx="11">
                  <c:v>3p20-ter</c:v>
                </c:pt>
                <c:pt idx="12">
                  <c:v>3p14.3-3p21.1</c:v>
                </c:pt>
                <c:pt idx="13">
                  <c:v>3p21</c:v>
                </c:pt>
                <c:pt idx="14">
                  <c:v>3p21.31-22.3</c:v>
                </c:pt>
                <c:pt idx="15">
                  <c:v>3p22.2</c:v>
                </c:pt>
                <c:pt idx="16">
                  <c:v>3p25.3</c:v>
                </c:pt>
                <c:pt idx="17">
                  <c:v>3p25.3-25.1</c:v>
                </c:pt>
                <c:pt idx="18">
                  <c:v>3p26-25</c:v>
                </c:pt>
                <c:pt idx="19">
                  <c:v>3p26.3-p24.3</c:v>
                </c:pt>
                <c:pt idx="20">
                  <c:v>3p26.3p21</c:v>
                </c:pt>
                <c:pt idx="21">
                  <c:v>3p26.3-26.2</c:v>
                </c:pt>
                <c:pt idx="22">
                  <c:v>3q</c:v>
                </c:pt>
                <c:pt idx="23">
                  <c:v>4p12-ter</c:v>
                </c:pt>
                <c:pt idx="24">
                  <c:v>4q</c:v>
                </c:pt>
                <c:pt idx="25">
                  <c:v>4</c:v>
                </c:pt>
                <c:pt idx="26">
                  <c:v>4q34.3</c:v>
                </c:pt>
                <c:pt idx="27">
                  <c:v>6</c:v>
                </c:pt>
                <c:pt idx="28">
                  <c:v>6p21</c:v>
                </c:pt>
                <c:pt idx="29">
                  <c:v>6q</c:v>
                </c:pt>
                <c:pt idx="30">
                  <c:v>6q22.33</c:v>
                </c:pt>
                <c:pt idx="31">
                  <c:v>6q25</c:v>
                </c:pt>
                <c:pt idx="32">
                  <c:v>6q26</c:v>
                </c:pt>
                <c:pt idx="33">
                  <c:v>8</c:v>
                </c:pt>
                <c:pt idx="34">
                  <c:v>8p</c:v>
                </c:pt>
                <c:pt idx="35">
                  <c:v>8p12</c:v>
                </c:pt>
                <c:pt idx="36">
                  <c:v>8p21.1</c:v>
                </c:pt>
                <c:pt idx="37">
                  <c:v>8p21.3</c:v>
                </c:pt>
                <c:pt idx="38">
                  <c:v>8p22</c:v>
                </c:pt>
                <c:pt idx="39">
                  <c:v>8p23</c:v>
                </c:pt>
                <c:pt idx="40">
                  <c:v>8p23.2</c:v>
                </c:pt>
                <c:pt idx="41">
                  <c:v>8p23.3</c:v>
                </c:pt>
                <c:pt idx="42">
                  <c:v>9</c:v>
                </c:pt>
                <c:pt idx="43">
                  <c:v>9p</c:v>
                </c:pt>
                <c:pt idx="44">
                  <c:v>9p21.3</c:v>
                </c:pt>
                <c:pt idx="45">
                  <c:v>9q</c:v>
                </c:pt>
                <c:pt idx="46">
                  <c:v>9q12-33</c:v>
                </c:pt>
                <c:pt idx="47">
                  <c:v>9q21.13-ter</c:v>
                </c:pt>
                <c:pt idx="48">
                  <c:v>9q33.3-34.1</c:v>
                </c:pt>
                <c:pt idx="49">
                  <c:v>9q34</c:v>
                </c:pt>
                <c:pt idx="50">
                  <c:v>10</c:v>
                </c:pt>
                <c:pt idx="51">
                  <c:v>10q</c:v>
                </c:pt>
                <c:pt idx="52">
                  <c:v>10q26</c:v>
                </c:pt>
                <c:pt idx="53">
                  <c:v>10q23</c:v>
                </c:pt>
                <c:pt idx="54">
                  <c:v>10p12-ter</c:v>
                </c:pt>
                <c:pt idx="55">
                  <c:v>12</c:v>
                </c:pt>
                <c:pt idx="56">
                  <c:v>13</c:v>
                </c:pt>
                <c:pt idx="57">
                  <c:v>13p</c:v>
                </c:pt>
                <c:pt idx="58">
                  <c:v>13q</c:v>
                </c:pt>
                <c:pt idx="59">
                  <c:v>13q12-22</c:v>
                </c:pt>
                <c:pt idx="60">
                  <c:v>14</c:v>
                </c:pt>
                <c:pt idx="61">
                  <c:v>14q24-31</c:v>
                </c:pt>
                <c:pt idx="62">
                  <c:v>14q</c:v>
                </c:pt>
                <c:pt idx="63">
                  <c:v>14q31.1</c:v>
                </c:pt>
                <c:pt idx="64">
                  <c:v>14q11.2</c:v>
                </c:pt>
                <c:pt idx="65">
                  <c:v>14q32</c:v>
                </c:pt>
                <c:pt idx="66">
                  <c:v>15</c:v>
                </c:pt>
                <c:pt idx="67">
                  <c:v>17p12-ter</c:v>
                </c:pt>
                <c:pt idx="68">
                  <c:v>18</c:v>
                </c:pt>
                <c:pt idx="69">
                  <c:v>18q</c:v>
                </c:pt>
                <c:pt idx="70">
                  <c:v>18q12-23</c:v>
                </c:pt>
                <c:pt idx="71">
                  <c:v>18q21.32</c:v>
                </c:pt>
                <c:pt idx="72">
                  <c:v>19q</c:v>
                </c:pt>
                <c:pt idx="73">
                  <c:v>19q13</c:v>
                </c:pt>
                <c:pt idx="74">
                  <c:v>22q</c:v>
                </c:pt>
                <c:pt idx="75">
                  <c:v>22q13.1-13.2</c:v>
                </c:pt>
                <c:pt idx="76">
                  <c:v>1q25.1</c:v>
                </c:pt>
                <c:pt idx="77">
                  <c:v>1q21.3</c:v>
                </c:pt>
                <c:pt idx="78">
                  <c:v>1q21</c:v>
                </c:pt>
                <c:pt idx="79">
                  <c:v>1p11-13</c:v>
                </c:pt>
                <c:pt idx="80">
                  <c:v>1p20-32</c:v>
                </c:pt>
                <c:pt idx="81">
                  <c:v>1</c:v>
                </c:pt>
                <c:pt idx="82">
                  <c:v>1q</c:v>
                </c:pt>
                <c:pt idx="83">
                  <c:v>2q14.3</c:v>
                </c:pt>
                <c:pt idx="84">
                  <c:v>3q</c:v>
                </c:pt>
                <c:pt idx="85">
                  <c:v>3q21.3</c:v>
                </c:pt>
                <c:pt idx="86">
                  <c:v>3p11-ter</c:v>
                </c:pt>
                <c:pt idx="87">
                  <c:v>3q13-29</c:v>
                </c:pt>
                <c:pt idx="88">
                  <c:v>4q21-32</c:v>
                </c:pt>
                <c:pt idx="89">
                  <c:v>4q15.1-13.1</c:v>
                </c:pt>
                <c:pt idx="90">
                  <c:v>4q26-q28.1</c:v>
                </c:pt>
                <c:pt idx="91">
                  <c:v>5</c:v>
                </c:pt>
                <c:pt idx="92">
                  <c:v>5q</c:v>
                </c:pt>
                <c:pt idx="93">
                  <c:v>5q15.33</c:v>
                </c:pt>
                <c:pt idx="94">
                  <c:v>5q15.2</c:v>
                </c:pt>
                <c:pt idx="95">
                  <c:v>5q15.1-14.1</c:v>
                </c:pt>
                <c:pt idx="96">
                  <c:v>5q11.2-12.3</c:v>
                </c:pt>
                <c:pt idx="97">
                  <c:v>5q14.3-21.3</c:v>
                </c:pt>
                <c:pt idx="98">
                  <c:v>5q15</c:v>
                </c:pt>
                <c:pt idx="99">
                  <c:v>5q21-ter</c:v>
                </c:pt>
                <c:pt idx="100">
                  <c:v>5q23.1-34</c:v>
                </c:pt>
                <c:pt idx="101">
                  <c:v>5q22.3-23.2</c:v>
                </c:pt>
                <c:pt idx="102">
                  <c:v>5q31</c:v>
                </c:pt>
                <c:pt idx="103">
                  <c:v>5q33.1</c:v>
                </c:pt>
                <c:pt idx="104">
                  <c:v>5q35.1</c:v>
                </c:pt>
                <c:pt idx="105">
                  <c:v>5q35.2</c:v>
                </c:pt>
                <c:pt idx="106">
                  <c:v>5q35.3</c:v>
                </c:pt>
                <c:pt idx="107">
                  <c:v>5p</c:v>
                </c:pt>
                <c:pt idx="108">
                  <c:v>7</c:v>
                </c:pt>
                <c:pt idx="109">
                  <c:v>7p</c:v>
                </c:pt>
                <c:pt idx="110">
                  <c:v>7p13-ter</c:v>
                </c:pt>
                <c:pt idx="111">
                  <c:v>7p14</c:v>
                </c:pt>
                <c:pt idx="112">
                  <c:v>7p21.3-21.2</c:v>
                </c:pt>
                <c:pt idx="113">
                  <c:v>7q</c:v>
                </c:pt>
                <c:pt idx="114">
                  <c:v>7q11</c:v>
                </c:pt>
                <c:pt idx="115">
                  <c:v>7q11.2</c:v>
                </c:pt>
                <c:pt idx="116">
                  <c:v>7q11.22-q35</c:v>
                </c:pt>
                <c:pt idx="117">
                  <c:v>7q21.3-21.2</c:v>
                </c:pt>
                <c:pt idx="118">
                  <c:v>7q21.11</c:v>
                </c:pt>
                <c:pt idx="119">
                  <c:v>7q21-22</c:v>
                </c:pt>
                <c:pt idx="120">
                  <c:v>7q22.3</c:v>
                </c:pt>
                <c:pt idx="121">
                  <c:v>7q31.31-31.32</c:v>
                </c:pt>
                <c:pt idx="122">
                  <c:v>7q36</c:v>
                </c:pt>
                <c:pt idx="123">
                  <c:v>8q</c:v>
                </c:pt>
                <c:pt idx="124">
                  <c:v>8p12-ter</c:v>
                </c:pt>
                <c:pt idx="125">
                  <c:v>8q24.21</c:v>
                </c:pt>
                <c:pt idx="126">
                  <c:v>8q20-ter</c:v>
                </c:pt>
                <c:pt idx="127">
                  <c:v>912-31</c:v>
                </c:pt>
                <c:pt idx="128">
                  <c:v>11</c:v>
                </c:pt>
                <c:pt idx="129">
                  <c:v>11p15.1-12.1</c:v>
                </c:pt>
                <c:pt idx="130">
                  <c:v>q14.2-22.3</c:v>
                </c:pt>
                <c:pt idx="131">
                  <c:v>12</c:v>
                </c:pt>
                <c:pt idx="132">
                  <c:v>12p</c:v>
                </c:pt>
                <c:pt idx="133">
                  <c:v>12p11.21</c:v>
                </c:pt>
                <c:pt idx="134">
                  <c:v>12p11-ter</c:v>
                </c:pt>
                <c:pt idx="135">
                  <c:v>12q12-15</c:v>
                </c:pt>
                <c:pt idx="136">
                  <c:v>12q13.2-q14.1</c:v>
                </c:pt>
                <c:pt idx="137">
                  <c:v>12q13.1</c:v>
                </c:pt>
                <c:pt idx="138">
                  <c:v>12q13.2-12q13.3</c:v>
                </c:pt>
                <c:pt idx="139">
                  <c:v>12q14-ter</c:v>
                </c:pt>
                <c:pt idx="140">
                  <c:v>12q21.31-23.1</c:v>
                </c:pt>
                <c:pt idx="141">
                  <c:v>12q</c:v>
                </c:pt>
                <c:pt idx="142">
                  <c:v>12q24</c:v>
                </c:pt>
                <c:pt idx="143">
                  <c:v>14q21.1-21.3</c:v>
                </c:pt>
                <c:pt idx="144">
                  <c:v>16</c:v>
                </c:pt>
                <c:pt idx="145">
                  <c:v>16p12-13</c:v>
                </c:pt>
                <c:pt idx="146">
                  <c:v>16p12.3-13.2</c:v>
                </c:pt>
                <c:pt idx="147">
                  <c:v>16p13.3</c:v>
                </c:pt>
                <c:pt idx="148">
                  <c:v>16q</c:v>
                </c:pt>
                <c:pt idx="149">
                  <c:v>16q11.2-11.1</c:v>
                </c:pt>
                <c:pt idx="150">
                  <c:v>16q11.2-16q12.1</c:v>
                </c:pt>
                <c:pt idx="151">
                  <c:v>16q21-24</c:v>
                </c:pt>
                <c:pt idx="152">
                  <c:v>17</c:v>
                </c:pt>
                <c:pt idx="153">
                  <c:v>17p12-ter</c:v>
                </c:pt>
                <c:pt idx="154">
                  <c:v>17q12-ter</c:v>
                </c:pt>
                <c:pt idx="155">
                  <c:v>17q25</c:v>
                </c:pt>
                <c:pt idx="156">
                  <c:v>18</c:v>
                </c:pt>
                <c:pt idx="157">
                  <c:v>19</c:v>
                </c:pt>
                <c:pt idx="158">
                  <c:v>19p12-11</c:v>
                </c:pt>
                <c:pt idx="159">
                  <c:v>20</c:v>
                </c:pt>
                <c:pt idx="160">
                  <c:v>20p</c:v>
                </c:pt>
                <c:pt idx="161">
                  <c:v>20q11.21</c:v>
                </c:pt>
                <c:pt idx="162">
                  <c:v>20p11.2-20p12</c:v>
                </c:pt>
                <c:pt idx="163">
                  <c:v>20q12-ter</c:v>
                </c:pt>
                <c:pt idx="164">
                  <c:v>20q13.1</c:v>
                </c:pt>
                <c:pt idx="165">
                  <c:v>20q13.33</c:v>
                </c:pt>
                <c:pt idx="166">
                  <c:v>21</c:v>
                </c:pt>
                <c:pt idx="167">
                  <c:v>22</c:v>
                </c:pt>
                <c:pt idx="168">
                  <c:v>21q22</c:v>
                </c:pt>
                <c:pt idx="169">
                  <c:v>22p13-11.2</c:v>
                </c:pt>
              </c:strCache>
            </c:strRef>
          </c:cat>
          <c:val>
            <c:numRef>
              <c:f>Sheet3!$C$3:$C$172</c:f>
              <c:numCache>
                <c:formatCode>General</c:formatCode>
                <c:ptCount val="170"/>
                <c:pt idx="76">
                  <c:v>21.273082276523354</c:v>
                </c:pt>
                <c:pt idx="77">
                  <c:v>11.319148936170212</c:v>
                </c:pt>
                <c:pt idx="78">
                  <c:v>31</c:v>
                </c:pt>
                <c:pt idx="79">
                  <c:v>17.391304347826086</c:v>
                </c:pt>
                <c:pt idx="80">
                  <c:v>19.565217391304348</c:v>
                </c:pt>
                <c:pt idx="81">
                  <c:v>19</c:v>
                </c:pt>
                <c:pt idx="82">
                  <c:v>20.399999999999999</c:v>
                </c:pt>
                <c:pt idx="83">
                  <c:v>28.572974017939998</c:v>
                </c:pt>
                <c:pt idx="84">
                  <c:v>17</c:v>
                </c:pt>
                <c:pt idx="85">
                  <c:v>11</c:v>
                </c:pt>
                <c:pt idx="86">
                  <c:v>15.217391304347828</c:v>
                </c:pt>
                <c:pt idx="87">
                  <c:v>17.391304347826086</c:v>
                </c:pt>
                <c:pt idx="88">
                  <c:v>13.043478260869565</c:v>
                </c:pt>
                <c:pt idx="89">
                  <c:v>41</c:v>
                </c:pt>
                <c:pt idx="90">
                  <c:v>41</c:v>
                </c:pt>
                <c:pt idx="91">
                  <c:v>25.883333333333336</c:v>
                </c:pt>
                <c:pt idx="92">
                  <c:v>43.660000000000004</c:v>
                </c:pt>
                <c:pt idx="93">
                  <c:v>34</c:v>
                </c:pt>
                <c:pt idx="94">
                  <c:v>25.490196078431371</c:v>
                </c:pt>
                <c:pt idx="95">
                  <c:v>41</c:v>
                </c:pt>
                <c:pt idx="96">
                  <c:v>41</c:v>
                </c:pt>
                <c:pt idx="97">
                  <c:v>41</c:v>
                </c:pt>
                <c:pt idx="98">
                  <c:v>52</c:v>
                </c:pt>
                <c:pt idx="99">
                  <c:v>26.782608695652172</c:v>
                </c:pt>
                <c:pt idx="100">
                  <c:v>41</c:v>
                </c:pt>
                <c:pt idx="101">
                  <c:v>48</c:v>
                </c:pt>
                <c:pt idx="102">
                  <c:v>50</c:v>
                </c:pt>
                <c:pt idx="103">
                  <c:v>39.5</c:v>
                </c:pt>
                <c:pt idx="104">
                  <c:v>68</c:v>
                </c:pt>
                <c:pt idx="105">
                  <c:v>52.941176470588239</c:v>
                </c:pt>
                <c:pt idx="106">
                  <c:v>53.358478966903803</c:v>
                </c:pt>
                <c:pt idx="107">
                  <c:v>21.55</c:v>
                </c:pt>
                <c:pt idx="108">
                  <c:v>27.516666666666666</c:v>
                </c:pt>
                <c:pt idx="109">
                  <c:v>18.7</c:v>
                </c:pt>
                <c:pt idx="110">
                  <c:v>19.565217391304348</c:v>
                </c:pt>
                <c:pt idx="111">
                  <c:v>23.52941176470588</c:v>
                </c:pt>
                <c:pt idx="112">
                  <c:v>41</c:v>
                </c:pt>
                <c:pt idx="113">
                  <c:v>25.733333333333334</c:v>
                </c:pt>
                <c:pt idx="114">
                  <c:v>15.217391304347828</c:v>
                </c:pt>
                <c:pt idx="115">
                  <c:v>9</c:v>
                </c:pt>
                <c:pt idx="116">
                  <c:v>35</c:v>
                </c:pt>
                <c:pt idx="117">
                  <c:v>41</c:v>
                </c:pt>
                <c:pt idx="118">
                  <c:v>41</c:v>
                </c:pt>
                <c:pt idx="119">
                  <c:v>39.130434782608695</c:v>
                </c:pt>
                <c:pt idx="120">
                  <c:v>34.748229198886484</c:v>
                </c:pt>
                <c:pt idx="121">
                  <c:v>41</c:v>
                </c:pt>
                <c:pt idx="122">
                  <c:v>40</c:v>
                </c:pt>
                <c:pt idx="123">
                  <c:v>13.25</c:v>
                </c:pt>
                <c:pt idx="124">
                  <c:v>19.565217391304348</c:v>
                </c:pt>
                <c:pt idx="125">
                  <c:v>25.076214042684814</c:v>
                </c:pt>
                <c:pt idx="126">
                  <c:v>21.739130434782609</c:v>
                </c:pt>
                <c:pt idx="127">
                  <c:v>10.869565217391305</c:v>
                </c:pt>
                <c:pt idx="128">
                  <c:v>6</c:v>
                </c:pt>
                <c:pt idx="129">
                  <c:v>41</c:v>
                </c:pt>
                <c:pt idx="130">
                  <c:v>41</c:v>
                </c:pt>
                <c:pt idx="131">
                  <c:v>15.166666666666666</c:v>
                </c:pt>
                <c:pt idx="132">
                  <c:v>6.4</c:v>
                </c:pt>
                <c:pt idx="133">
                  <c:v>26.897933807609036</c:v>
                </c:pt>
                <c:pt idx="134">
                  <c:v>15.217391304347828</c:v>
                </c:pt>
                <c:pt idx="135">
                  <c:v>41</c:v>
                </c:pt>
                <c:pt idx="136">
                  <c:v>19</c:v>
                </c:pt>
                <c:pt idx="137">
                  <c:v>23.52941176470588</c:v>
                </c:pt>
                <c:pt idx="138">
                  <c:v>39.215686274509807</c:v>
                </c:pt>
                <c:pt idx="139">
                  <c:v>30.434782608695656</c:v>
                </c:pt>
                <c:pt idx="140">
                  <c:v>41</c:v>
                </c:pt>
                <c:pt idx="141">
                  <c:v>5.2</c:v>
                </c:pt>
                <c:pt idx="142">
                  <c:v>49</c:v>
                </c:pt>
                <c:pt idx="143">
                  <c:v>41</c:v>
                </c:pt>
                <c:pt idx="144">
                  <c:v>11.5</c:v>
                </c:pt>
                <c:pt idx="145">
                  <c:v>15.217391304347828</c:v>
                </c:pt>
                <c:pt idx="146">
                  <c:v>19</c:v>
                </c:pt>
                <c:pt idx="147">
                  <c:v>19.607843137254903</c:v>
                </c:pt>
                <c:pt idx="148">
                  <c:v>32</c:v>
                </c:pt>
                <c:pt idx="149">
                  <c:v>41</c:v>
                </c:pt>
                <c:pt idx="150">
                  <c:v>25.490196078431371</c:v>
                </c:pt>
                <c:pt idx="151">
                  <c:v>23.913043478260871</c:v>
                </c:pt>
                <c:pt idx="152">
                  <c:v>28</c:v>
                </c:pt>
                <c:pt idx="153">
                  <c:v>13.043478260869565</c:v>
                </c:pt>
                <c:pt idx="154">
                  <c:v>21.739130434782609</c:v>
                </c:pt>
                <c:pt idx="155">
                  <c:v>26</c:v>
                </c:pt>
                <c:pt idx="156">
                  <c:v>6</c:v>
                </c:pt>
                <c:pt idx="157">
                  <c:v>14.574999999999999</c:v>
                </c:pt>
                <c:pt idx="158">
                  <c:v>44</c:v>
                </c:pt>
                <c:pt idx="159">
                  <c:v>13.166666666666666</c:v>
                </c:pt>
                <c:pt idx="160">
                  <c:v>17.391304347826086</c:v>
                </c:pt>
                <c:pt idx="161">
                  <c:v>14.15</c:v>
                </c:pt>
                <c:pt idx="162">
                  <c:v>19.607843137254903</c:v>
                </c:pt>
                <c:pt idx="163">
                  <c:v>36.95652173913043</c:v>
                </c:pt>
                <c:pt idx="164">
                  <c:v>29.411764705882355</c:v>
                </c:pt>
                <c:pt idx="165">
                  <c:v>39.921419733993197</c:v>
                </c:pt>
                <c:pt idx="166">
                  <c:v>7</c:v>
                </c:pt>
                <c:pt idx="167">
                  <c:v>6</c:v>
                </c:pt>
                <c:pt idx="168">
                  <c:v>44</c:v>
                </c:pt>
                <c:pt idx="169">
                  <c:v>44</c:v>
                </c:pt>
              </c:numCache>
            </c:numRef>
          </c:val>
          <c:extLst>
            <c:ext xmlns:c16="http://schemas.microsoft.com/office/drawing/2014/chart" uri="{C3380CC4-5D6E-409C-BE32-E72D297353CC}">
              <c16:uniqueId val="{00000002-EA58-4C83-943B-F190F3179F38}"/>
            </c:ext>
          </c:extLst>
        </c:ser>
        <c:dLbls>
          <c:showLegendKey val="0"/>
          <c:showVal val="0"/>
          <c:showCatName val="0"/>
          <c:showSerName val="0"/>
          <c:showPercent val="0"/>
          <c:showBubbleSize val="0"/>
        </c:dLbls>
        <c:gapWidth val="219"/>
        <c:axId val="627998496"/>
        <c:axId val="356888152"/>
      </c:barChart>
      <c:catAx>
        <c:axId val="627998496"/>
        <c:scaling>
          <c:orientation val="minMax"/>
        </c:scaling>
        <c:delete val="0"/>
        <c:axPos val="l"/>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6888152"/>
        <c:crosses val="autoZero"/>
        <c:auto val="1"/>
        <c:lblAlgn val="ctr"/>
        <c:lblOffset val="100"/>
        <c:noMultiLvlLbl val="0"/>
      </c:catAx>
      <c:valAx>
        <c:axId val="3568881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62799849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273050</xdr:colOff>
      <xdr:row>8</xdr:row>
      <xdr:rowOff>63500</xdr:rowOff>
    </xdr:from>
    <xdr:to>
      <xdr:col>13</xdr:col>
      <xdr:colOff>615950</xdr:colOff>
      <xdr:row>25</xdr:row>
      <xdr:rowOff>88900</xdr:rowOff>
    </xdr:to>
    <xdr:graphicFrame macro="">
      <xdr:nvGraphicFramePr>
        <xdr:cNvPr id="2" name="Chart 1">
          <a:extLst>
            <a:ext uri="{FF2B5EF4-FFF2-40B4-BE49-F238E27FC236}">
              <a16:creationId xmlns:a16="http://schemas.microsoft.com/office/drawing/2014/main" id="{185F2F42-2DB0-4F1C-A8D8-932F3C9B07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457200</xdr:colOff>
      <xdr:row>158</xdr:row>
      <xdr:rowOff>146050</xdr:rowOff>
    </xdr:from>
    <xdr:to>
      <xdr:col>13</xdr:col>
      <xdr:colOff>101600</xdr:colOff>
      <xdr:row>176</xdr:row>
      <xdr:rowOff>158750</xdr:rowOff>
    </xdr:to>
    <xdr:graphicFrame macro="">
      <xdr:nvGraphicFramePr>
        <xdr:cNvPr id="2" name="Chart 1">
          <a:extLst>
            <a:ext uri="{FF2B5EF4-FFF2-40B4-BE49-F238E27FC236}">
              <a16:creationId xmlns:a16="http://schemas.microsoft.com/office/drawing/2014/main" id="{8C6F6FB3-C85A-4EC8-BFE4-2FFB99DF76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pubmed.ncbi.nlm.nih.gov/?term=Koelsche%20C%5BAuthor%5D" TargetMode="External"/><Relationship Id="rId18" Type="http://schemas.openxmlformats.org/officeDocument/2006/relationships/hyperlink" Target="https://pubmed-ncbi-nlm-nih-gov.proxy.insermbiblio.inist.fr/?term=Egberts+F&amp;cauthor_id=24276025" TargetMode="External"/><Relationship Id="rId26" Type="http://schemas.openxmlformats.org/officeDocument/2006/relationships/hyperlink" Target="https://pubmed-ncbi-nlm-nih-gov.proxy.insermbiblio.inist.fr/?term=Shinozaki+M&amp;cauthor_id=15014028" TargetMode="External"/><Relationship Id="rId21" Type="http://schemas.openxmlformats.org/officeDocument/2006/relationships/hyperlink" Target="https://pubmed-ncbi-nlm-nih-gov.proxy.insermbiblio.inist.fr/?term=Greaves+WO&amp;cauthor_id=23273605" TargetMode="External"/><Relationship Id="rId34" Type="http://schemas.openxmlformats.org/officeDocument/2006/relationships/hyperlink" Target="https://pubmed-ncbi-nlm-nih-gov.proxy.insermbiblio.inist.fr/?term=LoRusso+PM&amp;cauthor_id=33826614" TargetMode="External"/><Relationship Id="rId7" Type="http://schemas.openxmlformats.org/officeDocument/2006/relationships/hyperlink" Target="https://pubmed-ncbi-nlm-nih-gov.proxy.insermbiblio.inist.fr/?term=Evrenos+MK&amp;cauthor_id=30384563" TargetMode="External"/><Relationship Id="rId12" Type="http://schemas.openxmlformats.org/officeDocument/2006/relationships/hyperlink" Target="https://pubmed-ncbi-nlm-nih-gov.proxy.insermbiblio.inist.fr/?term=Yaman+B&amp;cauthor_id=25357015" TargetMode="External"/><Relationship Id="rId17" Type="http://schemas.openxmlformats.org/officeDocument/2006/relationships/hyperlink" Target="https://pubmed-ncbi-nlm-nih-gov.proxy.insermbiblio.inist.fr/?term=Inumaru+JS&amp;cauthor_id=24535907" TargetMode="External"/><Relationship Id="rId25" Type="http://schemas.openxmlformats.org/officeDocument/2006/relationships/hyperlink" Target="https://pubmed-ncbi-nlm-nih-gov.proxy.insermbiblio.inist.fr/?term=Libra+M&amp;cauthor_id=16096377" TargetMode="External"/><Relationship Id="rId33" Type="http://schemas.openxmlformats.org/officeDocument/2006/relationships/hyperlink" Target="https://pubmed-ncbi-nlm-nih-gov.proxy.insermbiblio.inist.fr/?term=Mao+L&amp;cauthor_id=33770575" TargetMode="External"/><Relationship Id="rId2" Type="http://schemas.openxmlformats.org/officeDocument/2006/relationships/hyperlink" Target="https://www-sciencedirect-com.proxy.insermbiblio.inist.fr/topics/medicine-and-dentistry/pyrosequencing" TargetMode="External"/><Relationship Id="rId16" Type="http://schemas.openxmlformats.org/officeDocument/2006/relationships/hyperlink" Target="https://pubmed.ncbi.nlm.nih.gov/?term=Marzese+DM&amp;cauthor_id=24968695" TargetMode="External"/><Relationship Id="rId20" Type="http://schemas.openxmlformats.org/officeDocument/2006/relationships/hyperlink" Target="https://pubmed-ncbi-nlm-nih-gov.proxy.insermbiblio.inist.fr/?term=Hacker+E&amp;cauthor_id=23096702" TargetMode="External"/><Relationship Id="rId29" Type="http://schemas.openxmlformats.org/officeDocument/2006/relationships/hyperlink" Target="https://pubmed-ncbi-nlm-nih-gov.proxy.insermbiblio.inist.fr/?term=Rozeman+EA&amp;cauthor_id=33558721" TargetMode="External"/><Relationship Id="rId1" Type="http://schemas.openxmlformats.org/officeDocument/2006/relationships/hyperlink" Target="https://www-sciencedirect-com.proxy.insermbiblio.inist.fr/topics/medicine-and-dentistry/pyrosequencing" TargetMode="External"/><Relationship Id="rId6" Type="http://schemas.openxmlformats.org/officeDocument/2006/relationships/hyperlink" Target="https://pubmed-ncbi-nlm-nih-gov.proxy.insermbiblio.inist.fr/?term=Appenzeller+S&amp;cauthor_id=30561760" TargetMode="External"/><Relationship Id="rId11" Type="http://schemas.openxmlformats.org/officeDocument/2006/relationships/hyperlink" Target="https://pubmed-ncbi-nlm-nih-gov.proxy.insermbiblio.inist.fr/?term=Egberts+F&amp;cauthor_id=26607775" TargetMode="External"/><Relationship Id="rId24" Type="http://schemas.openxmlformats.org/officeDocument/2006/relationships/hyperlink" Target="https://pubmed-ncbi-nlm-nih-gov.proxy.insermbiblio.inist.fr/?term=Saldanha+G&amp;cauthor_id=16899595" TargetMode="External"/><Relationship Id="rId32" Type="http://schemas.openxmlformats.org/officeDocument/2006/relationships/hyperlink" Target="https://pubmed-ncbi-nlm-nih-gov.proxy.insermbiblio.inist.fr/?term=Gambichler+T&amp;cauthor_id=34591998" TargetMode="External"/><Relationship Id="rId37" Type="http://schemas.openxmlformats.org/officeDocument/2006/relationships/comments" Target="../comments1.xml"/><Relationship Id="rId5" Type="http://schemas.openxmlformats.org/officeDocument/2006/relationships/hyperlink" Target="https://pubmed-ncbi-nlm-nih-gov.proxy.insermbiblio.inist.fr/?term=DeLeon%20TT%5BAuthor%5D" TargetMode="External"/><Relationship Id="rId15" Type="http://schemas.openxmlformats.org/officeDocument/2006/relationships/hyperlink" Target="https://pubmed-ncbi-nlm-nih-gov.proxy.insermbiblio.inist.fr/?term=Gos+A&amp;cauthor_id=24866436" TargetMode="External"/><Relationship Id="rId23" Type="http://schemas.openxmlformats.org/officeDocument/2006/relationships/hyperlink" Target="https://pubmed-ncbi-nlm-nih-gov.proxy.insermbiblio.inist.fr/?term=Kong+Y&amp;cauthor_id=21325067" TargetMode="External"/><Relationship Id="rId28" Type="http://schemas.openxmlformats.org/officeDocument/2006/relationships/hyperlink" Target="https://pubmed.ncbi.nlm.nih.gov/?term=Reifenberger+J&amp;cauthor_id=10881743" TargetMode="External"/><Relationship Id="rId36" Type="http://schemas.openxmlformats.org/officeDocument/2006/relationships/vmlDrawing" Target="../drawings/vmlDrawing1.vml"/><Relationship Id="rId10" Type="http://schemas.openxmlformats.org/officeDocument/2006/relationships/hyperlink" Target="https://pubmed-ncbi-nlm-nih-gov.proxy.insermbiblio.inist.fr/?term=Kaji+T&amp;cauthor_id=27771229" TargetMode="External"/><Relationship Id="rId19" Type="http://schemas.openxmlformats.org/officeDocument/2006/relationships/hyperlink" Target="https://pubmed-ncbi-nlm-nih-gov.proxy.insermbiblio.inist.fr/?term=Colombino+M&amp;cauthor_id=23987572" TargetMode="External"/><Relationship Id="rId31" Type="http://schemas.openxmlformats.org/officeDocument/2006/relationships/hyperlink" Target="https://pubmed-ncbi-nlm-nih-gov.proxy.insermbiblio.inist.fr/?term=Gaudy-Marqueste+C&amp;cauthor_id=34280484" TargetMode="External"/><Relationship Id="rId4" Type="http://schemas.openxmlformats.org/officeDocument/2006/relationships/hyperlink" Target="https://pubmed-ncbi-nlm-nih-gov.proxy.insermbiblio.inist.fr/?term=Sheen+YS&amp;cauthor_id=31408190" TargetMode="External"/><Relationship Id="rId9" Type="http://schemas.openxmlformats.org/officeDocument/2006/relationships/hyperlink" Target="https://pubmed.ncbi.nlm.nih.gov/?term=Adler+NR&amp;cauthor_id=28787433" TargetMode="External"/><Relationship Id="rId14" Type="http://schemas.openxmlformats.org/officeDocument/2006/relationships/hyperlink" Target="https://pubmed-ncbi-nlm-nih-gov.proxy.insermbiblio.inist.fr/?term=Manca%20A%5BAuthor%5D" TargetMode="External"/><Relationship Id="rId22" Type="http://schemas.openxmlformats.org/officeDocument/2006/relationships/hyperlink" Target="https://pubmed-ncbi-nlm-nih-gov.proxy.insermbiblio.inist.fr/?term=Devitt+B&amp;cauthor_id=21615881" TargetMode="External"/><Relationship Id="rId27" Type="http://schemas.openxmlformats.org/officeDocument/2006/relationships/hyperlink" Target="https://pubmed-ncbi-nlm-nih-gov.proxy.insermbiblio.inist.fr/?term=Shinozaki+M&amp;cauthor_id=15014028" TargetMode="External"/><Relationship Id="rId30" Type="http://schemas.openxmlformats.org/officeDocument/2006/relationships/hyperlink" Target="https://pubmed-ncbi-nlm-nih-gov.proxy.insermbiblio.inist.fr/?term=Hahn+AW&amp;cauthor_id=36166093" TargetMode="External"/><Relationship Id="rId35" Type="http://schemas.openxmlformats.org/officeDocument/2006/relationships/printerSettings" Target="../printerSettings/printerSettings1.bin"/><Relationship Id="rId8" Type="http://schemas.openxmlformats.org/officeDocument/2006/relationships/hyperlink" Target="https://pubmed-ncbi-nlm-nih-gov.proxy.insermbiblio.inist.fr/?term=Lee+SH&amp;cauthor_id=29361821" TargetMode="External"/><Relationship Id="rId3" Type="http://schemas.openxmlformats.org/officeDocument/2006/relationships/hyperlink" Target="https://pubmed-ncbi-nlm-nih-gov.proxy.insermbiblio.inist.fr/?term=Vranic+S&amp;cauthor_id=31517642"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3" Type="http://schemas.openxmlformats.org/officeDocument/2006/relationships/hyperlink" Target="https://pubmed.ncbi.nlm.nih.gov/?term=Koelsche%20C%5BAuthor%5D" TargetMode="External"/><Relationship Id="rId18" Type="http://schemas.openxmlformats.org/officeDocument/2006/relationships/hyperlink" Target="https://pubmed-ncbi-nlm-nih-gov.proxy.insermbiblio.inist.fr/?term=Egberts+F&amp;cauthor_id=24276025" TargetMode="External"/><Relationship Id="rId26" Type="http://schemas.openxmlformats.org/officeDocument/2006/relationships/hyperlink" Target="https://pubmed-ncbi-nlm-nih-gov.proxy.insermbiblio.inist.fr/?term=Shinozaki+M&amp;cauthor_id=15014028" TargetMode="External"/><Relationship Id="rId3" Type="http://schemas.openxmlformats.org/officeDocument/2006/relationships/hyperlink" Target="https://pubmed-ncbi-nlm-nih-gov.proxy.insermbiblio.inist.fr/?term=Vranic+S&amp;cauthor_id=31517642" TargetMode="External"/><Relationship Id="rId21" Type="http://schemas.openxmlformats.org/officeDocument/2006/relationships/hyperlink" Target="https://pubmed-ncbi-nlm-nih-gov.proxy.insermbiblio.inist.fr/?term=Greaves+WO&amp;cauthor_id=23273605" TargetMode="External"/><Relationship Id="rId34" Type="http://schemas.openxmlformats.org/officeDocument/2006/relationships/hyperlink" Target="https://pubmed-ncbi-nlm-nih-gov.proxy.insermbiblio.inist.fr/?term=LoRusso+PM&amp;cauthor_id=33826614" TargetMode="External"/><Relationship Id="rId7" Type="http://schemas.openxmlformats.org/officeDocument/2006/relationships/hyperlink" Target="https://pubmed-ncbi-nlm-nih-gov.proxy.insermbiblio.inist.fr/?term=Evrenos+MK&amp;cauthor_id=30384563" TargetMode="External"/><Relationship Id="rId12" Type="http://schemas.openxmlformats.org/officeDocument/2006/relationships/hyperlink" Target="https://pubmed-ncbi-nlm-nih-gov.proxy.insermbiblio.inist.fr/?term=Yaman+B&amp;cauthor_id=25357015" TargetMode="External"/><Relationship Id="rId17" Type="http://schemas.openxmlformats.org/officeDocument/2006/relationships/hyperlink" Target="https://pubmed-ncbi-nlm-nih-gov.proxy.insermbiblio.inist.fr/?term=Inumaru+JS&amp;cauthor_id=24535907" TargetMode="External"/><Relationship Id="rId25" Type="http://schemas.openxmlformats.org/officeDocument/2006/relationships/hyperlink" Target="https://pubmed-ncbi-nlm-nih-gov.proxy.insermbiblio.inist.fr/?term=Libra+M&amp;cauthor_id=16096377" TargetMode="External"/><Relationship Id="rId33" Type="http://schemas.openxmlformats.org/officeDocument/2006/relationships/hyperlink" Target="https://pubmed-ncbi-nlm-nih-gov.proxy.insermbiblio.inist.fr/?term=Mao+L&amp;cauthor_id=33770575" TargetMode="External"/><Relationship Id="rId2" Type="http://schemas.openxmlformats.org/officeDocument/2006/relationships/hyperlink" Target="https://www-sciencedirect-com.proxy.insermbiblio.inist.fr/topics/medicine-and-dentistry/pyrosequencing" TargetMode="External"/><Relationship Id="rId16" Type="http://schemas.openxmlformats.org/officeDocument/2006/relationships/hyperlink" Target="https://pubmed.ncbi.nlm.nih.gov/?term=Marzese+DM&amp;cauthor_id=24968695" TargetMode="External"/><Relationship Id="rId20" Type="http://schemas.openxmlformats.org/officeDocument/2006/relationships/hyperlink" Target="https://pubmed-ncbi-nlm-nih-gov.proxy.insermbiblio.inist.fr/?term=Hacker+E&amp;cauthor_id=23096702" TargetMode="External"/><Relationship Id="rId29" Type="http://schemas.openxmlformats.org/officeDocument/2006/relationships/hyperlink" Target="https://pubmed-ncbi-nlm-nih-gov.proxy.insermbiblio.inist.fr/?term=Rozeman+EA&amp;cauthor_id=33558721" TargetMode="External"/><Relationship Id="rId1" Type="http://schemas.openxmlformats.org/officeDocument/2006/relationships/hyperlink" Target="https://www-sciencedirect-com.proxy.insermbiblio.inist.fr/topics/medicine-and-dentistry/pyrosequencing" TargetMode="External"/><Relationship Id="rId6" Type="http://schemas.openxmlformats.org/officeDocument/2006/relationships/hyperlink" Target="https://pubmed-ncbi-nlm-nih-gov.proxy.insermbiblio.inist.fr/?term=Appenzeller+S&amp;cauthor_id=30561760" TargetMode="External"/><Relationship Id="rId11" Type="http://schemas.openxmlformats.org/officeDocument/2006/relationships/hyperlink" Target="https://pubmed-ncbi-nlm-nih-gov.proxy.insermbiblio.inist.fr/?term=Egberts+F&amp;cauthor_id=26607775" TargetMode="External"/><Relationship Id="rId24" Type="http://schemas.openxmlformats.org/officeDocument/2006/relationships/hyperlink" Target="https://pubmed-ncbi-nlm-nih-gov.proxy.insermbiblio.inist.fr/?term=Saldanha+G&amp;cauthor_id=16899595" TargetMode="External"/><Relationship Id="rId32" Type="http://schemas.openxmlformats.org/officeDocument/2006/relationships/hyperlink" Target="https://pubmed-ncbi-nlm-nih-gov.proxy.insermbiblio.inist.fr/?term=Gambichler+T&amp;cauthor_id=34591998" TargetMode="External"/><Relationship Id="rId5" Type="http://schemas.openxmlformats.org/officeDocument/2006/relationships/hyperlink" Target="https://pubmed-ncbi-nlm-nih-gov.proxy.insermbiblio.inist.fr/?term=DeLeon%20TT%5BAuthor%5D" TargetMode="External"/><Relationship Id="rId15" Type="http://schemas.openxmlformats.org/officeDocument/2006/relationships/hyperlink" Target="https://pubmed-ncbi-nlm-nih-gov.proxy.insermbiblio.inist.fr/?term=Gos+A&amp;cauthor_id=24866436" TargetMode="External"/><Relationship Id="rId23" Type="http://schemas.openxmlformats.org/officeDocument/2006/relationships/hyperlink" Target="https://pubmed-ncbi-nlm-nih-gov.proxy.insermbiblio.inist.fr/?term=Kong+Y&amp;cauthor_id=21325067" TargetMode="External"/><Relationship Id="rId28" Type="http://schemas.openxmlformats.org/officeDocument/2006/relationships/hyperlink" Target="https://pubmed.ncbi.nlm.nih.gov/?term=Reifenberger+J&amp;cauthor_id=10881743" TargetMode="External"/><Relationship Id="rId36" Type="http://schemas.openxmlformats.org/officeDocument/2006/relationships/comments" Target="../comments2.xml"/><Relationship Id="rId10" Type="http://schemas.openxmlformats.org/officeDocument/2006/relationships/hyperlink" Target="https://pubmed-ncbi-nlm-nih-gov.proxy.insermbiblio.inist.fr/?term=Kaji+T&amp;cauthor_id=27771229" TargetMode="External"/><Relationship Id="rId19" Type="http://schemas.openxmlformats.org/officeDocument/2006/relationships/hyperlink" Target="https://pubmed-ncbi-nlm-nih-gov.proxy.insermbiblio.inist.fr/?term=Colombino+M&amp;cauthor_id=23987572" TargetMode="External"/><Relationship Id="rId31" Type="http://schemas.openxmlformats.org/officeDocument/2006/relationships/hyperlink" Target="https://pubmed-ncbi-nlm-nih-gov.proxy.insermbiblio.inist.fr/?term=Gaudy-Marqueste+C&amp;cauthor_id=34280484" TargetMode="External"/><Relationship Id="rId4" Type="http://schemas.openxmlformats.org/officeDocument/2006/relationships/hyperlink" Target="https://pubmed-ncbi-nlm-nih-gov.proxy.insermbiblio.inist.fr/?term=Sheen+YS&amp;cauthor_id=31408190" TargetMode="External"/><Relationship Id="rId9" Type="http://schemas.openxmlformats.org/officeDocument/2006/relationships/hyperlink" Target="https://pubmed.ncbi.nlm.nih.gov/?term=Adler+NR&amp;cauthor_id=28787433" TargetMode="External"/><Relationship Id="rId14" Type="http://schemas.openxmlformats.org/officeDocument/2006/relationships/hyperlink" Target="https://pubmed-ncbi-nlm-nih-gov.proxy.insermbiblio.inist.fr/?term=Manca%20A%5BAuthor%5D" TargetMode="External"/><Relationship Id="rId22" Type="http://schemas.openxmlformats.org/officeDocument/2006/relationships/hyperlink" Target="https://pubmed-ncbi-nlm-nih-gov.proxy.insermbiblio.inist.fr/?term=Devitt+B&amp;cauthor_id=21615881" TargetMode="External"/><Relationship Id="rId27" Type="http://schemas.openxmlformats.org/officeDocument/2006/relationships/hyperlink" Target="https://pubmed-ncbi-nlm-nih-gov.proxy.insermbiblio.inist.fr/?term=Shinozaki+M&amp;cauthor_id=15014028" TargetMode="External"/><Relationship Id="rId30" Type="http://schemas.openxmlformats.org/officeDocument/2006/relationships/hyperlink" Target="https://pubmed-ncbi-nlm-nih-gov.proxy.insermbiblio.inist.fr/?term=Hahn+AW&amp;cauthor_id=36166093" TargetMode="External"/><Relationship Id="rId35" Type="http://schemas.openxmlformats.org/officeDocument/2006/relationships/vmlDrawing" Target="../drawings/vmlDrawing2.vml"/><Relationship Id="rId8" Type="http://schemas.openxmlformats.org/officeDocument/2006/relationships/hyperlink" Target="https://pubmed-ncbi-nlm-nih-gov.proxy.insermbiblio.inist.fr/?term=Lee+SH&amp;cauthor_id=2936182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nature.com/articles/s41467-024-50233-z" TargetMode="External"/><Relationship Id="rId3" Type="http://schemas.openxmlformats.org/officeDocument/2006/relationships/hyperlink" Target="https://pubmed-ncbi-nlm-nih-gov.proxy.insermbiblio.inist.fr/?term=Casula+M&amp;cauthor_id=19799798" TargetMode="External"/><Relationship Id="rId7" Type="http://schemas.openxmlformats.org/officeDocument/2006/relationships/hyperlink" Target="https://pubmed.ncbi.nlm.nih.gov/?term=Reifenberger+J&amp;cauthor_id=10881743" TargetMode="External"/><Relationship Id="rId2" Type="http://schemas.openxmlformats.org/officeDocument/2006/relationships/hyperlink" Target="https://pubmed-ncbi-nlm-nih-gov.proxy.insermbiblio.inist.fr/?term=Gos+A&amp;cauthor_id=24866436" TargetMode="External"/><Relationship Id="rId1" Type="http://schemas.openxmlformats.org/officeDocument/2006/relationships/hyperlink" Target="https://pubmed.ncbi.nlm.nih.gov/?term=Koelsche%20C%5BAuthor%5D" TargetMode="External"/><Relationship Id="rId6" Type="http://schemas.openxmlformats.org/officeDocument/2006/relationships/hyperlink" Target="https://pubmed-ncbi-nlm-nih-gov.proxy.insermbiblio.inist.fr/?term=Vranic+S&amp;cauthor_id=31517642" TargetMode="External"/><Relationship Id="rId5" Type="http://schemas.openxmlformats.org/officeDocument/2006/relationships/hyperlink" Target="https://pubmed.ncbi.nlm.nih.gov/?term=Marzese+DM&amp;cauthor_id=24968695" TargetMode="External"/><Relationship Id="rId4" Type="http://schemas.openxmlformats.org/officeDocument/2006/relationships/hyperlink" Target="https://pubmed-ncbi-nlm-nih-gov.proxy.insermbiblio.inist.fr/?term=Libra+M&amp;cauthor_id=16096377"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pubmed-ncbi-nlm-nih-gov.proxy.insermbiblio.inist.fr/?term=Tran+TP&amp;cauthor_id=12296515" TargetMode="External"/><Relationship Id="rId13" Type="http://schemas.openxmlformats.org/officeDocument/2006/relationships/printerSettings" Target="../printerSettings/printerSettings2.bin"/><Relationship Id="rId3" Type="http://schemas.openxmlformats.org/officeDocument/2006/relationships/hyperlink" Target="https://pubmed-ncbi-nlm-nih-gov.proxy.insermbiblio.inist.fr/?term=Lee+SH&amp;cauthor_id=29361821" TargetMode="External"/><Relationship Id="rId7" Type="http://schemas.openxmlformats.org/officeDocument/2006/relationships/hyperlink" Target="https://pubmed-ncbi-nlm-nih-gov.proxy.insermbiblio.inist.fr/?term=R%C3%A1kosy+Z&amp;cauthor_id=18406873" TargetMode="External"/><Relationship Id="rId12" Type="http://schemas.openxmlformats.org/officeDocument/2006/relationships/hyperlink" Target="https://pubmed-ncbi-nlm-nih-gov.proxy.insermbiblio.inist.fr/?term=LoRusso+PM&amp;cauthor_id=33826614" TargetMode="External"/><Relationship Id="rId2" Type="http://schemas.openxmlformats.org/officeDocument/2006/relationships/hyperlink" Target="https://pubmed-ncbi-nlm-nih-gov.proxy.insermbiblio.inist.fr/?term=Appenzeller+S&amp;cauthor_id=30561760" TargetMode="External"/><Relationship Id="rId1" Type="http://schemas.openxmlformats.org/officeDocument/2006/relationships/hyperlink" Target="https://pubmed-ncbi-nlm-nih-gov.proxy.insermbiblio.inist.fr/?term=Sheen+YS&amp;cauthor_id=31408190" TargetMode="External"/><Relationship Id="rId6" Type="http://schemas.openxmlformats.org/officeDocument/2006/relationships/hyperlink" Target="https://pubmed-ncbi-nlm-nih-gov.proxy.insermbiblio.inist.fr/?term=Kong+Y&amp;cauthor_id=21325067" TargetMode="External"/><Relationship Id="rId11" Type="http://schemas.openxmlformats.org/officeDocument/2006/relationships/hyperlink" Target="https://pubmed-ncbi-nlm-nih-gov.proxy.insermbiblio.inist.fr/?term=Mao+L&amp;cauthor_id=33770575" TargetMode="External"/><Relationship Id="rId5" Type="http://schemas.openxmlformats.org/officeDocument/2006/relationships/hyperlink" Target="https://pubmed-ncbi-nlm-nih-gov.proxy.insermbiblio.inist.fr/?term=Hirsch+D&amp;cauthor_id=23271725" TargetMode="External"/><Relationship Id="rId10" Type="http://schemas.openxmlformats.org/officeDocument/2006/relationships/hyperlink" Target="https://pubmed-ncbi-nlm-nih-gov.proxy.insermbiblio.inist.fr/?term=Bo%C5%9Foteanu+LA&amp;cauthor_id=38134090" TargetMode="External"/><Relationship Id="rId4" Type="http://schemas.openxmlformats.org/officeDocument/2006/relationships/hyperlink" Target="https://pubmed.ncbi.nlm.nih.gov/?term=Koelsche%20C%5BAuthor%5D" TargetMode="External"/><Relationship Id="rId9" Type="http://schemas.openxmlformats.org/officeDocument/2006/relationships/hyperlink" Target="https://pubmed.ncbi.nlm.nih.gov/?term=Reifenberger+J&amp;cauthor_id=10881743" TargetMode="External"/></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AB4AF-D1C3-48D4-9E65-5B151343A7F4}">
  <dimension ref="A1:JA132"/>
  <sheetViews>
    <sheetView showGridLines="0" tabSelected="1" zoomScale="86" zoomScaleNormal="82" workbookViewId="0">
      <pane xSplit="2" ySplit="3" topLeftCell="C65" activePane="bottomRight" state="frozen"/>
      <selection pane="topRight" activeCell="C1" sqref="C1"/>
      <selection pane="bottomLeft" activeCell="A3" sqref="A3"/>
      <selection pane="bottomRight" activeCell="E66" sqref="E66"/>
    </sheetView>
  </sheetViews>
  <sheetFormatPr defaultColWidth="8.6640625" defaultRowHeight="15"/>
  <cols>
    <col min="1" max="1" width="6" style="1" customWidth="1"/>
    <col min="2" max="2" width="27.21875" style="114" customWidth="1"/>
    <col min="3" max="3" width="9" style="2" customWidth="1"/>
    <col min="4" max="4" width="14.6640625" style="50" customWidth="1"/>
    <col min="5" max="6" width="11.5546875" style="2" customWidth="1"/>
    <col min="7" max="7" width="9.88671875" style="50" customWidth="1"/>
    <col min="8" max="8" width="9.109375" style="65" customWidth="1"/>
    <col min="9" max="9" width="12" style="65" customWidth="1"/>
    <col min="10" max="10" width="9.109375" style="65" customWidth="1"/>
    <col min="11" max="11" width="6.6640625" style="65" customWidth="1"/>
    <col min="12" max="12" width="12.109375" style="65" customWidth="1"/>
    <col min="13" max="13" width="13.109375" style="65" customWidth="1"/>
    <col min="14" max="14" width="10.109375" style="65" customWidth="1"/>
    <col min="15" max="15" width="10.6640625" style="65" customWidth="1"/>
    <col min="16" max="17" width="9.109375" style="65" customWidth="1"/>
    <col min="18" max="155" width="11.33203125" style="67" customWidth="1"/>
    <col min="156" max="156" width="11.88671875" style="67" customWidth="1"/>
    <col min="157" max="157" width="13.6640625" style="67" customWidth="1"/>
    <col min="158" max="158" width="11.109375" style="67" customWidth="1"/>
    <col min="159" max="159" width="29.6640625" style="67" customWidth="1"/>
    <col min="160" max="160" width="12.109375" style="67" customWidth="1"/>
    <col min="161" max="161" width="10.109375" style="67" customWidth="1"/>
    <col min="162" max="205" width="11.44140625" style="67" customWidth="1"/>
    <col min="206" max="208" width="8.6640625" style="67"/>
    <col min="209" max="16384" width="8.6640625" style="2"/>
  </cols>
  <sheetData>
    <row r="1" spans="1:261" s="204" customFormat="1" ht="22.8">
      <c r="A1" s="219" t="s">
        <v>1252</v>
      </c>
      <c r="B1" s="220"/>
      <c r="C1" s="220"/>
      <c r="D1" s="220"/>
      <c r="E1" s="220"/>
      <c r="F1" s="220"/>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205"/>
      <c r="BD1" s="205"/>
      <c r="BE1" s="205"/>
      <c r="BF1" s="205"/>
      <c r="BG1" s="205"/>
      <c r="BH1" s="205"/>
      <c r="BI1" s="205"/>
      <c r="BJ1" s="205"/>
      <c r="BK1" s="205"/>
      <c r="BL1" s="205"/>
      <c r="BM1" s="205"/>
      <c r="BN1" s="205"/>
      <c r="BO1" s="205"/>
      <c r="BP1" s="205"/>
      <c r="BQ1" s="205"/>
      <c r="BR1" s="205"/>
      <c r="BS1" s="205"/>
      <c r="BT1" s="205"/>
      <c r="BU1" s="205"/>
      <c r="BV1" s="205"/>
      <c r="BW1" s="205"/>
      <c r="BX1" s="205"/>
      <c r="BY1" s="205"/>
      <c r="BZ1" s="205"/>
      <c r="CA1" s="205"/>
      <c r="CB1" s="205"/>
      <c r="CC1" s="205"/>
      <c r="CD1" s="205"/>
      <c r="CE1" s="205"/>
      <c r="CF1" s="205"/>
      <c r="CG1" s="205"/>
      <c r="CH1" s="205"/>
      <c r="CI1" s="205"/>
      <c r="CJ1" s="205"/>
      <c r="CK1" s="205"/>
      <c r="CL1" s="205"/>
      <c r="CM1" s="205"/>
      <c r="CN1" s="205"/>
      <c r="CO1" s="205"/>
      <c r="CP1" s="205"/>
      <c r="CQ1" s="205"/>
      <c r="CR1" s="205"/>
      <c r="CS1" s="205"/>
      <c r="CT1" s="205"/>
      <c r="CU1" s="205"/>
      <c r="CV1" s="205"/>
      <c r="CW1" s="205"/>
      <c r="CX1" s="205"/>
      <c r="CY1" s="205"/>
      <c r="CZ1" s="205"/>
      <c r="DA1" s="205"/>
      <c r="DB1" s="205"/>
      <c r="DC1" s="205"/>
      <c r="DD1" s="205"/>
      <c r="DE1" s="205"/>
      <c r="DF1" s="205"/>
      <c r="DG1" s="205"/>
      <c r="DH1" s="205"/>
      <c r="DI1" s="205"/>
      <c r="DJ1" s="205"/>
      <c r="DK1" s="205"/>
      <c r="DL1" s="205"/>
      <c r="DM1" s="205"/>
      <c r="DN1" s="205"/>
      <c r="DO1" s="205"/>
      <c r="DP1" s="205"/>
      <c r="DQ1" s="205"/>
      <c r="DR1" s="205"/>
      <c r="DS1" s="205"/>
      <c r="DT1" s="205"/>
      <c r="DU1" s="205"/>
      <c r="DV1" s="205"/>
      <c r="DW1" s="205"/>
      <c r="DX1" s="205"/>
      <c r="DY1" s="205"/>
      <c r="DZ1" s="205"/>
      <c r="EA1" s="205"/>
      <c r="EB1" s="205"/>
      <c r="EC1" s="205"/>
      <c r="ED1" s="205"/>
      <c r="EE1" s="205"/>
      <c r="EF1" s="205"/>
      <c r="EG1" s="205"/>
      <c r="EH1" s="205"/>
      <c r="EI1" s="205"/>
      <c r="EJ1" s="205"/>
      <c r="EK1" s="205"/>
      <c r="EL1" s="205"/>
      <c r="EM1" s="205"/>
      <c r="EN1" s="205"/>
      <c r="EO1" s="205"/>
      <c r="EP1" s="205"/>
      <c r="EQ1" s="205"/>
      <c r="ER1" s="205"/>
      <c r="ES1" s="205"/>
      <c r="ET1" s="205"/>
      <c r="EU1" s="205"/>
      <c r="EV1" s="205"/>
      <c r="EW1" s="205"/>
      <c r="EX1" s="205"/>
      <c r="EY1" s="205"/>
      <c r="EZ1" s="205"/>
      <c r="FA1" s="205"/>
      <c r="FB1" s="205"/>
      <c r="FC1" s="205"/>
      <c r="FD1" s="205"/>
      <c r="FE1" s="205"/>
      <c r="FF1" s="205"/>
      <c r="FG1" s="205"/>
      <c r="FH1" s="205"/>
      <c r="FI1" s="205"/>
      <c r="FJ1" s="205"/>
      <c r="FK1" s="205"/>
      <c r="FL1" s="205"/>
      <c r="FM1" s="205"/>
      <c r="FN1" s="205"/>
      <c r="FO1" s="205"/>
      <c r="FP1" s="205"/>
      <c r="FQ1" s="205"/>
      <c r="FR1" s="205"/>
      <c r="FS1" s="205"/>
      <c r="FT1" s="205"/>
      <c r="FU1" s="205"/>
      <c r="FV1" s="205"/>
      <c r="FW1" s="205"/>
      <c r="FX1" s="205"/>
      <c r="FY1" s="205"/>
      <c r="FZ1" s="205"/>
      <c r="GA1" s="205"/>
      <c r="GB1" s="205"/>
      <c r="GC1" s="205"/>
      <c r="GD1" s="205"/>
      <c r="GE1" s="205"/>
      <c r="GF1" s="205"/>
      <c r="GG1" s="205"/>
      <c r="GH1" s="205"/>
      <c r="GI1" s="205"/>
      <c r="GJ1" s="205"/>
      <c r="GK1" s="205"/>
      <c r="GL1" s="205"/>
      <c r="GM1" s="205"/>
      <c r="GN1" s="205"/>
      <c r="GO1" s="205"/>
      <c r="GP1" s="205"/>
      <c r="GQ1" s="205"/>
      <c r="GR1" s="205"/>
      <c r="GS1" s="205"/>
      <c r="GT1" s="205"/>
      <c r="GU1" s="205"/>
      <c r="GV1" s="205"/>
      <c r="GW1" s="205"/>
      <c r="GX1" s="205"/>
      <c r="GY1" s="205"/>
      <c r="GZ1" s="205"/>
      <c r="HA1" s="205"/>
      <c r="HB1" s="205"/>
      <c r="HC1" s="205"/>
      <c r="HD1" s="205"/>
      <c r="HE1" s="205"/>
      <c r="HF1" s="205"/>
      <c r="HG1" s="205"/>
      <c r="HH1" s="205"/>
      <c r="HI1" s="205"/>
      <c r="HJ1" s="205"/>
      <c r="HK1" s="205"/>
      <c r="HL1" s="205"/>
      <c r="HM1" s="205"/>
      <c r="HN1" s="205"/>
      <c r="HO1" s="205"/>
      <c r="HP1" s="205"/>
      <c r="HQ1" s="205"/>
      <c r="HR1" s="205"/>
      <c r="HS1" s="205"/>
      <c r="HT1" s="205"/>
      <c r="HU1" s="205"/>
      <c r="HV1" s="205"/>
      <c r="HW1" s="205"/>
      <c r="HX1" s="205"/>
      <c r="HY1" s="205"/>
      <c r="HZ1" s="205"/>
      <c r="IA1" s="205"/>
      <c r="IB1" s="205"/>
      <c r="IC1" s="205"/>
      <c r="ID1" s="205"/>
      <c r="IE1" s="205"/>
      <c r="IF1" s="205"/>
      <c r="IG1" s="205"/>
      <c r="IH1" s="205"/>
      <c r="II1" s="205"/>
      <c r="IJ1" s="205"/>
      <c r="IK1" s="205"/>
      <c r="IL1" s="205"/>
      <c r="IM1" s="205"/>
      <c r="IN1" s="205"/>
      <c r="IO1" s="205"/>
      <c r="IP1" s="205"/>
      <c r="IQ1" s="205"/>
      <c r="IR1" s="205"/>
      <c r="IS1" s="205"/>
      <c r="IT1" s="205"/>
      <c r="IU1" s="205"/>
      <c r="IV1" s="205"/>
      <c r="IW1" s="205"/>
      <c r="IX1" s="205"/>
      <c r="IY1" s="205"/>
      <c r="IZ1" s="205"/>
      <c r="JA1" s="205"/>
    </row>
    <row r="2" spans="1:261" s="97" customFormat="1" ht="34.200000000000003" customHeight="1">
      <c r="A2" s="224" t="s">
        <v>1249</v>
      </c>
      <c r="B2" s="225" t="s">
        <v>0</v>
      </c>
      <c r="C2" s="224" t="s">
        <v>393</v>
      </c>
      <c r="D2" s="223" t="s">
        <v>396</v>
      </c>
      <c r="E2" s="223" t="s">
        <v>593</v>
      </c>
      <c r="F2" s="223" t="s">
        <v>766</v>
      </c>
      <c r="G2" s="218" t="s">
        <v>727</v>
      </c>
      <c r="H2" s="218" t="s">
        <v>728</v>
      </c>
      <c r="I2" s="218" t="s">
        <v>597</v>
      </c>
      <c r="J2" s="218" t="s">
        <v>599</v>
      </c>
      <c r="K2" s="218" t="s">
        <v>598</v>
      </c>
      <c r="L2" s="218" t="s">
        <v>729</v>
      </c>
      <c r="M2" s="218" t="s">
        <v>730</v>
      </c>
      <c r="N2" s="218" t="s">
        <v>600</v>
      </c>
      <c r="O2" s="218" t="s">
        <v>601</v>
      </c>
      <c r="P2" s="218" t="s">
        <v>602</v>
      </c>
      <c r="Q2" s="218" t="s">
        <v>4</v>
      </c>
      <c r="R2" s="99" t="s">
        <v>17</v>
      </c>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217"/>
      <c r="BG2" s="217"/>
      <c r="BH2" s="100"/>
      <c r="BI2" s="100"/>
      <c r="BJ2" s="100"/>
      <c r="BK2" s="100"/>
      <c r="BL2" s="100"/>
      <c r="BM2" s="100"/>
      <c r="BN2" s="100"/>
      <c r="BO2" s="100"/>
      <c r="BP2" s="100"/>
      <c r="BQ2" s="100"/>
      <c r="BR2" s="100"/>
      <c r="BS2" s="100"/>
      <c r="BT2" s="100"/>
      <c r="BU2" s="100"/>
      <c r="BV2" s="100"/>
      <c r="BW2" s="100"/>
      <c r="BX2" s="100"/>
      <c r="BY2" s="100"/>
      <c r="BZ2" s="100"/>
      <c r="CA2" s="100"/>
      <c r="CB2" s="100"/>
      <c r="CC2" s="100"/>
      <c r="CD2" s="100"/>
      <c r="CE2" s="100"/>
      <c r="CF2" s="100"/>
      <c r="CG2" s="100"/>
      <c r="CH2" s="100"/>
      <c r="CI2" s="100"/>
      <c r="CJ2" s="100"/>
      <c r="CK2" s="100"/>
      <c r="CL2" s="100"/>
      <c r="CM2" s="100"/>
      <c r="CN2" s="100"/>
      <c r="CO2" s="100"/>
      <c r="CP2" s="100"/>
      <c r="CQ2" s="100"/>
      <c r="CR2" s="100"/>
      <c r="CS2" s="100"/>
      <c r="CT2" s="100"/>
      <c r="CU2" s="100"/>
      <c r="CV2" s="100"/>
      <c r="CW2" s="100"/>
      <c r="CX2" s="100"/>
      <c r="CY2" s="100"/>
      <c r="CZ2" s="100"/>
      <c r="DA2" s="100"/>
      <c r="DB2" s="100"/>
      <c r="DC2" s="100"/>
      <c r="DD2" s="100"/>
      <c r="DE2" s="100"/>
      <c r="DF2" s="100"/>
      <c r="DG2" s="100"/>
      <c r="DH2" s="100"/>
      <c r="DI2" s="100"/>
      <c r="DJ2" s="100"/>
      <c r="DK2" s="100"/>
      <c r="DL2" s="100"/>
      <c r="DM2" s="100"/>
      <c r="DN2" s="100"/>
      <c r="DO2" s="100"/>
      <c r="DP2" s="100"/>
      <c r="DQ2" s="100"/>
      <c r="DR2" s="100"/>
      <c r="DS2" s="100"/>
      <c r="DT2" s="100"/>
      <c r="DU2" s="100"/>
      <c r="DV2" s="100"/>
      <c r="DW2" s="100"/>
      <c r="DX2" s="100"/>
      <c r="DY2" s="100"/>
      <c r="DZ2" s="100"/>
      <c r="EA2" s="100"/>
      <c r="EB2" s="100"/>
      <c r="EC2" s="100"/>
      <c r="ED2" s="100"/>
      <c r="EE2" s="100"/>
      <c r="EF2" s="100"/>
      <c r="EG2" s="100"/>
      <c r="EH2" s="100"/>
      <c r="EI2" s="100"/>
      <c r="EJ2" s="100"/>
      <c r="EK2" s="100"/>
      <c r="EL2" s="100"/>
      <c r="EM2" s="100"/>
      <c r="EN2" s="100"/>
      <c r="EO2" s="100"/>
      <c r="EP2" s="100"/>
      <c r="EQ2" s="100"/>
      <c r="ER2" s="100"/>
      <c r="ES2" s="100"/>
      <c r="ET2" s="100"/>
      <c r="EU2" s="100"/>
      <c r="EV2" s="100"/>
      <c r="EW2" s="100"/>
      <c r="EX2" s="100"/>
      <c r="EY2" s="100"/>
      <c r="EZ2" s="221" t="s">
        <v>393</v>
      </c>
      <c r="FA2" s="222" t="s">
        <v>535</v>
      </c>
      <c r="FB2" s="223" t="s">
        <v>397</v>
      </c>
      <c r="FC2" s="32"/>
      <c r="FD2" s="101"/>
      <c r="FE2" s="101"/>
      <c r="FF2" s="102" t="s">
        <v>18</v>
      </c>
      <c r="FG2" s="102"/>
      <c r="FH2" s="102"/>
      <c r="FI2" s="102"/>
      <c r="FJ2" s="102"/>
      <c r="FK2" s="102"/>
      <c r="FL2" s="102"/>
      <c r="FM2" s="102"/>
      <c r="FN2" s="102"/>
      <c r="FO2" s="102"/>
      <c r="FP2" s="102"/>
      <c r="FQ2" s="102"/>
      <c r="FR2" s="102"/>
      <c r="FS2" s="102"/>
      <c r="FT2" s="102"/>
      <c r="FU2" s="102"/>
      <c r="FV2" s="102"/>
      <c r="FW2" s="102"/>
      <c r="FX2" s="102"/>
      <c r="FY2" s="102"/>
      <c r="FZ2" s="102"/>
      <c r="GA2" s="102"/>
      <c r="GB2" s="102"/>
      <c r="GC2" s="102"/>
      <c r="GD2" s="102"/>
      <c r="GE2" s="102"/>
      <c r="GF2" s="102"/>
      <c r="GG2" s="102"/>
      <c r="GH2" s="102"/>
      <c r="GI2" s="102"/>
      <c r="GJ2" s="102"/>
      <c r="GK2" s="102"/>
      <c r="GL2" s="102"/>
      <c r="GM2" s="102"/>
      <c r="GN2" s="102"/>
      <c r="GO2" s="102"/>
      <c r="GP2" s="102"/>
      <c r="GQ2" s="102"/>
      <c r="GR2" s="102"/>
      <c r="GS2" s="102"/>
      <c r="GT2" s="102"/>
      <c r="GU2" s="102"/>
      <c r="GV2" s="102"/>
      <c r="GW2" s="216"/>
      <c r="GX2" s="216"/>
      <c r="GY2" s="216"/>
      <c r="GZ2" s="216"/>
      <c r="HA2" s="216"/>
      <c r="HB2" s="216"/>
      <c r="HC2" s="216"/>
      <c r="HD2" s="216"/>
      <c r="HE2" s="120"/>
      <c r="HF2" s="102"/>
      <c r="HG2" s="102"/>
      <c r="HH2" s="102"/>
      <c r="HI2" s="102"/>
      <c r="HJ2" s="102"/>
      <c r="HK2" s="102"/>
      <c r="HL2" s="102"/>
      <c r="HM2" s="102"/>
      <c r="HN2" s="102"/>
      <c r="HO2" s="102"/>
      <c r="HP2" s="102"/>
      <c r="HQ2" s="102"/>
      <c r="HR2" s="102"/>
      <c r="HS2" s="102"/>
      <c r="HT2" s="102"/>
      <c r="HU2" s="102"/>
      <c r="HV2" s="102"/>
      <c r="HW2" s="102"/>
      <c r="HX2" s="102"/>
      <c r="HY2" s="102"/>
      <c r="HZ2" s="102"/>
      <c r="IA2" s="102"/>
      <c r="IB2" s="102"/>
      <c r="IC2" s="102"/>
      <c r="ID2" s="102"/>
      <c r="IE2" s="102"/>
      <c r="IF2" s="102"/>
      <c r="IG2" s="102"/>
      <c r="IH2" s="102"/>
      <c r="II2" s="102"/>
      <c r="IJ2" s="102"/>
      <c r="IK2" s="102"/>
      <c r="IL2" s="102"/>
      <c r="IM2" s="102"/>
      <c r="IN2" s="102"/>
      <c r="IO2" s="102"/>
      <c r="IP2" s="102"/>
      <c r="IQ2" s="102"/>
      <c r="IR2" s="102"/>
      <c r="IS2" s="102"/>
      <c r="IT2" s="102"/>
      <c r="IU2" s="102"/>
      <c r="IV2" s="102"/>
      <c r="IW2" s="102"/>
      <c r="IX2" s="102"/>
      <c r="IY2" s="102"/>
      <c r="IZ2" s="102"/>
      <c r="JA2" s="102"/>
    </row>
    <row r="3" spans="1:261" s="103" customFormat="1" ht="54" customHeight="1">
      <c r="A3" s="224"/>
      <c r="B3" s="225"/>
      <c r="C3" s="224"/>
      <c r="D3" s="223"/>
      <c r="E3" s="223"/>
      <c r="F3" s="223"/>
      <c r="G3" s="218"/>
      <c r="H3" s="218"/>
      <c r="I3" s="218"/>
      <c r="J3" s="218"/>
      <c r="K3" s="218"/>
      <c r="L3" s="218"/>
      <c r="M3" s="218"/>
      <c r="N3" s="218"/>
      <c r="O3" s="218"/>
      <c r="P3" s="218"/>
      <c r="Q3" s="218"/>
      <c r="R3" s="64" t="s">
        <v>662</v>
      </c>
      <c r="S3" s="64" t="s">
        <v>703</v>
      </c>
      <c r="T3" s="64" t="s">
        <v>1098</v>
      </c>
      <c r="U3" s="64" t="s">
        <v>704</v>
      </c>
      <c r="V3" s="64" t="s">
        <v>941</v>
      </c>
      <c r="W3" s="64" t="s">
        <v>652</v>
      </c>
      <c r="X3" s="64" t="s">
        <v>693</v>
      </c>
      <c r="Y3" s="64" t="s">
        <v>30</v>
      </c>
      <c r="Z3" s="64" t="s">
        <v>963</v>
      </c>
      <c r="AA3" s="64" t="s">
        <v>664</v>
      </c>
      <c r="AB3" s="64" t="s">
        <v>22</v>
      </c>
      <c r="AC3" s="64" t="s">
        <v>1029</v>
      </c>
      <c r="AD3" s="64" t="s">
        <v>1071</v>
      </c>
      <c r="AE3" s="64" t="s">
        <v>958</v>
      </c>
      <c r="AF3" s="64" t="s">
        <v>612</v>
      </c>
      <c r="AG3" s="64" t="s">
        <v>690</v>
      </c>
      <c r="AH3" s="64" t="s">
        <v>671</v>
      </c>
      <c r="AI3" s="64" t="s">
        <v>630</v>
      </c>
      <c r="AJ3" s="64" t="s">
        <v>1055</v>
      </c>
      <c r="AK3" s="64" t="s">
        <v>672</v>
      </c>
      <c r="AL3" s="64" t="s">
        <v>673</v>
      </c>
      <c r="AM3" s="64" t="s">
        <v>653</v>
      </c>
      <c r="AN3" s="64" t="s">
        <v>674</v>
      </c>
      <c r="AO3" s="64" t="s">
        <v>944</v>
      </c>
      <c r="AP3" s="64" t="s">
        <v>616</v>
      </c>
      <c r="AQ3" s="64" t="s">
        <v>1067</v>
      </c>
      <c r="AR3" s="64" t="s">
        <v>626</v>
      </c>
      <c r="AS3" s="64" t="s">
        <v>1030</v>
      </c>
      <c r="AT3" s="64" t="s">
        <v>675</v>
      </c>
      <c r="AU3" s="64" t="s">
        <v>1054</v>
      </c>
      <c r="AV3" s="64" t="s">
        <v>698</v>
      </c>
      <c r="AW3" s="64" t="s">
        <v>1051</v>
      </c>
      <c r="AX3" s="64" t="s">
        <v>1020</v>
      </c>
      <c r="AY3" s="64" t="s">
        <v>1059</v>
      </c>
      <c r="AZ3" s="64" t="s">
        <v>1053</v>
      </c>
      <c r="BA3" s="64" t="s">
        <v>654</v>
      </c>
      <c r="BB3" s="64" t="s">
        <v>657</v>
      </c>
      <c r="BC3" s="64" t="s">
        <v>184</v>
      </c>
      <c r="BD3" s="64" t="s">
        <v>655</v>
      </c>
      <c r="BE3" s="64" t="s">
        <v>938</v>
      </c>
      <c r="BF3" s="64" t="s">
        <v>676</v>
      </c>
      <c r="BG3" s="64" t="s">
        <v>677</v>
      </c>
      <c r="BH3" s="64" t="s">
        <v>678</v>
      </c>
      <c r="BI3" s="64" t="s">
        <v>679</v>
      </c>
      <c r="BJ3" s="64" t="s">
        <v>696</v>
      </c>
      <c r="BK3" s="64" t="s">
        <v>694</v>
      </c>
      <c r="BL3" s="64" t="s">
        <v>705</v>
      </c>
      <c r="BM3" s="64" t="s">
        <v>680</v>
      </c>
      <c r="BN3" s="64" t="s">
        <v>667</v>
      </c>
      <c r="BO3" s="64" t="s">
        <v>1066</v>
      </c>
      <c r="BP3" s="64" t="s">
        <v>699</v>
      </c>
      <c r="BQ3" s="64" t="s">
        <v>645</v>
      </c>
      <c r="BR3" s="64" t="s">
        <v>710</v>
      </c>
      <c r="BS3" s="64" t="s">
        <v>768</v>
      </c>
      <c r="BT3" s="64" t="s">
        <v>1097</v>
      </c>
      <c r="BU3" s="64" t="s">
        <v>1062</v>
      </c>
      <c r="BV3" s="64" t="s">
        <v>665</v>
      </c>
      <c r="BW3" s="64" t="s">
        <v>681</v>
      </c>
      <c r="BX3" s="64" t="s">
        <v>646</v>
      </c>
      <c r="BY3" s="64" t="s">
        <v>692</v>
      </c>
      <c r="BZ3" s="64" t="s">
        <v>1056</v>
      </c>
      <c r="CA3" s="64" t="s">
        <v>1039</v>
      </c>
      <c r="CB3" s="64" t="s">
        <v>707</v>
      </c>
      <c r="CC3" s="64" t="s">
        <v>708</v>
      </c>
      <c r="CD3" s="64" t="s">
        <v>1063</v>
      </c>
      <c r="CE3" s="64" t="s">
        <v>691</v>
      </c>
      <c r="CF3" s="64" t="s">
        <v>640</v>
      </c>
      <c r="CG3" s="64" t="s">
        <v>1061</v>
      </c>
      <c r="CH3" s="64" t="s">
        <v>642</v>
      </c>
      <c r="CI3" s="64" t="s">
        <v>625</v>
      </c>
      <c r="CJ3" s="64" t="s">
        <v>644</v>
      </c>
      <c r="CK3" s="64" t="s">
        <v>1102</v>
      </c>
      <c r="CL3" s="64" t="s">
        <v>682</v>
      </c>
      <c r="CM3" s="64" t="s">
        <v>1058</v>
      </c>
      <c r="CN3" s="64" t="s">
        <v>651</v>
      </c>
      <c r="CO3" s="64" t="s">
        <v>1057</v>
      </c>
      <c r="CP3" s="64" t="s">
        <v>700</v>
      </c>
      <c r="CQ3" s="64" t="s">
        <v>663</v>
      </c>
      <c r="CR3" s="64" t="s">
        <v>711</v>
      </c>
      <c r="CS3" s="64" t="s">
        <v>24</v>
      </c>
      <c r="CT3" s="64" t="s">
        <v>668</v>
      </c>
      <c r="CU3" s="64" t="s">
        <v>683</v>
      </c>
      <c r="CV3" s="64" t="s">
        <v>945</v>
      </c>
      <c r="CW3" s="64" t="s">
        <v>614</v>
      </c>
      <c r="CX3" s="64" t="s">
        <v>168</v>
      </c>
      <c r="CY3" s="64" t="s">
        <v>666</v>
      </c>
      <c r="CZ3" s="64" t="s">
        <v>712</v>
      </c>
      <c r="DA3" s="64" t="s">
        <v>613</v>
      </c>
      <c r="DB3" s="64" t="s">
        <v>1096</v>
      </c>
      <c r="DC3" s="64" t="s">
        <v>1111</v>
      </c>
      <c r="DD3" s="64" t="s">
        <v>1112</v>
      </c>
      <c r="DE3" s="64" t="s">
        <v>684</v>
      </c>
      <c r="DF3" s="64" t="s">
        <v>1060</v>
      </c>
      <c r="DG3" s="64" t="s">
        <v>771</v>
      </c>
      <c r="DH3" s="64" t="s">
        <v>658</v>
      </c>
      <c r="DI3" s="64" t="s">
        <v>1103</v>
      </c>
      <c r="DJ3" s="64" t="s">
        <v>32</v>
      </c>
      <c r="DK3" s="64" t="s">
        <v>1031</v>
      </c>
      <c r="DL3" s="64" t="s">
        <v>725</v>
      </c>
      <c r="DM3" s="64" t="s">
        <v>1032</v>
      </c>
      <c r="DN3" s="64" t="s">
        <v>726</v>
      </c>
      <c r="DO3" s="64" t="s">
        <v>669</v>
      </c>
      <c r="DP3" s="64" t="s">
        <v>685</v>
      </c>
      <c r="DQ3" s="64" t="s">
        <v>1033</v>
      </c>
      <c r="DR3" s="64" t="s">
        <v>619</v>
      </c>
      <c r="DS3" s="64" t="s">
        <v>1050</v>
      </c>
      <c r="DT3" s="64" t="s">
        <v>28</v>
      </c>
      <c r="DU3" s="64" t="s">
        <v>695</v>
      </c>
      <c r="DV3" s="64" t="s">
        <v>1068</v>
      </c>
      <c r="DW3" s="64" t="s">
        <v>1099</v>
      </c>
      <c r="DX3" s="64" t="s">
        <v>1100</v>
      </c>
      <c r="DY3" s="64" t="s">
        <v>620</v>
      </c>
      <c r="DZ3" s="64" t="s">
        <v>661</v>
      </c>
      <c r="EA3" s="64" t="s">
        <v>1040</v>
      </c>
      <c r="EB3" s="64" t="s">
        <v>686</v>
      </c>
      <c r="EC3" s="64" t="s">
        <v>643</v>
      </c>
      <c r="ED3" s="64" t="s">
        <v>628</v>
      </c>
      <c r="EE3" s="64" t="s">
        <v>697</v>
      </c>
      <c r="EF3" s="64" t="s">
        <v>183</v>
      </c>
      <c r="EG3" s="64" t="s">
        <v>1022</v>
      </c>
      <c r="EH3" s="64" t="s">
        <v>413</v>
      </c>
      <c r="EI3" s="64" t="s">
        <v>1064</v>
      </c>
      <c r="EJ3" s="64" t="s">
        <v>1069</v>
      </c>
      <c r="EK3" s="64" t="s">
        <v>26</v>
      </c>
      <c r="EL3" s="64" t="s">
        <v>1034</v>
      </c>
      <c r="EM3" s="64" t="s">
        <v>27</v>
      </c>
      <c r="EN3" s="64" t="s">
        <v>641</v>
      </c>
      <c r="EO3" s="64" t="s">
        <v>706</v>
      </c>
      <c r="EP3" s="64" t="s">
        <v>701</v>
      </c>
      <c r="EQ3" s="64" t="s">
        <v>659</v>
      </c>
      <c r="ER3" s="64" t="s">
        <v>702</v>
      </c>
      <c r="ES3" s="64" t="s">
        <v>1065</v>
      </c>
      <c r="ET3" s="64" t="s">
        <v>1070</v>
      </c>
      <c r="EU3" s="64" t="s">
        <v>1101</v>
      </c>
      <c r="EV3" s="64" t="s">
        <v>656</v>
      </c>
      <c r="EW3" s="64" t="s">
        <v>19</v>
      </c>
      <c r="EX3" s="64" t="s">
        <v>1035</v>
      </c>
      <c r="EY3" s="64" t="s">
        <v>1052</v>
      </c>
      <c r="EZ3" s="221"/>
      <c r="FA3" s="222"/>
      <c r="FB3" s="223"/>
      <c r="FC3" s="32" t="s">
        <v>638</v>
      </c>
      <c r="FD3" s="101" t="s">
        <v>536</v>
      </c>
      <c r="FE3" s="101" t="s">
        <v>401</v>
      </c>
      <c r="FF3" s="64" t="s">
        <v>1098</v>
      </c>
      <c r="FG3" s="64" t="s">
        <v>941</v>
      </c>
      <c r="FH3" s="64" t="s">
        <v>703</v>
      </c>
      <c r="FI3" s="95" t="s">
        <v>662</v>
      </c>
      <c r="FJ3" s="64" t="s">
        <v>652</v>
      </c>
      <c r="FK3" s="95" t="s">
        <v>30</v>
      </c>
      <c r="FL3" s="64" t="s">
        <v>615</v>
      </c>
      <c r="FM3" s="64" t="s">
        <v>650</v>
      </c>
      <c r="FN3" s="95" t="s">
        <v>664</v>
      </c>
      <c r="FO3" s="95" t="s">
        <v>958</v>
      </c>
      <c r="FP3" s="64" t="s">
        <v>612</v>
      </c>
      <c r="FQ3" s="64" t="s">
        <v>690</v>
      </c>
      <c r="FR3" s="95" t="s">
        <v>671</v>
      </c>
      <c r="FS3" s="95" t="s">
        <v>672</v>
      </c>
      <c r="FT3" s="95" t="s">
        <v>673</v>
      </c>
      <c r="FU3" s="64" t="s">
        <v>653</v>
      </c>
      <c r="FV3" s="64" t="s">
        <v>944</v>
      </c>
      <c r="FW3" s="95" t="s">
        <v>674</v>
      </c>
      <c r="FX3" s="64" t="s">
        <v>616</v>
      </c>
      <c r="FY3" s="64" t="s">
        <v>627</v>
      </c>
      <c r="FZ3" s="64" t="s">
        <v>626</v>
      </c>
      <c r="GA3" s="64" t="s">
        <v>980</v>
      </c>
      <c r="GB3" s="95" t="s">
        <v>675</v>
      </c>
      <c r="GC3" s="64" t="s">
        <v>621</v>
      </c>
      <c r="GD3" s="64" t="s">
        <v>949</v>
      </c>
      <c r="GE3" s="64" t="s">
        <v>654</v>
      </c>
      <c r="GF3" s="64" t="s">
        <v>942</v>
      </c>
      <c r="GG3" s="64" t="s">
        <v>938</v>
      </c>
      <c r="GH3" s="64" t="s">
        <v>184</v>
      </c>
      <c r="GI3" s="64" t="s">
        <v>657</v>
      </c>
      <c r="GJ3" s="64" t="s">
        <v>655</v>
      </c>
      <c r="GK3" s="95" t="s">
        <v>676</v>
      </c>
      <c r="GL3" s="95" t="s">
        <v>677</v>
      </c>
      <c r="GM3" s="95" t="s">
        <v>678</v>
      </c>
      <c r="GN3" s="95" t="s">
        <v>679</v>
      </c>
      <c r="GO3" s="95" t="s">
        <v>680</v>
      </c>
      <c r="GP3" s="95" t="s">
        <v>667</v>
      </c>
      <c r="GQ3" s="64" t="s">
        <v>645</v>
      </c>
      <c r="GR3" s="64" t="s">
        <v>710</v>
      </c>
      <c r="GS3" s="64" t="s">
        <v>768</v>
      </c>
      <c r="GT3" s="64" t="s">
        <v>1097</v>
      </c>
      <c r="GU3" s="95" t="s">
        <v>665</v>
      </c>
      <c r="GV3" s="95" t="s">
        <v>681</v>
      </c>
      <c r="GW3" s="64" t="s">
        <v>646</v>
      </c>
      <c r="GX3" s="64" t="s">
        <v>623</v>
      </c>
      <c r="GY3" s="64" t="s">
        <v>617</v>
      </c>
      <c r="GZ3" s="64" t="s">
        <v>691</v>
      </c>
      <c r="HA3" s="64" t="s">
        <v>640</v>
      </c>
      <c r="HB3" s="64" t="s">
        <v>770</v>
      </c>
      <c r="HC3" s="64" t="s">
        <v>622</v>
      </c>
      <c r="HD3" s="64" t="s">
        <v>642</v>
      </c>
      <c r="HE3" s="64" t="s">
        <v>629</v>
      </c>
      <c r="HF3" s="64" t="s">
        <v>625</v>
      </c>
      <c r="HG3" s="64" t="s">
        <v>644</v>
      </c>
      <c r="HH3" s="64" t="s">
        <v>1102</v>
      </c>
      <c r="HI3" s="95" t="s">
        <v>682</v>
      </c>
      <c r="HJ3" s="95" t="s">
        <v>939</v>
      </c>
      <c r="HK3" s="64" t="s">
        <v>651</v>
      </c>
      <c r="HL3" s="95" t="s">
        <v>663</v>
      </c>
      <c r="HM3" s="95" t="s">
        <v>24</v>
      </c>
      <c r="HN3" s="95" t="s">
        <v>668</v>
      </c>
      <c r="HO3" s="95" t="s">
        <v>618</v>
      </c>
      <c r="HP3" s="95" t="s">
        <v>683</v>
      </c>
      <c r="HQ3" s="64" t="s">
        <v>614</v>
      </c>
      <c r="HR3" s="95" t="s">
        <v>666</v>
      </c>
      <c r="HS3" s="64" t="s">
        <v>613</v>
      </c>
      <c r="HT3" s="64" t="s">
        <v>1046</v>
      </c>
      <c r="HU3" s="64" t="s">
        <v>1109</v>
      </c>
      <c r="HV3" s="64" t="s">
        <v>1110</v>
      </c>
      <c r="HW3" s="95" t="s">
        <v>684</v>
      </c>
      <c r="HX3" s="95" t="s">
        <v>771</v>
      </c>
      <c r="HY3" s="64" t="s">
        <v>658</v>
      </c>
      <c r="HZ3" s="64" t="s">
        <v>1103</v>
      </c>
      <c r="IA3" s="64" t="s">
        <v>726</v>
      </c>
      <c r="IB3" s="64" t="s">
        <v>32</v>
      </c>
      <c r="IC3" s="64" t="s">
        <v>725</v>
      </c>
      <c r="ID3" s="95" t="s">
        <v>669</v>
      </c>
      <c r="IE3" s="95" t="s">
        <v>685</v>
      </c>
      <c r="IF3" s="64" t="s">
        <v>619</v>
      </c>
      <c r="IG3" s="64" t="s">
        <v>28</v>
      </c>
      <c r="IH3" s="64" t="s">
        <v>940</v>
      </c>
      <c r="II3" s="64" t="s">
        <v>767</v>
      </c>
      <c r="IJ3" s="64" t="s">
        <v>769</v>
      </c>
      <c r="IK3" s="64" t="s">
        <v>1099</v>
      </c>
      <c r="IL3" s="64" t="s">
        <v>1100</v>
      </c>
      <c r="IM3" s="64" t="s">
        <v>620</v>
      </c>
      <c r="IN3" s="95" t="s">
        <v>661</v>
      </c>
      <c r="IO3" s="95" t="s">
        <v>686</v>
      </c>
      <c r="IP3" s="95" t="s">
        <v>624</v>
      </c>
      <c r="IQ3" s="64" t="s">
        <v>643</v>
      </c>
      <c r="IR3" s="64" t="s">
        <v>628</v>
      </c>
      <c r="IS3" s="95" t="s">
        <v>183</v>
      </c>
      <c r="IT3" s="64" t="s">
        <v>641</v>
      </c>
      <c r="IU3" s="64" t="s">
        <v>659</v>
      </c>
      <c r="IV3" s="64" t="s">
        <v>1101</v>
      </c>
      <c r="IW3" s="64" t="s">
        <v>656</v>
      </c>
      <c r="IX3" s="95" t="s">
        <v>413</v>
      </c>
      <c r="IY3" s="64" t="s">
        <v>26</v>
      </c>
      <c r="IZ3" s="95" t="s">
        <v>27</v>
      </c>
      <c r="JA3" s="64" t="s">
        <v>19</v>
      </c>
    </row>
    <row r="4" spans="1:261" ht="28.5" customHeight="1">
      <c r="A4" s="1">
        <v>1</v>
      </c>
      <c r="B4" s="176" t="s">
        <v>1151</v>
      </c>
      <c r="C4" s="114" t="s">
        <v>632</v>
      </c>
      <c r="E4" s="2" t="s">
        <v>394</v>
      </c>
      <c r="F4" s="2" t="s">
        <v>395</v>
      </c>
      <c r="G4" s="65">
        <v>563</v>
      </c>
      <c r="H4" s="65">
        <v>563</v>
      </c>
      <c r="J4" s="65">
        <v>309</v>
      </c>
      <c r="K4" s="65">
        <v>241</v>
      </c>
      <c r="L4" s="65">
        <v>563</v>
      </c>
      <c r="M4" s="65">
        <v>563</v>
      </c>
      <c r="Q4" s="55" t="s">
        <v>631</v>
      </c>
      <c r="R4" s="68"/>
      <c r="S4" s="68"/>
      <c r="T4" s="68"/>
      <c r="U4" s="68"/>
      <c r="V4" s="68"/>
      <c r="W4" s="68"/>
      <c r="X4" s="68"/>
      <c r="Y4" s="68"/>
      <c r="Z4" s="68"/>
      <c r="AA4" s="68"/>
      <c r="AB4" s="68"/>
      <c r="AC4" s="68"/>
      <c r="AD4" s="68"/>
      <c r="AE4" s="68"/>
      <c r="AF4" s="68" t="s">
        <v>633</v>
      </c>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c r="CA4" s="68"/>
      <c r="CB4" s="68"/>
      <c r="CC4" s="68"/>
      <c r="CD4" s="68"/>
      <c r="CE4" s="68"/>
      <c r="CF4" s="68"/>
      <c r="CG4" s="68"/>
      <c r="CH4" s="68"/>
      <c r="CI4" s="68"/>
      <c r="CJ4" s="68"/>
      <c r="CK4" s="68"/>
      <c r="CL4" s="68"/>
      <c r="CM4" s="68"/>
      <c r="CN4" s="68"/>
      <c r="CO4" s="68"/>
      <c r="CP4" s="68"/>
      <c r="CQ4" s="68"/>
      <c r="CR4" s="68"/>
      <c r="CS4" s="68"/>
      <c r="CT4" s="68"/>
      <c r="CU4" s="68"/>
      <c r="CV4" s="68"/>
      <c r="CW4" s="68"/>
      <c r="CX4" s="68"/>
      <c r="CY4" s="68"/>
      <c r="CZ4" s="68"/>
      <c r="DA4" s="68" t="s">
        <v>634</v>
      </c>
      <c r="DB4" s="68"/>
      <c r="DC4" s="68"/>
      <c r="DD4" s="68"/>
      <c r="DE4" s="68"/>
      <c r="DF4" s="68"/>
      <c r="DG4" s="68"/>
      <c r="DH4" s="68"/>
      <c r="DI4" s="68"/>
      <c r="DJ4" s="68"/>
      <c r="DK4" s="68"/>
      <c r="DL4" s="68"/>
      <c r="DM4" s="68"/>
      <c r="DN4" s="68"/>
      <c r="DO4" s="68"/>
      <c r="DP4" s="68"/>
      <c r="DQ4" s="68"/>
      <c r="DR4" s="68"/>
      <c r="DS4" s="68"/>
      <c r="DT4" s="68"/>
      <c r="DU4" s="68"/>
      <c r="DV4" s="68"/>
      <c r="DW4" s="68"/>
      <c r="DX4" s="68"/>
      <c r="DY4" s="68"/>
      <c r="DZ4" s="68"/>
      <c r="EA4" s="68"/>
      <c r="EB4" s="68"/>
      <c r="EC4" s="68"/>
      <c r="ED4" s="68"/>
      <c r="EE4" s="68"/>
      <c r="EF4" s="68"/>
      <c r="EG4" s="68"/>
      <c r="EH4" s="68" t="s">
        <v>635</v>
      </c>
      <c r="EI4" s="68"/>
      <c r="EJ4" s="68"/>
      <c r="EK4" s="68"/>
      <c r="EL4" s="68"/>
      <c r="EM4" s="68"/>
      <c r="EN4" s="68"/>
      <c r="EO4" s="68"/>
      <c r="EP4" s="68"/>
      <c r="EQ4" s="68"/>
      <c r="ER4" s="68"/>
      <c r="ES4" s="68"/>
      <c r="ET4" s="68"/>
      <c r="EU4" s="68"/>
      <c r="EV4" s="68"/>
      <c r="EW4" s="68"/>
      <c r="EX4" s="68"/>
      <c r="EY4" s="68"/>
      <c r="EZ4" s="68"/>
      <c r="FA4" s="68"/>
      <c r="FB4" s="68"/>
      <c r="FC4" s="68"/>
      <c r="FD4" s="68"/>
      <c r="FE4" s="68"/>
      <c r="FF4" s="68"/>
      <c r="FG4" s="68"/>
      <c r="FH4" s="68"/>
      <c r="FI4" s="96"/>
      <c r="FJ4" s="68"/>
      <c r="FK4" s="96"/>
      <c r="FL4" s="68"/>
      <c r="FN4" s="96"/>
      <c r="FO4" s="96"/>
      <c r="FP4" s="68"/>
      <c r="FQ4" s="68"/>
      <c r="FR4" s="96"/>
      <c r="FS4" s="96"/>
      <c r="FT4" s="96"/>
      <c r="FU4" s="68"/>
      <c r="FV4" s="68"/>
      <c r="FW4" s="96"/>
      <c r="FX4" s="68"/>
      <c r="FY4" s="68"/>
      <c r="FZ4" s="68"/>
      <c r="GA4" s="68"/>
      <c r="GB4" s="96"/>
      <c r="GC4" s="68"/>
      <c r="GD4" s="68"/>
      <c r="GE4" s="68"/>
      <c r="GF4" s="68"/>
      <c r="GG4" s="68"/>
      <c r="GH4" s="68"/>
      <c r="GI4" s="68"/>
      <c r="GJ4" s="68"/>
      <c r="GK4" s="96"/>
      <c r="GL4" s="96"/>
      <c r="GM4" s="96"/>
      <c r="GN4" s="96"/>
      <c r="GO4" s="96"/>
      <c r="GP4" s="96"/>
      <c r="GQ4" s="68"/>
      <c r="GR4" s="68"/>
      <c r="GS4" s="68"/>
      <c r="GT4" s="68"/>
      <c r="GU4" s="96"/>
      <c r="GV4" s="96"/>
      <c r="GW4" s="68"/>
      <c r="GX4" s="68"/>
      <c r="GY4" s="68"/>
      <c r="GZ4" s="68"/>
      <c r="HA4" s="68"/>
      <c r="HB4" s="68"/>
      <c r="HC4" s="68"/>
      <c r="HD4" s="68"/>
      <c r="HE4" s="68"/>
      <c r="HF4" s="68"/>
      <c r="HG4" s="68"/>
      <c r="HH4" s="68"/>
      <c r="HI4" s="96"/>
      <c r="HJ4" s="96"/>
      <c r="HK4" s="68"/>
      <c r="HL4" s="96"/>
      <c r="HM4" s="96"/>
      <c r="HN4" s="96"/>
      <c r="HO4" s="96"/>
      <c r="HP4" s="96"/>
      <c r="HQ4" s="68"/>
      <c r="HR4" s="96"/>
      <c r="HS4" s="68"/>
      <c r="HT4" s="68"/>
      <c r="HU4" s="68"/>
      <c r="HV4" s="68"/>
      <c r="HW4" s="96"/>
      <c r="HX4" s="96"/>
      <c r="HY4" s="68"/>
      <c r="HZ4" s="68"/>
      <c r="IA4" s="68"/>
      <c r="IB4" s="68"/>
      <c r="IC4" s="68"/>
      <c r="ID4" s="96"/>
      <c r="IE4" s="96"/>
      <c r="IF4" s="68"/>
      <c r="IG4" s="68"/>
      <c r="IH4" s="68"/>
      <c r="II4" s="68"/>
      <c r="IJ4" s="68"/>
      <c r="IK4" s="68"/>
      <c r="IL4" s="68"/>
      <c r="IM4" s="68"/>
      <c r="IN4" s="96"/>
      <c r="IO4" s="96"/>
      <c r="IP4" s="96"/>
      <c r="IQ4" s="68"/>
      <c r="IR4" s="68"/>
      <c r="IS4" s="96"/>
      <c r="IT4" s="68"/>
      <c r="IU4" s="68"/>
      <c r="IV4" s="68"/>
      <c r="IW4" s="68"/>
      <c r="IX4" s="96"/>
      <c r="IY4" s="68"/>
      <c r="IZ4" s="96"/>
      <c r="JA4" s="68"/>
    </row>
    <row r="5" spans="1:261" ht="28.5" customHeight="1">
      <c r="A5" s="1">
        <v>2</v>
      </c>
      <c r="B5" s="159" t="s">
        <v>1152</v>
      </c>
      <c r="C5" s="114" t="s">
        <v>400</v>
      </c>
      <c r="D5" s="50" t="s">
        <v>637</v>
      </c>
      <c r="E5" s="2" t="s">
        <v>394</v>
      </c>
      <c r="F5" s="2" t="s">
        <v>763</v>
      </c>
      <c r="G5" s="65">
        <v>50</v>
      </c>
      <c r="H5" s="65">
        <v>50</v>
      </c>
      <c r="L5" s="65">
        <v>0</v>
      </c>
      <c r="M5" s="65">
        <v>0</v>
      </c>
      <c r="R5" s="68"/>
      <c r="S5" s="68"/>
      <c r="T5" s="68"/>
      <c r="U5" s="68"/>
      <c r="V5" s="68"/>
      <c r="W5" s="68"/>
      <c r="X5" s="68"/>
      <c r="Y5" s="68"/>
      <c r="Z5" s="68"/>
      <c r="AA5" s="68"/>
      <c r="AB5" s="68"/>
      <c r="AC5" s="68"/>
      <c r="AD5" s="68"/>
      <c r="AE5" s="68"/>
      <c r="AF5" s="69"/>
      <c r="AG5" s="69"/>
      <c r="AH5" s="68"/>
      <c r="AI5" s="68"/>
      <c r="AJ5" s="68"/>
      <c r="AK5" s="68"/>
      <c r="AL5" s="68"/>
      <c r="AM5" s="68"/>
      <c r="AN5" s="68"/>
      <c r="AO5" s="68"/>
      <c r="AP5" s="68"/>
      <c r="AQ5" s="68"/>
      <c r="AR5" s="68"/>
      <c r="AS5" s="68"/>
      <c r="AT5" s="68"/>
      <c r="AU5" s="68"/>
      <c r="AV5" s="68"/>
      <c r="AW5" s="68"/>
      <c r="AX5" s="68"/>
      <c r="AY5" s="68"/>
      <c r="AZ5" s="68"/>
      <c r="BA5" s="68"/>
      <c r="BB5" s="68"/>
      <c r="BC5" s="68"/>
      <c r="BD5" s="68"/>
      <c r="BE5" s="68"/>
      <c r="BF5" s="68"/>
      <c r="BG5" s="68"/>
      <c r="BH5" s="68"/>
      <c r="BI5" s="68"/>
      <c r="BJ5" s="68"/>
      <c r="BK5" s="68"/>
      <c r="BL5" s="68"/>
      <c r="BM5" s="68"/>
      <c r="BN5" s="68"/>
      <c r="BO5" s="68"/>
      <c r="BP5" s="68"/>
      <c r="BQ5" s="68"/>
      <c r="BR5" s="68"/>
      <c r="BS5" s="68"/>
      <c r="BT5" s="68"/>
      <c r="BU5" s="68"/>
      <c r="BV5" s="68"/>
      <c r="BW5" s="68"/>
      <c r="BX5" s="68"/>
      <c r="BY5" s="68"/>
      <c r="BZ5" s="68"/>
      <c r="CA5" s="68"/>
      <c r="CB5" s="68"/>
      <c r="CC5" s="68"/>
      <c r="CD5" s="68"/>
      <c r="CE5" s="68"/>
      <c r="CF5" s="68"/>
      <c r="CG5" s="68"/>
      <c r="CH5" s="68"/>
      <c r="CI5" s="68"/>
      <c r="CJ5" s="68"/>
      <c r="CK5" s="68"/>
      <c r="CL5" s="68"/>
      <c r="CM5" s="68"/>
      <c r="CN5" s="68"/>
      <c r="CO5" s="68"/>
      <c r="CP5" s="68"/>
      <c r="CQ5" s="68"/>
      <c r="CR5" s="68"/>
      <c r="CS5" s="68">
        <v>15</v>
      </c>
      <c r="CT5" s="68"/>
      <c r="CU5" s="68"/>
      <c r="CV5" s="68"/>
      <c r="CW5" s="68"/>
      <c r="CX5" s="68"/>
      <c r="CY5" s="68"/>
      <c r="CZ5" s="68"/>
      <c r="DA5" s="68"/>
      <c r="DB5" s="68"/>
      <c r="DC5" s="68"/>
      <c r="DD5" s="68"/>
      <c r="DE5" s="68"/>
      <c r="DF5" s="68"/>
      <c r="DG5" s="68"/>
      <c r="DH5" s="68"/>
      <c r="DI5" s="68"/>
      <c r="DJ5" s="68"/>
      <c r="DK5" s="68"/>
      <c r="DL5" s="68"/>
      <c r="DM5" s="68"/>
      <c r="DN5" s="68"/>
      <c r="DO5" s="68"/>
      <c r="DP5" s="68"/>
      <c r="DQ5" s="68"/>
      <c r="DR5" s="68"/>
      <c r="DS5" s="68"/>
      <c r="DT5" s="68"/>
      <c r="DU5" s="68"/>
      <c r="DV5" s="68"/>
      <c r="DW5" s="68"/>
      <c r="DX5" s="68"/>
      <c r="DY5" s="68"/>
      <c r="DZ5" s="68"/>
      <c r="EA5" s="68"/>
      <c r="EB5" s="68"/>
      <c r="EC5" s="68"/>
      <c r="ED5" s="68"/>
      <c r="EE5" s="68"/>
      <c r="EF5" s="68"/>
      <c r="EG5" s="68"/>
      <c r="EH5" s="68"/>
      <c r="EI5" s="68"/>
      <c r="EJ5" s="68"/>
      <c r="EK5" s="68"/>
      <c r="EL5" s="68"/>
      <c r="EM5" s="68"/>
      <c r="EN5" s="68"/>
      <c r="EO5" s="68"/>
      <c r="EP5" s="68"/>
      <c r="EQ5" s="68"/>
      <c r="ER5" s="68"/>
      <c r="ES5" s="68"/>
      <c r="ET5" s="68"/>
      <c r="EU5" s="68"/>
      <c r="EV5" s="68"/>
      <c r="EW5" s="68"/>
      <c r="EX5" s="68"/>
      <c r="EY5" s="68"/>
      <c r="EZ5" s="68" t="s">
        <v>400</v>
      </c>
      <c r="FA5" s="68" t="s">
        <v>637</v>
      </c>
      <c r="FB5" s="68" t="s">
        <v>394</v>
      </c>
      <c r="FC5" s="68" t="s">
        <v>639</v>
      </c>
      <c r="FD5" s="68">
        <v>50</v>
      </c>
      <c r="FE5" s="68">
        <v>50</v>
      </c>
      <c r="FF5" s="68"/>
      <c r="FG5" s="68"/>
      <c r="FH5" s="68"/>
      <c r="FI5" s="96"/>
      <c r="FJ5" s="68"/>
      <c r="FK5" s="96"/>
      <c r="FL5" s="68">
        <v>9</v>
      </c>
      <c r="FM5" s="2"/>
      <c r="FN5" s="96"/>
      <c r="FO5" s="96"/>
      <c r="FP5" s="68">
        <v>21</v>
      </c>
      <c r="FQ5" s="68"/>
      <c r="FR5" s="96"/>
      <c r="FS5" s="96"/>
      <c r="FT5" s="96"/>
      <c r="FU5" s="68"/>
      <c r="FV5" s="68"/>
      <c r="FW5" s="96"/>
      <c r="FX5" s="68">
        <v>8</v>
      </c>
      <c r="FY5" s="68"/>
      <c r="FZ5" s="68"/>
      <c r="GA5" s="68"/>
      <c r="GB5" s="96"/>
      <c r="GC5" s="68">
        <v>7</v>
      </c>
      <c r="GD5" s="68"/>
      <c r="GE5" s="68"/>
      <c r="GF5" s="68"/>
      <c r="GG5" s="68"/>
      <c r="GH5" s="68"/>
      <c r="GI5" s="68"/>
      <c r="GJ5" s="68"/>
      <c r="GK5" s="96"/>
      <c r="GL5" s="96"/>
      <c r="GM5" s="96"/>
      <c r="GN5" s="96"/>
      <c r="GO5" s="96"/>
      <c r="GP5" s="96"/>
      <c r="GQ5" s="68">
        <v>2</v>
      </c>
      <c r="GR5" s="68"/>
      <c r="GS5" s="68"/>
      <c r="GT5" s="68"/>
      <c r="GU5" s="96"/>
      <c r="GV5" s="96"/>
      <c r="GW5" s="68">
        <v>1</v>
      </c>
      <c r="GX5" s="68"/>
      <c r="GY5" s="68"/>
      <c r="GZ5" s="68"/>
      <c r="HA5" s="68">
        <v>6</v>
      </c>
      <c r="HB5" s="68"/>
      <c r="HC5" s="68"/>
      <c r="HD5" s="68">
        <v>4</v>
      </c>
      <c r="HE5" s="68"/>
      <c r="HF5" s="68">
        <v>2</v>
      </c>
      <c r="HG5" s="68">
        <v>2</v>
      </c>
      <c r="HH5" s="68"/>
      <c r="HI5" s="96"/>
      <c r="HJ5" s="96"/>
      <c r="HK5" s="68"/>
      <c r="HL5" s="96"/>
      <c r="HM5" s="96"/>
      <c r="HN5" s="96"/>
      <c r="HO5" s="96"/>
      <c r="HP5" s="96"/>
      <c r="HQ5" s="68">
        <v>11</v>
      </c>
      <c r="HR5" s="96"/>
      <c r="HS5" s="68">
        <v>14</v>
      </c>
      <c r="HT5" s="68"/>
      <c r="HU5" s="68"/>
      <c r="HV5" s="68"/>
      <c r="HW5" s="96"/>
      <c r="HX5" s="96"/>
      <c r="HY5" s="68"/>
      <c r="HZ5" s="68"/>
      <c r="IA5" s="68"/>
      <c r="IB5" s="68"/>
      <c r="IC5" s="68"/>
      <c r="ID5" s="96"/>
      <c r="IE5" s="96"/>
      <c r="IF5" s="68">
        <v>3</v>
      </c>
      <c r="IG5" s="68">
        <v>5</v>
      </c>
      <c r="IH5" s="68"/>
      <c r="II5" s="68"/>
      <c r="IJ5" s="68"/>
      <c r="IK5" s="68"/>
      <c r="IL5" s="68"/>
      <c r="IM5" s="68">
        <v>2</v>
      </c>
      <c r="IN5" s="96"/>
      <c r="IO5" s="96"/>
      <c r="IP5" s="96"/>
      <c r="IQ5" s="68">
        <v>4</v>
      </c>
      <c r="IR5" s="68">
        <v>6</v>
      </c>
      <c r="IS5" s="96"/>
      <c r="IT5" s="68">
        <v>5</v>
      </c>
      <c r="IU5" s="68"/>
      <c r="IV5" s="68"/>
      <c r="IW5" s="68"/>
      <c r="IX5" s="96"/>
      <c r="IY5" s="68">
        <v>9</v>
      </c>
      <c r="IZ5" s="96"/>
      <c r="JA5" s="68"/>
    </row>
    <row r="6" spans="1:261" ht="28.5" customHeight="1">
      <c r="A6" s="1">
        <v>3</v>
      </c>
      <c r="B6" s="177" t="s">
        <v>1153</v>
      </c>
      <c r="C6" s="114" t="s">
        <v>1147</v>
      </c>
      <c r="D6" s="50" t="s">
        <v>978</v>
      </c>
      <c r="E6" s="2" t="s">
        <v>394</v>
      </c>
      <c r="F6" s="2" t="s">
        <v>763</v>
      </c>
      <c r="G6" s="65">
        <v>13</v>
      </c>
      <c r="H6" s="65">
        <v>13</v>
      </c>
      <c r="L6" s="65">
        <v>0</v>
      </c>
      <c r="M6" s="65">
        <v>0</v>
      </c>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c r="DL6" s="68"/>
      <c r="DM6" s="68"/>
      <c r="DN6" s="68"/>
      <c r="DO6" s="68"/>
      <c r="DP6" s="68"/>
      <c r="DQ6" s="68"/>
      <c r="DR6" s="68"/>
      <c r="DS6" s="68"/>
      <c r="DT6" s="68"/>
      <c r="DU6" s="68"/>
      <c r="DV6" s="68"/>
      <c r="DW6" s="68"/>
      <c r="DX6" s="68"/>
      <c r="DY6" s="68"/>
      <c r="DZ6" s="68"/>
      <c r="EA6" s="68"/>
      <c r="EB6" s="68"/>
      <c r="EC6" s="68"/>
      <c r="ED6" s="68"/>
      <c r="EE6" s="68"/>
      <c r="EF6" s="68"/>
      <c r="EG6" s="68"/>
      <c r="EH6" s="68"/>
      <c r="EI6" s="68"/>
      <c r="EJ6" s="68"/>
      <c r="EK6" s="68"/>
      <c r="EL6" s="68"/>
      <c r="EM6" s="68"/>
      <c r="EN6" s="68"/>
      <c r="EO6" s="68"/>
      <c r="EP6" s="68"/>
      <c r="EQ6" s="68"/>
      <c r="ER6" s="68"/>
      <c r="ES6" s="68"/>
      <c r="ET6" s="68"/>
      <c r="EU6" s="68"/>
      <c r="EV6" s="68"/>
      <c r="EW6" s="68"/>
      <c r="EX6" s="68"/>
      <c r="EY6" s="68"/>
      <c r="EZ6" s="68" t="s">
        <v>1147</v>
      </c>
      <c r="FA6" s="68" t="s">
        <v>637</v>
      </c>
      <c r="FB6" s="68" t="s">
        <v>394</v>
      </c>
      <c r="FC6" s="68" t="s">
        <v>979</v>
      </c>
      <c r="FD6" s="68">
        <v>13</v>
      </c>
      <c r="FE6" s="68">
        <v>13</v>
      </c>
      <c r="FF6" s="68"/>
      <c r="FG6" s="68"/>
      <c r="FH6" s="68"/>
      <c r="FI6" s="96"/>
      <c r="FJ6" s="68">
        <v>1</v>
      </c>
      <c r="FK6" s="96"/>
      <c r="FL6" s="68"/>
      <c r="FM6" s="68"/>
      <c r="FN6" s="96"/>
      <c r="FO6" s="96"/>
      <c r="FP6" s="68">
        <v>8</v>
      </c>
      <c r="FQ6" s="68"/>
      <c r="FR6" s="96"/>
      <c r="FS6" s="96"/>
      <c r="FT6" s="96"/>
      <c r="FU6" s="68"/>
      <c r="FV6" s="68"/>
      <c r="FW6" s="96"/>
      <c r="FX6" s="68"/>
      <c r="FY6" s="68"/>
      <c r="FZ6" s="68">
        <v>1</v>
      </c>
      <c r="GA6" s="68">
        <v>1</v>
      </c>
      <c r="GB6" s="96"/>
      <c r="GC6" s="68"/>
      <c r="GD6" s="68"/>
      <c r="GE6" s="68"/>
      <c r="GF6" s="68"/>
      <c r="GG6" s="68"/>
      <c r="GH6" s="68"/>
      <c r="GI6" s="68"/>
      <c r="GJ6" s="68"/>
      <c r="GK6" s="96"/>
      <c r="GL6" s="96"/>
      <c r="GM6" s="96"/>
      <c r="GN6" s="96"/>
      <c r="GO6" s="96"/>
      <c r="GP6" s="96"/>
      <c r="GQ6" s="68"/>
      <c r="GR6" s="68">
        <v>1</v>
      </c>
      <c r="GS6" s="68"/>
      <c r="GT6" s="68"/>
      <c r="GU6" s="96"/>
      <c r="GV6" s="96"/>
      <c r="GW6" s="68"/>
      <c r="GX6" s="68"/>
      <c r="GY6" s="68"/>
      <c r="GZ6" s="68"/>
      <c r="HA6" s="68"/>
      <c r="HB6" s="68"/>
      <c r="HC6" s="68"/>
      <c r="HD6" s="68"/>
      <c r="HE6" s="68"/>
      <c r="HF6" s="68"/>
      <c r="HG6" s="68"/>
      <c r="HH6" s="68"/>
      <c r="HI6" s="96"/>
      <c r="HJ6" s="96"/>
      <c r="HK6" s="68"/>
      <c r="HL6" s="96"/>
      <c r="HM6" s="96"/>
      <c r="HN6" s="96"/>
      <c r="HO6" s="96"/>
      <c r="HP6" s="96"/>
      <c r="HQ6" s="68"/>
      <c r="HR6" s="96"/>
      <c r="HS6" s="68">
        <v>1</v>
      </c>
      <c r="HT6" s="68"/>
      <c r="HU6" s="68"/>
      <c r="HV6" s="68"/>
      <c r="HW6" s="96"/>
      <c r="HX6" s="96"/>
      <c r="HY6" s="68"/>
      <c r="HZ6" s="68"/>
      <c r="IA6" s="68"/>
      <c r="IB6" s="68">
        <v>1</v>
      </c>
      <c r="IC6" s="68"/>
      <c r="ID6" s="96"/>
      <c r="IE6" s="96"/>
      <c r="IF6" s="68"/>
      <c r="IG6" s="68"/>
      <c r="IH6" s="68"/>
      <c r="II6" s="68"/>
      <c r="IJ6" s="68"/>
      <c r="IK6" s="68"/>
      <c r="IL6" s="68"/>
      <c r="IM6" s="68"/>
      <c r="IN6" s="96"/>
      <c r="IO6" s="96"/>
      <c r="IP6" s="96"/>
      <c r="IQ6" s="68"/>
      <c r="IR6" s="68"/>
      <c r="IS6" s="96"/>
      <c r="IT6" s="68">
        <v>1</v>
      </c>
      <c r="IU6" s="68"/>
      <c r="IV6" s="68"/>
      <c r="IW6" s="68"/>
      <c r="IX6" s="96"/>
      <c r="IY6" s="68">
        <v>1</v>
      </c>
      <c r="IZ6" s="96"/>
      <c r="JA6" s="68"/>
    </row>
    <row r="7" spans="1:261" ht="28.5" customHeight="1">
      <c r="A7" s="1">
        <v>4</v>
      </c>
      <c r="B7" s="159" t="s">
        <v>1154</v>
      </c>
      <c r="C7" s="115" t="s">
        <v>976</v>
      </c>
      <c r="D7" s="159" t="s">
        <v>637</v>
      </c>
      <c r="E7" s="114" t="s">
        <v>395</v>
      </c>
      <c r="F7" s="114" t="s">
        <v>763</v>
      </c>
      <c r="G7" s="65">
        <v>271</v>
      </c>
      <c r="H7" s="65">
        <v>99</v>
      </c>
      <c r="I7" s="65">
        <v>56</v>
      </c>
      <c r="J7" s="65">
        <v>60</v>
      </c>
      <c r="K7" s="65">
        <v>39</v>
      </c>
      <c r="L7" s="65">
        <v>63</v>
      </c>
      <c r="M7" s="65">
        <v>60</v>
      </c>
      <c r="Q7" s="166" t="s">
        <v>1143</v>
      </c>
      <c r="R7" s="68"/>
      <c r="S7" s="68"/>
      <c r="T7" s="68"/>
      <c r="U7" s="68"/>
      <c r="V7" s="68"/>
      <c r="W7" s="68"/>
      <c r="X7" s="68"/>
      <c r="Y7" s="68"/>
      <c r="Z7" s="68"/>
      <c r="AA7" s="68"/>
      <c r="AB7" s="68"/>
      <c r="AC7" s="68"/>
      <c r="AD7" s="68"/>
      <c r="AE7" s="68"/>
      <c r="AF7" s="68">
        <v>21</v>
      </c>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c r="CX7" s="68"/>
      <c r="CY7" s="68"/>
      <c r="CZ7" s="68"/>
      <c r="DA7" s="68">
        <v>8</v>
      </c>
      <c r="DB7" s="68"/>
      <c r="DC7" s="68"/>
      <c r="DD7" s="68"/>
      <c r="DE7" s="68"/>
      <c r="DF7" s="68"/>
      <c r="DG7" s="68"/>
      <c r="DH7" s="68"/>
      <c r="DI7" s="68"/>
      <c r="DJ7" s="68"/>
      <c r="DK7" s="68"/>
      <c r="DL7" s="68"/>
      <c r="DM7" s="68"/>
      <c r="DN7" s="68"/>
      <c r="DO7" s="68"/>
      <c r="DP7" s="68"/>
      <c r="DQ7" s="68"/>
      <c r="DR7" s="68"/>
      <c r="DS7" s="68"/>
      <c r="DT7" s="68"/>
      <c r="DU7" s="68"/>
      <c r="DV7" s="68"/>
      <c r="DW7" s="68"/>
      <c r="DX7" s="68"/>
      <c r="DY7" s="68"/>
      <c r="DZ7" s="68"/>
      <c r="EA7" s="68"/>
      <c r="EB7" s="68"/>
      <c r="EC7" s="68"/>
      <c r="ED7" s="68"/>
      <c r="EE7" s="68"/>
      <c r="EF7" s="68"/>
      <c r="EG7" s="68"/>
      <c r="EH7" s="68"/>
      <c r="EI7" s="68"/>
      <c r="EJ7" s="68"/>
      <c r="EK7" s="68"/>
      <c r="EL7" s="68"/>
      <c r="EM7" s="68"/>
      <c r="EN7" s="68"/>
      <c r="EO7" s="68"/>
      <c r="EP7" s="68"/>
      <c r="EQ7" s="68"/>
      <c r="ER7" s="68"/>
      <c r="ES7" s="68"/>
      <c r="ET7" s="68"/>
      <c r="EU7" s="68"/>
      <c r="EV7" s="68"/>
      <c r="EW7" s="68"/>
      <c r="EX7" s="68"/>
      <c r="EY7" s="68"/>
      <c r="EZ7" s="166" t="s">
        <v>1143</v>
      </c>
      <c r="FA7" s="68" t="s">
        <v>637</v>
      </c>
      <c r="FB7" s="68" t="s">
        <v>395</v>
      </c>
      <c r="FC7" s="68" t="s">
        <v>763</v>
      </c>
      <c r="FD7" s="68">
        <v>208</v>
      </c>
      <c r="FE7" s="68">
        <v>39</v>
      </c>
      <c r="FF7" s="68"/>
      <c r="FG7" s="68"/>
      <c r="FH7" s="68"/>
      <c r="FI7" s="96"/>
      <c r="FJ7" s="68"/>
      <c r="FK7" s="96"/>
      <c r="FL7" s="68"/>
      <c r="FM7" s="68"/>
      <c r="FN7" s="96"/>
      <c r="FO7" s="96"/>
      <c r="FP7" s="68">
        <v>74</v>
      </c>
      <c r="FQ7" s="68"/>
      <c r="FR7" s="96"/>
      <c r="FS7" s="96"/>
      <c r="FT7" s="96"/>
      <c r="FU7" s="68"/>
      <c r="FV7" s="68"/>
      <c r="FW7" s="96"/>
      <c r="FX7" s="68"/>
      <c r="FY7" s="68"/>
      <c r="FZ7" s="68"/>
      <c r="GA7" s="68"/>
      <c r="GB7" s="96"/>
      <c r="GC7" s="68"/>
      <c r="GD7" s="68"/>
      <c r="GE7" s="68"/>
      <c r="GF7" s="68"/>
      <c r="GG7" s="68"/>
      <c r="GH7" s="68"/>
      <c r="GI7" s="68"/>
      <c r="GJ7" s="68"/>
      <c r="GK7" s="96"/>
      <c r="GL7" s="96"/>
      <c r="GM7" s="96"/>
      <c r="GN7" s="96"/>
      <c r="GO7" s="96"/>
      <c r="GP7" s="96"/>
      <c r="GQ7" s="68"/>
      <c r="GR7" s="68"/>
      <c r="GS7" s="68"/>
      <c r="GT7" s="68"/>
      <c r="GU7" s="96"/>
      <c r="GV7" s="96"/>
      <c r="GW7" s="68"/>
      <c r="GX7" s="68"/>
      <c r="GY7" s="68"/>
      <c r="GZ7" s="68"/>
      <c r="HA7" s="68"/>
      <c r="HB7" s="68"/>
      <c r="HC7" s="68"/>
      <c r="HD7" s="68"/>
      <c r="HE7" s="68"/>
      <c r="HF7" s="68"/>
      <c r="HG7" s="68"/>
      <c r="HH7" s="68"/>
      <c r="HI7" s="96"/>
      <c r="HJ7" s="96"/>
      <c r="HK7" s="68"/>
      <c r="HL7" s="96"/>
      <c r="HM7" s="96"/>
      <c r="HN7" s="96"/>
      <c r="HO7" s="96"/>
      <c r="HP7" s="96"/>
      <c r="HQ7" s="68"/>
      <c r="HR7" s="96"/>
      <c r="HS7" s="68">
        <v>49</v>
      </c>
      <c r="HT7" s="68"/>
      <c r="HU7" s="68"/>
      <c r="HV7" s="68"/>
      <c r="HW7" s="96"/>
      <c r="HX7" s="96"/>
      <c r="HY7" s="68"/>
      <c r="HZ7" s="68"/>
      <c r="IA7" s="68"/>
      <c r="IB7" s="68"/>
      <c r="IC7" s="68"/>
      <c r="ID7" s="96"/>
      <c r="IE7" s="96"/>
      <c r="IF7" s="68"/>
      <c r="IG7" s="68"/>
      <c r="IH7" s="68"/>
      <c r="II7" s="68"/>
      <c r="IJ7" s="68"/>
      <c r="IK7" s="68"/>
      <c r="IL7" s="68"/>
      <c r="IM7" s="68"/>
      <c r="IN7" s="96"/>
      <c r="IO7" s="96"/>
      <c r="IP7" s="96"/>
      <c r="IQ7" s="68"/>
      <c r="IR7" s="68"/>
      <c r="IS7" s="96"/>
      <c r="IT7" s="68"/>
      <c r="IU7" s="68"/>
      <c r="IV7" s="68"/>
      <c r="IW7" s="68"/>
      <c r="IX7" s="96"/>
      <c r="IY7" s="68"/>
      <c r="IZ7" s="96"/>
      <c r="JA7" s="68"/>
    </row>
    <row r="8" spans="1:261" ht="28.5" customHeight="1">
      <c r="A8" s="1">
        <v>5</v>
      </c>
      <c r="B8" s="159" t="s">
        <v>1155</v>
      </c>
      <c r="C8" s="206" t="s">
        <v>1149</v>
      </c>
      <c r="D8" s="206" t="s">
        <v>637</v>
      </c>
      <c r="E8" s="206" t="s">
        <v>394</v>
      </c>
      <c r="F8" s="206" t="s">
        <v>763</v>
      </c>
      <c r="G8" s="69">
        <v>93</v>
      </c>
      <c r="H8" s="69">
        <v>93</v>
      </c>
      <c r="I8" s="65" t="s">
        <v>648</v>
      </c>
      <c r="L8" s="65">
        <v>0</v>
      </c>
      <c r="M8" s="65">
        <v>0</v>
      </c>
      <c r="R8" s="68"/>
      <c r="S8" s="68"/>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c r="CX8" s="68"/>
      <c r="CY8" s="68"/>
      <c r="CZ8" s="68"/>
      <c r="DA8" s="68"/>
      <c r="DB8" s="68"/>
      <c r="DC8" s="68"/>
      <c r="DD8" s="68"/>
      <c r="DE8" s="68"/>
      <c r="DF8" s="68"/>
      <c r="DG8" s="68"/>
      <c r="DH8" s="68"/>
      <c r="DI8" s="68"/>
      <c r="DJ8" s="68"/>
      <c r="DK8" s="68"/>
      <c r="DL8" s="68"/>
      <c r="DM8" s="68"/>
      <c r="DN8" s="68"/>
      <c r="DO8" s="68"/>
      <c r="DP8" s="68"/>
      <c r="DQ8" s="68"/>
      <c r="DR8" s="68"/>
      <c r="DS8" s="68"/>
      <c r="DT8" s="68"/>
      <c r="DU8" s="68"/>
      <c r="DV8" s="68"/>
      <c r="DW8" s="68"/>
      <c r="DX8" s="68"/>
      <c r="DY8" s="68"/>
      <c r="DZ8" s="68"/>
      <c r="EA8" s="68"/>
      <c r="EB8" s="68"/>
      <c r="EC8" s="68"/>
      <c r="ED8" s="68"/>
      <c r="EE8" s="68"/>
      <c r="EF8" s="68"/>
      <c r="EG8" s="68"/>
      <c r="EH8" s="68"/>
      <c r="EI8" s="68"/>
      <c r="EJ8" s="68"/>
      <c r="EK8" s="68"/>
      <c r="EL8" s="68"/>
      <c r="EM8" s="68"/>
      <c r="EN8" s="68"/>
      <c r="EO8" s="68"/>
      <c r="EP8" s="68"/>
      <c r="EQ8" s="68"/>
      <c r="ER8" s="68"/>
      <c r="ES8" s="68"/>
      <c r="ET8" s="68"/>
      <c r="EU8" s="68"/>
      <c r="EV8" s="68"/>
      <c r="EW8" s="68"/>
      <c r="EX8" s="68"/>
      <c r="EY8" s="68"/>
      <c r="EZ8" s="68" t="s">
        <v>1147</v>
      </c>
      <c r="FA8" s="68" t="s">
        <v>637</v>
      </c>
      <c r="FB8" s="68" t="s">
        <v>394</v>
      </c>
      <c r="FC8" s="68" t="s">
        <v>649</v>
      </c>
      <c r="FD8" s="68">
        <v>93</v>
      </c>
      <c r="FE8" s="68">
        <v>93</v>
      </c>
      <c r="FF8" s="68"/>
      <c r="FG8" s="68"/>
      <c r="FH8" s="68">
        <v>2</v>
      </c>
      <c r="FI8" s="96"/>
      <c r="FJ8" s="68">
        <v>2</v>
      </c>
      <c r="FK8" s="96"/>
      <c r="FL8" s="68"/>
      <c r="FM8" s="68">
        <v>6</v>
      </c>
      <c r="FN8" s="96"/>
      <c r="FO8" s="96"/>
      <c r="FP8" s="68" t="s">
        <v>660</v>
      </c>
      <c r="FQ8" s="68"/>
      <c r="FR8" s="96"/>
      <c r="FS8" s="96"/>
      <c r="FT8" s="96"/>
      <c r="FU8" s="68">
        <v>2</v>
      </c>
      <c r="FV8" s="68"/>
      <c r="FW8" s="96"/>
      <c r="FX8" s="68">
        <v>10</v>
      </c>
      <c r="FY8" s="68"/>
      <c r="FZ8" s="68">
        <v>2</v>
      </c>
      <c r="GA8" s="68"/>
      <c r="GB8" s="96"/>
      <c r="GC8" s="68"/>
      <c r="GD8" s="68"/>
      <c r="GE8" s="68">
        <v>2</v>
      </c>
      <c r="GF8" s="68"/>
      <c r="GG8" s="68"/>
      <c r="GH8" s="68"/>
      <c r="GI8" s="68">
        <v>1</v>
      </c>
      <c r="GJ8" s="68">
        <v>2</v>
      </c>
      <c r="GK8" s="96"/>
      <c r="GL8" s="96"/>
      <c r="GM8" s="96"/>
      <c r="GN8" s="96"/>
      <c r="GO8" s="96"/>
      <c r="GP8" s="96"/>
      <c r="GQ8" s="68"/>
      <c r="GR8" s="68"/>
      <c r="GS8" s="68"/>
      <c r="GT8" s="68"/>
      <c r="GU8" s="96"/>
      <c r="GV8" s="96"/>
      <c r="GW8" s="68"/>
      <c r="GX8" s="68">
        <v>2</v>
      </c>
      <c r="GY8" s="68"/>
      <c r="GZ8" s="68"/>
      <c r="HA8" s="68">
        <v>2</v>
      </c>
      <c r="HB8" s="68"/>
      <c r="HC8" s="68"/>
      <c r="HD8" s="68">
        <v>3</v>
      </c>
      <c r="HE8" s="68"/>
      <c r="HF8" s="68"/>
      <c r="HG8" s="68"/>
      <c r="HH8" s="68"/>
      <c r="HI8" s="96"/>
      <c r="HJ8" s="96"/>
      <c r="HK8" s="68">
        <v>2</v>
      </c>
      <c r="HL8" s="96"/>
      <c r="HM8" s="96"/>
      <c r="HN8" s="96"/>
      <c r="HO8" s="96"/>
      <c r="HP8" s="96"/>
      <c r="HQ8" s="68"/>
      <c r="HR8" s="96"/>
      <c r="HS8" s="68">
        <v>9</v>
      </c>
      <c r="HT8" s="68"/>
      <c r="HU8" s="68"/>
      <c r="HV8" s="68"/>
      <c r="HW8" s="96"/>
      <c r="HX8" s="96"/>
      <c r="HY8" s="68">
        <v>1</v>
      </c>
      <c r="HZ8" s="68"/>
      <c r="IA8" s="68"/>
      <c r="IB8" s="68">
        <v>1</v>
      </c>
      <c r="IC8" s="68"/>
      <c r="ID8" s="96"/>
      <c r="IE8" s="96"/>
      <c r="IF8" s="68"/>
      <c r="IG8" s="68">
        <v>8</v>
      </c>
      <c r="IH8" s="68"/>
      <c r="II8" s="68"/>
      <c r="IJ8" s="68"/>
      <c r="IK8" s="68"/>
      <c r="IL8" s="68"/>
      <c r="IM8" s="68"/>
      <c r="IN8" s="96"/>
      <c r="IO8" s="96"/>
      <c r="IP8" s="96"/>
      <c r="IQ8" s="68"/>
      <c r="IR8" s="68">
        <v>2</v>
      </c>
      <c r="IS8" s="96"/>
      <c r="IT8" s="68"/>
      <c r="IU8" s="68">
        <v>1</v>
      </c>
      <c r="IV8" s="68"/>
      <c r="IW8" s="68">
        <v>2</v>
      </c>
      <c r="IX8" s="96"/>
      <c r="IY8" s="68">
        <v>9</v>
      </c>
      <c r="IZ8" s="96"/>
      <c r="JA8" s="68">
        <v>2</v>
      </c>
    </row>
    <row r="9" spans="1:261" ht="28.5" customHeight="1">
      <c r="A9" s="1">
        <v>6</v>
      </c>
      <c r="B9" s="177" t="s">
        <v>1156</v>
      </c>
      <c r="C9" s="207" t="s">
        <v>1147</v>
      </c>
      <c r="D9" s="159" t="s">
        <v>637</v>
      </c>
      <c r="E9" s="114" t="s">
        <v>394</v>
      </c>
      <c r="F9" s="114" t="s">
        <v>395</v>
      </c>
      <c r="G9" s="65">
        <v>66</v>
      </c>
      <c r="H9" s="65">
        <v>66</v>
      </c>
      <c r="J9" s="65">
        <v>37</v>
      </c>
      <c r="K9" s="65">
        <v>29</v>
      </c>
      <c r="L9" s="65">
        <v>66</v>
      </c>
      <c r="M9" s="65">
        <v>66</v>
      </c>
      <c r="Q9" s="65" t="s">
        <v>1147</v>
      </c>
      <c r="R9" s="68"/>
      <c r="S9" s="68"/>
      <c r="T9" s="68"/>
      <c r="U9" s="68"/>
      <c r="V9" s="68"/>
      <c r="W9" s="68"/>
      <c r="X9" s="68"/>
      <c r="Y9" s="68">
        <v>5</v>
      </c>
      <c r="Z9" s="68">
        <v>4</v>
      </c>
      <c r="AA9" s="68"/>
      <c r="AB9" s="68"/>
      <c r="AC9" s="68"/>
      <c r="AD9" s="68"/>
      <c r="AE9" s="68"/>
      <c r="AF9" s="68">
        <v>18</v>
      </c>
      <c r="AG9" s="68">
        <v>16</v>
      </c>
      <c r="AH9" s="68"/>
      <c r="AI9" s="68"/>
      <c r="AJ9" s="68"/>
      <c r="AK9" s="68"/>
      <c r="AL9" s="68"/>
      <c r="AM9" s="68"/>
      <c r="AN9" s="68"/>
      <c r="AO9" s="68"/>
      <c r="AP9" s="68">
        <v>1</v>
      </c>
      <c r="AQ9" s="68"/>
      <c r="AR9" s="68"/>
      <c r="AS9" s="68"/>
      <c r="AT9" s="68"/>
      <c r="AU9" s="68"/>
      <c r="AV9" s="68"/>
      <c r="AW9" s="68"/>
      <c r="AX9" s="68"/>
      <c r="AY9" s="68"/>
      <c r="AZ9" s="68"/>
      <c r="BA9" s="68"/>
      <c r="BB9" s="68">
        <v>3</v>
      </c>
      <c r="BC9" s="68"/>
      <c r="BD9" s="68"/>
      <c r="BE9" s="68"/>
      <c r="BF9" s="68"/>
      <c r="BG9" s="68"/>
      <c r="BH9" s="68"/>
      <c r="BI9" s="68"/>
      <c r="BJ9" s="68"/>
      <c r="BK9" s="68"/>
      <c r="BL9" s="68"/>
      <c r="BM9" s="68"/>
      <c r="BN9" s="68"/>
      <c r="BO9" s="68"/>
      <c r="BP9" s="68">
        <v>4</v>
      </c>
      <c r="BQ9" s="68"/>
      <c r="BR9" s="68"/>
      <c r="BS9" s="68"/>
      <c r="BT9" s="68"/>
      <c r="BU9" s="68"/>
      <c r="BV9" s="68"/>
      <c r="BW9" s="68"/>
      <c r="BX9" s="68"/>
      <c r="BY9" s="68"/>
      <c r="BZ9" s="68"/>
      <c r="CA9" s="68"/>
      <c r="CB9" s="68"/>
      <c r="CC9" s="68"/>
      <c r="CD9" s="68"/>
      <c r="CE9" s="68"/>
      <c r="CF9" s="68">
        <v>13</v>
      </c>
      <c r="CG9" s="68"/>
      <c r="CH9" s="68">
        <v>6</v>
      </c>
      <c r="CI9" s="68">
        <v>2</v>
      </c>
      <c r="CJ9" s="68"/>
      <c r="CK9" s="68"/>
      <c r="CL9" s="68"/>
      <c r="CM9" s="68"/>
      <c r="CN9" s="68"/>
      <c r="CO9" s="68"/>
      <c r="CP9" s="68"/>
      <c r="CQ9" s="68"/>
      <c r="CR9" s="68"/>
      <c r="CS9" s="68"/>
      <c r="CT9" s="68"/>
      <c r="CU9" s="68"/>
      <c r="CV9" s="68"/>
      <c r="CW9" s="68">
        <v>6</v>
      </c>
      <c r="CX9" s="68">
        <v>3</v>
      </c>
      <c r="CY9" s="68"/>
      <c r="CZ9" s="68"/>
      <c r="DA9" s="68">
        <v>7</v>
      </c>
      <c r="DB9" s="68"/>
      <c r="DC9" s="68"/>
      <c r="DD9" s="68"/>
      <c r="DE9" s="68"/>
      <c r="DF9" s="68"/>
      <c r="DG9" s="68"/>
      <c r="DH9" s="68"/>
      <c r="DI9" s="68"/>
      <c r="DJ9" s="68"/>
      <c r="DK9" s="68"/>
      <c r="DL9" s="68"/>
      <c r="DM9" s="68"/>
      <c r="DN9" s="68"/>
      <c r="DO9" s="68"/>
      <c r="DP9" s="68"/>
      <c r="DQ9" s="68"/>
      <c r="DR9" s="68"/>
      <c r="DS9" s="68"/>
      <c r="DT9" s="68"/>
      <c r="DU9" s="68"/>
      <c r="DV9" s="68"/>
      <c r="DW9" s="68"/>
      <c r="DX9" s="68"/>
      <c r="DY9" s="68"/>
      <c r="DZ9" s="68"/>
      <c r="EA9" s="68"/>
      <c r="EB9" s="68"/>
      <c r="EC9" s="68"/>
      <c r="ED9" s="68"/>
      <c r="EE9" s="68"/>
      <c r="EF9" s="68"/>
      <c r="EG9" s="68"/>
      <c r="EH9" s="68"/>
      <c r="EI9" s="68"/>
      <c r="EJ9" s="68"/>
      <c r="EK9" s="68">
        <v>4</v>
      </c>
      <c r="EL9" s="68"/>
      <c r="EM9" s="68"/>
      <c r="EN9" s="68"/>
      <c r="EO9" s="68"/>
      <c r="EP9" s="68"/>
      <c r="EQ9" s="68"/>
      <c r="ER9" s="68"/>
      <c r="ES9" s="68"/>
      <c r="ET9" s="68"/>
      <c r="EU9" s="68"/>
      <c r="EV9" s="68"/>
      <c r="EW9" s="68"/>
      <c r="EX9" s="68"/>
      <c r="EY9" s="68"/>
      <c r="EZ9" s="68"/>
      <c r="FA9" s="68"/>
      <c r="FB9" s="68"/>
      <c r="FC9" s="68"/>
      <c r="FD9" s="68"/>
      <c r="FE9" s="68"/>
      <c r="FF9" s="68"/>
      <c r="FG9" s="68"/>
      <c r="FH9" s="68"/>
      <c r="FI9" s="96"/>
      <c r="FJ9" s="68"/>
      <c r="FK9" s="96"/>
      <c r="FL9" s="68"/>
      <c r="FM9" s="68"/>
      <c r="FN9" s="96"/>
      <c r="FO9" s="96"/>
      <c r="FP9" s="68"/>
      <c r="FQ9" s="68"/>
      <c r="FR9" s="96"/>
      <c r="FS9" s="96"/>
      <c r="FT9" s="96"/>
      <c r="FU9" s="68"/>
      <c r="FV9" s="68"/>
      <c r="FW9" s="96"/>
      <c r="FX9" s="68"/>
      <c r="FY9" s="68"/>
      <c r="FZ9" s="68"/>
      <c r="GA9" s="68"/>
      <c r="GB9" s="96"/>
      <c r="GC9" s="68"/>
      <c r="GD9" s="68"/>
      <c r="GE9" s="68"/>
      <c r="GF9" s="68"/>
      <c r="GG9" s="68"/>
      <c r="GH9" s="68"/>
      <c r="GI9" s="68"/>
      <c r="GJ9" s="68"/>
      <c r="GK9" s="96"/>
      <c r="GL9" s="96"/>
      <c r="GM9" s="96"/>
      <c r="GN9" s="96"/>
      <c r="GO9" s="96"/>
      <c r="GP9" s="96"/>
      <c r="GQ9" s="68"/>
      <c r="GR9" s="68"/>
      <c r="GS9" s="68"/>
      <c r="GT9" s="68"/>
      <c r="GU9" s="96"/>
      <c r="GV9" s="96"/>
      <c r="GW9" s="68"/>
      <c r="GX9" s="68"/>
      <c r="GY9" s="68"/>
      <c r="GZ9" s="68"/>
      <c r="HA9" s="68"/>
      <c r="HB9" s="68"/>
      <c r="HC9" s="68"/>
      <c r="HD9" s="68"/>
      <c r="HE9" s="68"/>
      <c r="HF9" s="68"/>
      <c r="HG9" s="68"/>
      <c r="HH9" s="68"/>
      <c r="HI9" s="96"/>
      <c r="HJ9" s="96"/>
      <c r="HK9" s="68"/>
      <c r="HL9" s="96"/>
      <c r="HM9" s="96"/>
      <c r="HN9" s="96"/>
      <c r="HO9" s="96"/>
      <c r="HP9" s="96"/>
      <c r="HQ9" s="68"/>
      <c r="HR9" s="96"/>
      <c r="HS9" s="68"/>
      <c r="HT9" s="68"/>
      <c r="HU9" s="68"/>
      <c r="HV9" s="68"/>
      <c r="HW9" s="96"/>
      <c r="HX9" s="96"/>
      <c r="HY9" s="68"/>
      <c r="HZ9" s="68"/>
      <c r="IA9" s="68"/>
      <c r="IB9" s="68"/>
      <c r="IC9" s="68"/>
      <c r="ID9" s="96"/>
      <c r="IE9" s="96"/>
      <c r="IF9" s="68"/>
      <c r="IG9" s="68"/>
      <c r="IH9" s="68"/>
      <c r="II9" s="68"/>
      <c r="IJ9" s="68"/>
      <c r="IK9" s="68"/>
      <c r="IL9" s="68"/>
      <c r="IM9" s="68"/>
      <c r="IN9" s="96"/>
      <c r="IO9" s="96"/>
      <c r="IP9" s="96"/>
      <c r="IQ9" s="68"/>
      <c r="IR9" s="68"/>
      <c r="IS9" s="96"/>
      <c r="IT9" s="68"/>
      <c r="IU9" s="68"/>
      <c r="IV9" s="68"/>
      <c r="IW9" s="68"/>
      <c r="IX9" s="96"/>
      <c r="IY9" s="68"/>
      <c r="IZ9" s="96"/>
      <c r="JA9" s="68"/>
    </row>
    <row r="10" spans="1:261" ht="28.5" customHeight="1">
      <c r="A10" s="1">
        <v>7</v>
      </c>
      <c r="B10" s="177" t="s">
        <v>1157</v>
      </c>
      <c r="C10" s="114" t="s">
        <v>1147</v>
      </c>
      <c r="D10" s="159" t="s">
        <v>637</v>
      </c>
      <c r="E10" s="114" t="s">
        <v>394</v>
      </c>
      <c r="F10" s="114" t="s">
        <v>763</v>
      </c>
      <c r="G10" s="65">
        <v>102</v>
      </c>
      <c r="H10" s="65">
        <v>102</v>
      </c>
      <c r="J10" s="65">
        <v>81</v>
      </c>
      <c r="K10" s="65">
        <v>31</v>
      </c>
      <c r="L10" s="65">
        <v>85</v>
      </c>
      <c r="M10" s="65">
        <v>85</v>
      </c>
      <c r="Q10" s="2" t="s">
        <v>1147</v>
      </c>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v>12</v>
      </c>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c r="DA10" s="68"/>
      <c r="DB10" s="68"/>
      <c r="DC10" s="68"/>
      <c r="DD10" s="68"/>
      <c r="DE10" s="68"/>
      <c r="DF10" s="68"/>
      <c r="DG10" s="68"/>
      <c r="DH10" s="68"/>
      <c r="DI10" s="68"/>
      <c r="DJ10" s="68"/>
      <c r="DK10" s="68"/>
      <c r="DL10" s="68"/>
      <c r="DM10" s="68"/>
      <c r="DN10" s="68"/>
      <c r="DO10" s="68"/>
      <c r="DP10" s="68"/>
      <c r="DQ10" s="68"/>
      <c r="DR10" s="68"/>
      <c r="DS10" s="68"/>
      <c r="DT10" s="68"/>
      <c r="DU10" s="68"/>
      <c r="DV10" s="68"/>
      <c r="DW10" s="68"/>
      <c r="DX10" s="68"/>
      <c r="DY10" s="68"/>
      <c r="DZ10" s="68"/>
      <c r="EA10" s="68"/>
      <c r="EB10" s="68"/>
      <c r="EC10" s="68"/>
      <c r="ED10" s="68"/>
      <c r="EE10" s="68"/>
      <c r="EF10" s="68"/>
      <c r="EG10" s="68"/>
      <c r="EH10" s="68"/>
      <c r="EI10" s="68"/>
      <c r="EJ10" s="68"/>
      <c r="EK10" s="68">
        <v>15</v>
      </c>
      <c r="EL10" s="68"/>
      <c r="EM10" s="68"/>
      <c r="EN10" s="68"/>
      <c r="EO10" s="68"/>
      <c r="EP10" s="68"/>
      <c r="EQ10" s="68"/>
      <c r="ER10" s="68"/>
      <c r="ES10" s="68"/>
      <c r="ET10" s="68"/>
      <c r="EU10" s="68"/>
      <c r="EV10" s="68"/>
      <c r="EW10" s="68"/>
      <c r="EX10" s="68"/>
      <c r="EY10" s="68"/>
      <c r="EZ10" s="2" t="s">
        <v>1147</v>
      </c>
      <c r="FA10" s="68" t="s">
        <v>637</v>
      </c>
      <c r="FB10" s="68" t="s">
        <v>394</v>
      </c>
      <c r="FC10" s="68" t="s">
        <v>1115</v>
      </c>
      <c r="FD10" s="68">
        <v>17</v>
      </c>
      <c r="FE10" s="68">
        <v>17</v>
      </c>
      <c r="FF10" s="68"/>
      <c r="FG10" s="68"/>
      <c r="FH10" s="68"/>
      <c r="FI10" s="96"/>
      <c r="FJ10" s="68"/>
      <c r="FK10" s="96"/>
      <c r="FL10" s="68"/>
      <c r="FM10" s="68"/>
      <c r="FN10" s="96"/>
      <c r="FO10" s="96"/>
      <c r="FP10" s="68"/>
      <c r="FQ10" s="68"/>
      <c r="FR10" s="96"/>
      <c r="FS10" s="96"/>
      <c r="FT10" s="96"/>
      <c r="FU10" s="68"/>
      <c r="FV10" s="68"/>
      <c r="FW10" s="96"/>
      <c r="FX10" s="68">
        <v>2</v>
      </c>
      <c r="FY10" s="68"/>
      <c r="FZ10" s="68"/>
      <c r="GA10" s="68"/>
      <c r="GB10" s="96"/>
      <c r="GC10" s="68"/>
      <c r="GD10" s="68"/>
      <c r="GE10" s="68"/>
      <c r="GF10" s="68"/>
      <c r="GG10" s="68"/>
      <c r="GH10" s="68"/>
      <c r="GI10" s="68"/>
      <c r="GJ10" s="68"/>
      <c r="GK10" s="96"/>
      <c r="GL10" s="96"/>
      <c r="GM10" s="96"/>
      <c r="GN10" s="96"/>
      <c r="GO10" s="96"/>
      <c r="GP10" s="96"/>
      <c r="GQ10" s="68"/>
      <c r="GR10" s="68"/>
      <c r="GS10" s="68"/>
      <c r="GT10" s="68"/>
      <c r="GU10" s="96"/>
      <c r="GV10" s="96"/>
      <c r="GW10" s="68"/>
      <c r="GX10" s="68"/>
      <c r="GY10" s="68"/>
      <c r="GZ10" s="68"/>
      <c r="HA10" s="68"/>
      <c r="HB10" s="68"/>
      <c r="HC10" s="68"/>
      <c r="HD10" s="68"/>
      <c r="HE10" s="68"/>
      <c r="HF10" s="68"/>
      <c r="HG10" s="68"/>
      <c r="HH10" s="68"/>
      <c r="HI10" s="96"/>
      <c r="HJ10" s="96"/>
      <c r="HK10" s="68"/>
      <c r="HL10" s="96"/>
      <c r="HM10" s="96"/>
      <c r="HN10" s="96"/>
      <c r="HO10" s="96"/>
      <c r="HP10" s="96"/>
      <c r="HQ10" s="68"/>
      <c r="HR10" s="96"/>
      <c r="HS10" s="68"/>
      <c r="HT10" s="68"/>
      <c r="HU10" s="68"/>
      <c r="HV10" s="68"/>
      <c r="HW10" s="96"/>
      <c r="HX10" s="96"/>
      <c r="HY10" s="68"/>
      <c r="HZ10" s="68"/>
      <c r="IA10" s="68"/>
      <c r="IB10" s="68"/>
      <c r="IC10" s="68"/>
      <c r="ID10" s="96"/>
      <c r="IE10" s="96"/>
      <c r="IF10" s="68"/>
      <c r="IG10" s="68"/>
      <c r="IH10" s="68"/>
      <c r="II10" s="68"/>
      <c r="IJ10" s="68"/>
      <c r="IK10" s="68"/>
      <c r="IL10" s="68"/>
      <c r="IM10" s="68"/>
      <c r="IN10" s="96"/>
      <c r="IO10" s="96"/>
      <c r="IP10" s="96"/>
      <c r="IQ10" s="68"/>
      <c r="IR10" s="68"/>
      <c r="IS10" s="96"/>
      <c r="IT10" s="68"/>
      <c r="IU10" s="68"/>
      <c r="IV10" s="68"/>
      <c r="IW10" s="68"/>
      <c r="IX10" s="96"/>
      <c r="IY10" s="68">
        <v>2</v>
      </c>
      <c r="IZ10" s="96"/>
      <c r="JA10" s="68"/>
    </row>
    <row r="11" spans="1:261" ht="28.5" customHeight="1">
      <c r="A11" s="1">
        <v>8</v>
      </c>
      <c r="B11" s="159" t="s">
        <v>1158</v>
      </c>
      <c r="C11" s="114" t="s">
        <v>400</v>
      </c>
      <c r="D11" s="159" t="s">
        <v>637</v>
      </c>
      <c r="E11" s="114" t="s">
        <v>395</v>
      </c>
      <c r="F11" s="114" t="s">
        <v>395</v>
      </c>
      <c r="G11" s="65">
        <v>22</v>
      </c>
      <c r="H11" s="65">
        <v>27</v>
      </c>
      <c r="J11" s="65">
        <v>16</v>
      </c>
      <c r="K11" s="65">
        <v>11</v>
      </c>
      <c r="L11" s="65">
        <v>22</v>
      </c>
      <c r="M11" s="65">
        <v>22</v>
      </c>
      <c r="Q11" s="2" t="s">
        <v>1147</v>
      </c>
      <c r="R11" s="68">
        <v>2</v>
      </c>
      <c r="S11" s="68"/>
      <c r="T11" s="68"/>
      <c r="U11" s="68"/>
      <c r="V11" s="68"/>
      <c r="W11" s="68"/>
      <c r="X11" s="68"/>
      <c r="Y11" s="68">
        <v>1</v>
      </c>
      <c r="Z11" s="68"/>
      <c r="AA11" s="68"/>
      <c r="AB11" s="68"/>
      <c r="AC11" s="68"/>
      <c r="AD11" s="68"/>
      <c r="AE11" s="68"/>
      <c r="AF11" s="68">
        <v>7</v>
      </c>
      <c r="AG11" s="68"/>
      <c r="AH11" s="68"/>
      <c r="AI11" s="68"/>
      <c r="AJ11" s="68"/>
      <c r="AK11" s="68"/>
      <c r="AL11" s="68">
        <v>1</v>
      </c>
      <c r="AM11" s="68"/>
      <c r="AN11" s="68"/>
      <c r="AO11" s="68"/>
      <c r="AP11" s="68"/>
      <c r="AQ11" s="68"/>
      <c r="AR11" s="68"/>
      <c r="AS11" s="68"/>
      <c r="AT11" s="68">
        <v>1</v>
      </c>
      <c r="AU11" s="68"/>
      <c r="AV11" s="68"/>
      <c r="AW11" s="68"/>
      <c r="AX11" s="68"/>
      <c r="AY11" s="68"/>
      <c r="AZ11" s="68"/>
      <c r="BA11" s="68"/>
      <c r="BB11" s="68">
        <v>2</v>
      </c>
      <c r="BC11" s="68"/>
      <c r="BD11" s="68"/>
      <c r="BE11" s="68"/>
      <c r="BF11" s="68"/>
      <c r="BG11" s="68"/>
      <c r="BH11" s="68">
        <v>1</v>
      </c>
      <c r="BI11" s="68">
        <v>1</v>
      </c>
      <c r="BJ11" s="68"/>
      <c r="BK11" s="68"/>
      <c r="BL11" s="68"/>
      <c r="BM11" s="68"/>
      <c r="BN11" s="68">
        <v>2</v>
      </c>
      <c r="BO11" s="68"/>
      <c r="BP11" s="68"/>
      <c r="BQ11" s="68"/>
      <c r="BR11" s="68"/>
      <c r="BS11" s="68"/>
      <c r="BT11" s="68"/>
      <c r="BU11" s="68"/>
      <c r="BV11" s="68">
        <v>3</v>
      </c>
      <c r="BW11" s="68">
        <v>1</v>
      </c>
      <c r="BX11" s="68"/>
      <c r="BY11" s="68"/>
      <c r="BZ11" s="68"/>
      <c r="CA11" s="68"/>
      <c r="CB11" s="68"/>
      <c r="CC11" s="68"/>
      <c r="CD11" s="68"/>
      <c r="CE11" s="68"/>
      <c r="CF11" s="68">
        <v>2</v>
      </c>
      <c r="CG11" s="68"/>
      <c r="CH11" s="68">
        <v>2</v>
      </c>
      <c r="CI11" s="68">
        <v>1</v>
      </c>
      <c r="CJ11" s="68">
        <v>1</v>
      </c>
      <c r="CK11" s="68"/>
      <c r="CL11" s="68">
        <v>1</v>
      </c>
      <c r="CM11" s="68"/>
      <c r="CN11" s="68">
        <v>1</v>
      </c>
      <c r="CO11" s="68"/>
      <c r="CP11" s="68"/>
      <c r="CQ11" s="68">
        <v>1</v>
      </c>
      <c r="CR11" s="68"/>
      <c r="CS11" s="68">
        <v>1</v>
      </c>
      <c r="CT11" s="68">
        <v>1</v>
      </c>
      <c r="CU11" s="68"/>
      <c r="CV11" s="68"/>
      <c r="CW11" s="68">
        <v>3</v>
      </c>
      <c r="CX11" s="68"/>
      <c r="CY11" s="68">
        <v>1</v>
      </c>
      <c r="CZ11" s="68"/>
      <c r="DA11" s="68">
        <v>2</v>
      </c>
      <c r="DB11" s="68"/>
      <c r="DC11" s="68"/>
      <c r="DD11" s="68"/>
      <c r="DE11" s="68">
        <v>1</v>
      </c>
      <c r="DF11" s="68"/>
      <c r="DG11" s="68"/>
      <c r="DH11" s="68"/>
      <c r="DI11" s="68"/>
      <c r="DJ11" s="68">
        <v>1</v>
      </c>
      <c r="DK11" s="68"/>
      <c r="DL11" s="68"/>
      <c r="DM11" s="68"/>
      <c r="DN11" s="68"/>
      <c r="DO11" s="68">
        <v>1</v>
      </c>
      <c r="DP11" s="68"/>
      <c r="DQ11" s="68"/>
      <c r="DR11" s="68"/>
      <c r="DS11" s="68"/>
      <c r="DT11" s="68"/>
      <c r="DU11" s="68"/>
      <c r="DV11" s="68"/>
      <c r="DW11" s="68"/>
      <c r="DX11" s="68"/>
      <c r="DY11" s="68"/>
      <c r="DZ11" s="68">
        <v>2</v>
      </c>
      <c r="EA11" s="68"/>
      <c r="EB11" s="68"/>
      <c r="EC11" s="68"/>
      <c r="ED11" s="68">
        <v>1</v>
      </c>
      <c r="EE11" s="68"/>
      <c r="EF11" s="68"/>
      <c r="EG11" s="68"/>
      <c r="EH11" s="68">
        <v>2</v>
      </c>
      <c r="EI11" s="68"/>
      <c r="EJ11" s="68"/>
      <c r="EK11" s="68"/>
      <c r="EL11" s="68"/>
      <c r="EM11" s="68">
        <v>1</v>
      </c>
      <c r="EN11" s="68"/>
      <c r="EO11" s="68"/>
      <c r="EP11" s="68"/>
      <c r="EQ11" s="68"/>
      <c r="ER11" s="68"/>
      <c r="ES11" s="68"/>
      <c r="ET11" s="68"/>
      <c r="EU11" s="68"/>
      <c r="EV11" s="68"/>
      <c r="EW11" s="68"/>
      <c r="EX11" s="68"/>
      <c r="EY11" s="68"/>
      <c r="EZ11" s="68" t="s">
        <v>1147</v>
      </c>
      <c r="FA11" s="68" t="s">
        <v>637</v>
      </c>
      <c r="FB11" s="68" t="s">
        <v>395</v>
      </c>
      <c r="FC11" s="68" t="s">
        <v>731</v>
      </c>
      <c r="FD11" s="68">
        <v>17</v>
      </c>
      <c r="FE11" s="68">
        <v>17</v>
      </c>
      <c r="FF11" s="68"/>
      <c r="FG11" s="68"/>
      <c r="FH11" s="68"/>
      <c r="FI11" s="69">
        <v>2</v>
      </c>
      <c r="FJ11" s="68"/>
      <c r="FK11" s="69"/>
      <c r="FL11" s="68"/>
      <c r="FM11" s="68"/>
      <c r="FN11" s="69"/>
      <c r="FO11" s="69">
        <v>1</v>
      </c>
      <c r="FP11" s="69">
        <v>5</v>
      </c>
      <c r="FQ11" s="69"/>
      <c r="FR11" s="69">
        <v>1</v>
      </c>
      <c r="FS11" s="69">
        <v>1</v>
      </c>
      <c r="FT11" s="69"/>
      <c r="FU11" s="68"/>
      <c r="FV11" s="68"/>
      <c r="FW11" s="69"/>
      <c r="FX11" s="68"/>
      <c r="FY11" s="68"/>
      <c r="FZ11" s="69">
        <v>2</v>
      </c>
      <c r="GA11" s="69"/>
      <c r="GB11" s="69"/>
      <c r="GC11" s="68"/>
      <c r="GD11" s="68"/>
      <c r="GE11" s="68"/>
      <c r="GF11" s="68"/>
      <c r="GG11" s="68"/>
      <c r="GH11" s="68"/>
      <c r="GI11" s="69"/>
      <c r="GJ11" s="68"/>
      <c r="GK11" s="69">
        <v>1</v>
      </c>
      <c r="GL11" s="69">
        <v>1</v>
      </c>
      <c r="GM11" s="69"/>
      <c r="GN11" s="69"/>
      <c r="GO11" s="69">
        <v>1</v>
      </c>
      <c r="GP11" s="69"/>
      <c r="GQ11" s="68"/>
      <c r="GR11" s="68"/>
      <c r="GS11" s="68"/>
      <c r="GT11" s="68"/>
      <c r="GU11" s="69"/>
      <c r="GV11" s="69"/>
      <c r="GW11" s="68"/>
      <c r="GX11" s="68"/>
      <c r="GY11" s="68"/>
      <c r="GZ11" s="68"/>
      <c r="HA11" s="68"/>
      <c r="HB11" s="68"/>
      <c r="HC11" s="68"/>
      <c r="HD11" s="69">
        <v>3</v>
      </c>
      <c r="HE11" s="69"/>
      <c r="HF11" s="69">
        <v>1</v>
      </c>
      <c r="HG11" s="69"/>
      <c r="HH11" s="69"/>
      <c r="HI11" s="69"/>
      <c r="HJ11" s="69"/>
      <c r="HK11" s="69"/>
      <c r="HL11" s="69">
        <v>3</v>
      </c>
      <c r="HM11" s="69"/>
      <c r="HN11" s="69">
        <v>1</v>
      </c>
      <c r="HO11" s="69"/>
      <c r="HP11" s="69">
        <v>1</v>
      </c>
      <c r="HQ11" s="69">
        <v>1</v>
      </c>
      <c r="HR11" s="69">
        <v>1</v>
      </c>
      <c r="HS11" s="69">
        <v>2</v>
      </c>
      <c r="HT11" s="69"/>
      <c r="HU11" s="69">
        <v>1</v>
      </c>
      <c r="HV11" s="69">
        <v>1</v>
      </c>
      <c r="HW11" s="69"/>
      <c r="HX11" s="69"/>
      <c r="HY11" s="68"/>
      <c r="HZ11" s="68"/>
      <c r="IA11" s="68"/>
      <c r="IB11" s="69">
        <v>1</v>
      </c>
      <c r="IC11" s="69"/>
      <c r="ID11" s="69">
        <v>1</v>
      </c>
      <c r="IE11" s="69"/>
      <c r="IF11" s="68"/>
      <c r="IG11" s="68"/>
      <c r="IH11" s="68"/>
      <c r="II11" s="68"/>
      <c r="IJ11" s="68"/>
      <c r="IK11" s="68"/>
      <c r="IL11" s="68"/>
      <c r="IM11" s="68"/>
      <c r="IN11" s="69">
        <v>3</v>
      </c>
      <c r="IO11" s="69">
        <v>1</v>
      </c>
      <c r="IP11" s="69"/>
      <c r="IQ11" s="68"/>
      <c r="IR11" s="69"/>
      <c r="IS11" s="69">
        <v>2</v>
      </c>
      <c r="IT11" s="68"/>
      <c r="IU11" s="68"/>
      <c r="IV11" s="68"/>
      <c r="IW11" s="68"/>
      <c r="IX11" s="69">
        <v>3</v>
      </c>
      <c r="IY11" s="69">
        <v>1</v>
      </c>
      <c r="IZ11" s="69"/>
      <c r="JA11" s="68"/>
    </row>
    <row r="12" spans="1:261" ht="28.5" customHeight="1">
      <c r="A12" s="1">
        <v>9</v>
      </c>
      <c r="B12" s="159" t="s">
        <v>1159</v>
      </c>
      <c r="C12" s="115" t="s">
        <v>957</v>
      </c>
      <c r="D12" s="159" t="s">
        <v>637</v>
      </c>
      <c r="E12" s="114" t="s">
        <v>394</v>
      </c>
      <c r="F12" s="114" t="s">
        <v>395</v>
      </c>
      <c r="G12" s="65">
        <v>47</v>
      </c>
      <c r="H12" s="65">
        <v>47</v>
      </c>
      <c r="I12" s="65">
        <v>67</v>
      </c>
      <c r="J12" s="65">
        <v>19</v>
      </c>
      <c r="K12" s="65">
        <v>28</v>
      </c>
      <c r="L12" s="65">
        <v>47</v>
      </c>
      <c r="M12" s="65">
        <v>47</v>
      </c>
      <c r="Q12" s="160" t="s">
        <v>714</v>
      </c>
      <c r="R12" s="68"/>
      <c r="S12" s="68"/>
      <c r="T12" s="68"/>
      <c r="U12" s="68"/>
      <c r="V12" s="68"/>
      <c r="W12" s="68"/>
      <c r="X12" s="68"/>
      <c r="Y12" s="68"/>
      <c r="Z12" s="68"/>
      <c r="AA12" s="68"/>
      <c r="AB12" s="68"/>
      <c r="AC12" s="68"/>
      <c r="AD12" s="68"/>
      <c r="AE12" s="68"/>
      <c r="AF12" s="68">
        <v>10</v>
      </c>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c r="CE12" s="68"/>
      <c r="CF12" s="68"/>
      <c r="CG12" s="68"/>
      <c r="CH12" s="68"/>
      <c r="CI12" s="68"/>
      <c r="CJ12" s="68"/>
      <c r="CK12" s="68"/>
      <c r="CL12" s="68"/>
      <c r="CM12" s="68"/>
      <c r="CN12" s="68"/>
      <c r="CO12" s="68"/>
      <c r="CP12" s="68"/>
      <c r="CQ12" s="68"/>
      <c r="CR12" s="68"/>
      <c r="CS12" s="68"/>
      <c r="CT12" s="68"/>
      <c r="CU12" s="68"/>
      <c r="CV12" s="68"/>
      <c r="CW12" s="68"/>
      <c r="CX12" s="68"/>
      <c r="CY12" s="68"/>
      <c r="CZ12" s="68"/>
      <c r="DA12" s="68">
        <v>6</v>
      </c>
      <c r="DB12" s="68"/>
      <c r="DC12" s="68"/>
      <c r="DD12" s="68"/>
      <c r="DE12" s="68"/>
      <c r="DF12" s="68"/>
      <c r="DG12" s="68"/>
      <c r="DH12" s="68"/>
      <c r="DI12" s="68"/>
      <c r="DJ12" s="68"/>
      <c r="DK12" s="68"/>
      <c r="DL12" s="68"/>
      <c r="DM12" s="68"/>
      <c r="DN12" s="68"/>
      <c r="DO12" s="68"/>
      <c r="DP12" s="68"/>
      <c r="DQ12" s="68"/>
      <c r="DR12" s="68"/>
      <c r="DS12" s="68"/>
      <c r="DT12" s="68"/>
      <c r="DU12" s="68"/>
      <c r="DV12" s="68"/>
      <c r="DW12" s="68"/>
      <c r="DX12" s="68"/>
      <c r="DY12" s="68"/>
      <c r="DZ12" s="68"/>
      <c r="EA12" s="68"/>
      <c r="EB12" s="68"/>
      <c r="EC12" s="68"/>
      <c r="ED12" s="68"/>
      <c r="EE12" s="68"/>
      <c r="EF12" s="68"/>
      <c r="EG12" s="68"/>
      <c r="EH12" s="68"/>
      <c r="EI12" s="68"/>
      <c r="EJ12" s="68"/>
      <c r="EK12" s="68"/>
      <c r="EL12" s="68"/>
      <c r="EM12" s="68"/>
      <c r="EN12" s="68"/>
      <c r="EO12" s="68"/>
      <c r="EP12" s="68"/>
      <c r="EQ12" s="68"/>
      <c r="ER12" s="68"/>
      <c r="ES12" s="68"/>
      <c r="ET12" s="68"/>
      <c r="EU12" s="68"/>
      <c r="EV12" s="68"/>
      <c r="EW12" s="68"/>
      <c r="EX12" s="68"/>
      <c r="EY12" s="68"/>
      <c r="EZ12" s="68"/>
      <c r="FA12" s="68"/>
      <c r="FB12" s="68"/>
      <c r="FC12" s="68"/>
      <c r="FD12" s="68"/>
      <c r="FE12" s="68"/>
      <c r="FF12" s="68"/>
      <c r="FG12" s="68"/>
      <c r="FH12" s="68"/>
      <c r="FI12" s="69"/>
      <c r="FJ12" s="68"/>
      <c r="FK12" s="69"/>
      <c r="FL12" s="68"/>
      <c r="FM12" s="68"/>
      <c r="FN12" s="69"/>
      <c r="FO12" s="69"/>
      <c r="FP12" s="69"/>
      <c r="FQ12" s="69"/>
      <c r="FR12" s="69"/>
      <c r="FS12" s="69"/>
      <c r="FT12" s="69"/>
      <c r="FU12" s="68"/>
      <c r="FV12" s="68"/>
      <c r="FW12" s="69"/>
      <c r="FX12" s="68"/>
      <c r="FY12" s="68"/>
      <c r="FZ12" s="69"/>
      <c r="GA12" s="69"/>
      <c r="GB12" s="69"/>
      <c r="GC12" s="68"/>
      <c r="GD12" s="68"/>
      <c r="GE12" s="68"/>
      <c r="GF12" s="68"/>
      <c r="GG12" s="68"/>
      <c r="GH12" s="68"/>
      <c r="GI12" s="69"/>
      <c r="GJ12" s="68"/>
      <c r="GK12" s="69"/>
      <c r="GL12" s="69"/>
      <c r="GM12" s="69"/>
      <c r="GN12" s="69"/>
      <c r="GO12" s="69"/>
      <c r="GP12" s="69"/>
      <c r="GQ12" s="68"/>
      <c r="GR12" s="68"/>
      <c r="GS12" s="68"/>
      <c r="GT12" s="68"/>
      <c r="GU12" s="69"/>
      <c r="GV12" s="69"/>
      <c r="GW12" s="68"/>
      <c r="GX12" s="68"/>
      <c r="GY12" s="68"/>
      <c r="GZ12" s="68"/>
      <c r="HA12" s="68"/>
      <c r="HB12" s="68"/>
      <c r="HC12" s="68"/>
      <c r="HD12" s="69"/>
      <c r="HE12" s="69"/>
      <c r="HF12" s="69"/>
      <c r="HG12" s="69"/>
      <c r="HH12" s="69"/>
      <c r="HI12" s="69"/>
      <c r="HJ12" s="69"/>
      <c r="HK12" s="69"/>
      <c r="HL12" s="69"/>
      <c r="HM12" s="69"/>
      <c r="HN12" s="69"/>
      <c r="HO12" s="69"/>
      <c r="HP12" s="69"/>
      <c r="HQ12" s="69"/>
      <c r="HR12" s="69"/>
      <c r="HS12" s="69"/>
      <c r="HT12" s="69"/>
      <c r="HU12" s="69"/>
      <c r="HV12" s="69"/>
      <c r="HW12" s="69"/>
      <c r="HX12" s="69"/>
      <c r="HY12" s="68"/>
      <c r="HZ12" s="68"/>
      <c r="IA12" s="68"/>
      <c r="IB12" s="69"/>
      <c r="IC12" s="69"/>
      <c r="ID12" s="69"/>
      <c r="IE12" s="69"/>
      <c r="IF12" s="68"/>
      <c r="IG12" s="68"/>
      <c r="IH12" s="68"/>
      <c r="II12" s="68"/>
      <c r="IJ12" s="68"/>
      <c r="IK12" s="68"/>
      <c r="IL12" s="68"/>
      <c r="IM12" s="68"/>
      <c r="IN12" s="69"/>
      <c r="IO12" s="69"/>
      <c r="IP12" s="69"/>
      <c r="IQ12" s="68"/>
      <c r="IR12" s="69"/>
      <c r="IS12" s="69"/>
      <c r="IT12" s="68"/>
      <c r="IU12" s="68"/>
      <c r="IV12" s="68"/>
      <c r="IW12" s="68"/>
      <c r="IX12" s="69"/>
      <c r="IY12" s="69"/>
      <c r="IZ12" s="69"/>
      <c r="JA12" s="68"/>
    </row>
    <row r="13" spans="1:261" ht="28.5" customHeight="1">
      <c r="A13" s="1">
        <v>10</v>
      </c>
      <c r="B13" s="159" t="s">
        <v>1160</v>
      </c>
      <c r="C13" s="117" t="s">
        <v>1147</v>
      </c>
      <c r="D13" s="159" t="s">
        <v>637</v>
      </c>
      <c r="E13" s="114" t="s">
        <v>394</v>
      </c>
      <c r="F13" s="114" t="s">
        <v>394</v>
      </c>
      <c r="G13" s="65">
        <v>90</v>
      </c>
      <c r="H13" s="65">
        <v>41</v>
      </c>
      <c r="I13" s="65">
        <v>55</v>
      </c>
      <c r="J13" s="65">
        <v>26</v>
      </c>
      <c r="K13" s="65">
        <v>15</v>
      </c>
      <c r="L13" s="65">
        <v>41</v>
      </c>
      <c r="M13" s="65">
        <v>41</v>
      </c>
      <c r="Q13" s="65" t="s">
        <v>1147</v>
      </c>
      <c r="R13" s="68"/>
      <c r="S13" s="68"/>
      <c r="T13" s="68"/>
      <c r="U13" s="68"/>
      <c r="V13" s="68"/>
      <c r="W13" s="68"/>
      <c r="X13" s="68"/>
      <c r="Y13" s="68"/>
      <c r="Z13" s="68"/>
      <c r="AA13" s="68"/>
      <c r="AB13" s="68"/>
      <c r="AC13" s="68"/>
      <c r="AD13" s="68"/>
      <c r="AE13" s="68"/>
      <c r="AF13" s="68">
        <v>21</v>
      </c>
      <c r="AG13" s="68">
        <v>16</v>
      </c>
      <c r="AH13" s="68"/>
      <c r="AI13" s="68"/>
      <c r="AJ13" s="68"/>
      <c r="AK13" s="68"/>
      <c r="AL13" s="68"/>
      <c r="AM13" s="68"/>
      <c r="AN13" s="68"/>
      <c r="AO13" s="68"/>
      <c r="AP13" s="68">
        <v>3</v>
      </c>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v>1</v>
      </c>
      <c r="CI13" s="68">
        <v>2</v>
      </c>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v>5</v>
      </c>
      <c r="DK13" s="68"/>
      <c r="DL13" s="68"/>
      <c r="DM13" s="68"/>
      <c r="DN13" s="68"/>
      <c r="DO13" s="68"/>
      <c r="DP13" s="68"/>
      <c r="DQ13" s="68"/>
      <c r="DR13" s="68"/>
      <c r="DS13" s="68"/>
      <c r="DT13" s="68">
        <v>1</v>
      </c>
      <c r="DU13" s="68"/>
      <c r="DV13" s="68"/>
      <c r="DW13" s="68"/>
      <c r="DX13" s="68"/>
      <c r="DY13" s="68"/>
      <c r="DZ13" s="68"/>
      <c r="EA13" s="68"/>
      <c r="EB13" s="68"/>
      <c r="EC13" s="68"/>
      <c r="ED13" s="68">
        <v>2</v>
      </c>
      <c r="EE13" s="68"/>
      <c r="EF13" s="68"/>
      <c r="EG13" s="68"/>
      <c r="EH13" s="68"/>
      <c r="EI13" s="68"/>
      <c r="EJ13" s="68"/>
      <c r="EK13" s="68">
        <v>2</v>
      </c>
      <c r="EL13" s="68"/>
      <c r="EM13" s="68"/>
      <c r="EN13" s="68"/>
      <c r="EO13" s="68"/>
      <c r="EP13" s="68"/>
      <c r="EQ13" s="68"/>
      <c r="ER13" s="68"/>
      <c r="ES13" s="68"/>
      <c r="ET13" s="68"/>
      <c r="EU13" s="68"/>
      <c r="EV13" s="68"/>
      <c r="EW13" s="68"/>
      <c r="EX13" s="68"/>
      <c r="EY13" s="68"/>
      <c r="EZ13" s="68" t="s">
        <v>1147</v>
      </c>
      <c r="FA13" s="68" t="s">
        <v>637</v>
      </c>
      <c r="FB13" s="68" t="s">
        <v>395</v>
      </c>
      <c r="FC13" s="68" t="s">
        <v>764</v>
      </c>
      <c r="FD13" s="68">
        <v>49</v>
      </c>
      <c r="FE13" s="68">
        <v>41</v>
      </c>
      <c r="FF13" s="68"/>
      <c r="FG13" s="68"/>
      <c r="FH13" s="68"/>
      <c r="FI13" s="68"/>
      <c r="FJ13" s="68"/>
      <c r="FK13" s="68"/>
      <c r="FL13" s="68"/>
      <c r="FM13" s="68"/>
      <c r="FN13" s="68"/>
      <c r="FO13" s="68"/>
      <c r="FP13" s="68">
        <v>28</v>
      </c>
      <c r="FQ13" s="68">
        <v>24</v>
      </c>
      <c r="FR13" s="68"/>
      <c r="FS13" s="68"/>
      <c r="FT13" s="68">
        <v>1</v>
      </c>
      <c r="FU13" s="68"/>
      <c r="FV13" s="68"/>
      <c r="FW13" s="68"/>
      <c r="FX13" s="68">
        <v>1</v>
      </c>
      <c r="FY13" s="68"/>
      <c r="FZ13" s="68"/>
      <c r="GA13" s="68"/>
      <c r="GB13" s="68"/>
      <c r="GC13" s="68"/>
      <c r="GD13" s="68"/>
      <c r="GE13" s="68"/>
      <c r="GF13" s="68"/>
      <c r="GG13" s="68"/>
      <c r="GH13" s="68"/>
      <c r="GI13" s="68"/>
      <c r="GJ13" s="68"/>
      <c r="GK13" s="68"/>
      <c r="GL13" s="68"/>
      <c r="GM13" s="68"/>
      <c r="GN13" s="68"/>
      <c r="GO13" s="68"/>
      <c r="GP13" s="68"/>
      <c r="GQ13" s="68"/>
      <c r="GR13" s="68"/>
      <c r="GS13" s="68"/>
      <c r="GT13" s="68"/>
      <c r="GU13" s="68"/>
      <c r="GV13" s="68"/>
      <c r="GW13" s="68"/>
      <c r="HF13" s="2">
        <v>3</v>
      </c>
      <c r="HS13" s="2">
        <v>6</v>
      </c>
      <c r="IB13" s="2">
        <v>1</v>
      </c>
      <c r="IG13" s="2">
        <v>2</v>
      </c>
      <c r="IR13" s="2">
        <v>1</v>
      </c>
      <c r="IY13" s="2">
        <v>8</v>
      </c>
    </row>
    <row r="14" spans="1:261" ht="28.5" customHeight="1">
      <c r="A14" s="1">
        <v>11</v>
      </c>
      <c r="B14" s="159" t="s">
        <v>1161</v>
      </c>
      <c r="C14" s="117" t="s">
        <v>1147</v>
      </c>
      <c r="D14" s="159" t="s">
        <v>637</v>
      </c>
      <c r="E14" s="114" t="s">
        <v>394</v>
      </c>
      <c r="F14" s="114" t="s">
        <v>763</v>
      </c>
      <c r="G14" s="65">
        <v>59</v>
      </c>
      <c r="H14" s="65">
        <v>59</v>
      </c>
      <c r="L14" s="65">
        <v>59</v>
      </c>
      <c r="M14" s="65">
        <v>59</v>
      </c>
      <c r="Q14" s="65" t="s">
        <v>1147</v>
      </c>
      <c r="R14" s="68"/>
      <c r="S14" s="68"/>
      <c r="T14" s="68"/>
      <c r="U14" s="68"/>
      <c r="V14" s="68"/>
      <c r="W14" s="68"/>
      <c r="X14" s="68"/>
      <c r="Y14" s="68"/>
      <c r="Z14" s="68"/>
      <c r="AA14" s="68"/>
      <c r="AB14" s="68"/>
      <c r="AC14" s="68"/>
      <c r="AD14" s="68"/>
      <c r="AE14" s="68"/>
      <c r="AF14" s="68"/>
      <c r="AG14" s="68"/>
      <c r="AH14" s="68"/>
      <c r="AI14" s="68"/>
      <c r="AJ14" s="68"/>
      <c r="AK14" s="68"/>
      <c r="AL14" s="68">
        <v>6</v>
      </c>
      <c r="AM14" s="68"/>
      <c r="AN14" s="68"/>
      <c r="AO14" s="68"/>
      <c r="AP14" s="68">
        <v>9</v>
      </c>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c r="DL14" s="68"/>
      <c r="DM14" s="68"/>
      <c r="DN14" s="68"/>
      <c r="DO14" s="68"/>
      <c r="DP14" s="68"/>
      <c r="DQ14" s="68"/>
      <c r="DR14" s="68"/>
      <c r="DS14" s="68"/>
      <c r="DT14" s="68"/>
      <c r="DU14" s="68"/>
      <c r="DV14" s="68"/>
      <c r="DW14" s="68"/>
      <c r="DX14" s="68"/>
      <c r="DY14" s="68"/>
      <c r="DZ14" s="68"/>
      <c r="EA14" s="68"/>
      <c r="EB14" s="68"/>
      <c r="EC14" s="68"/>
      <c r="ED14" s="68"/>
      <c r="EE14" s="68"/>
      <c r="EF14" s="68"/>
      <c r="EG14" s="68"/>
      <c r="EH14" s="68"/>
      <c r="EI14" s="68"/>
      <c r="EJ14" s="68"/>
      <c r="EK14" s="68"/>
      <c r="EL14" s="68"/>
      <c r="EM14" s="68"/>
      <c r="EN14" s="68"/>
      <c r="EO14" s="68"/>
      <c r="EP14" s="68"/>
      <c r="EQ14" s="68"/>
      <c r="ER14" s="68"/>
      <c r="ES14" s="68"/>
      <c r="ET14" s="68"/>
      <c r="EU14" s="68"/>
      <c r="EV14" s="68"/>
      <c r="EW14" s="68"/>
      <c r="EX14" s="68"/>
      <c r="EY14" s="68"/>
      <c r="EZ14" s="68"/>
      <c r="FA14" s="68"/>
      <c r="FB14" s="68"/>
      <c r="FC14" s="68"/>
      <c r="FD14" s="68"/>
      <c r="FE14" s="68"/>
      <c r="FF14" s="68"/>
      <c r="FG14" s="68"/>
      <c r="FH14" s="68"/>
      <c r="FI14" s="68"/>
      <c r="FJ14" s="68"/>
      <c r="FK14" s="68"/>
      <c r="FL14" s="68"/>
      <c r="FM14" s="68"/>
      <c r="FN14" s="68"/>
      <c r="FO14" s="68"/>
      <c r="FP14" s="68"/>
      <c r="FQ14" s="68"/>
      <c r="FR14" s="68"/>
      <c r="FS14" s="68"/>
      <c r="FT14" s="68"/>
      <c r="FU14" s="68"/>
      <c r="FV14" s="68"/>
      <c r="FW14" s="68"/>
      <c r="FX14" s="68"/>
      <c r="FY14" s="68"/>
      <c r="FZ14" s="68"/>
      <c r="GA14" s="68"/>
      <c r="GB14" s="68"/>
      <c r="GC14" s="68"/>
      <c r="GD14" s="68"/>
      <c r="GE14" s="68"/>
      <c r="GF14" s="68"/>
      <c r="GG14" s="68"/>
      <c r="GH14" s="68"/>
      <c r="GI14" s="68"/>
      <c r="GJ14" s="68"/>
      <c r="GK14" s="68"/>
      <c r="GL14" s="68"/>
      <c r="GM14" s="68"/>
      <c r="GN14" s="68"/>
      <c r="GO14" s="68"/>
      <c r="GP14" s="68"/>
      <c r="GQ14" s="68"/>
      <c r="GR14" s="68"/>
      <c r="GS14" s="68"/>
      <c r="GT14" s="68"/>
      <c r="GU14" s="68"/>
      <c r="GV14" s="68"/>
      <c r="GW14" s="68"/>
      <c r="HS14" s="2">
        <v>11</v>
      </c>
    </row>
    <row r="15" spans="1:261" ht="28.5" customHeight="1">
      <c r="A15" s="1">
        <v>12</v>
      </c>
      <c r="B15" s="159" t="s">
        <v>1162</v>
      </c>
      <c r="C15" s="114" t="s">
        <v>1147</v>
      </c>
      <c r="D15" s="159" t="s">
        <v>637</v>
      </c>
      <c r="E15" s="114" t="s">
        <v>395</v>
      </c>
      <c r="F15" s="114" t="s">
        <v>763</v>
      </c>
      <c r="G15" s="65">
        <v>28</v>
      </c>
      <c r="H15" s="65">
        <v>5</v>
      </c>
      <c r="L15" s="65">
        <v>28</v>
      </c>
      <c r="M15" s="65">
        <v>5</v>
      </c>
      <c r="Q15" s="65" t="s">
        <v>1147</v>
      </c>
      <c r="R15" s="68"/>
      <c r="S15" s="68"/>
      <c r="T15" s="68"/>
      <c r="U15" s="68"/>
      <c r="V15" s="68"/>
      <c r="W15" s="68"/>
      <c r="X15" s="68"/>
      <c r="Y15" s="68"/>
      <c r="Z15" s="68"/>
      <c r="AA15" s="68"/>
      <c r="AB15" s="68"/>
      <c r="AC15" s="68"/>
      <c r="AD15" s="68"/>
      <c r="AE15" s="68"/>
      <c r="AF15" s="68">
        <v>17</v>
      </c>
      <c r="AG15" s="68"/>
      <c r="AH15" s="68"/>
      <c r="AI15" s="68"/>
      <c r="AJ15" s="68"/>
      <c r="AK15" s="68"/>
      <c r="AL15" s="68"/>
      <c r="AM15" s="68"/>
      <c r="AN15" s="68"/>
      <c r="AO15" s="68"/>
      <c r="AP15" s="68">
        <v>4</v>
      </c>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v>4</v>
      </c>
      <c r="CG15" s="68"/>
      <c r="CH15" s="68"/>
      <c r="CI15" s="68"/>
      <c r="CJ15" s="68"/>
      <c r="CK15" s="68"/>
      <c r="CL15" s="68"/>
      <c r="CM15" s="68"/>
      <c r="CN15" s="68">
        <v>1</v>
      </c>
      <c r="CO15" s="68"/>
      <c r="CP15" s="68"/>
      <c r="CQ15" s="68"/>
      <c r="CR15" s="68"/>
      <c r="CS15" s="68"/>
      <c r="CT15" s="68"/>
      <c r="CU15" s="68"/>
      <c r="CV15" s="68"/>
      <c r="CW15" s="68"/>
      <c r="CX15" s="68"/>
      <c r="CY15" s="68"/>
      <c r="CZ15" s="68"/>
      <c r="DA15" s="68"/>
      <c r="DB15" s="68"/>
      <c r="DC15" s="68"/>
      <c r="DD15" s="68"/>
      <c r="DE15" s="68"/>
      <c r="DF15" s="68"/>
      <c r="DG15" s="68"/>
      <c r="DH15" s="68"/>
      <c r="DI15" s="68"/>
      <c r="DJ15" s="68">
        <v>11</v>
      </c>
      <c r="DK15" s="68"/>
      <c r="DL15" s="68"/>
      <c r="DM15" s="68"/>
      <c r="DN15" s="68"/>
      <c r="DO15" s="68"/>
      <c r="DP15" s="68"/>
      <c r="DQ15" s="68"/>
      <c r="DR15" s="68"/>
      <c r="DS15" s="68"/>
      <c r="DT15" s="68"/>
      <c r="DU15" s="68"/>
      <c r="DV15" s="68"/>
      <c r="DW15" s="68"/>
      <c r="DX15" s="68"/>
      <c r="DY15" s="68"/>
      <c r="DZ15" s="68"/>
      <c r="EA15" s="68"/>
      <c r="EB15" s="68"/>
      <c r="EC15" s="68"/>
      <c r="ED15" s="68"/>
      <c r="EE15" s="68"/>
      <c r="EF15" s="68"/>
      <c r="EG15" s="68"/>
      <c r="EH15" s="68"/>
      <c r="EI15" s="68"/>
      <c r="EJ15" s="68"/>
      <c r="EK15" s="68">
        <v>17</v>
      </c>
      <c r="EL15" s="68"/>
      <c r="EM15" s="68"/>
      <c r="EN15" s="68"/>
      <c r="EO15" s="68"/>
      <c r="EP15" s="68"/>
      <c r="EQ15" s="68"/>
      <c r="ER15" s="68"/>
      <c r="ES15" s="68"/>
      <c r="ET15" s="68"/>
      <c r="EU15" s="68"/>
      <c r="EV15" s="68">
        <v>1</v>
      </c>
      <c r="EW15" s="68"/>
      <c r="EX15" s="68"/>
      <c r="EY15" s="68"/>
      <c r="EZ15" s="68"/>
      <c r="FA15" s="68"/>
      <c r="FB15" s="68"/>
      <c r="FC15" s="68"/>
      <c r="FD15" s="68"/>
      <c r="FE15" s="68"/>
      <c r="FF15" s="68"/>
      <c r="FG15" s="68"/>
      <c r="FH15" s="68">
        <v>1</v>
      </c>
      <c r="FI15" s="68"/>
      <c r="FJ15" s="68"/>
      <c r="FK15" s="68"/>
      <c r="FL15" s="68"/>
      <c r="FM15" s="68"/>
      <c r="FN15" s="68"/>
      <c r="FO15" s="68"/>
      <c r="FP15" s="68"/>
      <c r="FQ15" s="68"/>
      <c r="FR15" s="68"/>
      <c r="FS15" s="68"/>
      <c r="FT15" s="68"/>
      <c r="FU15" s="68"/>
      <c r="FV15" s="68"/>
      <c r="FW15" s="68"/>
      <c r="FX15" s="68"/>
      <c r="FY15" s="68"/>
      <c r="FZ15" s="68"/>
      <c r="GA15" s="68"/>
      <c r="GB15" s="68"/>
      <c r="GC15" s="68"/>
      <c r="GD15" s="68"/>
      <c r="GE15" s="68"/>
      <c r="GF15" s="68"/>
      <c r="GG15" s="68"/>
      <c r="GH15" s="68"/>
      <c r="GI15" s="68"/>
      <c r="GJ15" s="68"/>
      <c r="GK15" s="68"/>
      <c r="GL15" s="68"/>
      <c r="GM15" s="68"/>
      <c r="GN15" s="68"/>
      <c r="GO15" s="68"/>
      <c r="GP15" s="68"/>
      <c r="GQ15" s="68"/>
      <c r="GR15" s="68"/>
      <c r="GS15" s="68"/>
      <c r="GT15" s="68"/>
      <c r="GU15" s="68"/>
      <c r="GV15" s="68"/>
      <c r="GW15" s="68"/>
      <c r="HS15" s="2">
        <v>2</v>
      </c>
    </row>
    <row r="16" spans="1:261" ht="28.5" customHeight="1">
      <c r="A16" s="1">
        <v>13</v>
      </c>
      <c r="B16" s="159" t="s">
        <v>1163</v>
      </c>
      <c r="C16" s="114" t="s">
        <v>1147</v>
      </c>
      <c r="D16" s="159" t="s">
        <v>637</v>
      </c>
      <c r="E16" s="114" t="s">
        <v>394</v>
      </c>
      <c r="F16" s="114" t="s">
        <v>763</v>
      </c>
      <c r="G16" s="65">
        <v>286</v>
      </c>
      <c r="H16" s="65">
        <v>455</v>
      </c>
      <c r="L16" s="65">
        <v>286</v>
      </c>
      <c r="M16" s="65">
        <v>455</v>
      </c>
      <c r="Q16" s="65" t="s">
        <v>1147</v>
      </c>
      <c r="R16" s="68"/>
      <c r="S16" s="68"/>
      <c r="T16" s="68"/>
      <c r="U16" s="68"/>
      <c r="V16" s="68"/>
      <c r="W16" s="68"/>
      <c r="X16" s="68"/>
      <c r="Y16" s="68"/>
      <c r="Z16" s="68"/>
      <c r="AA16" s="68"/>
      <c r="AB16" s="68"/>
      <c r="AC16" s="68"/>
      <c r="AD16" s="68"/>
      <c r="AE16" s="68"/>
      <c r="AF16" s="68">
        <v>132</v>
      </c>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v>14</v>
      </c>
      <c r="CG16" s="68"/>
      <c r="CH16" s="68">
        <v>7</v>
      </c>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v>6</v>
      </c>
      <c r="DK16" s="68"/>
      <c r="DL16" s="68"/>
      <c r="DM16" s="68"/>
      <c r="DN16" s="68"/>
      <c r="DO16" s="68"/>
      <c r="DP16" s="68"/>
      <c r="DQ16" s="68"/>
      <c r="DR16" s="68"/>
      <c r="DS16" s="68"/>
      <c r="DT16" s="68"/>
      <c r="DU16" s="68"/>
      <c r="DV16" s="68"/>
      <c r="DW16" s="68"/>
      <c r="DX16" s="68"/>
      <c r="DY16" s="68"/>
      <c r="DZ16" s="68"/>
      <c r="EA16" s="68"/>
      <c r="EB16" s="68"/>
      <c r="EC16" s="68"/>
      <c r="ED16" s="68"/>
      <c r="EE16" s="68"/>
      <c r="EF16" s="68"/>
      <c r="EG16" s="68"/>
      <c r="EH16" s="68"/>
      <c r="EI16" s="68"/>
      <c r="EJ16" s="68"/>
      <c r="EK16" s="68"/>
      <c r="EL16" s="68"/>
      <c r="EM16" s="68"/>
      <c r="EN16" s="68"/>
      <c r="EO16" s="68"/>
      <c r="EP16" s="68"/>
      <c r="EQ16" s="68"/>
      <c r="ER16" s="68"/>
      <c r="ES16" s="68"/>
      <c r="ET16" s="68"/>
      <c r="EU16" s="68"/>
      <c r="EV16" s="68"/>
      <c r="EW16" s="68"/>
      <c r="EX16" s="68"/>
      <c r="EY16" s="68"/>
      <c r="EZ16" s="68"/>
      <c r="FA16" s="68"/>
      <c r="FB16" s="68"/>
      <c r="FC16" s="68"/>
      <c r="FD16" s="68"/>
      <c r="FE16" s="68"/>
      <c r="FF16" s="68"/>
      <c r="FG16" s="68"/>
      <c r="FH16" s="68"/>
      <c r="FI16" s="68"/>
      <c r="FJ16" s="68"/>
      <c r="FK16" s="68"/>
      <c r="FL16" s="68"/>
      <c r="FM16" s="68"/>
      <c r="FN16" s="68"/>
      <c r="FO16" s="68"/>
      <c r="FP16" s="68"/>
      <c r="FQ16" s="68"/>
      <c r="FR16" s="68"/>
      <c r="FS16" s="68"/>
      <c r="FT16" s="68"/>
      <c r="FU16" s="68"/>
      <c r="FV16" s="68"/>
      <c r="FW16" s="68"/>
      <c r="FX16" s="68"/>
      <c r="FY16" s="68"/>
      <c r="FZ16" s="68"/>
      <c r="GA16" s="68"/>
      <c r="GB16" s="68"/>
      <c r="GC16" s="68"/>
      <c r="GD16" s="68"/>
      <c r="GE16" s="68"/>
      <c r="GF16" s="68"/>
      <c r="GG16" s="68"/>
      <c r="GH16" s="68"/>
      <c r="GI16" s="68"/>
      <c r="GJ16" s="68"/>
      <c r="GK16" s="68"/>
      <c r="GL16" s="68"/>
      <c r="GM16" s="68"/>
      <c r="GN16" s="68"/>
      <c r="GO16" s="68"/>
      <c r="GP16" s="68"/>
      <c r="GQ16" s="68"/>
      <c r="GR16" s="68"/>
      <c r="GS16" s="68"/>
      <c r="GT16" s="68"/>
      <c r="GU16" s="68"/>
      <c r="GV16" s="68"/>
      <c r="GW16" s="68">
        <v>9</v>
      </c>
      <c r="HS16" s="2">
        <v>64</v>
      </c>
    </row>
    <row r="17" spans="1:259" s="37" customFormat="1" ht="28.5" customHeight="1">
      <c r="A17" s="36">
        <v>14</v>
      </c>
      <c r="B17" s="159" t="s">
        <v>1164</v>
      </c>
      <c r="C17" s="138" t="s">
        <v>714</v>
      </c>
      <c r="D17" s="121" t="s">
        <v>637</v>
      </c>
      <c r="E17" s="122" t="s">
        <v>394</v>
      </c>
      <c r="F17" s="122" t="s">
        <v>763</v>
      </c>
      <c r="G17" s="106">
        <v>132</v>
      </c>
      <c r="H17" s="107">
        <v>132</v>
      </c>
      <c r="I17" s="107"/>
      <c r="J17" s="107"/>
      <c r="K17" s="107"/>
      <c r="L17" s="106">
        <v>132</v>
      </c>
      <c r="M17" s="107">
        <v>132</v>
      </c>
      <c r="N17" s="107"/>
      <c r="O17" s="107"/>
      <c r="P17" s="107"/>
      <c r="Q17" s="107" t="s">
        <v>714</v>
      </c>
      <c r="R17" s="108"/>
      <c r="S17" s="108"/>
      <c r="T17" s="108"/>
      <c r="U17" s="108"/>
      <c r="V17" s="108"/>
      <c r="W17" s="108"/>
      <c r="X17" s="108"/>
      <c r="Y17" s="108"/>
      <c r="Z17" s="108"/>
      <c r="AA17" s="108"/>
      <c r="AB17" s="108"/>
      <c r="AC17" s="108"/>
      <c r="AD17" s="108"/>
      <c r="AE17" s="108"/>
      <c r="AF17" s="109">
        <v>56</v>
      </c>
      <c r="AG17" s="109"/>
      <c r="AH17" s="109"/>
      <c r="AI17" s="109"/>
      <c r="AJ17" s="109"/>
      <c r="AK17" s="109"/>
      <c r="AL17" s="109"/>
      <c r="AM17" s="109"/>
      <c r="AN17" s="109"/>
      <c r="AO17" s="109"/>
      <c r="AP17" s="109"/>
      <c r="AQ17" s="109"/>
      <c r="AR17" s="109"/>
      <c r="AS17" s="109"/>
      <c r="AT17" s="109"/>
      <c r="AU17" s="109"/>
      <c r="AV17" s="109"/>
      <c r="AW17" s="109"/>
      <c r="AX17" s="109"/>
      <c r="AY17" s="109"/>
      <c r="AZ17" s="109"/>
      <c r="BA17" s="109"/>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8"/>
      <c r="CA17" s="108"/>
      <c r="CB17" s="108"/>
      <c r="CC17" s="108"/>
      <c r="CD17" s="108"/>
      <c r="CE17" s="108"/>
      <c r="CF17" s="108"/>
      <c r="CG17" s="108"/>
      <c r="CH17" s="108"/>
      <c r="CI17" s="108"/>
      <c r="CJ17" s="108"/>
      <c r="CK17" s="108"/>
      <c r="CL17" s="108"/>
      <c r="CM17" s="108"/>
      <c r="CN17" s="108"/>
      <c r="CO17" s="108"/>
      <c r="CP17" s="108"/>
      <c r="CQ17" s="108"/>
      <c r="CR17" s="108"/>
      <c r="CS17" s="108"/>
      <c r="CT17" s="108"/>
      <c r="CU17" s="108"/>
      <c r="CV17" s="108"/>
      <c r="CW17" s="108"/>
      <c r="CX17" s="108"/>
      <c r="CY17" s="108"/>
      <c r="CZ17" s="108"/>
      <c r="DA17" s="108"/>
      <c r="DB17" s="108"/>
      <c r="DC17" s="108"/>
      <c r="DD17" s="108"/>
      <c r="DE17" s="108"/>
      <c r="DF17" s="108"/>
      <c r="DG17" s="108"/>
      <c r="DH17" s="108"/>
      <c r="DI17" s="108"/>
      <c r="DJ17" s="108"/>
      <c r="DK17" s="108"/>
      <c r="DL17" s="108"/>
      <c r="DM17" s="108"/>
      <c r="DN17" s="108"/>
      <c r="DO17" s="108"/>
      <c r="DP17" s="108"/>
      <c r="DQ17" s="108"/>
      <c r="DR17" s="108"/>
      <c r="DS17" s="108"/>
      <c r="DT17" s="108"/>
      <c r="DU17" s="108"/>
      <c r="DV17" s="108"/>
      <c r="DW17" s="108"/>
      <c r="DX17" s="108"/>
      <c r="DY17" s="108"/>
      <c r="DZ17" s="108"/>
      <c r="EA17" s="108"/>
      <c r="EB17" s="108"/>
      <c r="EC17" s="108"/>
      <c r="ED17" s="108"/>
      <c r="EE17" s="108"/>
      <c r="EF17" s="108"/>
      <c r="EG17" s="108"/>
      <c r="EH17" s="108"/>
      <c r="EI17" s="108"/>
      <c r="EJ17" s="108"/>
      <c r="EK17" s="108"/>
      <c r="EL17" s="108"/>
      <c r="EM17" s="108"/>
      <c r="EN17" s="108"/>
      <c r="EO17" s="108"/>
      <c r="EP17" s="108"/>
      <c r="EQ17" s="108"/>
      <c r="ER17" s="108"/>
      <c r="ES17" s="108"/>
      <c r="ET17" s="108"/>
      <c r="EU17" s="108"/>
      <c r="EV17" s="108"/>
      <c r="EW17" s="108"/>
      <c r="EX17" s="108"/>
      <c r="EY17" s="108"/>
      <c r="EZ17" s="108"/>
      <c r="FA17" s="108"/>
      <c r="FB17" s="108"/>
      <c r="FC17" s="108"/>
      <c r="FD17" s="108"/>
      <c r="FE17" s="108"/>
      <c r="FF17" s="108"/>
      <c r="FG17" s="108"/>
      <c r="FH17" s="108"/>
      <c r="FI17" s="108"/>
      <c r="FJ17" s="108"/>
      <c r="FK17" s="108"/>
      <c r="FL17" s="108"/>
      <c r="FM17" s="108"/>
      <c r="FN17" s="108"/>
      <c r="FO17" s="108"/>
      <c r="FP17" s="108"/>
      <c r="FQ17" s="108"/>
      <c r="FR17" s="108"/>
      <c r="FS17" s="108"/>
      <c r="FT17" s="108"/>
      <c r="FU17" s="108"/>
      <c r="FV17" s="108"/>
      <c r="FW17" s="108"/>
      <c r="FX17" s="108"/>
      <c r="FY17" s="108"/>
      <c r="FZ17" s="108"/>
      <c r="GA17" s="108"/>
      <c r="GB17" s="108"/>
      <c r="GC17" s="108"/>
      <c r="GD17" s="108"/>
      <c r="GE17" s="108"/>
      <c r="GF17" s="108"/>
      <c r="GG17" s="108"/>
      <c r="GH17" s="108"/>
      <c r="GI17" s="108"/>
      <c r="GJ17" s="108"/>
      <c r="GK17" s="108"/>
      <c r="GL17" s="108"/>
      <c r="GM17" s="108"/>
      <c r="GN17" s="108"/>
      <c r="GO17" s="108"/>
      <c r="GP17" s="108"/>
      <c r="GQ17" s="108"/>
      <c r="GR17" s="108"/>
      <c r="GS17" s="108"/>
      <c r="GT17" s="108"/>
      <c r="GU17" s="108"/>
      <c r="GV17" s="108"/>
      <c r="GW17" s="108"/>
      <c r="GX17" s="108"/>
      <c r="GY17" s="108"/>
      <c r="GZ17" s="108"/>
    </row>
    <row r="18" spans="1:259" s="37" customFormat="1" ht="28.5" customHeight="1">
      <c r="A18" s="36">
        <v>15</v>
      </c>
      <c r="B18" s="159" t="s">
        <v>1165</v>
      </c>
      <c r="C18" s="138" t="s">
        <v>631</v>
      </c>
      <c r="D18" s="121" t="s">
        <v>953</v>
      </c>
      <c r="E18" s="122" t="s">
        <v>394</v>
      </c>
      <c r="F18" s="122" t="s">
        <v>394</v>
      </c>
      <c r="G18" s="106">
        <v>287</v>
      </c>
      <c r="H18" s="107">
        <v>287</v>
      </c>
      <c r="I18" s="107"/>
      <c r="J18" s="107"/>
      <c r="K18" s="107"/>
      <c r="L18" s="106">
        <v>287</v>
      </c>
      <c r="M18" s="107">
        <v>287</v>
      </c>
      <c r="N18" s="107"/>
      <c r="O18" s="107"/>
      <c r="P18" s="107"/>
      <c r="Q18" s="108" t="s">
        <v>631</v>
      </c>
      <c r="R18" s="108"/>
      <c r="S18" s="108"/>
      <c r="T18" s="108"/>
      <c r="U18" s="108"/>
      <c r="V18" s="108"/>
      <c r="W18" s="108"/>
      <c r="X18" s="108"/>
      <c r="Y18" s="108"/>
      <c r="Z18" s="108"/>
      <c r="AA18" s="108"/>
      <c r="AB18" s="108"/>
      <c r="AC18" s="108"/>
      <c r="AD18" s="108"/>
      <c r="AE18" s="108"/>
      <c r="AF18" s="109" t="s">
        <v>954</v>
      </c>
      <c r="AG18" s="109" t="s">
        <v>955</v>
      </c>
      <c r="AH18" s="109"/>
      <c r="AI18" s="109"/>
      <c r="AJ18" s="109"/>
      <c r="AK18" s="109"/>
      <c r="AL18" s="109"/>
      <c r="AM18" s="109"/>
      <c r="AN18" s="109"/>
      <c r="AO18" s="109"/>
      <c r="AP18" s="109"/>
      <c r="AQ18" s="109"/>
      <c r="AR18" s="109"/>
      <c r="AS18" s="109"/>
      <c r="AT18" s="109"/>
      <c r="AU18" s="109"/>
      <c r="AV18" s="109"/>
      <c r="AW18" s="109"/>
      <c r="AX18" s="109"/>
      <c r="AY18" s="109"/>
      <c r="AZ18" s="109"/>
      <c r="BA18" s="109"/>
      <c r="BB18" s="108"/>
      <c r="BC18" s="108"/>
      <c r="BD18" s="108"/>
      <c r="BE18" s="108"/>
      <c r="BF18" s="108"/>
      <c r="BG18" s="108"/>
      <c r="BH18" s="108"/>
      <c r="BI18" s="108"/>
      <c r="BJ18" s="108"/>
      <c r="BK18" s="108"/>
      <c r="BL18" s="108"/>
      <c r="BM18" s="108"/>
      <c r="BN18" s="108"/>
      <c r="BO18" s="108"/>
      <c r="BP18" s="108"/>
      <c r="BQ18" s="108"/>
      <c r="BR18" s="108"/>
      <c r="BS18" s="108"/>
      <c r="BT18" s="108"/>
      <c r="BU18" s="108"/>
      <c r="BV18" s="108"/>
      <c r="BW18" s="108"/>
      <c r="BX18" s="108"/>
      <c r="BY18" s="108"/>
      <c r="BZ18" s="108"/>
      <c r="CA18" s="108"/>
      <c r="CB18" s="108"/>
      <c r="CC18" s="108"/>
      <c r="CD18" s="108"/>
      <c r="CE18" s="108"/>
      <c r="CF18" s="108"/>
      <c r="CG18" s="108"/>
      <c r="CH18" s="108"/>
      <c r="CI18" s="108"/>
      <c r="CJ18" s="108"/>
      <c r="CK18" s="108"/>
      <c r="CL18" s="108"/>
      <c r="CM18" s="108"/>
      <c r="CN18" s="108"/>
      <c r="CO18" s="108"/>
      <c r="CP18" s="108"/>
      <c r="CQ18" s="108"/>
      <c r="CR18" s="108"/>
      <c r="CS18" s="108"/>
      <c r="CT18" s="108"/>
      <c r="CU18" s="108"/>
      <c r="CV18" s="108"/>
      <c r="CW18" s="108"/>
      <c r="CX18" s="108"/>
      <c r="CY18" s="108"/>
      <c r="CZ18" s="108"/>
      <c r="DA18" s="108" t="s">
        <v>956</v>
      </c>
      <c r="DB18" s="108">
        <v>6</v>
      </c>
      <c r="DC18" s="108">
        <v>11</v>
      </c>
      <c r="DD18" s="108"/>
      <c r="DE18" s="108"/>
      <c r="DF18" s="108"/>
      <c r="DG18" s="108"/>
      <c r="DH18" s="108"/>
      <c r="DI18" s="108"/>
      <c r="DJ18" s="108"/>
      <c r="DK18" s="108"/>
      <c r="DL18" s="108"/>
      <c r="DM18" s="108"/>
      <c r="DN18" s="108"/>
      <c r="DO18" s="108"/>
      <c r="DP18" s="108"/>
      <c r="DQ18" s="108"/>
      <c r="DR18" s="108"/>
      <c r="DS18" s="108"/>
      <c r="DT18" s="108"/>
      <c r="DU18" s="108"/>
      <c r="DV18" s="108"/>
      <c r="DW18" s="108"/>
      <c r="DX18" s="108"/>
      <c r="DY18" s="108"/>
      <c r="DZ18" s="108"/>
      <c r="EA18" s="108"/>
      <c r="EB18" s="108"/>
      <c r="EC18" s="108"/>
      <c r="ED18" s="108"/>
      <c r="EE18" s="108"/>
      <c r="EF18" s="108"/>
      <c r="EG18" s="108"/>
      <c r="EH18" s="108">
        <v>117</v>
      </c>
      <c r="EI18" s="108"/>
      <c r="EJ18" s="108"/>
      <c r="EK18" s="108"/>
      <c r="EL18" s="108"/>
      <c r="EM18" s="108"/>
      <c r="EN18" s="108"/>
      <c r="EO18" s="108"/>
      <c r="EP18" s="108"/>
      <c r="EQ18" s="108"/>
      <c r="ER18" s="108"/>
      <c r="ES18" s="108"/>
      <c r="ET18" s="108"/>
      <c r="EU18" s="108"/>
      <c r="EV18" s="108"/>
      <c r="EW18" s="108"/>
      <c r="EX18" s="108"/>
      <c r="EY18" s="108"/>
      <c r="EZ18" s="108"/>
      <c r="FA18" s="108"/>
      <c r="FB18" s="108"/>
      <c r="FC18" s="108"/>
      <c r="FD18" s="108"/>
      <c r="FE18" s="108"/>
      <c r="FF18" s="108"/>
      <c r="FG18" s="108"/>
      <c r="FH18" s="108"/>
      <c r="FI18" s="108"/>
      <c r="FJ18" s="108"/>
      <c r="FK18" s="108"/>
      <c r="FL18" s="108"/>
      <c r="FM18" s="108"/>
      <c r="FN18" s="108"/>
      <c r="FO18" s="108"/>
      <c r="FP18" s="108"/>
      <c r="FQ18" s="108"/>
      <c r="FR18" s="108"/>
      <c r="FS18" s="108"/>
      <c r="FT18" s="108"/>
      <c r="FU18" s="108"/>
      <c r="FV18" s="108"/>
      <c r="FW18" s="108"/>
      <c r="FX18" s="108"/>
      <c r="FY18" s="108"/>
      <c r="FZ18" s="108"/>
      <c r="GA18" s="108"/>
      <c r="GB18" s="108"/>
      <c r="GC18" s="108"/>
      <c r="GD18" s="108"/>
      <c r="GE18" s="108"/>
      <c r="GF18" s="108"/>
      <c r="GG18" s="108"/>
      <c r="GH18" s="108"/>
      <c r="GI18" s="108"/>
      <c r="GJ18" s="108"/>
      <c r="GK18" s="108"/>
      <c r="GL18" s="108"/>
      <c r="GM18" s="108"/>
      <c r="GN18" s="108"/>
      <c r="GO18" s="108"/>
      <c r="GP18" s="108"/>
      <c r="GQ18" s="108"/>
      <c r="GR18" s="108"/>
      <c r="GS18" s="108"/>
      <c r="GT18" s="108"/>
      <c r="GU18" s="108"/>
      <c r="GV18" s="108"/>
      <c r="GW18" s="108"/>
      <c r="GX18" s="108"/>
      <c r="GY18" s="108"/>
      <c r="GZ18" s="108"/>
    </row>
    <row r="19" spans="1:259" s="37" customFormat="1" ht="28.5" customHeight="1">
      <c r="A19" s="36">
        <v>16</v>
      </c>
      <c r="B19" s="177" t="s">
        <v>1166</v>
      </c>
      <c r="C19" s="132" t="s">
        <v>952</v>
      </c>
      <c r="D19" s="121" t="s">
        <v>953</v>
      </c>
      <c r="E19" s="122" t="s">
        <v>395</v>
      </c>
      <c r="F19" s="122" t="s">
        <v>395</v>
      </c>
      <c r="G19" s="106">
        <v>133</v>
      </c>
      <c r="H19" s="107">
        <v>92</v>
      </c>
      <c r="I19" s="107"/>
      <c r="J19" s="107">
        <v>66</v>
      </c>
      <c r="K19" s="107">
        <v>30</v>
      </c>
      <c r="L19" s="106">
        <v>45</v>
      </c>
      <c r="M19" s="107">
        <v>26</v>
      </c>
      <c r="N19" s="107"/>
      <c r="O19" s="107"/>
      <c r="P19" s="107"/>
      <c r="Q19" s="107" t="s">
        <v>952</v>
      </c>
      <c r="R19" s="108"/>
      <c r="S19" s="108"/>
      <c r="T19" s="108">
        <v>4</v>
      </c>
      <c r="U19" s="108"/>
      <c r="V19" s="108"/>
      <c r="W19" s="108"/>
      <c r="X19" s="108"/>
      <c r="Y19" s="108"/>
      <c r="Z19" s="108">
        <v>1</v>
      </c>
      <c r="AA19" s="108"/>
      <c r="AB19" s="108"/>
      <c r="AC19" s="108"/>
      <c r="AD19" s="108"/>
      <c r="AE19" s="108"/>
      <c r="AF19" s="109">
        <v>18</v>
      </c>
      <c r="AG19" s="109"/>
      <c r="AH19" s="109"/>
      <c r="AI19" s="109"/>
      <c r="AJ19" s="109"/>
      <c r="AK19" s="109"/>
      <c r="AL19" s="109"/>
      <c r="AM19" s="109"/>
      <c r="AN19" s="109"/>
      <c r="AO19" s="109">
        <v>1</v>
      </c>
      <c r="AP19" s="109">
        <v>2</v>
      </c>
      <c r="AQ19" s="109"/>
      <c r="AR19" s="109"/>
      <c r="AS19" s="109"/>
      <c r="AT19" s="109"/>
      <c r="AU19" s="109"/>
      <c r="AV19" s="109"/>
      <c r="AW19" s="109"/>
      <c r="AX19" s="109"/>
      <c r="AY19" s="109"/>
      <c r="AZ19" s="109"/>
      <c r="BA19" s="109"/>
      <c r="BB19" s="108"/>
      <c r="BC19" s="108">
        <v>2</v>
      </c>
      <c r="BD19" s="108">
        <v>4</v>
      </c>
      <c r="BE19" s="108"/>
      <c r="BF19" s="108"/>
      <c r="BG19" s="108"/>
      <c r="BH19" s="108"/>
      <c r="BI19" s="108"/>
      <c r="BJ19" s="108"/>
      <c r="BK19" s="108"/>
      <c r="BL19" s="108"/>
      <c r="BM19" s="108"/>
      <c r="BN19" s="108">
        <v>2</v>
      </c>
      <c r="BO19" s="108"/>
      <c r="BP19" s="108"/>
      <c r="BQ19" s="108"/>
      <c r="BR19" s="108"/>
      <c r="BS19" s="108">
        <v>8</v>
      </c>
      <c r="BT19" s="108">
        <v>5</v>
      </c>
      <c r="BU19" s="108"/>
      <c r="BV19" s="108"/>
      <c r="BW19" s="108"/>
      <c r="BX19" s="108"/>
      <c r="BY19" s="108"/>
      <c r="BZ19" s="108"/>
      <c r="CA19" s="108"/>
      <c r="CB19" s="108"/>
      <c r="CC19" s="108"/>
      <c r="CD19" s="108"/>
      <c r="CE19" s="108">
        <v>4</v>
      </c>
      <c r="CF19" s="108">
        <v>4</v>
      </c>
      <c r="CG19" s="108"/>
      <c r="CH19" s="108"/>
      <c r="CI19" s="108"/>
      <c r="CJ19" s="108"/>
      <c r="CK19" s="108">
        <v>4</v>
      </c>
      <c r="CL19" s="108"/>
      <c r="CM19" s="108"/>
      <c r="CN19" s="108">
        <v>4</v>
      </c>
      <c r="CO19" s="108"/>
      <c r="CP19" s="108"/>
      <c r="CQ19" s="108"/>
      <c r="CR19" s="108"/>
      <c r="CS19" s="108"/>
      <c r="CT19" s="108"/>
      <c r="CU19" s="108"/>
      <c r="CV19" s="108"/>
      <c r="CW19" s="108">
        <v>7</v>
      </c>
      <c r="CX19" s="108"/>
      <c r="CY19" s="108"/>
      <c r="CZ19" s="108"/>
      <c r="DA19" s="108">
        <v>8</v>
      </c>
      <c r="DB19" s="108"/>
      <c r="DC19" s="108"/>
      <c r="DD19" s="108"/>
      <c r="DE19" s="108"/>
      <c r="DF19" s="108"/>
      <c r="DG19" s="108"/>
      <c r="DH19" s="108">
        <v>3</v>
      </c>
      <c r="DI19" s="108">
        <v>2</v>
      </c>
      <c r="DJ19" s="108"/>
      <c r="DK19" s="108"/>
      <c r="DL19" s="108"/>
      <c r="DM19" s="108"/>
      <c r="DN19" s="108"/>
      <c r="DO19" s="108"/>
      <c r="DP19" s="108"/>
      <c r="DQ19" s="108"/>
      <c r="DR19" s="108">
        <v>2</v>
      </c>
      <c r="DS19" s="108"/>
      <c r="DT19" s="108">
        <v>2</v>
      </c>
      <c r="DU19" s="108"/>
      <c r="DV19" s="108"/>
      <c r="DW19" s="108">
        <v>5</v>
      </c>
      <c r="DX19" s="108">
        <v>3</v>
      </c>
      <c r="DY19" s="108"/>
      <c r="DZ19" s="108"/>
      <c r="EA19" s="108"/>
      <c r="EB19" s="108"/>
      <c r="EC19" s="108"/>
      <c r="ED19" s="108"/>
      <c r="EE19" s="108"/>
      <c r="EF19" s="108">
        <v>5</v>
      </c>
      <c r="EG19" s="108"/>
      <c r="EH19" s="108">
        <v>7</v>
      </c>
      <c r="EI19" s="108"/>
      <c r="EJ19" s="108"/>
      <c r="EK19" s="108">
        <v>1</v>
      </c>
      <c r="EL19" s="108"/>
      <c r="EM19" s="108"/>
      <c r="EN19" s="108"/>
      <c r="EO19" s="108"/>
      <c r="EP19" s="108"/>
      <c r="EQ19" s="108"/>
      <c r="ER19" s="108"/>
      <c r="ES19" s="108"/>
      <c r="ET19" s="108"/>
      <c r="EU19" s="108">
        <v>4</v>
      </c>
      <c r="EV19" s="108"/>
      <c r="EW19" s="108"/>
      <c r="EX19" s="108"/>
      <c r="EY19" s="108"/>
      <c r="EZ19" s="107" t="s">
        <v>952</v>
      </c>
      <c r="FA19" s="108" t="s">
        <v>953</v>
      </c>
      <c r="FB19" s="108" t="s">
        <v>395</v>
      </c>
      <c r="FC19" s="108" t="s">
        <v>763</v>
      </c>
      <c r="FD19" s="108">
        <v>91</v>
      </c>
      <c r="FE19" s="108">
        <v>56</v>
      </c>
      <c r="FF19" s="108">
        <v>5</v>
      </c>
      <c r="FG19" s="108"/>
      <c r="FH19" s="108"/>
      <c r="FI19" s="108"/>
      <c r="FJ19" s="108"/>
      <c r="FK19" s="108"/>
      <c r="FL19" s="108">
        <v>4</v>
      </c>
      <c r="FM19" s="108"/>
      <c r="FN19" s="108"/>
      <c r="FO19" s="108"/>
      <c r="FP19" s="108">
        <v>34</v>
      </c>
      <c r="FQ19" s="108"/>
      <c r="FR19" s="108"/>
      <c r="FS19" s="108"/>
      <c r="FT19" s="108"/>
      <c r="FU19" s="108"/>
      <c r="FV19" s="108">
        <v>1</v>
      </c>
      <c r="FW19" s="108"/>
      <c r="FX19" s="108">
        <v>6</v>
      </c>
      <c r="FY19" s="108"/>
      <c r="FZ19" s="108"/>
      <c r="GA19" s="108"/>
      <c r="GB19" s="108"/>
      <c r="GC19" s="108"/>
      <c r="GD19" s="108"/>
      <c r="GE19" s="108"/>
      <c r="GF19" s="108"/>
      <c r="GG19" s="108"/>
      <c r="GH19" s="108">
        <v>3</v>
      </c>
      <c r="GI19" s="108"/>
      <c r="GJ19" s="108">
        <v>2</v>
      </c>
      <c r="GK19" s="108"/>
      <c r="GL19" s="108"/>
      <c r="GM19" s="108"/>
      <c r="GN19" s="108"/>
      <c r="GO19" s="108"/>
      <c r="GP19" s="108">
        <v>3</v>
      </c>
      <c r="GQ19" s="108"/>
      <c r="GR19" s="108"/>
      <c r="GS19" s="108">
        <v>4</v>
      </c>
      <c r="GT19" s="108">
        <v>5</v>
      </c>
      <c r="GU19" s="108"/>
      <c r="GV19" s="108"/>
      <c r="GW19" s="108"/>
      <c r="GX19" s="108"/>
      <c r="GY19" s="108"/>
      <c r="GZ19" s="108">
        <v>4</v>
      </c>
      <c r="HA19" s="37">
        <v>2</v>
      </c>
      <c r="HH19" s="37">
        <v>1</v>
      </c>
      <c r="HK19" s="37">
        <v>3</v>
      </c>
      <c r="HQ19" s="37">
        <v>3</v>
      </c>
      <c r="HS19" s="37">
        <v>11</v>
      </c>
      <c r="HY19" s="37">
        <v>2</v>
      </c>
      <c r="HZ19" s="37">
        <v>3</v>
      </c>
      <c r="IF19" s="37">
        <v>3</v>
      </c>
      <c r="IG19" s="37">
        <v>5</v>
      </c>
      <c r="IK19" s="37">
        <v>4</v>
      </c>
      <c r="IL19" s="37">
        <v>4</v>
      </c>
      <c r="IS19" s="37">
        <v>6</v>
      </c>
      <c r="IV19" s="37">
        <v>2</v>
      </c>
      <c r="IX19" s="37">
        <v>13</v>
      </c>
      <c r="IY19" s="37">
        <v>5</v>
      </c>
    </row>
    <row r="20" spans="1:259" s="37" customFormat="1" ht="28.5" customHeight="1">
      <c r="A20" s="36">
        <v>17</v>
      </c>
      <c r="B20" s="159" t="s">
        <v>1167</v>
      </c>
      <c r="C20" s="138" t="s">
        <v>714</v>
      </c>
      <c r="D20" s="121" t="s">
        <v>637</v>
      </c>
      <c r="E20" s="122" t="s">
        <v>394</v>
      </c>
      <c r="F20" s="122" t="s">
        <v>395</v>
      </c>
      <c r="G20" s="106">
        <v>55</v>
      </c>
      <c r="H20" s="107">
        <v>55</v>
      </c>
      <c r="I20" s="107"/>
      <c r="J20" s="107"/>
      <c r="K20" s="107"/>
      <c r="L20" s="106">
        <v>55</v>
      </c>
      <c r="M20" s="107">
        <v>55</v>
      </c>
      <c r="N20" s="107"/>
      <c r="O20" s="107"/>
      <c r="P20" s="107"/>
      <c r="Q20" s="107" t="s">
        <v>714</v>
      </c>
      <c r="R20" s="108"/>
      <c r="S20" s="108"/>
      <c r="T20" s="108"/>
      <c r="U20" s="108"/>
      <c r="V20" s="108"/>
      <c r="W20" s="108"/>
      <c r="X20" s="108"/>
      <c r="Y20" s="108"/>
      <c r="Z20" s="108"/>
      <c r="AA20" s="108"/>
      <c r="AB20" s="108"/>
      <c r="AC20" s="108"/>
      <c r="AD20" s="108"/>
      <c r="AE20" s="108"/>
      <c r="AF20" s="109">
        <v>18</v>
      </c>
      <c r="AG20" s="109">
        <v>18</v>
      </c>
      <c r="AH20" s="109"/>
      <c r="AI20" s="109"/>
      <c r="AJ20" s="109"/>
      <c r="AK20" s="109"/>
      <c r="AL20" s="109"/>
      <c r="AM20" s="109"/>
      <c r="AN20" s="109"/>
      <c r="AO20" s="109"/>
      <c r="AP20" s="109"/>
      <c r="AQ20" s="109"/>
      <c r="AR20" s="109"/>
      <c r="AS20" s="109"/>
      <c r="AT20" s="109"/>
      <c r="AU20" s="109"/>
      <c r="AV20" s="109"/>
      <c r="AW20" s="109"/>
      <c r="AX20" s="109"/>
      <c r="AY20" s="109"/>
      <c r="AZ20" s="109"/>
      <c r="BA20" s="109"/>
      <c r="BB20" s="108"/>
      <c r="BC20" s="108"/>
      <c r="BD20" s="108"/>
      <c r="BE20" s="108"/>
      <c r="BF20" s="108"/>
      <c r="BG20" s="108"/>
      <c r="BH20" s="108"/>
      <c r="BI20" s="108"/>
      <c r="BJ20" s="108"/>
      <c r="BK20" s="108"/>
      <c r="BL20" s="108"/>
      <c r="BM20" s="108"/>
      <c r="BN20" s="108"/>
      <c r="BO20" s="108"/>
      <c r="BP20" s="108"/>
      <c r="BQ20" s="108"/>
      <c r="BR20" s="108"/>
      <c r="BS20" s="108"/>
      <c r="BT20" s="108"/>
      <c r="BU20" s="108"/>
      <c r="BV20" s="108"/>
      <c r="BW20" s="108"/>
      <c r="BX20" s="108"/>
      <c r="BY20" s="108"/>
      <c r="BZ20" s="108"/>
      <c r="CA20" s="108"/>
      <c r="CB20" s="108"/>
      <c r="CC20" s="108"/>
      <c r="CD20" s="108"/>
      <c r="CE20" s="108"/>
      <c r="CF20" s="108"/>
      <c r="CG20" s="108"/>
      <c r="CH20" s="108"/>
      <c r="CI20" s="108"/>
      <c r="CJ20" s="108"/>
      <c r="CK20" s="108"/>
      <c r="CL20" s="108"/>
      <c r="CM20" s="108"/>
      <c r="CN20" s="108"/>
      <c r="CO20" s="108"/>
      <c r="CP20" s="108"/>
      <c r="CQ20" s="108"/>
      <c r="CR20" s="108"/>
      <c r="CS20" s="108"/>
      <c r="CT20" s="108"/>
      <c r="CU20" s="108"/>
      <c r="CV20" s="108"/>
      <c r="CW20" s="108"/>
      <c r="CX20" s="108"/>
      <c r="CY20" s="108"/>
      <c r="CZ20" s="108"/>
      <c r="DA20" s="108"/>
      <c r="DB20" s="108"/>
      <c r="DC20" s="108"/>
      <c r="DD20" s="108"/>
      <c r="DE20" s="108"/>
      <c r="DF20" s="108"/>
      <c r="DG20" s="108"/>
      <c r="DH20" s="108"/>
      <c r="DI20" s="108"/>
      <c r="DJ20" s="108"/>
      <c r="DK20" s="108"/>
      <c r="DL20" s="108"/>
      <c r="DM20" s="108"/>
      <c r="DN20" s="108"/>
      <c r="DO20" s="108"/>
      <c r="DP20" s="108"/>
      <c r="DQ20" s="108"/>
      <c r="DR20" s="108"/>
      <c r="DS20" s="108"/>
      <c r="DT20" s="108"/>
      <c r="DU20" s="108"/>
      <c r="DV20" s="108"/>
      <c r="DW20" s="108"/>
      <c r="DX20" s="108"/>
      <c r="DY20" s="108"/>
      <c r="DZ20" s="108"/>
      <c r="EA20" s="108"/>
      <c r="EB20" s="108"/>
      <c r="EC20" s="108"/>
      <c r="ED20" s="108"/>
      <c r="EE20" s="108"/>
      <c r="EF20" s="108"/>
      <c r="EG20" s="108"/>
      <c r="EH20" s="108"/>
      <c r="EI20" s="108"/>
      <c r="EJ20" s="108"/>
      <c r="EK20" s="108"/>
      <c r="EL20" s="108"/>
      <c r="EM20" s="108"/>
      <c r="EN20" s="108"/>
      <c r="EO20" s="108"/>
      <c r="EP20" s="108"/>
      <c r="EQ20" s="108"/>
      <c r="ER20" s="108"/>
      <c r="ES20" s="108"/>
      <c r="ET20" s="108"/>
      <c r="EU20" s="108"/>
      <c r="EV20" s="108"/>
      <c r="EW20" s="108"/>
      <c r="EX20" s="108"/>
      <c r="EY20" s="108"/>
      <c r="EZ20" s="108"/>
      <c r="FA20" s="108"/>
      <c r="FB20" s="108"/>
      <c r="FC20" s="108"/>
      <c r="FD20" s="108"/>
      <c r="FE20" s="108"/>
      <c r="FF20" s="108"/>
      <c r="FG20" s="108"/>
      <c r="FH20" s="108"/>
      <c r="FI20" s="108"/>
      <c r="FJ20" s="108"/>
      <c r="FK20" s="108"/>
      <c r="FL20" s="108"/>
      <c r="FM20" s="108"/>
      <c r="FN20" s="108"/>
      <c r="FO20" s="108"/>
      <c r="FP20" s="108"/>
      <c r="FQ20" s="108"/>
      <c r="FR20" s="108"/>
      <c r="FS20" s="108"/>
      <c r="FT20" s="108"/>
      <c r="FU20" s="108"/>
      <c r="FV20" s="108"/>
      <c r="FW20" s="108"/>
      <c r="FX20" s="108"/>
      <c r="FY20" s="108"/>
      <c r="FZ20" s="108"/>
      <c r="GA20" s="108"/>
      <c r="GB20" s="108"/>
      <c r="GC20" s="108"/>
      <c r="GD20" s="108"/>
      <c r="GE20" s="108"/>
      <c r="GF20" s="108"/>
      <c r="GG20" s="108"/>
      <c r="GH20" s="108"/>
      <c r="GI20" s="108"/>
      <c r="GJ20" s="108"/>
      <c r="GK20" s="108"/>
      <c r="GL20" s="108"/>
      <c r="GM20" s="108"/>
      <c r="GN20" s="108"/>
      <c r="GO20" s="108"/>
      <c r="GP20" s="108"/>
      <c r="GQ20" s="108"/>
      <c r="GR20" s="108"/>
      <c r="GS20" s="108"/>
      <c r="GT20" s="108"/>
      <c r="GU20" s="108"/>
      <c r="GV20" s="108"/>
      <c r="GW20" s="108"/>
      <c r="GX20" s="108"/>
      <c r="GY20" s="108"/>
      <c r="GZ20" s="108"/>
    </row>
    <row r="21" spans="1:259" s="37" customFormat="1" ht="28.5" customHeight="1">
      <c r="A21" s="36">
        <v>18</v>
      </c>
      <c r="B21" s="177" t="s">
        <v>1168</v>
      </c>
      <c r="C21" s="138" t="s">
        <v>718</v>
      </c>
      <c r="D21" s="121" t="s">
        <v>637</v>
      </c>
      <c r="E21" s="122" t="s">
        <v>394</v>
      </c>
      <c r="F21" s="122" t="s">
        <v>763</v>
      </c>
      <c r="G21" s="106">
        <v>65</v>
      </c>
      <c r="H21" s="107">
        <v>65</v>
      </c>
      <c r="I21" s="107">
        <v>59.9</v>
      </c>
      <c r="J21" s="107">
        <v>31</v>
      </c>
      <c r="K21" s="107">
        <v>34</v>
      </c>
      <c r="L21" s="106">
        <v>65</v>
      </c>
      <c r="M21" s="107">
        <v>65</v>
      </c>
      <c r="N21" s="107"/>
      <c r="O21" s="107"/>
      <c r="P21" s="107"/>
      <c r="Q21" s="107" t="s">
        <v>718</v>
      </c>
      <c r="R21" s="108"/>
      <c r="S21" s="108"/>
      <c r="T21" s="108"/>
      <c r="U21" s="108"/>
      <c r="V21" s="108"/>
      <c r="W21" s="108"/>
      <c r="X21" s="108"/>
      <c r="Y21" s="108"/>
      <c r="Z21" s="108"/>
      <c r="AA21" s="108"/>
      <c r="AB21" s="108"/>
      <c r="AC21" s="108"/>
      <c r="AD21" s="108"/>
      <c r="AE21" s="108"/>
      <c r="AF21" s="109">
        <v>16</v>
      </c>
      <c r="AG21" s="109"/>
      <c r="AH21" s="109"/>
      <c r="AI21" s="109"/>
      <c r="AJ21" s="109"/>
      <c r="AK21" s="109"/>
      <c r="AL21" s="109"/>
      <c r="AM21" s="109"/>
      <c r="AN21" s="109"/>
      <c r="AO21" s="109"/>
      <c r="AP21" s="109"/>
      <c r="AQ21" s="109"/>
      <c r="AR21" s="109"/>
      <c r="AS21" s="109"/>
      <c r="AT21" s="109"/>
      <c r="AU21" s="109"/>
      <c r="AV21" s="109"/>
      <c r="AW21" s="109"/>
      <c r="AX21" s="109"/>
      <c r="AY21" s="109"/>
      <c r="AZ21" s="109"/>
      <c r="BA21" s="109"/>
      <c r="BB21" s="108"/>
      <c r="BC21" s="108"/>
      <c r="BD21" s="108"/>
      <c r="BE21" s="108"/>
      <c r="BF21" s="108"/>
      <c r="BG21" s="108"/>
      <c r="BH21" s="108"/>
      <c r="BI21" s="108"/>
      <c r="BJ21" s="108"/>
      <c r="BK21" s="108"/>
      <c r="BL21" s="108"/>
      <c r="BM21" s="108"/>
      <c r="BN21" s="108"/>
      <c r="BO21" s="108"/>
      <c r="BP21" s="108"/>
      <c r="BQ21" s="108"/>
      <c r="BR21" s="108"/>
      <c r="BS21" s="108"/>
      <c r="BT21" s="108"/>
      <c r="BU21" s="108"/>
      <c r="BV21" s="108"/>
      <c r="BW21" s="108"/>
      <c r="BX21" s="108"/>
      <c r="BY21" s="108"/>
      <c r="BZ21" s="108"/>
      <c r="CA21" s="108"/>
      <c r="CB21" s="108"/>
      <c r="CC21" s="108"/>
      <c r="CD21" s="108"/>
      <c r="CE21" s="108"/>
      <c r="CF21" s="108"/>
      <c r="CG21" s="108"/>
      <c r="CH21" s="108"/>
      <c r="CI21" s="108"/>
      <c r="CJ21" s="108"/>
      <c r="CK21" s="108"/>
      <c r="CL21" s="108"/>
      <c r="CM21" s="108"/>
      <c r="CN21" s="108"/>
      <c r="CO21" s="108"/>
      <c r="CP21" s="108"/>
      <c r="CQ21" s="108"/>
      <c r="CR21" s="108"/>
      <c r="CS21" s="108"/>
      <c r="CT21" s="108"/>
      <c r="CU21" s="108"/>
      <c r="CV21" s="108"/>
      <c r="CW21" s="108"/>
      <c r="CX21" s="108"/>
      <c r="CY21" s="108"/>
      <c r="CZ21" s="108"/>
      <c r="DA21" s="108">
        <v>12</v>
      </c>
      <c r="DB21" s="108"/>
      <c r="DC21" s="108"/>
      <c r="DD21" s="108"/>
      <c r="DE21" s="108"/>
      <c r="DF21" s="108"/>
      <c r="DG21" s="108"/>
      <c r="DH21" s="108"/>
      <c r="DI21" s="108"/>
      <c r="DJ21" s="108"/>
      <c r="DK21" s="108"/>
      <c r="DL21" s="108"/>
      <c r="DM21" s="108"/>
      <c r="DN21" s="108"/>
      <c r="DO21" s="108"/>
      <c r="DP21" s="108"/>
      <c r="DQ21" s="108"/>
      <c r="DR21" s="108"/>
      <c r="DS21" s="108"/>
      <c r="DT21" s="108"/>
      <c r="DU21" s="108"/>
      <c r="DV21" s="108"/>
      <c r="DW21" s="108"/>
      <c r="DX21" s="108"/>
      <c r="DY21" s="108"/>
      <c r="DZ21" s="108"/>
      <c r="EA21" s="108"/>
      <c r="EB21" s="108"/>
      <c r="EC21" s="108"/>
      <c r="ED21" s="108"/>
      <c r="EE21" s="108"/>
      <c r="EF21" s="108"/>
      <c r="EG21" s="108"/>
      <c r="EH21" s="108"/>
      <c r="EI21" s="108"/>
      <c r="EJ21" s="108"/>
      <c r="EK21" s="108"/>
      <c r="EL21" s="108"/>
      <c r="EM21" s="108"/>
      <c r="EN21" s="108"/>
      <c r="EO21" s="108"/>
      <c r="EP21" s="108"/>
      <c r="EQ21" s="108"/>
      <c r="ER21" s="108"/>
      <c r="ES21" s="108"/>
      <c r="ET21" s="108"/>
      <c r="EU21" s="108"/>
      <c r="EV21" s="108"/>
      <c r="EW21" s="108"/>
      <c r="EX21" s="108"/>
      <c r="EY21" s="108"/>
      <c r="EZ21" s="108"/>
      <c r="FA21" s="108"/>
      <c r="FB21" s="108"/>
      <c r="FC21" s="108"/>
      <c r="FD21" s="108"/>
      <c r="FE21" s="108"/>
      <c r="FF21" s="108"/>
      <c r="FG21" s="108"/>
      <c r="FH21" s="108"/>
      <c r="FI21" s="108"/>
      <c r="FJ21" s="108"/>
      <c r="FK21" s="108"/>
      <c r="FL21" s="108"/>
      <c r="FM21" s="108"/>
      <c r="FN21" s="108"/>
      <c r="FO21" s="108"/>
      <c r="FP21" s="108"/>
      <c r="FQ21" s="108"/>
      <c r="FR21" s="108"/>
      <c r="FS21" s="108"/>
      <c r="FT21" s="108"/>
      <c r="FU21" s="108"/>
      <c r="FV21" s="108"/>
      <c r="FW21" s="108"/>
      <c r="FX21" s="108"/>
      <c r="FY21" s="108"/>
      <c r="FZ21" s="108"/>
      <c r="GA21" s="108"/>
      <c r="GB21" s="108"/>
      <c r="GC21" s="108"/>
      <c r="GD21" s="108"/>
      <c r="GE21" s="108"/>
      <c r="GF21" s="108"/>
      <c r="GG21" s="108"/>
      <c r="GH21" s="108"/>
      <c r="GI21" s="108"/>
      <c r="GJ21" s="108"/>
      <c r="GK21" s="108"/>
      <c r="GL21" s="108"/>
      <c r="GM21" s="108"/>
      <c r="GN21" s="108"/>
      <c r="GO21" s="108"/>
      <c r="GP21" s="108"/>
      <c r="GQ21" s="108"/>
      <c r="GR21" s="108"/>
      <c r="GS21" s="108"/>
      <c r="GT21" s="108"/>
      <c r="GU21" s="108"/>
      <c r="GV21" s="108"/>
      <c r="GW21" s="108"/>
      <c r="GX21" s="108"/>
      <c r="GY21" s="108"/>
      <c r="GZ21" s="108"/>
    </row>
    <row r="22" spans="1:259" s="37" customFormat="1" ht="28.5" customHeight="1">
      <c r="A22" s="36">
        <v>19</v>
      </c>
      <c r="B22" s="177" t="s">
        <v>1169</v>
      </c>
      <c r="C22" s="138" t="s">
        <v>981</v>
      </c>
      <c r="D22" s="121" t="s">
        <v>637</v>
      </c>
      <c r="E22" s="122" t="s">
        <v>394</v>
      </c>
      <c r="F22" s="122" t="s">
        <v>395</v>
      </c>
      <c r="G22" s="106">
        <v>143</v>
      </c>
      <c r="H22" s="107">
        <v>143</v>
      </c>
      <c r="I22" s="107"/>
      <c r="J22" s="107">
        <v>69</v>
      </c>
      <c r="K22" s="107">
        <v>74</v>
      </c>
      <c r="L22" s="106">
        <v>139</v>
      </c>
      <c r="M22" s="107">
        <v>139</v>
      </c>
      <c r="N22" s="107"/>
      <c r="O22" s="107"/>
      <c r="P22" s="107"/>
      <c r="Q22" s="107" t="s">
        <v>981</v>
      </c>
      <c r="R22" s="108"/>
      <c r="S22" s="108"/>
      <c r="T22" s="108"/>
      <c r="U22" s="108"/>
      <c r="V22" s="108"/>
      <c r="W22" s="108"/>
      <c r="X22" s="108"/>
      <c r="Y22" s="108"/>
      <c r="Z22" s="108"/>
      <c r="AA22" s="108"/>
      <c r="AB22" s="108"/>
      <c r="AC22" s="108"/>
      <c r="AD22" s="108"/>
      <c r="AE22" s="108"/>
      <c r="AF22" s="109">
        <v>26</v>
      </c>
      <c r="AG22" s="109"/>
      <c r="AH22" s="109"/>
      <c r="AI22" s="109"/>
      <c r="AJ22" s="109"/>
      <c r="AK22" s="109"/>
      <c r="AL22" s="109"/>
      <c r="AM22" s="109"/>
      <c r="AN22" s="109"/>
      <c r="AO22" s="109"/>
      <c r="AP22" s="109"/>
      <c r="AQ22" s="109"/>
      <c r="AR22" s="109"/>
      <c r="AS22" s="109"/>
      <c r="AT22" s="109"/>
      <c r="AU22" s="109"/>
      <c r="AV22" s="109"/>
      <c r="AW22" s="109"/>
      <c r="AX22" s="109"/>
      <c r="AY22" s="109"/>
      <c r="AZ22" s="109"/>
      <c r="BA22" s="109"/>
      <c r="BB22" s="108"/>
      <c r="BC22" s="108"/>
      <c r="BD22" s="108"/>
      <c r="BE22" s="108"/>
      <c r="BF22" s="108"/>
      <c r="BG22" s="108"/>
      <c r="BH22" s="108"/>
      <c r="BI22" s="108"/>
      <c r="BJ22" s="108"/>
      <c r="BK22" s="108"/>
      <c r="BL22" s="108"/>
      <c r="BM22" s="108"/>
      <c r="BN22" s="108"/>
      <c r="BO22" s="108"/>
      <c r="BP22" s="108"/>
      <c r="BQ22" s="108"/>
      <c r="BR22" s="108"/>
      <c r="BS22" s="108"/>
      <c r="BT22" s="108"/>
      <c r="BU22" s="108"/>
      <c r="BV22" s="108"/>
      <c r="BW22" s="108"/>
      <c r="BX22" s="108"/>
      <c r="BY22" s="108"/>
      <c r="BZ22" s="108"/>
      <c r="CA22" s="108"/>
      <c r="CB22" s="108"/>
      <c r="CC22" s="108"/>
      <c r="CD22" s="108"/>
      <c r="CE22" s="108"/>
      <c r="CF22" s="108"/>
      <c r="CG22" s="108"/>
      <c r="CH22" s="108"/>
      <c r="CI22" s="108"/>
      <c r="CJ22" s="108"/>
      <c r="CK22" s="108"/>
      <c r="CL22" s="108"/>
      <c r="CM22" s="108"/>
      <c r="CN22" s="108"/>
      <c r="CO22" s="108"/>
      <c r="CP22" s="108"/>
      <c r="CQ22" s="108"/>
      <c r="CR22" s="108"/>
      <c r="CS22" s="108"/>
      <c r="CT22" s="108"/>
      <c r="CU22" s="108"/>
      <c r="CV22" s="108"/>
      <c r="CW22" s="108"/>
      <c r="CX22" s="108"/>
      <c r="CY22" s="108"/>
      <c r="CZ22" s="108"/>
      <c r="DA22" s="108">
        <v>16</v>
      </c>
      <c r="DB22" s="108"/>
      <c r="DC22" s="108"/>
      <c r="DD22" s="108"/>
      <c r="DE22" s="108"/>
      <c r="DF22" s="108"/>
      <c r="DG22" s="108"/>
      <c r="DH22" s="108"/>
      <c r="DI22" s="108"/>
      <c r="DJ22" s="108"/>
      <c r="DK22" s="108"/>
      <c r="DL22" s="108"/>
      <c r="DM22" s="108"/>
      <c r="DN22" s="108"/>
      <c r="DO22" s="108"/>
      <c r="DP22" s="108"/>
      <c r="DQ22" s="108"/>
      <c r="DR22" s="108"/>
      <c r="DS22" s="108"/>
      <c r="DT22" s="108"/>
      <c r="DU22" s="108"/>
      <c r="DV22" s="108"/>
      <c r="DW22" s="108"/>
      <c r="DX22" s="108"/>
      <c r="DY22" s="108"/>
      <c r="DZ22" s="108"/>
      <c r="EA22" s="108"/>
      <c r="EB22" s="108"/>
      <c r="EC22" s="108"/>
      <c r="ED22" s="108"/>
      <c r="EE22" s="108"/>
      <c r="EF22" s="108"/>
      <c r="EG22" s="108"/>
      <c r="EH22" s="108"/>
      <c r="EI22" s="108"/>
      <c r="EJ22" s="108"/>
      <c r="EK22" s="108"/>
      <c r="EL22" s="108"/>
      <c r="EM22" s="108"/>
      <c r="EN22" s="108"/>
      <c r="EO22" s="108"/>
      <c r="EP22" s="108"/>
      <c r="EQ22" s="108"/>
      <c r="ER22" s="108"/>
      <c r="ES22" s="108"/>
      <c r="ET22" s="108"/>
      <c r="EU22" s="108"/>
      <c r="EV22" s="108"/>
      <c r="EW22" s="108"/>
      <c r="EX22" s="108"/>
      <c r="EY22" s="108"/>
      <c r="EZ22" s="108" t="s">
        <v>981</v>
      </c>
      <c r="FA22" s="108" t="s">
        <v>637</v>
      </c>
      <c r="FB22" s="108" t="s">
        <v>394</v>
      </c>
      <c r="FC22" s="108" t="s">
        <v>951</v>
      </c>
      <c r="FD22" s="108">
        <v>4</v>
      </c>
      <c r="FE22" s="108">
        <v>4</v>
      </c>
      <c r="FF22" s="108"/>
      <c r="FG22" s="108"/>
      <c r="FH22" s="108"/>
      <c r="FI22" s="108"/>
      <c r="FJ22" s="108"/>
      <c r="FK22" s="108"/>
      <c r="FL22" s="108"/>
      <c r="FM22" s="108"/>
      <c r="FN22" s="108"/>
      <c r="FO22" s="108"/>
      <c r="FP22" s="108"/>
      <c r="FQ22" s="108"/>
      <c r="FR22" s="108"/>
      <c r="FS22" s="108"/>
      <c r="FT22" s="108"/>
      <c r="FU22" s="108"/>
      <c r="FV22" s="108"/>
      <c r="FW22" s="108"/>
      <c r="FX22" s="108"/>
      <c r="FY22" s="108"/>
      <c r="FZ22" s="108"/>
      <c r="GA22" s="108"/>
      <c r="GB22" s="108"/>
      <c r="GC22" s="108"/>
      <c r="GD22" s="108"/>
      <c r="GE22" s="108"/>
      <c r="GF22" s="108"/>
      <c r="GG22" s="108"/>
      <c r="GH22" s="108"/>
      <c r="GI22" s="108"/>
      <c r="GJ22" s="108"/>
      <c r="GK22" s="108"/>
      <c r="GL22" s="108"/>
      <c r="GM22" s="108"/>
      <c r="GN22" s="108"/>
      <c r="GO22" s="108"/>
      <c r="GP22" s="108"/>
      <c r="GQ22" s="108"/>
      <c r="GR22" s="108"/>
      <c r="GS22" s="108"/>
      <c r="GT22" s="108"/>
      <c r="GU22" s="108"/>
      <c r="GV22" s="108"/>
      <c r="GW22" s="108"/>
      <c r="GX22" s="108"/>
      <c r="GY22" s="108"/>
      <c r="GZ22" s="108"/>
      <c r="HS22" s="37">
        <v>1</v>
      </c>
    </row>
    <row r="23" spans="1:259" s="37" customFormat="1" ht="28.5" customHeight="1">
      <c r="A23" s="36">
        <v>20</v>
      </c>
      <c r="B23" s="159" t="s">
        <v>1170</v>
      </c>
      <c r="C23" s="122" t="s">
        <v>948</v>
      </c>
      <c r="D23" s="121" t="s">
        <v>637</v>
      </c>
      <c r="E23" s="122" t="s">
        <v>394</v>
      </c>
      <c r="F23" s="122" t="s">
        <v>763</v>
      </c>
      <c r="G23" s="106">
        <v>14</v>
      </c>
      <c r="H23" s="107">
        <v>14</v>
      </c>
      <c r="I23" s="107">
        <v>60</v>
      </c>
      <c r="J23" s="107">
        <v>7</v>
      </c>
      <c r="K23" s="107">
        <v>7</v>
      </c>
      <c r="L23" s="106">
        <v>0</v>
      </c>
      <c r="M23" s="107">
        <v>0</v>
      </c>
      <c r="N23" s="107"/>
      <c r="O23" s="107"/>
      <c r="P23" s="107"/>
      <c r="Q23" s="37" t="s">
        <v>713</v>
      </c>
      <c r="R23" s="108"/>
      <c r="S23" s="108"/>
      <c r="T23" s="108"/>
      <c r="U23" s="108"/>
      <c r="V23" s="108"/>
      <c r="W23" s="108"/>
      <c r="X23" s="108"/>
      <c r="Y23" s="108"/>
      <c r="Z23" s="108"/>
      <c r="AA23" s="108"/>
      <c r="AB23" s="108"/>
      <c r="AC23" s="108"/>
      <c r="AD23" s="108"/>
      <c r="AE23" s="108"/>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8"/>
      <c r="BC23" s="108"/>
      <c r="BD23" s="108"/>
      <c r="BE23" s="108"/>
      <c r="BF23" s="108"/>
      <c r="BG23" s="108"/>
      <c r="BH23" s="108"/>
      <c r="BI23" s="108"/>
      <c r="BJ23" s="108"/>
      <c r="BK23" s="108"/>
      <c r="BL23" s="108"/>
      <c r="BM23" s="108"/>
      <c r="BN23" s="108"/>
      <c r="BO23" s="108"/>
      <c r="BP23" s="108"/>
      <c r="BQ23" s="108"/>
      <c r="BR23" s="108"/>
      <c r="BS23" s="108"/>
      <c r="BT23" s="108"/>
      <c r="BU23" s="108"/>
      <c r="BV23" s="108"/>
      <c r="BW23" s="108"/>
      <c r="BX23" s="108"/>
      <c r="BY23" s="108"/>
      <c r="BZ23" s="108"/>
      <c r="CA23" s="108"/>
      <c r="CB23" s="108"/>
      <c r="CC23" s="108"/>
      <c r="CD23" s="108"/>
      <c r="CE23" s="108"/>
      <c r="CF23" s="108"/>
      <c r="CG23" s="108"/>
      <c r="CH23" s="108"/>
      <c r="CI23" s="108"/>
      <c r="CJ23" s="108"/>
      <c r="CK23" s="108"/>
      <c r="CL23" s="108"/>
      <c r="CM23" s="108"/>
      <c r="CN23" s="108"/>
      <c r="CO23" s="108"/>
      <c r="CP23" s="108"/>
      <c r="CQ23" s="108"/>
      <c r="CR23" s="108"/>
      <c r="CS23" s="108"/>
      <c r="CT23" s="108"/>
      <c r="CU23" s="108"/>
      <c r="CV23" s="108"/>
      <c r="CW23" s="108"/>
      <c r="CX23" s="108"/>
      <c r="CY23" s="108"/>
      <c r="CZ23" s="108"/>
      <c r="DA23" s="108"/>
      <c r="DB23" s="108"/>
      <c r="DC23" s="108"/>
      <c r="DD23" s="108"/>
      <c r="DE23" s="108"/>
      <c r="DF23" s="108"/>
      <c r="DG23" s="108"/>
      <c r="DH23" s="108"/>
      <c r="DI23" s="108"/>
      <c r="DJ23" s="108"/>
      <c r="DK23" s="108"/>
      <c r="DL23" s="108"/>
      <c r="DM23" s="108"/>
      <c r="DN23" s="108"/>
      <c r="DO23" s="108"/>
      <c r="DP23" s="108"/>
      <c r="DQ23" s="108"/>
      <c r="DR23" s="108"/>
      <c r="DS23" s="108"/>
      <c r="DT23" s="108"/>
      <c r="DU23" s="108"/>
      <c r="DV23" s="108"/>
      <c r="DW23" s="108"/>
      <c r="DX23" s="108"/>
      <c r="DY23" s="108"/>
      <c r="DZ23" s="108"/>
      <c r="EA23" s="108"/>
      <c r="EB23" s="108"/>
      <c r="EC23" s="108"/>
      <c r="ED23" s="108"/>
      <c r="EE23" s="108"/>
      <c r="EF23" s="108"/>
      <c r="EG23" s="108"/>
      <c r="EH23" s="108"/>
      <c r="EI23" s="108"/>
      <c r="EJ23" s="108"/>
      <c r="EK23" s="108"/>
      <c r="EL23" s="108"/>
      <c r="EM23" s="108"/>
      <c r="EN23" s="108"/>
      <c r="EO23" s="108"/>
      <c r="EP23" s="108"/>
      <c r="EQ23" s="108"/>
      <c r="ER23" s="108"/>
      <c r="ES23" s="108"/>
      <c r="ET23" s="108"/>
      <c r="EU23" s="108"/>
      <c r="EV23" s="108"/>
      <c r="EW23" s="108"/>
      <c r="EX23" s="108"/>
      <c r="EY23" s="108"/>
      <c r="EZ23" s="37" t="s">
        <v>713</v>
      </c>
      <c r="FA23" s="108" t="s">
        <v>637</v>
      </c>
      <c r="FB23" s="108" t="s">
        <v>394</v>
      </c>
      <c r="FC23" s="108" t="s">
        <v>715</v>
      </c>
      <c r="FD23" s="108">
        <v>14</v>
      </c>
      <c r="FE23" s="108">
        <v>14</v>
      </c>
      <c r="FF23" s="108"/>
      <c r="FG23" s="108"/>
      <c r="FH23" s="108"/>
      <c r="FI23" s="108"/>
      <c r="FJ23" s="108"/>
      <c r="FK23" s="108"/>
      <c r="FL23" s="108"/>
      <c r="FM23" s="108"/>
      <c r="FN23" s="108"/>
      <c r="FO23" s="108"/>
      <c r="FP23" s="108">
        <v>8</v>
      </c>
      <c r="FQ23" s="108">
        <v>4</v>
      </c>
      <c r="FR23" s="108"/>
      <c r="FS23" s="108"/>
      <c r="FT23" s="108"/>
      <c r="FU23" s="108"/>
      <c r="FV23" s="108"/>
      <c r="FW23" s="108"/>
      <c r="FX23" s="108"/>
      <c r="FY23" s="108"/>
      <c r="FZ23" s="108"/>
      <c r="GA23" s="108"/>
      <c r="GB23" s="108"/>
      <c r="GC23" s="108"/>
      <c r="GD23" s="108">
        <v>1</v>
      </c>
      <c r="GE23" s="108"/>
      <c r="GF23" s="108"/>
      <c r="GG23" s="108"/>
      <c r="GH23" s="108"/>
      <c r="GI23" s="108"/>
      <c r="GJ23" s="108"/>
      <c r="GK23" s="108"/>
      <c r="GL23" s="108"/>
      <c r="GM23" s="108"/>
      <c r="GN23" s="108"/>
      <c r="GO23" s="108"/>
      <c r="GP23" s="108"/>
      <c r="GQ23" s="108"/>
      <c r="GR23" s="108"/>
      <c r="GS23" s="108"/>
      <c r="GT23" s="108"/>
      <c r="GU23" s="108"/>
      <c r="GV23" s="108"/>
      <c r="GW23" s="108">
        <v>1</v>
      </c>
      <c r="GX23" s="108"/>
      <c r="GY23" s="108"/>
      <c r="GZ23" s="108"/>
      <c r="HA23" s="37">
        <v>1</v>
      </c>
      <c r="HS23" s="37">
        <v>5</v>
      </c>
      <c r="HU23" s="37">
        <v>2</v>
      </c>
      <c r="IT23" s="37">
        <v>1</v>
      </c>
      <c r="IX23" s="37">
        <v>12</v>
      </c>
    </row>
    <row r="24" spans="1:259" s="37" customFormat="1" ht="28.5" customHeight="1">
      <c r="A24" s="36">
        <v>21</v>
      </c>
      <c r="B24" s="159" t="s">
        <v>1171</v>
      </c>
      <c r="C24" s="138" t="s">
        <v>718</v>
      </c>
      <c r="D24" s="121" t="s">
        <v>637</v>
      </c>
      <c r="E24" s="122" t="s">
        <v>394</v>
      </c>
      <c r="F24" s="122" t="s">
        <v>395</v>
      </c>
      <c r="G24" s="106">
        <v>127</v>
      </c>
      <c r="H24" s="107">
        <v>127</v>
      </c>
      <c r="I24" s="107"/>
      <c r="J24" s="107">
        <v>65</v>
      </c>
      <c r="K24" s="107">
        <v>62</v>
      </c>
      <c r="L24" s="106">
        <v>33</v>
      </c>
      <c r="M24" s="107">
        <v>33</v>
      </c>
      <c r="N24" s="107"/>
      <c r="O24" s="107"/>
      <c r="P24" s="107"/>
      <c r="Q24" s="107" t="s">
        <v>718</v>
      </c>
      <c r="R24" s="108"/>
      <c r="S24" s="108"/>
      <c r="T24" s="108"/>
      <c r="U24" s="108"/>
      <c r="V24" s="108"/>
      <c r="W24" s="108"/>
      <c r="X24" s="108"/>
      <c r="Y24" s="108"/>
      <c r="Z24" s="108"/>
      <c r="AA24" s="108"/>
      <c r="AB24" s="108"/>
      <c r="AC24" s="108"/>
      <c r="AD24" s="108"/>
      <c r="AE24" s="108"/>
      <c r="AF24" s="109">
        <v>33</v>
      </c>
      <c r="AG24" s="109">
        <v>10</v>
      </c>
      <c r="AH24" s="109"/>
      <c r="AI24" s="109"/>
      <c r="AJ24" s="109"/>
      <c r="AK24" s="109"/>
      <c r="AL24" s="109"/>
      <c r="AM24" s="109"/>
      <c r="AN24" s="109"/>
      <c r="AO24" s="109"/>
      <c r="AP24" s="109"/>
      <c r="AQ24" s="109"/>
      <c r="AR24" s="109"/>
      <c r="AS24" s="109"/>
      <c r="AT24" s="109"/>
      <c r="AU24" s="109"/>
      <c r="AV24" s="109"/>
      <c r="AW24" s="109"/>
      <c r="AX24" s="109"/>
      <c r="AY24" s="109"/>
      <c r="AZ24" s="109"/>
      <c r="BA24" s="109"/>
      <c r="BB24" s="108"/>
      <c r="BC24" s="108"/>
      <c r="BD24" s="108"/>
      <c r="BE24" s="108"/>
      <c r="BF24" s="108"/>
      <c r="BG24" s="108"/>
      <c r="BH24" s="108"/>
      <c r="BI24" s="108"/>
      <c r="BJ24" s="108"/>
      <c r="BK24" s="108"/>
      <c r="BL24" s="108"/>
      <c r="BM24" s="108"/>
      <c r="BN24" s="108"/>
      <c r="BO24" s="108"/>
      <c r="BP24" s="108"/>
      <c r="BQ24" s="108"/>
      <c r="BR24" s="108"/>
      <c r="BS24" s="108"/>
      <c r="BT24" s="108"/>
      <c r="BU24" s="108"/>
      <c r="BV24" s="108"/>
      <c r="BW24" s="108"/>
      <c r="BX24" s="108"/>
      <c r="BY24" s="108"/>
      <c r="BZ24" s="108"/>
      <c r="CA24" s="108"/>
      <c r="CB24" s="108"/>
      <c r="CC24" s="108"/>
      <c r="CD24" s="108"/>
      <c r="CE24" s="108"/>
      <c r="CF24" s="108"/>
      <c r="CG24" s="108"/>
      <c r="CH24" s="108"/>
      <c r="CI24" s="108"/>
      <c r="CJ24" s="108"/>
      <c r="CK24" s="108"/>
      <c r="CL24" s="108"/>
      <c r="CM24" s="108"/>
      <c r="CN24" s="108"/>
      <c r="CO24" s="108"/>
      <c r="CP24" s="108"/>
      <c r="CQ24" s="108"/>
      <c r="CR24" s="108"/>
      <c r="CS24" s="108"/>
      <c r="CT24" s="108"/>
      <c r="CU24" s="108"/>
      <c r="CV24" s="108"/>
      <c r="CW24" s="108"/>
      <c r="CX24" s="108"/>
      <c r="CY24" s="108"/>
      <c r="CZ24" s="108"/>
      <c r="DA24" s="108"/>
      <c r="DB24" s="108"/>
      <c r="DC24" s="108"/>
      <c r="DD24" s="108"/>
      <c r="DE24" s="108"/>
      <c r="DF24" s="108"/>
      <c r="DG24" s="108"/>
      <c r="DH24" s="108"/>
      <c r="DI24" s="108"/>
      <c r="DJ24" s="108"/>
      <c r="DK24" s="108"/>
      <c r="DL24" s="108"/>
      <c r="DM24" s="108"/>
      <c r="DN24" s="108"/>
      <c r="DO24" s="108"/>
      <c r="DP24" s="108"/>
      <c r="DQ24" s="108"/>
      <c r="DR24" s="108"/>
      <c r="DS24" s="108"/>
      <c r="DT24" s="108"/>
      <c r="DU24" s="108"/>
      <c r="DV24" s="108"/>
      <c r="DW24" s="108"/>
      <c r="DX24" s="108"/>
      <c r="DY24" s="108"/>
      <c r="DZ24" s="108"/>
      <c r="EA24" s="108"/>
      <c r="EB24" s="108"/>
      <c r="EC24" s="108"/>
      <c r="ED24" s="108"/>
      <c r="EE24" s="108"/>
      <c r="EF24" s="108"/>
      <c r="EG24" s="108"/>
      <c r="EH24" s="108"/>
      <c r="EI24" s="108"/>
      <c r="EJ24" s="108"/>
      <c r="EK24" s="108"/>
      <c r="EL24" s="108"/>
      <c r="EM24" s="108"/>
      <c r="EN24" s="108"/>
      <c r="EO24" s="108"/>
      <c r="EP24" s="108"/>
      <c r="EQ24" s="108"/>
      <c r="ER24" s="108"/>
      <c r="ES24" s="108"/>
      <c r="ET24" s="108"/>
      <c r="EU24" s="108"/>
      <c r="EV24" s="108"/>
      <c r="EW24" s="108"/>
      <c r="EX24" s="108"/>
      <c r="EY24" s="108"/>
      <c r="EZ24" s="108" t="s">
        <v>718</v>
      </c>
      <c r="FA24" s="108" t="s">
        <v>637</v>
      </c>
      <c r="FB24" s="108" t="s">
        <v>394</v>
      </c>
      <c r="FC24" s="108" t="s">
        <v>763</v>
      </c>
      <c r="FD24" s="108">
        <v>98</v>
      </c>
      <c r="FE24" s="108">
        <v>98</v>
      </c>
      <c r="FF24" s="108"/>
      <c r="FG24" s="108"/>
      <c r="FH24" s="108"/>
      <c r="FI24" s="108"/>
      <c r="FJ24" s="108"/>
      <c r="FK24" s="108"/>
      <c r="FL24" s="108"/>
      <c r="FM24" s="108"/>
      <c r="FN24" s="108"/>
      <c r="FO24" s="108"/>
      <c r="FP24" s="108">
        <v>33</v>
      </c>
      <c r="FQ24" s="108">
        <v>33</v>
      </c>
      <c r="FR24" s="108"/>
      <c r="FS24" s="108"/>
      <c r="FT24" s="108"/>
      <c r="FU24" s="108"/>
      <c r="FV24" s="108"/>
      <c r="FW24" s="108"/>
      <c r="FX24" s="108"/>
      <c r="FY24" s="108"/>
      <c r="FZ24" s="108"/>
      <c r="GA24" s="108"/>
      <c r="GB24" s="108"/>
      <c r="GC24" s="108"/>
      <c r="GD24" s="108"/>
      <c r="GE24" s="108"/>
      <c r="GF24" s="108"/>
      <c r="GG24" s="108"/>
      <c r="GH24" s="108"/>
      <c r="GI24" s="108"/>
      <c r="GJ24" s="108"/>
      <c r="GK24" s="108"/>
      <c r="GL24" s="108"/>
      <c r="GM24" s="108"/>
      <c r="GN24" s="108"/>
      <c r="GO24" s="108"/>
      <c r="GP24" s="108"/>
      <c r="GQ24" s="108"/>
      <c r="GR24" s="108"/>
      <c r="GS24" s="108"/>
      <c r="GT24" s="108"/>
      <c r="GU24" s="108"/>
      <c r="GV24" s="108"/>
      <c r="GW24" s="108"/>
      <c r="GX24" s="108"/>
      <c r="GY24" s="108"/>
      <c r="GZ24" s="108"/>
    </row>
    <row r="25" spans="1:259" ht="28.5" customHeight="1">
      <c r="A25" s="1">
        <v>22</v>
      </c>
      <c r="B25" s="159" t="s">
        <v>1172</v>
      </c>
      <c r="C25" s="118" t="s">
        <v>718</v>
      </c>
      <c r="D25" s="159" t="s">
        <v>637</v>
      </c>
      <c r="E25" s="114" t="s">
        <v>395</v>
      </c>
      <c r="F25" s="114" t="s">
        <v>395</v>
      </c>
      <c r="G25" s="50">
        <v>307</v>
      </c>
      <c r="H25" s="65">
        <v>82</v>
      </c>
      <c r="J25" s="65">
        <v>54</v>
      </c>
      <c r="K25" s="65">
        <v>28</v>
      </c>
      <c r="L25" s="50">
        <v>82</v>
      </c>
      <c r="M25" s="65">
        <v>82</v>
      </c>
      <c r="Q25" s="65" t="s">
        <v>714</v>
      </c>
      <c r="AF25" s="68">
        <v>42</v>
      </c>
      <c r="AG25" s="68">
        <v>42</v>
      </c>
      <c r="AH25" s="68"/>
      <c r="AI25" s="68"/>
      <c r="AJ25" s="68"/>
      <c r="AK25" s="68"/>
      <c r="AL25" s="68"/>
      <c r="AM25" s="68"/>
      <c r="AN25" s="68"/>
      <c r="AO25" s="68"/>
      <c r="AP25" s="68"/>
      <c r="AQ25" s="68"/>
      <c r="AR25" s="68"/>
      <c r="AS25" s="68"/>
      <c r="AT25" s="68"/>
      <c r="AU25" s="68"/>
      <c r="AV25" s="68"/>
      <c r="AW25" s="68"/>
      <c r="AX25" s="68"/>
      <c r="AY25" s="68"/>
      <c r="AZ25" s="68"/>
      <c r="BA25" s="68"/>
      <c r="EZ25" s="67" t="s">
        <v>718</v>
      </c>
      <c r="FA25" s="67" t="s">
        <v>637</v>
      </c>
      <c r="FB25" s="67" t="s">
        <v>395</v>
      </c>
      <c r="FC25" s="67" t="s">
        <v>947</v>
      </c>
      <c r="FD25" s="67">
        <v>225</v>
      </c>
      <c r="FE25" s="67">
        <v>82</v>
      </c>
      <c r="FP25" s="67">
        <v>184</v>
      </c>
      <c r="FQ25" s="67">
        <v>184</v>
      </c>
    </row>
    <row r="26" spans="1:259" ht="28.5" customHeight="1">
      <c r="A26" s="1">
        <v>23</v>
      </c>
      <c r="B26" s="159" t="s">
        <v>1173</v>
      </c>
      <c r="C26" s="116" t="s">
        <v>714</v>
      </c>
      <c r="D26" s="207" t="s">
        <v>637</v>
      </c>
      <c r="E26" s="116" t="s">
        <v>394</v>
      </c>
      <c r="F26" s="116" t="s">
        <v>395</v>
      </c>
      <c r="G26" s="65">
        <v>50</v>
      </c>
      <c r="H26" s="65">
        <v>50</v>
      </c>
      <c r="L26" s="65">
        <v>50</v>
      </c>
      <c r="M26" s="65">
        <v>50</v>
      </c>
      <c r="Q26" s="65" t="s">
        <v>714</v>
      </c>
      <c r="AF26" s="68">
        <v>12</v>
      </c>
      <c r="AG26" s="68"/>
      <c r="AH26" s="68"/>
      <c r="AI26" s="68"/>
      <c r="AJ26" s="68"/>
      <c r="AK26" s="68"/>
      <c r="AL26" s="68"/>
      <c r="AM26" s="68"/>
      <c r="AN26" s="68"/>
      <c r="AO26" s="68"/>
      <c r="AP26" s="68"/>
      <c r="AQ26" s="68"/>
      <c r="AR26" s="68"/>
      <c r="AS26" s="68"/>
      <c r="AT26" s="68"/>
      <c r="AU26" s="68"/>
      <c r="AV26" s="68"/>
      <c r="AW26" s="68"/>
      <c r="AX26" s="68"/>
      <c r="AY26" s="68"/>
      <c r="AZ26" s="68"/>
      <c r="BA26" s="68"/>
    </row>
    <row r="27" spans="1:259" s="66" customFormat="1" ht="28.5" customHeight="1">
      <c r="A27" s="1">
        <v>25</v>
      </c>
      <c r="B27" s="159" t="s">
        <v>1175</v>
      </c>
      <c r="C27" s="116" t="s">
        <v>688</v>
      </c>
      <c r="D27" s="207" t="s">
        <v>637</v>
      </c>
      <c r="E27" s="116" t="s">
        <v>394</v>
      </c>
      <c r="F27" s="116" t="s">
        <v>763</v>
      </c>
      <c r="G27" s="65">
        <v>194</v>
      </c>
      <c r="H27" s="65">
        <v>194</v>
      </c>
      <c r="I27" s="65" t="s">
        <v>1126</v>
      </c>
      <c r="J27" s="65"/>
      <c r="K27" s="65"/>
      <c r="L27" s="65">
        <v>194</v>
      </c>
      <c r="M27" s="65">
        <v>194</v>
      </c>
      <c r="N27" s="65"/>
      <c r="O27" s="65"/>
      <c r="P27" s="65"/>
      <c r="Q27" s="116" t="s">
        <v>688</v>
      </c>
      <c r="AF27" s="68"/>
      <c r="AG27" s="68"/>
      <c r="AH27" s="68"/>
      <c r="AI27" s="68"/>
      <c r="AJ27" s="68"/>
      <c r="AK27" s="68"/>
      <c r="AL27" s="68"/>
      <c r="AM27" s="68"/>
      <c r="AN27" s="68"/>
      <c r="AO27" s="68"/>
      <c r="AP27" s="68"/>
      <c r="AQ27" s="68"/>
      <c r="AR27" s="68"/>
      <c r="AS27" s="68"/>
      <c r="AT27" s="68"/>
      <c r="AU27" s="68"/>
      <c r="AV27" s="68"/>
      <c r="AW27" s="68"/>
      <c r="AX27" s="68"/>
      <c r="AY27" s="68"/>
      <c r="AZ27" s="68"/>
      <c r="BA27" s="68"/>
      <c r="EH27" s="66">
        <v>131</v>
      </c>
      <c r="EZ27" s="66" t="s">
        <v>688</v>
      </c>
      <c r="FA27" s="65" t="s">
        <v>637</v>
      </c>
      <c r="FB27" s="66" t="s">
        <v>394</v>
      </c>
      <c r="FC27" s="66" t="s">
        <v>731</v>
      </c>
      <c r="FD27" s="66">
        <v>72</v>
      </c>
      <c r="FE27" s="66">
        <v>72</v>
      </c>
      <c r="IX27" s="66">
        <v>46</v>
      </c>
    </row>
    <row r="28" spans="1:259" s="66" customFormat="1" ht="28.5" customHeight="1">
      <c r="A28" s="1">
        <v>26</v>
      </c>
      <c r="B28" s="159" t="s">
        <v>1176</v>
      </c>
      <c r="C28" s="207" t="s">
        <v>689</v>
      </c>
      <c r="D28" s="207" t="s">
        <v>637</v>
      </c>
      <c r="E28" s="116" t="s">
        <v>395</v>
      </c>
      <c r="F28" s="116"/>
      <c r="G28" s="65">
        <v>97</v>
      </c>
      <c r="H28" s="65">
        <v>44</v>
      </c>
      <c r="I28" s="65" t="s">
        <v>1127</v>
      </c>
      <c r="J28" s="65">
        <v>24</v>
      </c>
      <c r="K28" s="65">
        <v>20</v>
      </c>
      <c r="L28" s="65">
        <v>97</v>
      </c>
      <c r="M28" s="65">
        <v>44</v>
      </c>
      <c r="N28" s="65"/>
      <c r="O28" s="65"/>
      <c r="P28" s="65"/>
      <c r="Q28" s="65" t="s">
        <v>689</v>
      </c>
      <c r="AF28" s="68">
        <v>40</v>
      </c>
      <c r="AG28" s="68"/>
      <c r="AH28" s="68"/>
      <c r="AI28" s="68"/>
      <c r="AJ28" s="68"/>
      <c r="AK28" s="68"/>
      <c r="AL28" s="68"/>
      <c r="AM28" s="68"/>
      <c r="AN28" s="68"/>
      <c r="AO28" s="68"/>
      <c r="AP28" s="68"/>
      <c r="AQ28" s="68"/>
      <c r="AR28" s="68"/>
      <c r="AS28" s="68"/>
      <c r="AT28" s="68"/>
      <c r="AU28" s="68"/>
      <c r="AV28" s="68"/>
      <c r="AW28" s="68"/>
      <c r="AX28" s="68"/>
      <c r="AY28" s="68"/>
      <c r="AZ28" s="68"/>
      <c r="BA28" s="68"/>
    </row>
    <row r="29" spans="1:259" ht="28.5" customHeight="1">
      <c r="A29" s="1">
        <v>26</v>
      </c>
      <c r="B29" s="159" t="s">
        <v>1176</v>
      </c>
      <c r="C29" s="207" t="s">
        <v>688</v>
      </c>
      <c r="D29" s="207" t="s">
        <v>637</v>
      </c>
      <c r="E29" s="116" t="s">
        <v>395</v>
      </c>
      <c r="F29" s="116"/>
      <c r="G29" s="65">
        <v>97</v>
      </c>
      <c r="H29" s="65">
        <v>44</v>
      </c>
      <c r="I29" s="65" t="s">
        <v>1127</v>
      </c>
      <c r="J29" s="65">
        <v>24</v>
      </c>
      <c r="K29" s="65">
        <v>20</v>
      </c>
      <c r="L29" s="65">
        <v>97</v>
      </c>
      <c r="M29" s="65">
        <v>44</v>
      </c>
      <c r="Q29" s="65" t="s">
        <v>688</v>
      </c>
      <c r="AF29" s="68">
        <v>37</v>
      </c>
      <c r="AG29" s="68"/>
      <c r="AH29" s="68"/>
      <c r="AI29" s="68"/>
      <c r="AJ29" s="68"/>
      <c r="AK29" s="68"/>
      <c r="AL29" s="68"/>
      <c r="AM29" s="68"/>
      <c r="AN29" s="68"/>
      <c r="AO29" s="68"/>
      <c r="AP29" s="68"/>
      <c r="AQ29" s="68"/>
      <c r="AR29" s="68"/>
      <c r="AS29" s="68"/>
      <c r="AT29" s="68"/>
      <c r="AU29" s="68"/>
      <c r="AV29" s="68"/>
      <c r="AW29" s="68"/>
      <c r="AX29" s="68"/>
      <c r="AY29" s="68"/>
      <c r="AZ29" s="68"/>
      <c r="BA29" s="68"/>
      <c r="DA29" s="67">
        <v>2</v>
      </c>
      <c r="DC29" s="67">
        <v>2</v>
      </c>
      <c r="ED29" s="67" t="s">
        <v>709</v>
      </c>
      <c r="EH29" s="67">
        <v>19</v>
      </c>
    </row>
    <row r="30" spans="1:259" ht="28.5" customHeight="1">
      <c r="A30" s="1">
        <v>27</v>
      </c>
      <c r="B30" s="177" t="s">
        <v>1177</v>
      </c>
      <c r="C30" s="115" t="s">
        <v>714</v>
      </c>
      <c r="D30" s="207" t="s">
        <v>637</v>
      </c>
      <c r="E30" s="116" t="s">
        <v>394</v>
      </c>
      <c r="F30" s="116" t="s">
        <v>394</v>
      </c>
      <c r="G30" s="65">
        <v>1048</v>
      </c>
      <c r="H30" s="65">
        <v>1048</v>
      </c>
      <c r="J30" s="65">
        <v>612</v>
      </c>
      <c r="K30" s="65">
        <v>436</v>
      </c>
      <c r="L30" s="65">
        <v>1048</v>
      </c>
      <c r="M30" s="65">
        <v>1048</v>
      </c>
      <c r="Q30" s="65" t="s">
        <v>714</v>
      </c>
      <c r="AF30" s="68">
        <v>509</v>
      </c>
      <c r="AG30" s="68">
        <v>356</v>
      </c>
      <c r="AH30" s="68"/>
      <c r="AI30" s="68"/>
      <c r="AJ30" s="68"/>
      <c r="AK30" s="68"/>
      <c r="AL30" s="68"/>
      <c r="AM30" s="68"/>
      <c r="AN30" s="68"/>
      <c r="AO30" s="68"/>
      <c r="AP30" s="68"/>
      <c r="AQ30" s="68"/>
      <c r="AR30" s="68"/>
      <c r="AS30" s="68"/>
      <c r="AT30" s="68"/>
      <c r="AU30" s="68"/>
      <c r="AV30" s="68"/>
      <c r="AW30" s="68"/>
      <c r="AX30" s="68"/>
      <c r="AY30" s="68"/>
      <c r="AZ30" s="68"/>
      <c r="BA30" s="68"/>
      <c r="DA30" s="67">
        <v>199</v>
      </c>
    </row>
    <row r="31" spans="1:259" s="66" customFormat="1" ht="28.5" customHeight="1">
      <c r="A31" s="1">
        <v>28</v>
      </c>
      <c r="B31" s="159" t="s">
        <v>1178</v>
      </c>
      <c r="C31" s="116" t="s">
        <v>1147</v>
      </c>
      <c r="D31" s="207" t="s">
        <v>637</v>
      </c>
      <c r="E31" s="116" t="s">
        <v>394</v>
      </c>
      <c r="F31" s="116"/>
      <c r="G31" s="65">
        <v>926</v>
      </c>
      <c r="H31" s="65">
        <v>926</v>
      </c>
      <c r="I31" s="65" t="s">
        <v>1128</v>
      </c>
      <c r="J31" s="65">
        <v>624</v>
      </c>
      <c r="K31" s="65">
        <v>392</v>
      </c>
      <c r="L31" s="65">
        <v>926</v>
      </c>
      <c r="M31" s="65">
        <v>926</v>
      </c>
      <c r="N31" s="65"/>
      <c r="O31" s="65"/>
      <c r="P31" s="65"/>
      <c r="Q31" s="65" t="s">
        <v>1147</v>
      </c>
      <c r="R31" s="66">
        <v>1</v>
      </c>
      <c r="S31" s="66">
        <v>4</v>
      </c>
      <c r="U31" s="66">
        <v>4</v>
      </c>
      <c r="W31" s="66">
        <v>16</v>
      </c>
      <c r="X31" s="66">
        <v>18</v>
      </c>
      <c r="AF31" s="68">
        <v>458</v>
      </c>
      <c r="AG31" s="68">
        <v>398</v>
      </c>
      <c r="AH31" s="68"/>
      <c r="AI31" s="68"/>
      <c r="AJ31" s="68"/>
      <c r="AK31" s="68"/>
      <c r="AL31" s="68"/>
      <c r="AM31" s="68"/>
      <c r="AN31" s="68"/>
      <c r="AO31" s="68"/>
      <c r="AP31" s="104">
        <v>59</v>
      </c>
      <c r="AQ31" s="104"/>
      <c r="AR31" s="68">
        <v>24</v>
      </c>
      <c r="AS31" s="68"/>
      <c r="AT31" s="68"/>
      <c r="AU31" s="68"/>
      <c r="AV31" s="68">
        <v>7</v>
      </c>
      <c r="AW31" s="68"/>
      <c r="AX31" s="68"/>
      <c r="AY31" s="68"/>
      <c r="AZ31" s="68"/>
      <c r="BA31" s="68">
        <v>31</v>
      </c>
      <c r="BB31" s="66">
        <v>1</v>
      </c>
      <c r="BD31" s="66">
        <v>34</v>
      </c>
      <c r="BF31" s="66">
        <v>6</v>
      </c>
      <c r="BJ31" s="66">
        <v>13</v>
      </c>
      <c r="BK31" s="66">
        <v>15</v>
      </c>
      <c r="BL31" s="66">
        <v>4</v>
      </c>
      <c r="BM31" s="66">
        <v>11</v>
      </c>
      <c r="BN31" s="66">
        <v>9</v>
      </c>
      <c r="BP31" s="66">
        <v>7</v>
      </c>
      <c r="BQ31" s="66">
        <v>3</v>
      </c>
      <c r="BR31" s="66">
        <v>1</v>
      </c>
      <c r="BW31" s="66">
        <v>9</v>
      </c>
      <c r="BX31" s="66">
        <v>13</v>
      </c>
      <c r="BY31" s="66">
        <v>27</v>
      </c>
      <c r="CB31" s="66">
        <v>2</v>
      </c>
      <c r="CC31" s="66">
        <v>2</v>
      </c>
      <c r="CE31" s="66">
        <v>30</v>
      </c>
      <c r="CF31" s="66">
        <v>35</v>
      </c>
      <c r="CH31" s="66">
        <v>24</v>
      </c>
      <c r="CN31" s="66">
        <v>15</v>
      </c>
      <c r="CP31" s="66">
        <v>5</v>
      </c>
      <c r="CR31" s="66">
        <v>1</v>
      </c>
      <c r="CY31" s="66">
        <v>4</v>
      </c>
      <c r="CZ31" s="66">
        <v>1</v>
      </c>
      <c r="DA31" s="66">
        <v>195</v>
      </c>
      <c r="DB31" s="66">
        <v>48</v>
      </c>
      <c r="DC31" s="66">
        <v>91</v>
      </c>
      <c r="DH31" s="66">
        <v>11</v>
      </c>
      <c r="DJ31" s="66">
        <v>16</v>
      </c>
      <c r="DT31" s="66">
        <v>36</v>
      </c>
      <c r="DU31" s="66">
        <v>15</v>
      </c>
      <c r="ED31" s="66">
        <v>16</v>
      </c>
      <c r="EE31" s="66">
        <v>9</v>
      </c>
      <c r="EK31" s="66">
        <v>180</v>
      </c>
      <c r="EO31" s="66">
        <v>3</v>
      </c>
      <c r="EP31" s="66">
        <v>5</v>
      </c>
      <c r="EQ31" s="66">
        <v>5</v>
      </c>
      <c r="ER31" s="66">
        <v>5</v>
      </c>
      <c r="EV31" s="66">
        <v>8</v>
      </c>
      <c r="EW31" s="66">
        <v>2</v>
      </c>
    </row>
    <row r="32" spans="1:259" s="66" customFormat="1" ht="28.5" customHeight="1">
      <c r="A32" s="1">
        <v>29</v>
      </c>
      <c r="B32" s="159" t="s">
        <v>1179</v>
      </c>
      <c r="C32" s="116" t="s">
        <v>713</v>
      </c>
      <c r="D32" s="207" t="s">
        <v>637</v>
      </c>
      <c r="E32" s="116" t="s">
        <v>394</v>
      </c>
      <c r="F32" s="116"/>
      <c r="G32" s="65">
        <v>39</v>
      </c>
      <c r="H32" s="65">
        <v>39</v>
      </c>
      <c r="I32" s="65" t="s">
        <v>1129</v>
      </c>
      <c r="J32" s="65">
        <v>24</v>
      </c>
      <c r="K32" s="65">
        <v>15</v>
      </c>
      <c r="L32" s="65">
        <v>39</v>
      </c>
      <c r="M32" s="65">
        <v>39</v>
      </c>
      <c r="N32" s="65"/>
      <c r="O32" s="65"/>
      <c r="P32" s="82"/>
      <c r="Q32" s="82" t="s">
        <v>1147</v>
      </c>
      <c r="AF32" s="68">
        <v>14</v>
      </c>
      <c r="AG32" s="68">
        <v>11</v>
      </c>
      <c r="AH32" s="68"/>
      <c r="AI32" s="68"/>
      <c r="AJ32" s="68"/>
      <c r="AK32" s="68"/>
      <c r="AL32" s="68"/>
      <c r="AM32" s="68"/>
      <c r="AN32" s="68"/>
      <c r="AO32" s="68"/>
      <c r="AP32" s="68"/>
      <c r="AQ32" s="68"/>
      <c r="AR32" s="68">
        <v>1</v>
      </c>
      <c r="AS32" s="68"/>
      <c r="AT32" s="68"/>
      <c r="AU32" s="68"/>
      <c r="AV32" s="68"/>
      <c r="AW32" s="68"/>
      <c r="AX32" s="68"/>
      <c r="AY32" s="68"/>
      <c r="AZ32" s="68"/>
      <c r="BA32" s="68"/>
      <c r="BR32" s="66">
        <v>1</v>
      </c>
      <c r="CI32" s="66">
        <v>2</v>
      </c>
      <c r="DA32" s="66">
        <v>14</v>
      </c>
      <c r="DB32" s="66">
        <v>5</v>
      </c>
      <c r="DC32" s="66">
        <v>6</v>
      </c>
      <c r="DJ32" s="66">
        <v>1</v>
      </c>
    </row>
    <row r="33" spans="1:258" s="66" customFormat="1" ht="28.5" customHeight="1">
      <c r="A33" s="1">
        <v>30</v>
      </c>
      <c r="B33" s="177" t="s">
        <v>1180</v>
      </c>
      <c r="C33" s="116" t="s">
        <v>936</v>
      </c>
      <c r="D33" s="207" t="s">
        <v>637</v>
      </c>
      <c r="E33" s="116" t="s">
        <v>395</v>
      </c>
      <c r="F33" s="116" t="s">
        <v>395</v>
      </c>
      <c r="G33" s="65">
        <v>77</v>
      </c>
      <c r="H33" s="65">
        <v>58</v>
      </c>
      <c r="I33" s="65" t="s">
        <v>1130</v>
      </c>
      <c r="J33" s="65">
        <v>25</v>
      </c>
      <c r="K33" s="65">
        <v>33</v>
      </c>
      <c r="L33" s="65">
        <v>40</v>
      </c>
      <c r="M33" s="65">
        <v>58</v>
      </c>
      <c r="N33" s="65"/>
      <c r="O33" s="65"/>
      <c r="P33" s="82"/>
      <c r="Q33" s="66" t="s">
        <v>1144</v>
      </c>
      <c r="AF33" s="68">
        <v>10</v>
      </c>
      <c r="AG33" s="68">
        <v>10</v>
      </c>
      <c r="AH33" s="68"/>
      <c r="AI33" s="68"/>
      <c r="AJ33" s="68"/>
      <c r="AK33" s="68"/>
      <c r="AL33" s="68"/>
      <c r="AM33" s="68"/>
      <c r="AN33" s="68"/>
      <c r="AO33" s="68">
        <v>5</v>
      </c>
      <c r="AP33" s="68"/>
      <c r="AQ33" s="68"/>
      <c r="AR33" s="68"/>
      <c r="AS33" s="68"/>
      <c r="AT33" s="68"/>
      <c r="AU33" s="68"/>
      <c r="AV33" s="68"/>
      <c r="AW33" s="68"/>
      <c r="AX33" s="68"/>
      <c r="AY33" s="68"/>
      <c r="AZ33" s="68"/>
      <c r="BA33" s="68"/>
      <c r="BE33" s="66">
        <v>4</v>
      </c>
      <c r="CF33" s="66">
        <v>2</v>
      </c>
      <c r="CH33" s="66">
        <v>1</v>
      </c>
      <c r="CV33" s="66">
        <v>2</v>
      </c>
      <c r="DA33" s="66">
        <v>1</v>
      </c>
      <c r="DC33" s="66">
        <v>1</v>
      </c>
      <c r="EZ33" s="66" t="s">
        <v>936</v>
      </c>
      <c r="FA33" s="66" t="s">
        <v>637</v>
      </c>
      <c r="FB33" s="66" t="s">
        <v>395</v>
      </c>
      <c r="FC33" s="66" t="s">
        <v>943</v>
      </c>
      <c r="FD33" s="66">
        <v>35</v>
      </c>
      <c r="FE33" s="66">
        <v>58</v>
      </c>
      <c r="FP33" s="66">
        <v>13</v>
      </c>
      <c r="FQ33" s="66">
        <v>11</v>
      </c>
      <c r="FV33" s="66">
        <v>3</v>
      </c>
      <c r="GG33" s="66">
        <v>2</v>
      </c>
      <c r="GJ33" s="66">
        <v>1</v>
      </c>
      <c r="HS33" s="66">
        <v>2</v>
      </c>
      <c r="HY33" s="66">
        <v>1</v>
      </c>
    </row>
    <row r="34" spans="1:258" s="66" customFormat="1" ht="28.5" customHeight="1">
      <c r="A34" s="1">
        <v>31</v>
      </c>
      <c r="B34" s="159" t="s">
        <v>1181</v>
      </c>
      <c r="C34" s="208" t="s">
        <v>984</v>
      </c>
      <c r="D34" s="207" t="s">
        <v>637</v>
      </c>
      <c r="E34" s="116" t="s">
        <v>394</v>
      </c>
      <c r="F34" s="116" t="s">
        <v>763</v>
      </c>
      <c r="G34" s="65">
        <v>466</v>
      </c>
      <c r="H34" s="65">
        <v>466</v>
      </c>
      <c r="I34" s="65">
        <v>66</v>
      </c>
      <c r="J34" s="65"/>
      <c r="K34" s="65"/>
      <c r="L34" s="65">
        <v>0</v>
      </c>
      <c r="M34" s="65">
        <v>0</v>
      </c>
      <c r="N34" s="65"/>
      <c r="O34" s="65"/>
      <c r="P34" s="82"/>
      <c r="Q34" s="160"/>
      <c r="AF34" s="68"/>
      <c r="AG34" s="68"/>
      <c r="AH34" s="68"/>
      <c r="AI34" s="68"/>
      <c r="AJ34" s="68"/>
      <c r="AK34" s="68"/>
      <c r="AL34" s="68"/>
      <c r="AM34" s="68"/>
      <c r="AN34" s="68"/>
      <c r="AO34" s="68"/>
      <c r="AP34" s="68"/>
      <c r="AQ34" s="68"/>
      <c r="AR34" s="68"/>
      <c r="AS34" s="68"/>
      <c r="AT34" s="68"/>
      <c r="AU34" s="68"/>
      <c r="AV34" s="68"/>
      <c r="AW34" s="68"/>
      <c r="AX34" s="68"/>
      <c r="AY34" s="68"/>
      <c r="AZ34" s="68"/>
      <c r="BA34" s="68"/>
      <c r="EZ34" s="160" t="s">
        <v>984</v>
      </c>
      <c r="FA34" s="66" t="s">
        <v>637</v>
      </c>
      <c r="FB34" s="66" t="s">
        <v>394</v>
      </c>
      <c r="FC34" s="66" t="s">
        <v>937</v>
      </c>
      <c r="FD34" s="66">
        <v>466</v>
      </c>
      <c r="FE34" s="66">
        <v>466</v>
      </c>
      <c r="FG34" s="66">
        <v>2</v>
      </c>
      <c r="FP34" s="66">
        <v>140</v>
      </c>
      <c r="FQ34" s="66">
        <v>109</v>
      </c>
      <c r="FZ34" s="66">
        <v>3</v>
      </c>
      <c r="GF34" s="66">
        <v>2</v>
      </c>
      <c r="GG34" s="66">
        <v>26</v>
      </c>
      <c r="GJ34" s="66">
        <v>7</v>
      </c>
      <c r="GQ34" s="66">
        <v>2</v>
      </c>
      <c r="GR34" s="66">
        <v>6</v>
      </c>
      <c r="HA34" s="66">
        <v>7</v>
      </c>
      <c r="HD34" s="66">
        <v>1</v>
      </c>
      <c r="HJ34" s="66">
        <v>8</v>
      </c>
      <c r="HK34" s="66">
        <v>9</v>
      </c>
      <c r="HS34" s="66">
        <v>124</v>
      </c>
      <c r="IH34" s="66">
        <v>6</v>
      </c>
    </row>
    <row r="35" spans="1:258" s="66" customFormat="1" ht="28.5" customHeight="1">
      <c r="A35" s="1">
        <v>32</v>
      </c>
      <c r="B35" s="159" t="s">
        <v>1182</v>
      </c>
      <c r="C35" s="116" t="s">
        <v>714</v>
      </c>
      <c r="D35" s="207" t="s">
        <v>637</v>
      </c>
      <c r="E35" s="116" t="s">
        <v>394</v>
      </c>
      <c r="F35" s="116" t="s">
        <v>763</v>
      </c>
      <c r="G35" s="65">
        <v>48</v>
      </c>
      <c r="H35" s="65">
        <v>48</v>
      </c>
      <c r="I35" s="65">
        <v>56</v>
      </c>
      <c r="J35" s="65">
        <v>31</v>
      </c>
      <c r="K35" s="65">
        <v>17</v>
      </c>
      <c r="L35" s="65">
        <v>0</v>
      </c>
      <c r="M35" s="65">
        <v>0</v>
      </c>
      <c r="N35" s="65"/>
      <c r="O35" s="65"/>
      <c r="P35" s="65"/>
      <c r="Q35" s="116"/>
      <c r="AF35" s="68"/>
      <c r="AG35" s="68"/>
      <c r="AH35" s="68"/>
      <c r="AI35" s="68"/>
      <c r="AJ35" s="68"/>
      <c r="AK35" s="68"/>
      <c r="AL35" s="68"/>
      <c r="AM35" s="68"/>
      <c r="AN35" s="68"/>
      <c r="AO35" s="68"/>
      <c r="AP35" s="68"/>
      <c r="AQ35" s="68"/>
      <c r="AR35" s="68"/>
      <c r="AS35" s="68"/>
      <c r="AT35" s="68"/>
      <c r="AU35" s="68"/>
      <c r="AV35" s="68"/>
      <c r="AW35" s="68"/>
      <c r="AX35" s="68"/>
      <c r="AY35" s="68"/>
      <c r="AZ35" s="68"/>
      <c r="BA35" s="68"/>
      <c r="EZ35" s="66" t="s">
        <v>714</v>
      </c>
      <c r="FA35" s="66" t="s">
        <v>637</v>
      </c>
      <c r="FB35" s="66" t="s">
        <v>394</v>
      </c>
      <c r="FC35" s="66" t="s">
        <v>715</v>
      </c>
      <c r="FD35" s="66">
        <v>48</v>
      </c>
      <c r="FE35" s="66">
        <v>48</v>
      </c>
      <c r="FP35" s="66">
        <v>28</v>
      </c>
      <c r="FQ35" s="66">
        <v>22</v>
      </c>
      <c r="GQ35" s="66">
        <v>1</v>
      </c>
      <c r="GR35" s="66">
        <v>2</v>
      </c>
      <c r="HA35" s="66">
        <v>1</v>
      </c>
      <c r="HS35" s="66">
        <v>10</v>
      </c>
    </row>
    <row r="36" spans="1:258" s="66" customFormat="1" ht="28.5" customHeight="1">
      <c r="A36" s="1">
        <v>33</v>
      </c>
      <c r="B36" s="159" t="s">
        <v>1183</v>
      </c>
      <c r="C36" s="116" t="s">
        <v>1147</v>
      </c>
      <c r="D36" s="207" t="s">
        <v>637</v>
      </c>
      <c r="E36" s="116" t="s">
        <v>394</v>
      </c>
      <c r="F36" s="116" t="s">
        <v>763</v>
      </c>
      <c r="G36" s="65">
        <v>25</v>
      </c>
      <c r="H36" s="65">
        <v>25</v>
      </c>
      <c r="I36" s="65" t="s">
        <v>1131</v>
      </c>
      <c r="J36" s="65">
        <v>14</v>
      </c>
      <c r="K36" s="65">
        <v>11</v>
      </c>
      <c r="L36" s="65">
        <v>25</v>
      </c>
      <c r="M36" s="65">
        <v>25</v>
      </c>
      <c r="N36" s="65"/>
      <c r="O36" s="65"/>
      <c r="P36" s="65"/>
      <c r="Q36" s="65" t="s">
        <v>1147</v>
      </c>
      <c r="AF36" s="66">
        <v>17</v>
      </c>
      <c r="CF36" s="66">
        <v>9</v>
      </c>
      <c r="DA36" s="66">
        <v>6</v>
      </c>
      <c r="DJ36" s="66">
        <v>11</v>
      </c>
    </row>
    <row r="37" spans="1:258" s="66" customFormat="1" ht="28.5" customHeight="1">
      <c r="A37" s="1">
        <v>34</v>
      </c>
      <c r="B37" s="159" t="s">
        <v>1184</v>
      </c>
      <c r="C37" s="116" t="s">
        <v>716</v>
      </c>
      <c r="D37" s="207" t="s">
        <v>637</v>
      </c>
      <c r="E37" s="116" t="s">
        <v>394</v>
      </c>
      <c r="F37" s="116" t="s">
        <v>763</v>
      </c>
      <c r="G37" s="65">
        <v>20</v>
      </c>
      <c r="H37" s="65">
        <v>20</v>
      </c>
      <c r="I37" s="65"/>
      <c r="J37" s="65"/>
      <c r="K37" s="65"/>
      <c r="L37" s="65">
        <v>20</v>
      </c>
      <c r="M37" s="65">
        <v>20</v>
      </c>
      <c r="N37" s="65"/>
      <c r="O37" s="65"/>
      <c r="P37" s="65"/>
      <c r="Q37" s="66" t="s">
        <v>1145</v>
      </c>
      <c r="AF37" s="66">
        <v>7</v>
      </c>
      <c r="AP37" s="66">
        <v>9</v>
      </c>
      <c r="DA37" s="66">
        <v>4</v>
      </c>
      <c r="EH37" s="66">
        <v>12</v>
      </c>
      <c r="EZ37" s="65"/>
      <c r="FA37" s="65"/>
      <c r="FB37" s="65"/>
      <c r="FC37" s="65"/>
      <c r="FD37" s="65"/>
      <c r="FE37" s="65"/>
    </row>
    <row r="38" spans="1:258" s="66" customFormat="1" ht="28.5" customHeight="1">
      <c r="A38" s="1">
        <v>36</v>
      </c>
      <c r="B38" s="159" t="s">
        <v>1186</v>
      </c>
      <c r="C38" s="116" t="s">
        <v>714</v>
      </c>
      <c r="D38" s="207" t="s">
        <v>637</v>
      </c>
      <c r="E38" s="116" t="s">
        <v>394</v>
      </c>
      <c r="F38" s="116" t="s">
        <v>395</v>
      </c>
      <c r="G38" s="65">
        <v>119</v>
      </c>
      <c r="H38" s="65">
        <v>119</v>
      </c>
      <c r="I38" s="65">
        <v>62.1</v>
      </c>
      <c r="J38" s="65">
        <v>66</v>
      </c>
      <c r="K38" s="65">
        <v>53</v>
      </c>
      <c r="L38" s="65">
        <v>119</v>
      </c>
      <c r="M38" s="65">
        <v>119</v>
      </c>
      <c r="N38" s="65"/>
      <c r="O38" s="65"/>
      <c r="P38" s="65"/>
      <c r="Q38" s="65" t="s">
        <v>714</v>
      </c>
      <c r="AF38" s="66">
        <v>17</v>
      </c>
      <c r="AG38" s="66">
        <v>15</v>
      </c>
      <c r="DA38" s="66">
        <v>12</v>
      </c>
      <c r="DC38" s="66">
        <v>1</v>
      </c>
      <c r="DD38" s="66">
        <v>7</v>
      </c>
      <c r="GU38" s="97"/>
    </row>
    <row r="39" spans="1:258" s="66" customFormat="1" ht="28.5" customHeight="1">
      <c r="A39" s="1">
        <v>37</v>
      </c>
      <c r="B39" s="177" t="s">
        <v>1187</v>
      </c>
      <c r="C39" s="116" t="s">
        <v>732</v>
      </c>
      <c r="D39" s="207" t="s">
        <v>637</v>
      </c>
      <c r="E39" s="116" t="s">
        <v>395</v>
      </c>
      <c r="F39" s="116" t="s">
        <v>395</v>
      </c>
      <c r="G39" s="65">
        <v>237</v>
      </c>
      <c r="H39" s="65">
        <v>96</v>
      </c>
      <c r="I39" s="65" t="s">
        <v>1132</v>
      </c>
      <c r="J39" s="65">
        <v>55</v>
      </c>
      <c r="K39" s="65">
        <v>41</v>
      </c>
      <c r="L39" s="65">
        <v>237</v>
      </c>
      <c r="M39" s="65">
        <v>96</v>
      </c>
      <c r="N39" s="65"/>
      <c r="O39" s="65"/>
      <c r="P39" s="82"/>
      <c r="Q39" s="65" t="s">
        <v>732</v>
      </c>
      <c r="AF39" s="66">
        <v>84</v>
      </c>
      <c r="AG39" s="66">
        <v>75</v>
      </c>
      <c r="DA39" s="66">
        <v>33</v>
      </c>
      <c r="EH39" s="66">
        <v>112</v>
      </c>
    </row>
    <row r="40" spans="1:258" s="66" customFormat="1" ht="28.5" customHeight="1">
      <c r="A40" s="1">
        <v>38</v>
      </c>
      <c r="B40" s="159" t="s">
        <v>1188</v>
      </c>
      <c r="C40" s="116" t="s">
        <v>714</v>
      </c>
      <c r="D40" s="207" t="s">
        <v>637</v>
      </c>
      <c r="E40" s="116" t="s">
        <v>394</v>
      </c>
      <c r="F40" s="116" t="s">
        <v>395</v>
      </c>
      <c r="G40" s="65">
        <v>53</v>
      </c>
      <c r="H40" s="65">
        <v>53</v>
      </c>
      <c r="I40" s="65">
        <v>58.1</v>
      </c>
      <c r="J40" s="65">
        <v>25</v>
      </c>
      <c r="K40" s="65">
        <v>28</v>
      </c>
      <c r="L40" s="65">
        <v>53</v>
      </c>
      <c r="M40" s="65">
        <v>53</v>
      </c>
      <c r="N40" s="65"/>
      <c r="O40" s="65"/>
      <c r="P40" s="65"/>
      <c r="Q40" s="65" t="s">
        <v>714</v>
      </c>
      <c r="AF40" s="66">
        <v>21</v>
      </c>
      <c r="AG40" s="66">
        <v>19</v>
      </c>
      <c r="EH40" s="66">
        <v>20</v>
      </c>
    </row>
    <row r="41" spans="1:258" s="66" customFormat="1" ht="28.5" customHeight="1">
      <c r="A41" s="1">
        <v>39</v>
      </c>
      <c r="B41" s="159" t="s">
        <v>1189</v>
      </c>
      <c r="C41" s="117" t="s">
        <v>714</v>
      </c>
      <c r="D41" s="207" t="s">
        <v>637</v>
      </c>
      <c r="E41" s="116" t="s">
        <v>394</v>
      </c>
      <c r="F41" s="116" t="s">
        <v>395</v>
      </c>
      <c r="G41" s="65">
        <v>47</v>
      </c>
      <c r="H41" s="65">
        <v>47</v>
      </c>
      <c r="I41" s="65">
        <v>62.1</v>
      </c>
      <c r="J41" s="65">
        <v>30</v>
      </c>
      <c r="K41" s="65">
        <v>17</v>
      </c>
      <c r="L41" s="65">
        <v>47</v>
      </c>
      <c r="M41" s="65">
        <v>47</v>
      </c>
      <c r="N41" s="65"/>
      <c r="O41" s="65"/>
      <c r="P41" s="65"/>
      <c r="Q41" s="65" t="s">
        <v>714</v>
      </c>
      <c r="AF41" s="66">
        <v>14</v>
      </c>
      <c r="BQ41" s="66">
        <v>1</v>
      </c>
      <c r="CF41" s="66">
        <v>4</v>
      </c>
      <c r="DA41" s="66">
        <v>10</v>
      </c>
      <c r="EZ41" s="65"/>
      <c r="FA41" s="65"/>
      <c r="FB41" s="65"/>
      <c r="FC41" s="65"/>
      <c r="FD41" s="65"/>
      <c r="FE41" s="65"/>
    </row>
    <row r="42" spans="1:258" s="66" customFormat="1" ht="28.5" customHeight="1">
      <c r="A42" s="1">
        <v>40</v>
      </c>
      <c r="B42" s="159" t="s">
        <v>1190</v>
      </c>
      <c r="C42" s="117" t="s">
        <v>714</v>
      </c>
      <c r="D42" s="207" t="s">
        <v>724</v>
      </c>
      <c r="E42" s="116" t="s">
        <v>394</v>
      </c>
      <c r="F42" s="116" t="s">
        <v>763</v>
      </c>
      <c r="G42" s="65">
        <v>152</v>
      </c>
      <c r="H42" s="65">
        <v>152</v>
      </c>
      <c r="I42" s="65"/>
      <c r="J42" s="65"/>
      <c r="K42" s="65"/>
      <c r="L42" s="65">
        <v>108</v>
      </c>
      <c r="M42" s="65">
        <v>108</v>
      </c>
      <c r="N42" s="65"/>
      <c r="O42" s="65"/>
      <c r="P42" s="65"/>
      <c r="Q42" s="65" t="s">
        <v>714</v>
      </c>
      <c r="AF42" s="66">
        <v>29</v>
      </c>
      <c r="CN42" s="66">
        <v>7</v>
      </c>
      <c r="DA42" s="66">
        <v>22</v>
      </c>
      <c r="DL42" s="66">
        <v>31</v>
      </c>
      <c r="DN42" s="66">
        <v>31</v>
      </c>
      <c r="EZ42" s="65" t="s">
        <v>714</v>
      </c>
      <c r="FA42" s="65" t="s">
        <v>724</v>
      </c>
      <c r="FB42" s="65" t="s">
        <v>394</v>
      </c>
      <c r="FC42" s="65" t="s">
        <v>763</v>
      </c>
      <c r="FD42" s="65">
        <v>44</v>
      </c>
      <c r="FE42" s="65">
        <v>44</v>
      </c>
      <c r="FP42" s="66">
        <v>22</v>
      </c>
      <c r="HK42" s="66">
        <v>2</v>
      </c>
      <c r="HS42" s="66">
        <v>7</v>
      </c>
      <c r="IA42" s="66">
        <v>22</v>
      </c>
      <c r="IC42" s="66">
        <v>8</v>
      </c>
    </row>
    <row r="43" spans="1:258" s="66" customFormat="1" ht="28.5" customHeight="1">
      <c r="A43" s="1">
        <v>41</v>
      </c>
      <c r="B43" s="177" t="s">
        <v>1191</v>
      </c>
      <c r="C43" s="116" t="s">
        <v>718</v>
      </c>
      <c r="D43" s="207" t="s">
        <v>637</v>
      </c>
      <c r="E43" s="116" t="s">
        <v>394</v>
      </c>
      <c r="F43" s="116" t="s">
        <v>763</v>
      </c>
      <c r="G43" s="65">
        <v>106</v>
      </c>
      <c r="H43" s="65">
        <v>106</v>
      </c>
      <c r="I43" s="65">
        <v>59.9</v>
      </c>
      <c r="J43" s="65">
        <v>60</v>
      </c>
      <c r="K43" s="65">
        <v>46</v>
      </c>
      <c r="L43" s="65">
        <v>106</v>
      </c>
      <c r="M43" s="65">
        <v>106</v>
      </c>
      <c r="N43" s="65"/>
      <c r="O43" s="65"/>
      <c r="P43" s="65"/>
      <c r="Q43" s="65" t="s">
        <v>718</v>
      </c>
      <c r="AF43" s="66">
        <v>45</v>
      </c>
      <c r="AG43" s="66">
        <v>24</v>
      </c>
      <c r="AP43" s="105">
        <v>14</v>
      </c>
      <c r="AQ43" s="105"/>
      <c r="AR43" s="66">
        <v>1</v>
      </c>
      <c r="BQ43" s="66">
        <v>1</v>
      </c>
      <c r="BX43" s="66">
        <v>1</v>
      </c>
      <c r="CF43" s="66">
        <v>4</v>
      </c>
      <c r="CH43" s="66">
        <v>5</v>
      </c>
      <c r="DA43" s="66">
        <v>16</v>
      </c>
      <c r="DJ43" s="66">
        <v>1</v>
      </c>
      <c r="EV43" s="66">
        <v>5</v>
      </c>
    </row>
    <row r="44" spans="1:258" s="66" customFormat="1" ht="28.5" customHeight="1">
      <c r="A44" s="1">
        <v>42</v>
      </c>
      <c r="B44" s="177" t="s">
        <v>1192</v>
      </c>
      <c r="C44" s="116" t="s">
        <v>688</v>
      </c>
      <c r="D44" s="207" t="s">
        <v>637</v>
      </c>
      <c r="E44" s="116" t="s">
        <v>394</v>
      </c>
      <c r="F44" s="116" t="s">
        <v>763</v>
      </c>
      <c r="G44" s="65">
        <v>5</v>
      </c>
      <c r="H44" s="65">
        <v>5</v>
      </c>
      <c r="I44" s="65">
        <v>65.599999999999994</v>
      </c>
      <c r="J44" s="65">
        <v>4</v>
      </c>
      <c r="K44" s="65">
        <v>1</v>
      </c>
      <c r="L44" s="65">
        <v>0</v>
      </c>
      <c r="M44" s="65">
        <v>0</v>
      </c>
      <c r="N44" s="65"/>
      <c r="O44" s="65"/>
      <c r="P44" s="65"/>
      <c r="Q44" s="66" t="s">
        <v>688</v>
      </c>
      <c r="EZ44" s="66" t="s">
        <v>719</v>
      </c>
      <c r="FA44" s="66" t="s">
        <v>637</v>
      </c>
      <c r="FB44" s="66" t="s">
        <v>394</v>
      </c>
      <c r="FC44" s="66" t="s">
        <v>720</v>
      </c>
      <c r="FD44" s="66">
        <v>5</v>
      </c>
      <c r="FE44" s="66">
        <v>5</v>
      </c>
      <c r="FP44" s="66">
        <v>2</v>
      </c>
      <c r="HA44" s="66">
        <v>1</v>
      </c>
      <c r="IX44" s="66">
        <v>5</v>
      </c>
    </row>
    <row r="45" spans="1:258" s="66" customFormat="1" ht="28.5" customHeight="1">
      <c r="A45" s="70">
        <v>43</v>
      </c>
      <c r="B45" s="159" t="s">
        <v>1193</v>
      </c>
      <c r="C45" s="117" t="s">
        <v>714</v>
      </c>
      <c r="D45" s="116" t="s">
        <v>637</v>
      </c>
      <c r="E45" s="116" t="s">
        <v>394</v>
      </c>
      <c r="F45" s="116" t="s">
        <v>395</v>
      </c>
      <c r="G45" s="65">
        <v>79</v>
      </c>
      <c r="H45" s="65">
        <v>79</v>
      </c>
      <c r="I45" s="65"/>
      <c r="J45" s="65">
        <v>42</v>
      </c>
      <c r="K45" s="65">
        <v>37</v>
      </c>
      <c r="L45" s="65">
        <v>79</v>
      </c>
      <c r="M45" s="65">
        <v>79</v>
      </c>
      <c r="N45" s="65"/>
      <c r="O45" s="65"/>
      <c r="P45" s="65"/>
      <c r="Q45" s="65" t="s">
        <v>714</v>
      </c>
      <c r="AF45" s="66">
        <v>33</v>
      </c>
    </row>
    <row r="46" spans="1:258" ht="28.5" customHeight="1">
      <c r="A46" s="1">
        <v>44</v>
      </c>
      <c r="B46" s="177" t="s">
        <v>1194</v>
      </c>
      <c r="C46" s="118" t="s">
        <v>714</v>
      </c>
      <c r="D46" s="159" t="s">
        <v>637</v>
      </c>
      <c r="E46" s="114" t="s">
        <v>395</v>
      </c>
      <c r="F46" s="114" t="s">
        <v>763</v>
      </c>
      <c r="G46" s="50">
        <v>212</v>
      </c>
      <c r="H46" s="65">
        <v>186</v>
      </c>
      <c r="I46" s="65">
        <v>51</v>
      </c>
      <c r="J46" s="65">
        <v>99</v>
      </c>
      <c r="K46" s="65">
        <v>87</v>
      </c>
      <c r="L46" s="65">
        <v>212</v>
      </c>
      <c r="M46" s="65">
        <v>86</v>
      </c>
      <c r="Q46" s="65" t="s">
        <v>714</v>
      </c>
      <c r="AF46" s="67">
        <v>110</v>
      </c>
      <c r="DA46" s="67">
        <v>26</v>
      </c>
      <c r="DJ46" s="67">
        <v>24</v>
      </c>
    </row>
    <row r="47" spans="1:258" s="66" customFormat="1" ht="28.5" customHeight="1">
      <c r="A47" s="1">
        <v>45</v>
      </c>
      <c r="B47" s="177" t="s">
        <v>1195</v>
      </c>
      <c r="C47" s="116" t="s">
        <v>986</v>
      </c>
      <c r="D47" s="207" t="s">
        <v>637</v>
      </c>
      <c r="E47" s="116" t="s">
        <v>394</v>
      </c>
      <c r="F47" s="116"/>
      <c r="G47" s="65">
        <v>103</v>
      </c>
      <c r="H47" s="65">
        <v>103</v>
      </c>
      <c r="I47" s="65">
        <v>54.5</v>
      </c>
      <c r="J47" s="65">
        <v>56</v>
      </c>
      <c r="K47" s="65">
        <v>47</v>
      </c>
      <c r="L47" s="65">
        <v>0</v>
      </c>
      <c r="M47" s="65">
        <v>0</v>
      </c>
      <c r="N47" s="65"/>
      <c r="O47" s="65"/>
      <c r="P47" s="65"/>
      <c r="Q47" s="66" t="s">
        <v>714</v>
      </c>
      <c r="EZ47" s="66" t="s">
        <v>714</v>
      </c>
      <c r="FA47" s="66" t="s">
        <v>637</v>
      </c>
      <c r="FB47" s="66" t="s">
        <v>394</v>
      </c>
      <c r="FC47" s="66" t="s">
        <v>731</v>
      </c>
      <c r="FD47" s="66">
        <v>103</v>
      </c>
      <c r="FE47" s="66">
        <v>103</v>
      </c>
      <c r="FP47" s="66">
        <v>55</v>
      </c>
      <c r="FQ47" s="66">
        <v>51</v>
      </c>
      <c r="HS47" s="66">
        <v>14</v>
      </c>
      <c r="HU47" s="66">
        <v>4</v>
      </c>
      <c r="HV47" s="66">
        <v>7</v>
      </c>
    </row>
    <row r="48" spans="1:258" s="66" customFormat="1" ht="28.5" customHeight="1">
      <c r="A48" s="1">
        <v>46</v>
      </c>
      <c r="B48" s="177" t="s">
        <v>1196</v>
      </c>
      <c r="C48" s="116" t="s">
        <v>1113</v>
      </c>
      <c r="D48" s="207" t="s">
        <v>637</v>
      </c>
      <c r="E48" s="116" t="s">
        <v>394</v>
      </c>
      <c r="F48" s="116" t="s">
        <v>394</v>
      </c>
      <c r="G48" s="65">
        <v>99</v>
      </c>
      <c r="H48" s="65">
        <v>99</v>
      </c>
      <c r="I48" s="65">
        <v>59</v>
      </c>
      <c r="J48" s="65">
        <v>63</v>
      </c>
      <c r="K48" s="65">
        <v>36</v>
      </c>
      <c r="L48" s="65">
        <v>0</v>
      </c>
      <c r="M48" s="65">
        <v>0</v>
      </c>
      <c r="N48" s="65"/>
      <c r="O48" s="65"/>
      <c r="P48" s="82"/>
      <c r="Q48" s="65"/>
      <c r="EZ48" s="116" t="s">
        <v>1113</v>
      </c>
      <c r="FA48" s="66" t="s">
        <v>637</v>
      </c>
      <c r="FB48" s="66" t="s">
        <v>394</v>
      </c>
      <c r="FC48" s="66" t="s">
        <v>639</v>
      </c>
      <c r="FD48" s="66">
        <v>99</v>
      </c>
      <c r="FE48" s="66">
        <v>99</v>
      </c>
      <c r="FP48" s="66">
        <v>46</v>
      </c>
      <c r="FQ48" s="66">
        <v>27</v>
      </c>
      <c r="HS48" s="66">
        <v>28</v>
      </c>
      <c r="HU48" s="66">
        <v>6</v>
      </c>
      <c r="HV48" s="66">
        <v>7</v>
      </c>
    </row>
    <row r="49" spans="1:261" s="66" customFormat="1" ht="28.5" customHeight="1">
      <c r="A49" s="1">
        <v>47</v>
      </c>
      <c r="B49" s="159" t="s">
        <v>1197</v>
      </c>
      <c r="C49" s="116" t="s">
        <v>859</v>
      </c>
      <c r="D49" s="207" t="s">
        <v>755</v>
      </c>
      <c r="E49" s="116" t="s">
        <v>395</v>
      </c>
      <c r="F49" s="116" t="s">
        <v>763</v>
      </c>
      <c r="G49" s="65">
        <v>32</v>
      </c>
      <c r="H49" s="65">
        <v>16</v>
      </c>
      <c r="I49" s="65"/>
      <c r="J49" s="65"/>
      <c r="K49" s="65"/>
      <c r="L49" s="65">
        <v>0</v>
      </c>
      <c r="M49" s="65">
        <v>0</v>
      </c>
      <c r="N49" s="65"/>
      <c r="O49" s="65"/>
      <c r="P49" s="82"/>
      <c r="Q49" s="66" t="s">
        <v>859</v>
      </c>
      <c r="EZ49" s="66" t="s">
        <v>859</v>
      </c>
      <c r="FA49" s="66" t="s">
        <v>637</v>
      </c>
      <c r="FB49" s="66" t="s">
        <v>395</v>
      </c>
      <c r="FC49" s="66" t="s">
        <v>860</v>
      </c>
      <c r="FD49" s="66">
        <v>32</v>
      </c>
      <c r="FE49" s="66">
        <v>16</v>
      </c>
      <c r="FP49" s="66">
        <v>14</v>
      </c>
      <c r="FQ49" s="66">
        <v>12</v>
      </c>
      <c r="FZ49" s="66">
        <v>4</v>
      </c>
      <c r="HS49" s="66">
        <v>6</v>
      </c>
      <c r="HU49" s="66">
        <v>4</v>
      </c>
    </row>
    <row r="50" spans="1:261" s="66" customFormat="1" ht="28.5" customHeight="1">
      <c r="A50" s="1">
        <v>48</v>
      </c>
      <c r="B50" s="177" t="s">
        <v>1198</v>
      </c>
      <c r="C50" s="116" t="s">
        <v>714</v>
      </c>
      <c r="D50" s="207" t="s">
        <v>637</v>
      </c>
      <c r="E50" s="116" t="s">
        <v>394</v>
      </c>
      <c r="F50" s="116" t="s">
        <v>763</v>
      </c>
      <c r="G50" s="65">
        <v>77</v>
      </c>
      <c r="H50" s="65">
        <v>77</v>
      </c>
      <c r="I50" s="65"/>
      <c r="J50" s="65">
        <v>49</v>
      </c>
      <c r="K50" s="65">
        <v>28</v>
      </c>
      <c r="L50" s="65">
        <v>77</v>
      </c>
      <c r="M50" s="65">
        <v>77</v>
      </c>
      <c r="N50" s="65"/>
      <c r="O50" s="65"/>
      <c r="P50" s="65"/>
      <c r="Q50" s="65" t="s">
        <v>714</v>
      </c>
      <c r="AG50" s="66">
        <v>54</v>
      </c>
    </row>
    <row r="51" spans="1:261" s="68" customFormat="1" ht="28.5" customHeight="1">
      <c r="A51" s="1">
        <v>49</v>
      </c>
      <c r="B51" s="177" t="s">
        <v>1199</v>
      </c>
      <c r="C51" s="113" t="s">
        <v>733</v>
      </c>
      <c r="D51" s="209" t="s">
        <v>637</v>
      </c>
      <c r="E51" s="206" t="s">
        <v>394</v>
      </c>
      <c r="F51" s="206" t="s">
        <v>763</v>
      </c>
      <c r="G51" s="69">
        <v>66</v>
      </c>
      <c r="H51" s="69">
        <v>44</v>
      </c>
      <c r="I51" s="69">
        <v>63</v>
      </c>
      <c r="J51" s="69">
        <v>28</v>
      </c>
      <c r="K51" s="69">
        <v>16</v>
      </c>
      <c r="L51" s="69">
        <v>0</v>
      </c>
      <c r="M51" s="69">
        <v>0</v>
      </c>
      <c r="N51" s="69"/>
      <c r="O51" s="69"/>
      <c r="P51" s="69"/>
      <c r="Q51" s="112" t="s">
        <v>1142</v>
      </c>
      <c r="EZ51" s="66" t="s">
        <v>732</v>
      </c>
      <c r="FA51" s="66" t="s">
        <v>637</v>
      </c>
      <c r="FB51" s="66" t="s">
        <v>395</v>
      </c>
      <c r="FC51" s="66" t="s">
        <v>734</v>
      </c>
      <c r="FD51" s="66">
        <v>66</v>
      </c>
      <c r="FE51" s="66">
        <v>44</v>
      </c>
      <c r="FF51" s="66"/>
      <c r="FG51" s="66"/>
      <c r="FH51" s="66"/>
      <c r="FI51" s="66"/>
      <c r="FJ51" s="66"/>
      <c r="FK51" s="66"/>
      <c r="FL51" s="66"/>
      <c r="FM51" s="66"/>
      <c r="FN51" s="66"/>
      <c r="FO51" s="66"/>
      <c r="FP51" s="66">
        <v>23</v>
      </c>
      <c r="FQ51" s="66">
        <v>16</v>
      </c>
      <c r="FR51" s="66"/>
      <c r="FS51" s="66"/>
      <c r="FT51" s="66"/>
      <c r="FU51" s="66"/>
      <c r="FV51" s="66"/>
      <c r="FW51" s="66"/>
      <c r="FX51" s="66"/>
      <c r="FY51" s="66"/>
      <c r="FZ51" s="66"/>
      <c r="GA51" s="66"/>
      <c r="GB51" s="66"/>
      <c r="GC51" s="66"/>
      <c r="GD51" s="66"/>
      <c r="GE51" s="66"/>
      <c r="GF51" s="66"/>
      <c r="GG51" s="66"/>
      <c r="GH51" s="66"/>
      <c r="GI51" s="66"/>
      <c r="GJ51" s="66"/>
      <c r="GK51" s="66"/>
      <c r="GL51" s="66"/>
      <c r="GM51" s="66"/>
      <c r="GN51" s="66"/>
      <c r="GO51" s="66"/>
      <c r="GP51" s="66"/>
      <c r="GQ51" s="66"/>
      <c r="GR51" s="66"/>
      <c r="GS51" s="66"/>
      <c r="GT51" s="66"/>
      <c r="GU51" s="66"/>
      <c r="GV51" s="66"/>
      <c r="GW51" s="66"/>
      <c r="GX51" s="66"/>
      <c r="GY51" s="66"/>
      <c r="GZ51" s="66"/>
      <c r="HA51" s="66"/>
      <c r="HB51" s="66"/>
      <c r="HC51" s="66"/>
      <c r="HD51" s="66"/>
      <c r="HE51" s="66"/>
      <c r="HF51" s="66"/>
      <c r="HG51" s="66"/>
      <c r="HH51" s="66"/>
      <c r="HI51" s="66"/>
      <c r="HJ51" s="66"/>
      <c r="HK51" s="66"/>
      <c r="HL51" s="66"/>
      <c r="HM51" s="66"/>
      <c r="HN51" s="66"/>
      <c r="HO51" s="66"/>
      <c r="HP51" s="66"/>
      <c r="HQ51" s="66"/>
      <c r="HR51" s="66"/>
      <c r="HS51" s="66">
        <v>12</v>
      </c>
      <c r="HT51" s="66"/>
      <c r="HU51" s="66"/>
      <c r="HV51" s="66"/>
      <c r="HW51" s="66"/>
      <c r="HX51" s="66"/>
      <c r="HY51" s="66"/>
      <c r="HZ51" s="66"/>
      <c r="IA51" s="66"/>
      <c r="IB51" s="66"/>
      <c r="IC51" s="66"/>
      <c r="ID51" s="66"/>
      <c r="IE51" s="66"/>
      <c r="IF51" s="66"/>
      <c r="IG51" s="66"/>
      <c r="IH51" s="66"/>
      <c r="II51" s="66"/>
      <c r="IJ51" s="66"/>
      <c r="IK51" s="66"/>
      <c r="IL51" s="66"/>
      <c r="IM51" s="66"/>
      <c r="IN51" s="66"/>
      <c r="IO51" s="66"/>
      <c r="IP51" s="66"/>
      <c r="IQ51" s="66"/>
      <c r="IR51" s="66"/>
      <c r="IS51" s="66"/>
      <c r="IT51" s="66"/>
      <c r="IU51" s="66"/>
      <c r="IV51" s="66"/>
      <c r="IW51" s="66"/>
      <c r="IX51" s="66"/>
      <c r="IY51" s="66"/>
      <c r="IZ51" s="66"/>
      <c r="JA51" s="66"/>
    </row>
    <row r="52" spans="1:261" s="66" customFormat="1" ht="28.5" customHeight="1">
      <c r="A52" s="1">
        <v>50</v>
      </c>
      <c r="B52" s="159" t="s">
        <v>1200</v>
      </c>
      <c r="C52" s="116" t="s">
        <v>714</v>
      </c>
      <c r="D52" s="207" t="s">
        <v>637</v>
      </c>
      <c r="E52" s="116" t="s">
        <v>395</v>
      </c>
      <c r="F52" s="116" t="s">
        <v>395</v>
      </c>
      <c r="G52" s="65">
        <v>132</v>
      </c>
      <c r="H52" s="65">
        <v>105</v>
      </c>
      <c r="I52" s="65"/>
      <c r="J52" s="65"/>
      <c r="K52" s="65"/>
      <c r="L52" s="65">
        <v>84</v>
      </c>
      <c r="M52" s="65">
        <v>84</v>
      </c>
      <c r="N52" s="65"/>
      <c r="O52" s="65"/>
      <c r="P52" s="65"/>
      <c r="Q52" s="66" t="s">
        <v>714</v>
      </c>
      <c r="DA52" s="66">
        <v>7</v>
      </c>
      <c r="DB52" s="66">
        <v>3</v>
      </c>
      <c r="DC52" s="66">
        <v>3</v>
      </c>
      <c r="EZ52" s="66" t="s">
        <v>714</v>
      </c>
      <c r="FA52" s="66" t="s">
        <v>735</v>
      </c>
      <c r="FB52" s="66" t="s">
        <v>395</v>
      </c>
      <c r="FC52" s="66" t="s">
        <v>763</v>
      </c>
      <c r="FD52" s="66">
        <v>48</v>
      </c>
      <c r="FE52" s="66">
        <v>48</v>
      </c>
      <c r="HS52" s="66">
        <v>3</v>
      </c>
      <c r="HU52" s="66">
        <v>2</v>
      </c>
    </row>
    <row r="53" spans="1:261" s="66" customFormat="1" ht="28.5" customHeight="1">
      <c r="A53" s="1">
        <v>51</v>
      </c>
      <c r="B53" s="159" t="s">
        <v>1201</v>
      </c>
      <c r="C53" s="115" t="s">
        <v>1091</v>
      </c>
      <c r="D53" s="207" t="s">
        <v>637</v>
      </c>
      <c r="E53" s="116" t="s">
        <v>394</v>
      </c>
      <c r="F53" s="116" t="s">
        <v>763</v>
      </c>
      <c r="G53" s="65">
        <v>91</v>
      </c>
      <c r="H53" s="65">
        <v>91</v>
      </c>
      <c r="I53" s="65">
        <v>57</v>
      </c>
      <c r="J53" s="65">
        <v>66</v>
      </c>
      <c r="K53" s="65">
        <v>25</v>
      </c>
      <c r="L53" s="65">
        <v>0</v>
      </c>
      <c r="M53" s="65">
        <v>0</v>
      </c>
      <c r="N53" s="65"/>
      <c r="O53" s="65"/>
      <c r="P53" s="65"/>
      <c r="Q53" s="162"/>
      <c r="EZ53" s="161" t="s">
        <v>1019</v>
      </c>
      <c r="FA53" s="66" t="s">
        <v>637</v>
      </c>
      <c r="FB53" s="66" t="s">
        <v>394</v>
      </c>
      <c r="FC53" s="66" t="s">
        <v>764</v>
      </c>
      <c r="FD53" s="66">
        <v>91</v>
      </c>
      <c r="FE53" s="66">
        <v>91</v>
      </c>
      <c r="FP53" s="66">
        <v>40</v>
      </c>
      <c r="HS53" s="66">
        <v>33</v>
      </c>
    </row>
    <row r="54" spans="1:261" s="66" customFormat="1" ht="28.5" customHeight="1">
      <c r="A54" s="1">
        <v>52</v>
      </c>
      <c r="B54" s="177" t="s">
        <v>1202</v>
      </c>
      <c r="C54" s="116" t="s">
        <v>714</v>
      </c>
      <c r="D54" s="207" t="s">
        <v>637</v>
      </c>
      <c r="E54" s="116" t="s">
        <v>395</v>
      </c>
      <c r="F54" s="116" t="s">
        <v>763</v>
      </c>
      <c r="G54" s="65">
        <v>749</v>
      </c>
      <c r="H54" s="65">
        <v>513</v>
      </c>
      <c r="I54" s="65">
        <v>55</v>
      </c>
      <c r="J54" s="65">
        <v>277</v>
      </c>
      <c r="K54" s="65">
        <v>236</v>
      </c>
      <c r="L54" s="65">
        <v>451</v>
      </c>
      <c r="M54" s="65">
        <v>451</v>
      </c>
      <c r="N54" s="65"/>
      <c r="O54" s="65"/>
      <c r="P54" s="65"/>
      <c r="Q54" s="65" t="s">
        <v>714</v>
      </c>
      <c r="AF54" s="66">
        <v>223</v>
      </c>
      <c r="DA54" s="94" t="s">
        <v>736</v>
      </c>
      <c r="DB54" s="94"/>
      <c r="DC54" s="94"/>
      <c r="DD54" s="94"/>
      <c r="EZ54" s="66" t="s">
        <v>714</v>
      </c>
      <c r="FA54" s="66" t="s">
        <v>637</v>
      </c>
      <c r="FB54" s="66" t="s">
        <v>395</v>
      </c>
      <c r="FC54" s="66" t="s">
        <v>737</v>
      </c>
      <c r="FD54" s="66">
        <v>298</v>
      </c>
      <c r="FE54" s="66">
        <v>200</v>
      </c>
      <c r="FP54" s="66">
        <v>153</v>
      </c>
      <c r="HS54" s="66" t="s">
        <v>738</v>
      </c>
    </row>
    <row r="55" spans="1:261" s="66" customFormat="1" ht="28.5" customHeight="1">
      <c r="A55" s="1">
        <v>53</v>
      </c>
      <c r="B55" s="177" t="s">
        <v>1203</v>
      </c>
      <c r="C55" s="116" t="s">
        <v>714</v>
      </c>
      <c r="D55" s="207" t="s">
        <v>637</v>
      </c>
      <c r="E55" s="116" t="s">
        <v>394</v>
      </c>
      <c r="F55" s="116" t="s">
        <v>394</v>
      </c>
      <c r="G55" s="65">
        <v>375</v>
      </c>
      <c r="H55" s="65">
        <v>375</v>
      </c>
      <c r="I55" s="65"/>
      <c r="J55" s="65">
        <v>203</v>
      </c>
      <c r="K55" s="65">
        <v>172</v>
      </c>
      <c r="L55" s="65">
        <v>375</v>
      </c>
      <c r="M55" s="65">
        <v>375</v>
      </c>
      <c r="N55" s="65"/>
      <c r="O55" s="65"/>
      <c r="P55" s="65"/>
      <c r="Q55" s="65" t="s">
        <v>714</v>
      </c>
      <c r="AF55" s="66">
        <v>81</v>
      </c>
      <c r="DA55" s="66">
        <v>62</v>
      </c>
    </row>
    <row r="56" spans="1:261" s="66" customFormat="1" ht="28.5" customHeight="1">
      <c r="A56" s="1">
        <v>54</v>
      </c>
      <c r="B56" s="177" t="s">
        <v>1204</v>
      </c>
      <c r="C56" s="116" t="s">
        <v>762</v>
      </c>
      <c r="D56" s="207" t="s">
        <v>637</v>
      </c>
      <c r="E56" s="116" t="s">
        <v>394</v>
      </c>
      <c r="F56" s="116" t="s">
        <v>395</v>
      </c>
      <c r="G56" s="65">
        <v>1062</v>
      </c>
      <c r="H56" s="65">
        <v>1062</v>
      </c>
      <c r="I56" s="65"/>
      <c r="J56" s="65"/>
      <c r="K56" s="65"/>
      <c r="L56" s="65">
        <v>213</v>
      </c>
      <c r="M56" s="65">
        <v>213</v>
      </c>
      <c r="N56" s="65"/>
      <c r="O56" s="65"/>
      <c r="P56" s="65"/>
      <c r="Q56" s="66" t="s">
        <v>762</v>
      </c>
      <c r="AF56" s="66">
        <v>81</v>
      </c>
      <c r="EZ56" s="66" t="s">
        <v>762</v>
      </c>
      <c r="FA56" s="66" t="s">
        <v>637</v>
      </c>
      <c r="FB56" s="66" t="s">
        <v>394</v>
      </c>
      <c r="FC56" s="66" t="s">
        <v>763</v>
      </c>
      <c r="FD56" s="66">
        <v>849</v>
      </c>
      <c r="FE56" s="66">
        <v>849</v>
      </c>
      <c r="FP56" s="66">
        <v>418</v>
      </c>
    </row>
    <row r="57" spans="1:261" s="66" customFormat="1" ht="28.5" customHeight="1">
      <c r="A57" s="1">
        <v>56</v>
      </c>
      <c r="B57" s="159" t="s">
        <v>1206</v>
      </c>
      <c r="C57" s="116" t="s">
        <v>857</v>
      </c>
      <c r="D57" s="207" t="s">
        <v>637</v>
      </c>
      <c r="E57" s="116" t="s">
        <v>394</v>
      </c>
      <c r="F57" s="116" t="s">
        <v>395</v>
      </c>
      <c r="G57" s="65">
        <v>151</v>
      </c>
      <c r="H57" s="65">
        <v>151</v>
      </c>
      <c r="I57" s="65"/>
      <c r="J57" s="65"/>
      <c r="K57" s="65"/>
      <c r="L57" s="65">
        <v>148</v>
      </c>
      <c r="M57" s="65">
        <v>148</v>
      </c>
      <c r="N57" s="65"/>
      <c r="O57" s="65"/>
      <c r="P57" s="65"/>
      <c r="Q57" s="161" t="s">
        <v>857</v>
      </c>
      <c r="AF57" s="66">
        <v>17</v>
      </c>
      <c r="AG57" s="66">
        <v>15</v>
      </c>
      <c r="CF57" s="66">
        <v>20</v>
      </c>
      <c r="EZ57" s="161" t="s">
        <v>857</v>
      </c>
      <c r="FA57" s="66" t="s">
        <v>637</v>
      </c>
      <c r="FB57" s="66" t="s">
        <v>394</v>
      </c>
      <c r="FC57" s="66" t="s">
        <v>763</v>
      </c>
      <c r="FD57" s="66">
        <v>3</v>
      </c>
      <c r="FE57" s="66">
        <v>3</v>
      </c>
    </row>
    <row r="58" spans="1:261" s="66" customFormat="1" ht="28.5" customHeight="1">
      <c r="A58" s="1">
        <v>57</v>
      </c>
      <c r="B58" s="159" t="s">
        <v>1207</v>
      </c>
      <c r="C58" s="116" t="s">
        <v>714</v>
      </c>
      <c r="D58" s="207" t="s">
        <v>637</v>
      </c>
      <c r="E58" s="116" t="s">
        <v>395</v>
      </c>
      <c r="F58" s="116" t="s">
        <v>763</v>
      </c>
      <c r="G58" s="65">
        <v>189</v>
      </c>
      <c r="H58" s="65">
        <v>123</v>
      </c>
      <c r="I58" s="65"/>
      <c r="J58" s="65"/>
      <c r="K58" s="65"/>
      <c r="L58" s="65">
        <v>99</v>
      </c>
      <c r="M58" s="65">
        <v>102</v>
      </c>
      <c r="N58" s="65"/>
      <c r="O58" s="65"/>
      <c r="P58" s="65"/>
      <c r="Q58" s="65" t="s">
        <v>714</v>
      </c>
      <c r="AF58" s="66">
        <v>44</v>
      </c>
      <c r="AG58" s="66">
        <v>40</v>
      </c>
      <c r="AP58" s="66" t="s">
        <v>740</v>
      </c>
      <c r="DA58" s="66">
        <v>15</v>
      </c>
      <c r="DB58" s="66">
        <v>2</v>
      </c>
      <c r="DC58" s="66">
        <v>10</v>
      </c>
      <c r="EZ58" s="66" t="s">
        <v>714</v>
      </c>
      <c r="FA58" s="66" t="s">
        <v>637</v>
      </c>
      <c r="FB58" s="66" t="s">
        <v>395</v>
      </c>
      <c r="FC58" s="66" t="s">
        <v>739</v>
      </c>
      <c r="FD58" s="66">
        <v>189</v>
      </c>
      <c r="FE58" s="66">
        <v>123</v>
      </c>
      <c r="FP58" s="66">
        <v>91</v>
      </c>
      <c r="FQ58" s="66">
        <v>83</v>
      </c>
      <c r="FX58" s="66" t="s">
        <v>741</v>
      </c>
      <c r="HS58" s="66">
        <v>28</v>
      </c>
      <c r="HU58" s="66">
        <v>3</v>
      </c>
      <c r="HV58" s="66">
        <v>17</v>
      </c>
    </row>
    <row r="59" spans="1:261" s="66" customFormat="1" ht="28.5" customHeight="1">
      <c r="A59" s="1">
        <v>58</v>
      </c>
      <c r="B59" s="159" t="s">
        <v>1208</v>
      </c>
      <c r="C59" s="116" t="s">
        <v>714</v>
      </c>
      <c r="D59" s="207" t="s">
        <v>637</v>
      </c>
      <c r="E59" s="116" t="s">
        <v>394</v>
      </c>
      <c r="F59" s="116" t="s">
        <v>395</v>
      </c>
      <c r="G59" s="65">
        <v>132</v>
      </c>
      <c r="H59" s="65">
        <v>132</v>
      </c>
      <c r="I59" s="65"/>
      <c r="J59" s="65"/>
      <c r="K59" s="65"/>
      <c r="L59" s="65">
        <v>117</v>
      </c>
      <c r="M59" s="65">
        <v>117</v>
      </c>
      <c r="N59" s="65"/>
      <c r="O59" s="65"/>
      <c r="P59" s="65"/>
      <c r="Q59" s="65" t="s">
        <v>714</v>
      </c>
      <c r="AF59" s="66">
        <v>47</v>
      </c>
      <c r="AG59" s="66">
        <v>36</v>
      </c>
      <c r="CF59" s="66">
        <v>2</v>
      </c>
      <c r="DA59" s="66">
        <v>18</v>
      </c>
      <c r="EZ59" s="66" t="s">
        <v>714</v>
      </c>
      <c r="FA59" s="66" t="s">
        <v>637</v>
      </c>
      <c r="FB59" s="66" t="s">
        <v>394</v>
      </c>
      <c r="FC59" s="66" t="s">
        <v>763</v>
      </c>
      <c r="FD59" s="66">
        <v>15</v>
      </c>
      <c r="FE59" s="66">
        <v>15</v>
      </c>
      <c r="FP59" s="66">
        <v>8</v>
      </c>
      <c r="FQ59" s="66">
        <v>7</v>
      </c>
      <c r="GQ59" s="66">
        <v>1</v>
      </c>
      <c r="HS59" s="66">
        <v>3</v>
      </c>
    </row>
    <row r="60" spans="1:261" s="66" customFormat="1" ht="28.5" customHeight="1">
      <c r="A60" s="1">
        <v>58</v>
      </c>
      <c r="B60" s="159" t="s">
        <v>1208</v>
      </c>
      <c r="C60" s="116" t="s">
        <v>714</v>
      </c>
      <c r="D60" s="207" t="s">
        <v>953</v>
      </c>
      <c r="E60" s="116" t="s">
        <v>394</v>
      </c>
      <c r="F60" s="116" t="s">
        <v>763</v>
      </c>
      <c r="G60" s="65">
        <v>24</v>
      </c>
      <c r="H60" s="65">
        <v>24</v>
      </c>
      <c r="I60" s="65"/>
      <c r="J60" s="65"/>
      <c r="K60" s="65"/>
      <c r="L60" s="65">
        <v>24</v>
      </c>
      <c r="M60" s="65">
        <v>24</v>
      </c>
      <c r="N60" s="65"/>
      <c r="O60" s="65"/>
      <c r="P60" s="65"/>
      <c r="Q60" s="65" t="s">
        <v>714</v>
      </c>
      <c r="AF60" s="66">
        <v>13</v>
      </c>
      <c r="AG60" s="66">
        <v>10</v>
      </c>
      <c r="CF60" s="66">
        <v>1</v>
      </c>
      <c r="DA60" s="66">
        <v>3</v>
      </c>
    </row>
    <row r="61" spans="1:261" s="66" customFormat="1" ht="28.5" customHeight="1">
      <c r="A61" s="1">
        <v>59</v>
      </c>
      <c r="B61" s="165" t="s">
        <v>1247</v>
      </c>
      <c r="C61" s="116" t="s">
        <v>749</v>
      </c>
      <c r="D61" s="207" t="s">
        <v>637</v>
      </c>
      <c r="E61" s="116" t="s">
        <v>395</v>
      </c>
      <c r="F61" s="116" t="s">
        <v>763</v>
      </c>
      <c r="G61" s="65">
        <v>112</v>
      </c>
      <c r="H61" s="65">
        <v>73</v>
      </c>
      <c r="I61" s="65"/>
      <c r="J61" s="65"/>
      <c r="K61" s="65"/>
      <c r="L61" s="65">
        <v>18</v>
      </c>
      <c r="M61" s="65">
        <v>18</v>
      </c>
      <c r="N61" s="65"/>
      <c r="O61" s="65"/>
      <c r="P61" s="65"/>
      <c r="Q61" s="65" t="s">
        <v>749</v>
      </c>
      <c r="AF61" s="66">
        <v>12</v>
      </c>
      <c r="AG61" s="66">
        <v>12</v>
      </c>
      <c r="EZ61" s="66" t="s">
        <v>749</v>
      </c>
      <c r="FA61" s="66" t="s">
        <v>637</v>
      </c>
      <c r="FB61" s="66" t="s">
        <v>395</v>
      </c>
      <c r="FC61" s="66" t="s">
        <v>751</v>
      </c>
      <c r="FD61" s="66">
        <v>94</v>
      </c>
      <c r="FE61" s="66">
        <v>73</v>
      </c>
      <c r="FP61" s="66">
        <v>73</v>
      </c>
      <c r="FQ61" s="66">
        <v>73</v>
      </c>
    </row>
    <row r="62" spans="1:261" s="66" customFormat="1" ht="28.5" customHeight="1">
      <c r="A62" s="1">
        <v>59</v>
      </c>
      <c r="B62" s="165" t="s">
        <v>1247</v>
      </c>
      <c r="C62" s="207" t="s">
        <v>750</v>
      </c>
      <c r="D62" s="207" t="s">
        <v>637</v>
      </c>
      <c r="E62" s="116" t="s">
        <v>395</v>
      </c>
      <c r="F62" s="116" t="s">
        <v>763</v>
      </c>
      <c r="G62" s="65">
        <v>112</v>
      </c>
      <c r="H62" s="65">
        <v>73</v>
      </c>
      <c r="I62" s="65"/>
      <c r="J62" s="65"/>
      <c r="K62" s="65"/>
      <c r="L62" s="65">
        <v>18</v>
      </c>
      <c r="M62" s="65">
        <v>18</v>
      </c>
      <c r="N62" s="65"/>
      <c r="O62" s="65"/>
      <c r="P62" s="65"/>
      <c r="Q62" s="65" t="s">
        <v>750</v>
      </c>
      <c r="AF62" s="66">
        <v>7</v>
      </c>
      <c r="AG62" s="66">
        <v>7</v>
      </c>
      <c r="EZ62" s="66" t="s">
        <v>750</v>
      </c>
      <c r="FA62" s="66" t="s">
        <v>637</v>
      </c>
      <c r="FB62" s="66" t="s">
        <v>395</v>
      </c>
      <c r="FC62" s="66" t="s">
        <v>751</v>
      </c>
      <c r="FD62" s="66">
        <v>94</v>
      </c>
      <c r="FE62" s="66">
        <v>73</v>
      </c>
      <c r="FP62" s="66">
        <v>29</v>
      </c>
      <c r="FQ62" s="66">
        <v>29</v>
      </c>
    </row>
    <row r="63" spans="1:261" ht="28.5" customHeight="1">
      <c r="A63" s="1">
        <v>60</v>
      </c>
      <c r="B63" s="159" t="s">
        <v>1209</v>
      </c>
      <c r="C63" s="118" t="s">
        <v>714</v>
      </c>
      <c r="D63" s="159" t="s">
        <v>637</v>
      </c>
      <c r="E63" s="114" t="s">
        <v>394</v>
      </c>
      <c r="F63" s="114" t="s">
        <v>395</v>
      </c>
      <c r="G63" s="50">
        <v>312</v>
      </c>
      <c r="H63" s="65">
        <v>312</v>
      </c>
      <c r="L63" s="65">
        <v>268</v>
      </c>
      <c r="M63" s="65">
        <v>268</v>
      </c>
      <c r="Q63" s="65" t="s">
        <v>714</v>
      </c>
      <c r="AF63" s="67">
        <v>83</v>
      </c>
      <c r="AG63" s="67">
        <v>76</v>
      </c>
      <c r="AR63" s="67">
        <v>2</v>
      </c>
      <c r="DA63" s="67">
        <v>16</v>
      </c>
      <c r="DB63" s="67">
        <v>1</v>
      </c>
      <c r="DC63" s="67">
        <v>9</v>
      </c>
      <c r="DD63" s="67">
        <v>2</v>
      </c>
      <c r="EZ63" s="67" t="s">
        <v>714</v>
      </c>
      <c r="FA63" s="67" t="s">
        <v>637</v>
      </c>
      <c r="FB63" s="67" t="s">
        <v>394</v>
      </c>
      <c r="FC63" s="67" t="s">
        <v>763</v>
      </c>
      <c r="FD63" s="67">
        <v>44</v>
      </c>
      <c r="FE63" s="67">
        <v>44</v>
      </c>
      <c r="FP63" s="67">
        <v>14</v>
      </c>
      <c r="FQ63" s="67">
        <v>12</v>
      </c>
      <c r="HS63" s="2">
        <v>4</v>
      </c>
      <c r="HU63" s="2">
        <v>1</v>
      </c>
      <c r="HV63" s="2">
        <v>2</v>
      </c>
    </row>
    <row r="64" spans="1:261" ht="28.5" customHeight="1">
      <c r="A64" s="1">
        <v>61</v>
      </c>
      <c r="B64" s="177" t="s">
        <v>1210</v>
      </c>
      <c r="C64" s="118" t="s">
        <v>714</v>
      </c>
      <c r="D64" s="159" t="s">
        <v>637</v>
      </c>
      <c r="E64" s="114" t="s">
        <v>394</v>
      </c>
      <c r="F64" s="114" t="s">
        <v>763</v>
      </c>
      <c r="G64" s="50">
        <v>249</v>
      </c>
      <c r="H64" s="65">
        <v>249</v>
      </c>
      <c r="I64" s="65">
        <v>56</v>
      </c>
      <c r="J64" s="65">
        <v>143</v>
      </c>
      <c r="K64" s="65">
        <v>106</v>
      </c>
      <c r="L64" s="65">
        <v>249</v>
      </c>
      <c r="M64" s="65">
        <v>249</v>
      </c>
      <c r="Q64" s="65" t="s">
        <v>714</v>
      </c>
      <c r="AF64" s="67">
        <v>112</v>
      </c>
      <c r="AG64" s="67">
        <v>112</v>
      </c>
      <c r="DA64" s="67">
        <v>36</v>
      </c>
    </row>
    <row r="65" spans="1:259" ht="28.5" customHeight="1">
      <c r="A65" s="1">
        <v>62</v>
      </c>
      <c r="B65" s="177" t="s">
        <v>1211</v>
      </c>
      <c r="C65" s="118" t="s">
        <v>752</v>
      </c>
      <c r="D65" s="159" t="s">
        <v>637</v>
      </c>
      <c r="E65" s="114" t="s">
        <v>394</v>
      </c>
      <c r="F65" s="114" t="s">
        <v>395</v>
      </c>
      <c r="G65" s="50">
        <v>335</v>
      </c>
      <c r="H65" s="65">
        <v>335</v>
      </c>
      <c r="J65" s="65">
        <v>169</v>
      </c>
      <c r="K65" s="65">
        <v>166</v>
      </c>
      <c r="L65" s="65">
        <v>284</v>
      </c>
      <c r="M65" s="65">
        <v>284</v>
      </c>
      <c r="Q65" s="65" t="s">
        <v>714</v>
      </c>
      <c r="CF65" s="67">
        <v>34</v>
      </c>
      <c r="EZ65" s="67" t="s">
        <v>714</v>
      </c>
      <c r="FA65" s="67" t="s">
        <v>637</v>
      </c>
      <c r="FB65" s="67" t="s">
        <v>394</v>
      </c>
      <c r="FC65" s="67" t="s">
        <v>753</v>
      </c>
      <c r="FD65" s="67">
        <v>51</v>
      </c>
      <c r="FE65" s="67">
        <v>51</v>
      </c>
      <c r="HA65" s="2">
        <v>4</v>
      </c>
    </row>
    <row r="66" spans="1:259" s="66" customFormat="1" ht="28.5" customHeight="1">
      <c r="A66" s="1">
        <v>63</v>
      </c>
      <c r="B66" s="159" t="s">
        <v>1212</v>
      </c>
      <c r="C66" s="116" t="s">
        <v>714</v>
      </c>
      <c r="D66" s="207" t="s">
        <v>637</v>
      </c>
      <c r="E66" s="116" t="s">
        <v>394</v>
      </c>
      <c r="F66" s="116" t="s">
        <v>763</v>
      </c>
      <c r="G66" s="65">
        <v>220</v>
      </c>
      <c r="H66" s="65">
        <v>220</v>
      </c>
      <c r="I66" s="65">
        <v>49</v>
      </c>
      <c r="J66" s="65">
        <v>118</v>
      </c>
      <c r="K66" s="65">
        <v>102</v>
      </c>
      <c r="L66" s="65">
        <v>220</v>
      </c>
      <c r="M66" s="65">
        <v>220</v>
      </c>
      <c r="N66" s="65"/>
      <c r="O66" s="65"/>
      <c r="P66" s="65"/>
      <c r="Q66" s="65" t="s">
        <v>714</v>
      </c>
      <c r="AF66" s="66">
        <v>109</v>
      </c>
      <c r="AG66" s="66">
        <v>93</v>
      </c>
      <c r="DA66" s="66">
        <v>31</v>
      </c>
      <c r="HS66" s="66">
        <v>31</v>
      </c>
      <c r="HU66" s="66">
        <v>15</v>
      </c>
      <c r="HV66" s="66">
        <v>11</v>
      </c>
    </row>
    <row r="67" spans="1:259" s="66" customFormat="1" ht="28.5" customHeight="1">
      <c r="A67" s="1">
        <v>64</v>
      </c>
      <c r="B67" s="159" t="s">
        <v>1213</v>
      </c>
      <c r="C67" s="116" t="s">
        <v>718</v>
      </c>
      <c r="D67" s="207" t="s">
        <v>637</v>
      </c>
      <c r="E67" s="116" t="s">
        <v>394</v>
      </c>
      <c r="F67" s="116" t="s">
        <v>394</v>
      </c>
      <c r="G67" s="65">
        <v>57</v>
      </c>
      <c r="H67" s="65">
        <v>57</v>
      </c>
      <c r="I67" s="65">
        <v>61.5</v>
      </c>
      <c r="J67" s="65">
        <v>31</v>
      </c>
      <c r="K67" s="65">
        <v>26</v>
      </c>
      <c r="L67" s="65">
        <v>0</v>
      </c>
      <c r="M67" s="65">
        <v>0</v>
      </c>
      <c r="N67" s="65"/>
      <c r="O67" s="65"/>
      <c r="P67" s="65"/>
      <c r="EZ67" s="66" t="s">
        <v>718</v>
      </c>
      <c r="FA67" s="66" t="s">
        <v>637</v>
      </c>
      <c r="FB67" s="66" t="s">
        <v>394</v>
      </c>
      <c r="FC67" s="66" t="s">
        <v>854</v>
      </c>
      <c r="FD67" s="66">
        <v>57</v>
      </c>
      <c r="FE67" s="66">
        <v>57</v>
      </c>
      <c r="FP67" s="66">
        <v>28</v>
      </c>
      <c r="FQ67" s="66">
        <v>27</v>
      </c>
      <c r="FX67" s="66">
        <v>11</v>
      </c>
      <c r="HS67" s="66">
        <v>12</v>
      </c>
      <c r="HU67" s="66">
        <v>5</v>
      </c>
      <c r="HV67" s="66">
        <v>3</v>
      </c>
    </row>
    <row r="68" spans="1:259" s="66" customFormat="1" ht="28.5" customHeight="1">
      <c r="A68" s="1">
        <v>66</v>
      </c>
      <c r="B68" s="115" t="s">
        <v>1214</v>
      </c>
      <c r="C68" s="116" t="s">
        <v>754</v>
      </c>
      <c r="D68" s="207" t="s">
        <v>755</v>
      </c>
      <c r="E68" s="116" t="s">
        <v>394</v>
      </c>
      <c r="F68" s="116" t="s">
        <v>763</v>
      </c>
      <c r="G68" s="65">
        <v>70</v>
      </c>
      <c r="H68" s="65">
        <v>35</v>
      </c>
      <c r="I68" s="65">
        <v>52</v>
      </c>
      <c r="J68" s="65">
        <v>22</v>
      </c>
      <c r="K68" s="65">
        <v>13</v>
      </c>
      <c r="L68" s="65">
        <v>35</v>
      </c>
      <c r="M68" s="65">
        <v>35</v>
      </c>
      <c r="N68" s="65"/>
      <c r="O68" s="65"/>
      <c r="P68" s="65"/>
      <c r="Q68" s="66" t="s">
        <v>752</v>
      </c>
      <c r="AF68" s="66">
        <v>12</v>
      </c>
      <c r="AG68" s="66">
        <v>11</v>
      </c>
      <c r="AP68" s="66">
        <v>5</v>
      </c>
      <c r="DA68" s="66">
        <v>11</v>
      </c>
      <c r="DB68" s="66">
        <v>2</v>
      </c>
      <c r="DC68" s="66">
        <v>9</v>
      </c>
      <c r="EZ68" s="66" t="s">
        <v>752</v>
      </c>
      <c r="FA68" s="66" t="s">
        <v>755</v>
      </c>
      <c r="FB68" s="66" t="s">
        <v>395</v>
      </c>
      <c r="FC68" s="66" t="s">
        <v>731</v>
      </c>
      <c r="FD68" s="66">
        <v>35</v>
      </c>
      <c r="FE68" s="66">
        <v>35</v>
      </c>
      <c r="FP68" s="66">
        <v>13</v>
      </c>
      <c r="FQ68" s="66">
        <v>11</v>
      </c>
      <c r="FX68" s="66">
        <v>8</v>
      </c>
      <c r="HS68" s="66">
        <v>11</v>
      </c>
      <c r="HU68" s="66">
        <v>2</v>
      </c>
      <c r="HV68" s="66">
        <v>9</v>
      </c>
    </row>
    <row r="69" spans="1:259" s="66" customFormat="1" ht="28.5" customHeight="1">
      <c r="A69" s="1">
        <v>67</v>
      </c>
      <c r="B69" s="115" t="s">
        <v>1215</v>
      </c>
      <c r="C69" s="116" t="s">
        <v>743</v>
      </c>
      <c r="D69" s="207" t="s">
        <v>744</v>
      </c>
      <c r="E69" s="116" t="s">
        <v>395</v>
      </c>
      <c r="F69" s="116" t="s">
        <v>394</v>
      </c>
      <c r="G69" s="65">
        <v>74</v>
      </c>
      <c r="H69" s="65">
        <v>70</v>
      </c>
      <c r="I69" s="65"/>
      <c r="J69" s="65"/>
      <c r="K69" s="65"/>
      <c r="L69" s="65">
        <v>68</v>
      </c>
      <c r="M69" s="65">
        <v>68</v>
      </c>
      <c r="N69" s="65"/>
      <c r="O69" s="65"/>
      <c r="P69" s="82"/>
      <c r="Q69" s="82" t="s">
        <v>718</v>
      </c>
      <c r="AF69" s="66">
        <v>25</v>
      </c>
      <c r="AG69" s="66">
        <v>18</v>
      </c>
      <c r="DA69" s="66">
        <v>13</v>
      </c>
      <c r="DB69" s="66">
        <v>7</v>
      </c>
      <c r="DC69" s="66">
        <v>5</v>
      </c>
      <c r="EZ69" s="66" t="s">
        <v>718</v>
      </c>
      <c r="FA69" s="66" t="s">
        <v>744</v>
      </c>
      <c r="FB69" s="66" t="s">
        <v>395</v>
      </c>
      <c r="FC69" s="66" t="s">
        <v>763</v>
      </c>
      <c r="FD69" s="66">
        <v>6</v>
      </c>
      <c r="FE69" s="66">
        <v>6</v>
      </c>
      <c r="FP69" s="66">
        <v>2</v>
      </c>
      <c r="FQ69" s="66">
        <v>2</v>
      </c>
      <c r="HS69" s="66">
        <v>2</v>
      </c>
      <c r="HU69" s="66">
        <v>2</v>
      </c>
    </row>
    <row r="70" spans="1:259" s="66" customFormat="1" ht="28.5" customHeight="1">
      <c r="A70" s="1">
        <v>69</v>
      </c>
      <c r="B70" s="115" t="s">
        <v>1217</v>
      </c>
      <c r="C70" s="116" t="s">
        <v>746</v>
      </c>
      <c r="D70" s="207" t="s">
        <v>953</v>
      </c>
      <c r="E70" s="116" t="s">
        <v>394</v>
      </c>
      <c r="F70" s="116" t="s">
        <v>763</v>
      </c>
      <c r="G70" s="65">
        <v>69</v>
      </c>
      <c r="H70" s="65">
        <v>69</v>
      </c>
      <c r="I70" s="65"/>
      <c r="J70" s="65"/>
      <c r="K70" s="65"/>
      <c r="L70" s="65">
        <v>69</v>
      </c>
      <c r="M70" s="65">
        <v>69</v>
      </c>
      <c r="N70" s="65"/>
      <c r="O70" s="65"/>
      <c r="P70" s="65"/>
      <c r="Q70" s="65" t="s">
        <v>746</v>
      </c>
      <c r="AF70" s="66">
        <v>32</v>
      </c>
      <c r="DA70" s="66" t="s">
        <v>747</v>
      </c>
      <c r="DC70" s="66">
        <v>6</v>
      </c>
    </row>
    <row r="71" spans="1:259" s="66" customFormat="1" ht="28.5" customHeight="1">
      <c r="A71" s="1">
        <v>72</v>
      </c>
      <c r="B71" s="177" t="s">
        <v>1220</v>
      </c>
      <c r="C71" s="115" t="s">
        <v>757</v>
      </c>
      <c r="D71" s="207" t="s">
        <v>637</v>
      </c>
      <c r="E71" s="116" t="s">
        <v>394</v>
      </c>
      <c r="F71" s="116" t="s">
        <v>395</v>
      </c>
      <c r="G71" s="65">
        <v>59</v>
      </c>
      <c r="H71" s="65">
        <v>59</v>
      </c>
      <c r="I71" s="65">
        <v>63.9</v>
      </c>
      <c r="J71" s="65">
        <v>24</v>
      </c>
      <c r="K71" s="65">
        <v>35</v>
      </c>
      <c r="L71" s="65">
        <v>59</v>
      </c>
      <c r="M71" s="65">
        <v>59</v>
      </c>
      <c r="N71" s="65"/>
      <c r="O71" s="65"/>
      <c r="P71" s="65"/>
      <c r="Q71" s="163" t="s">
        <v>1146</v>
      </c>
      <c r="AF71" s="66">
        <v>22</v>
      </c>
      <c r="DA71" s="66">
        <v>18</v>
      </c>
    </row>
    <row r="72" spans="1:259" s="66" customFormat="1" ht="28.5" customHeight="1">
      <c r="A72" s="1">
        <v>73</v>
      </c>
      <c r="B72" s="159" t="s">
        <v>1221</v>
      </c>
      <c r="C72" s="116" t="s">
        <v>714</v>
      </c>
      <c r="D72" s="207" t="s">
        <v>637</v>
      </c>
      <c r="E72" s="116" t="s">
        <v>394</v>
      </c>
      <c r="F72" s="116" t="s">
        <v>763</v>
      </c>
      <c r="G72" s="65">
        <v>66</v>
      </c>
      <c r="H72" s="65">
        <v>66</v>
      </c>
      <c r="I72" s="65">
        <v>57.5</v>
      </c>
      <c r="J72" s="65">
        <v>28</v>
      </c>
      <c r="K72" s="65">
        <v>38</v>
      </c>
      <c r="L72" s="65">
        <v>66</v>
      </c>
      <c r="M72" s="65">
        <v>66</v>
      </c>
      <c r="N72" s="65"/>
      <c r="O72" s="65"/>
      <c r="P72" s="65"/>
      <c r="Q72" s="65" t="s">
        <v>714</v>
      </c>
      <c r="AF72" s="66">
        <v>33</v>
      </c>
      <c r="AG72" s="66">
        <v>33</v>
      </c>
      <c r="DA72" s="66">
        <v>10</v>
      </c>
    </row>
    <row r="73" spans="1:259" ht="28.5" customHeight="1">
      <c r="A73" s="1">
        <v>74</v>
      </c>
      <c r="B73" s="177" t="s">
        <v>1222</v>
      </c>
      <c r="C73" s="118" t="s">
        <v>714</v>
      </c>
      <c r="D73" s="159" t="s">
        <v>637</v>
      </c>
      <c r="E73" s="114" t="s">
        <v>394</v>
      </c>
      <c r="F73" s="114" t="s">
        <v>763</v>
      </c>
      <c r="G73" s="50">
        <v>31</v>
      </c>
      <c r="H73" s="65">
        <v>31</v>
      </c>
      <c r="I73" s="65">
        <v>60.6</v>
      </c>
      <c r="J73" s="65">
        <v>17</v>
      </c>
      <c r="K73" s="65">
        <v>14</v>
      </c>
      <c r="L73" s="65">
        <v>19</v>
      </c>
      <c r="M73" s="65">
        <v>19</v>
      </c>
      <c r="Q73" s="65" t="s">
        <v>714</v>
      </c>
      <c r="AF73" s="67">
        <v>12</v>
      </c>
      <c r="AG73" s="67">
        <v>12</v>
      </c>
      <c r="EZ73" s="67" t="s">
        <v>714</v>
      </c>
      <c r="FA73" s="67" t="s">
        <v>637</v>
      </c>
      <c r="FB73" s="67" t="s">
        <v>394</v>
      </c>
      <c r="FC73" s="67" t="s">
        <v>758</v>
      </c>
      <c r="FD73" s="67">
        <v>12</v>
      </c>
      <c r="FE73" s="67">
        <v>12</v>
      </c>
      <c r="FP73" s="67">
        <v>7</v>
      </c>
      <c r="FQ73" s="67">
        <v>6</v>
      </c>
    </row>
    <row r="74" spans="1:259" s="66" customFormat="1" ht="28.5" customHeight="1">
      <c r="A74" s="1">
        <v>75</v>
      </c>
      <c r="B74" s="177" t="s">
        <v>1223</v>
      </c>
      <c r="C74" s="115" t="s">
        <v>760</v>
      </c>
      <c r="D74" s="207" t="s">
        <v>637</v>
      </c>
      <c r="E74" s="116" t="s">
        <v>394</v>
      </c>
      <c r="F74" s="116" t="s">
        <v>395</v>
      </c>
      <c r="G74" s="65">
        <v>59</v>
      </c>
      <c r="H74" s="65">
        <v>59</v>
      </c>
      <c r="I74" s="65">
        <v>67</v>
      </c>
      <c r="J74" s="65">
        <v>41</v>
      </c>
      <c r="K74" s="65">
        <v>18</v>
      </c>
      <c r="L74" s="65">
        <v>59</v>
      </c>
      <c r="M74" s="65">
        <v>59</v>
      </c>
      <c r="N74" s="65"/>
      <c r="O74" s="65"/>
      <c r="P74" s="65"/>
      <c r="Q74" s="178" t="s">
        <v>760</v>
      </c>
      <c r="AF74" s="66">
        <v>18</v>
      </c>
      <c r="AG74" s="66">
        <v>17</v>
      </c>
    </row>
    <row r="75" spans="1:259" s="66" customFormat="1" ht="28.5" customHeight="1">
      <c r="A75" s="1">
        <v>75</v>
      </c>
      <c r="B75" s="177" t="s">
        <v>1223</v>
      </c>
      <c r="C75" s="115" t="s">
        <v>760</v>
      </c>
      <c r="D75" s="207" t="s">
        <v>637</v>
      </c>
      <c r="E75" s="116" t="s">
        <v>394</v>
      </c>
      <c r="F75" s="116" t="s">
        <v>763</v>
      </c>
      <c r="G75" s="65">
        <v>68</v>
      </c>
      <c r="H75" s="65">
        <v>68</v>
      </c>
      <c r="I75" s="65"/>
      <c r="J75" s="65">
        <v>39</v>
      </c>
      <c r="K75" s="65">
        <v>29</v>
      </c>
      <c r="L75" s="65">
        <v>0</v>
      </c>
      <c r="M75" s="65">
        <v>0</v>
      </c>
      <c r="N75" s="65"/>
      <c r="O75" s="65"/>
      <c r="P75" s="65"/>
      <c r="Q75" s="178" t="s">
        <v>760</v>
      </c>
      <c r="EZ75" s="163" t="s">
        <v>746</v>
      </c>
      <c r="FA75" s="66" t="s">
        <v>637</v>
      </c>
      <c r="FB75" s="66" t="s">
        <v>394</v>
      </c>
      <c r="FC75" s="66" t="s">
        <v>761</v>
      </c>
      <c r="FD75" s="66">
        <v>68</v>
      </c>
      <c r="FE75" s="66">
        <v>68</v>
      </c>
      <c r="FP75" s="66">
        <v>39</v>
      </c>
    </row>
    <row r="76" spans="1:259" s="66" customFormat="1" ht="28.5" customHeight="1">
      <c r="A76" s="1">
        <v>81</v>
      </c>
      <c r="B76" s="115" t="s">
        <v>1229</v>
      </c>
      <c r="C76" s="115" t="s">
        <v>714</v>
      </c>
      <c r="D76" s="207" t="s">
        <v>637</v>
      </c>
      <c r="E76" s="116" t="s">
        <v>394</v>
      </c>
      <c r="F76" s="116" t="s">
        <v>763</v>
      </c>
      <c r="G76" s="65">
        <v>21</v>
      </c>
      <c r="H76" s="65">
        <v>21</v>
      </c>
      <c r="I76" s="65"/>
      <c r="J76" s="65"/>
      <c r="K76" s="65"/>
      <c r="L76" s="65">
        <v>0</v>
      </c>
      <c r="M76" s="65">
        <v>0</v>
      </c>
      <c r="N76" s="65"/>
      <c r="O76" s="65"/>
      <c r="P76" s="65"/>
      <c r="Q76" s="115" t="s">
        <v>714</v>
      </c>
      <c r="EZ76" s="163" t="s">
        <v>714</v>
      </c>
      <c r="FA76" s="66" t="s">
        <v>637</v>
      </c>
      <c r="FB76" s="66" t="s">
        <v>394</v>
      </c>
      <c r="FC76" s="66" t="s">
        <v>763</v>
      </c>
      <c r="FD76" s="66">
        <v>21</v>
      </c>
      <c r="FE76" s="66">
        <v>21</v>
      </c>
      <c r="FX76" s="66">
        <v>2</v>
      </c>
      <c r="IG76" s="66">
        <v>4</v>
      </c>
    </row>
    <row r="77" spans="1:259" s="66" customFormat="1" ht="28.5" customHeight="1">
      <c r="A77" s="1">
        <v>83</v>
      </c>
      <c r="B77" s="177" t="s">
        <v>1231</v>
      </c>
      <c r="C77" s="115" t="s">
        <v>714</v>
      </c>
      <c r="D77" s="207" t="s">
        <v>637</v>
      </c>
      <c r="E77" s="116" t="s">
        <v>395</v>
      </c>
      <c r="F77" s="116" t="s">
        <v>395</v>
      </c>
      <c r="G77" s="65">
        <v>40</v>
      </c>
      <c r="H77" s="65">
        <v>37</v>
      </c>
      <c r="I77" s="65">
        <v>67</v>
      </c>
      <c r="J77" s="65">
        <v>12</v>
      </c>
      <c r="K77" s="65">
        <v>25</v>
      </c>
      <c r="L77" s="65">
        <v>15</v>
      </c>
      <c r="M77" s="65" t="s">
        <v>1015</v>
      </c>
      <c r="N77" s="65"/>
      <c r="O77" s="65"/>
      <c r="P77" s="65"/>
      <c r="Q77" s="163" t="s">
        <v>714</v>
      </c>
      <c r="DT77" s="66">
        <v>3</v>
      </c>
      <c r="EZ77" s="163" t="s">
        <v>714</v>
      </c>
      <c r="FA77" s="66" t="s">
        <v>637</v>
      </c>
      <c r="FB77" s="66" t="s">
        <v>395</v>
      </c>
      <c r="FC77" s="66" t="s">
        <v>1016</v>
      </c>
      <c r="FD77" s="66">
        <v>25</v>
      </c>
      <c r="IG77" s="66">
        <v>3</v>
      </c>
    </row>
    <row r="78" spans="1:259" s="66" customFormat="1" ht="28.5" customHeight="1">
      <c r="A78" s="1">
        <v>84</v>
      </c>
      <c r="B78" s="159" t="s">
        <v>1232</v>
      </c>
      <c r="C78" s="115" t="s">
        <v>1147</v>
      </c>
      <c r="D78" s="207" t="s">
        <v>637</v>
      </c>
      <c r="E78" s="116" t="s">
        <v>394</v>
      </c>
      <c r="F78" s="116" t="s">
        <v>763</v>
      </c>
      <c r="G78" s="65">
        <f>377+85</f>
        <v>462</v>
      </c>
      <c r="H78" s="65">
        <f>377+85</f>
        <v>462</v>
      </c>
      <c r="I78" s="65"/>
      <c r="J78" s="65"/>
      <c r="K78" s="65"/>
      <c r="L78" s="65">
        <v>377</v>
      </c>
      <c r="M78" s="65">
        <v>377</v>
      </c>
      <c r="N78" s="65"/>
      <c r="O78" s="65"/>
      <c r="P78" s="65"/>
      <c r="Q78" s="160" t="s">
        <v>1147</v>
      </c>
      <c r="BS78" s="66">
        <v>85</v>
      </c>
      <c r="DG78" s="66">
        <v>96</v>
      </c>
      <c r="EZ78" s="160" t="s">
        <v>1150</v>
      </c>
      <c r="FA78" s="66" t="s">
        <v>637</v>
      </c>
      <c r="FB78" s="66" t="s">
        <v>394</v>
      </c>
      <c r="FC78" s="66" t="s">
        <v>1114</v>
      </c>
      <c r="FD78" s="66">
        <v>85</v>
      </c>
      <c r="FE78" s="66">
        <v>85</v>
      </c>
      <c r="FP78" s="66">
        <v>44</v>
      </c>
      <c r="GS78" s="66">
        <v>35</v>
      </c>
      <c r="HB78" s="66">
        <v>25</v>
      </c>
      <c r="HQ78" s="66">
        <v>30</v>
      </c>
      <c r="HX78" s="66">
        <v>24</v>
      </c>
      <c r="II78" s="66">
        <v>35</v>
      </c>
      <c r="IJ78" s="66">
        <v>28</v>
      </c>
      <c r="IS78" s="66">
        <v>29</v>
      </c>
      <c r="IX78" s="66">
        <v>67</v>
      </c>
      <c r="IY78" s="66">
        <v>28</v>
      </c>
    </row>
    <row r="79" spans="1:259" s="66" customFormat="1" ht="28.5" customHeight="1">
      <c r="A79" s="1">
        <v>85</v>
      </c>
      <c r="B79" s="177" t="s">
        <v>1233</v>
      </c>
      <c r="C79" s="116" t="s">
        <v>1017</v>
      </c>
      <c r="D79" s="207" t="s">
        <v>1018</v>
      </c>
      <c r="E79" s="116" t="s">
        <v>394</v>
      </c>
      <c r="F79" s="116" t="s">
        <v>763</v>
      </c>
      <c r="G79" s="65">
        <v>64</v>
      </c>
      <c r="H79" s="65">
        <v>64</v>
      </c>
      <c r="I79" s="65"/>
      <c r="J79" s="65"/>
      <c r="K79" s="65"/>
      <c r="L79" s="65">
        <v>64</v>
      </c>
      <c r="M79" s="65">
        <v>64</v>
      </c>
      <c r="N79" s="65"/>
      <c r="O79" s="65"/>
      <c r="P79" s="65"/>
      <c r="Q79" s="65" t="s">
        <v>1019</v>
      </c>
      <c r="Z79" s="66">
        <v>11</v>
      </c>
      <c r="AF79" s="66">
        <v>37</v>
      </c>
      <c r="AG79" s="66">
        <v>30</v>
      </c>
      <c r="AP79" s="66">
        <v>11</v>
      </c>
      <c r="AX79" s="66">
        <v>3</v>
      </c>
      <c r="BQ79" s="66">
        <v>2</v>
      </c>
      <c r="CF79" s="66">
        <v>3</v>
      </c>
      <c r="CH79" s="66">
        <v>2</v>
      </c>
      <c r="CI79" s="66">
        <v>8</v>
      </c>
      <c r="CJ79" s="66">
        <v>3</v>
      </c>
      <c r="CW79" s="66">
        <v>6</v>
      </c>
      <c r="DA79" s="66">
        <v>14</v>
      </c>
      <c r="DR79" s="66">
        <v>3</v>
      </c>
      <c r="DT79" s="66">
        <v>6</v>
      </c>
      <c r="DY79" s="66">
        <v>2</v>
      </c>
      <c r="EC79" s="66">
        <v>2</v>
      </c>
      <c r="ED79" s="66">
        <v>4</v>
      </c>
      <c r="EK79" s="66">
        <v>23</v>
      </c>
      <c r="EN79" s="66">
        <v>2</v>
      </c>
    </row>
    <row r="80" spans="1:259" s="66" customFormat="1" ht="28.5" customHeight="1">
      <c r="A80" s="1">
        <v>86</v>
      </c>
      <c r="B80" s="159" t="s">
        <v>1234</v>
      </c>
      <c r="C80" s="116" t="s">
        <v>1021</v>
      </c>
      <c r="D80" s="207" t="s">
        <v>1023</v>
      </c>
      <c r="E80" s="116" t="s">
        <v>394</v>
      </c>
      <c r="F80" s="116" t="s">
        <v>395</v>
      </c>
      <c r="G80" s="65">
        <v>17</v>
      </c>
      <c r="H80" s="65">
        <v>17</v>
      </c>
      <c r="I80" s="65"/>
      <c r="J80" s="65"/>
      <c r="K80" s="65"/>
      <c r="L80" s="65">
        <v>17</v>
      </c>
      <c r="M80" s="65">
        <v>17</v>
      </c>
      <c r="N80" s="65"/>
      <c r="O80" s="65"/>
      <c r="P80" s="65"/>
      <c r="Q80" s="65" t="s">
        <v>1019</v>
      </c>
      <c r="AF80" s="66">
        <v>4</v>
      </c>
      <c r="AI80" s="66">
        <v>1</v>
      </c>
      <c r="AP80" s="66">
        <v>2</v>
      </c>
      <c r="BX80" s="66">
        <v>1</v>
      </c>
      <c r="CB80" s="66">
        <v>1</v>
      </c>
      <c r="CF80" s="66">
        <v>2</v>
      </c>
      <c r="CW80" s="66">
        <v>4</v>
      </c>
      <c r="DA80" s="66">
        <v>8</v>
      </c>
      <c r="DT80" s="66">
        <v>2</v>
      </c>
      <c r="EF80" s="66">
        <v>1</v>
      </c>
      <c r="EG80" s="66">
        <v>1</v>
      </c>
      <c r="EK80" s="66">
        <v>3</v>
      </c>
    </row>
    <row r="81" spans="1:259" s="66" customFormat="1" ht="28.5" customHeight="1">
      <c r="A81" s="1">
        <v>87</v>
      </c>
      <c r="B81" s="177" t="s">
        <v>1235</v>
      </c>
      <c r="C81" s="116" t="s">
        <v>1021</v>
      </c>
      <c r="D81" s="207" t="s">
        <v>637</v>
      </c>
      <c r="E81" s="116" t="s">
        <v>394</v>
      </c>
      <c r="F81" s="116" t="s">
        <v>763</v>
      </c>
      <c r="G81" s="65">
        <v>162</v>
      </c>
      <c r="H81" s="65">
        <v>162</v>
      </c>
      <c r="I81" s="65" t="s">
        <v>1024</v>
      </c>
      <c r="J81" s="65">
        <v>94</v>
      </c>
      <c r="K81" s="65">
        <v>68</v>
      </c>
      <c r="L81" s="65">
        <v>0</v>
      </c>
      <c r="M81" s="65">
        <v>0</v>
      </c>
      <c r="N81" s="65"/>
      <c r="O81" s="65"/>
      <c r="P81" s="65"/>
      <c r="Q81" s="65"/>
      <c r="EZ81" s="66" t="s">
        <v>1019</v>
      </c>
      <c r="FA81" s="66" t="s">
        <v>637</v>
      </c>
      <c r="FB81" s="66" t="s">
        <v>394</v>
      </c>
      <c r="FC81" s="66" t="s">
        <v>1025</v>
      </c>
      <c r="FD81" s="66">
        <v>162</v>
      </c>
      <c r="FE81" s="66">
        <v>162</v>
      </c>
      <c r="FL81" s="66">
        <v>19</v>
      </c>
      <c r="FP81" s="66">
        <v>99</v>
      </c>
      <c r="FX81" s="66">
        <v>24</v>
      </c>
      <c r="FY81" s="66">
        <v>6</v>
      </c>
      <c r="FZ81" s="66">
        <v>9</v>
      </c>
      <c r="GC81" s="66">
        <v>6</v>
      </c>
      <c r="GX81" s="66">
        <v>6</v>
      </c>
      <c r="GY81" s="66">
        <v>17</v>
      </c>
      <c r="HC81" s="66">
        <v>9</v>
      </c>
      <c r="HE81" s="66">
        <v>11</v>
      </c>
      <c r="HF81" s="66">
        <v>11</v>
      </c>
      <c r="HO81" s="66">
        <v>11</v>
      </c>
      <c r="HQ81" s="66">
        <v>11</v>
      </c>
      <c r="HS81" s="66">
        <v>50</v>
      </c>
      <c r="IF81" s="66">
        <v>10</v>
      </c>
      <c r="IG81" s="66">
        <v>18</v>
      </c>
      <c r="IM81" s="66">
        <v>10</v>
      </c>
      <c r="IP81" s="66">
        <v>11</v>
      </c>
      <c r="IR81" s="66">
        <v>6</v>
      </c>
      <c r="IY81" s="66">
        <v>23</v>
      </c>
    </row>
    <row r="82" spans="1:259" s="66" customFormat="1" ht="28.5" customHeight="1">
      <c r="A82" s="1">
        <v>88</v>
      </c>
      <c r="B82" s="159" t="s">
        <v>1236</v>
      </c>
      <c r="C82" s="116" t="s">
        <v>1021</v>
      </c>
      <c r="D82" s="207" t="s">
        <v>637</v>
      </c>
      <c r="E82" s="116" t="s">
        <v>394</v>
      </c>
      <c r="F82" s="116" t="s">
        <v>395</v>
      </c>
      <c r="G82" s="65">
        <v>30</v>
      </c>
      <c r="H82" s="65">
        <v>30</v>
      </c>
      <c r="I82" s="65"/>
      <c r="J82" s="65">
        <v>16</v>
      </c>
      <c r="K82" s="65">
        <v>14</v>
      </c>
      <c r="L82" s="65">
        <v>30</v>
      </c>
      <c r="M82" s="65">
        <v>30</v>
      </c>
      <c r="N82" s="65"/>
      <c r="O82" s="65"/>
      <c r="P82" s="65"/>
      <c r="Q82" s="65" t="s">
        <v>1019</v>
      </c>
      <c r="AF82" s="66">
        <v>2</v>
      </c>
      <c r="CF82" s="66">
        <v>4</v>
      </c>
      <c r="DA82" s="66">
        <v>4</v>
      </c>
    </row>
    <row r="83" spans="1:259" s="66" customFormat="1" ht="28.5" customHeight="1">
      <c r="A83" s="2">
        <v>89</v>
      </c>
      <c r="B83" s="177" t="s">
        <v>1237</v>
      </c>
      <c r="C83" s="208" t="s">
        <v>1027</v>
      </c>
      <c r="D83" s="207" t="s">
        <v>637</v>
      </c>
      <c r="E83" s="116" t="s">
        <v>394</v>
      </c>
      <c r="F83" s="116" t="s">
        <v>395</v>
      </c>
      <c r="G83" s="65">
        <v>200</v>
      </c>
      <c r="H83" s="65">
        <v>200</v>
      </c>
      <c r="I83" s="65">
        <v>62</v>
      </c>
      <c r="J83" s="65">
        <v>112</v>
      </c>
      <c r="K83" s="65">
        <v>88</v>
      </c>
      <c r="L83" s="65">
        <v>200</v>
      </c>
      <c r="M83" s="65">
        <v>200</v>
      </c>
      <c r="N83" s="65"/>
      <c r="O83" s="65"/>
      <c r="P83" s="65"/>
      <c r="Q83" s="66" t="s">
        <v>1147</v>
      </c>
      <c r="R83" s="66">
        <v>14</v>
      </c>
      <c r="U83" s="66">
        <v>6</v>
      </c>
      <c r="V83" s="66">
        <v>2</v>
      </c>
      <c r="W83" s="66">
        <v>6</v>
      </c>
      <c r="Z83" s="66">
        <v>9</v>
      </c>
      <c r="AC83" s="66">
        <v>15</v>
      </c>
      <c r="AF83" s="66">
        <v>98</v>
      </c>
      <c r="AO83" s="66">
        <v>1</v>
      </c>
      <c r="AP83" s="66">
        <v>2</v>
      </c>
      <c r="AR83" s="66">
        <v>3</v>
      </c>
      <c r="AS83" s="66">
        <v>8</v>
      </c>
      <c r="BD83" s="66">
        <v>20</v>
      </c>
      <c r="BM83" s="66">
        <v>14</v>
      </c>
      <c r="BQ83" s="66">
        <v>3</v>
      </c>
      <c r="BR83" s="66">
        <v>1</v>
      </c>
      <c r="BX83" s="66">
        <v>3</v>
      </c>
      <c r="CF83" s="66">
        <v>5</v>
      </c>
      <c r="CH83" s="66">
        <v>5</v>
      </c>
      <c r="CI83" s="66">
        <v>11</v>
      </c>
      <c r="CJ83" s="66">
        <v>4</v>
      </c>
      <c r="CW83" s="66">
        <v>35</v>
      </c>
      <c r="DA83" s="66">
        <v>47</v>
      </c>
      <c r="DJ83" s="66">
        <v>11</v>
      </c>
      <c r="DK83" s="66">
        <v>4</v>
      </c>
      <c r="DL83" s="66">
        <v>11</v>
      </c>
      <c r="DM83" s="66">
        <v>14</v>
      </c>
      <c r="DQ83" s="66">
        <v>2</v>
      </c>
      <c r="DR83" s="66">
        <v>8</v>
      </c>
      <c r="DT83" s="66">
        <v>14</v>
      </c>
      <c r="DY83" s="66">
        <v>8</v>
      </c>
      <c r="ED83" s="66">
        <v>9</v>
      </c>
      <c r="EE83" s="66">
        <v>7</v>
      </c>
      <c r="EF83" s="66">
        <v>16</v>
      </c>
      <c r="EH83" s="66">
        <v>1</v>
      </c>
      <c r="EK83" s="66">
        <v>24</v>
      </c>
      <c r="EL83" s="66">
        <v>18</v>
      </c>
      <c r="EX83" s="66">
        <v>19</v>
      </c>
    </row>
    <row r="84" spans="1:259" s="66" customFormat="1" ht="28.5" customHeight="1">
      <c r="A84" s="2">
        <v>91</v>
      </c>
      <c r="B84" s="177" t="s">
        <v>1239</v>
      </c>
      <c r="C84" s="116" t="s">
        <v>1036</v>
      </c>
      <c r="D84" s="207" t="s">
        <v>637</v>
      </c>
      <c r="E84" s="116" t="s">
        <v>394</v>
      </c>
      <c r="F84" s="116" t="s">
        <v>394</v>
      </c>
      <c r="G84" s="65">
        <v>26</v>
      </c>
      <c r="H84" s="65">
        <v>26</v>
      </c>
      <c r="I84" s="65">
        <v>51</v>
      </c>
      <c r="J84" s="65">
        <v>15</v>
      </c>
      <c r="K84" s="65">
        <v>11</v>
      </c>
      <c r="L84" s="65">
        <v>26</v>
      </c>
      <c r="M84" s="65">
        <v>26</v>
      </c>
      <c r="N84" s="65"/>
      <c r="O84" s="65"/>
      <c r="P84" s="65"/>
      <c r="Q84" s="66" t="s">
        <v>1147</v>
      </c>
      <c r="AF84" s="66">
        <v>11</v>
      </c>
      <c r="AG84" s="66">
        <v>10</v>
      </c>
      <c r="AR84" s="66">
        <v>1</v>
      </c>
      <c r="BF84" s="66">
        <v>1</v>
      </c>
      <c r="BQ84" s="66">
        <v>1</v>
      </c>
      <c r="DA84" s="66">
        <v>6</v>
      </c>
      <c r="DB84" s="66">
        <v>2</v>
      </c>
      <c r="DC84" s="66">
        <v>3</v>
      </c>
      <c r="DJ84" s="66">
        <v>1</v>
      </c>
      <c r="DY84" s="66">
        <v>1</v>
      </c>
    </row>
    <row r="85" spans="1:259" s="66" customFormat="1" ht="28.5" customHeight="1">
      <c r="A85" s="2">
        <v>92</v>
      </c>
      <c r="B85" s="159" t="s">
        <v>1240</v>
      </c>
      <c r="C85" s="116" t="s">
        <v>1047</v>
      </c>
      <c r="D85" s="207" t="s">
        <v>637</v>
      </c>
      <c r="E85" s="116" t="s">
        <v>394</v>
      </c>
      <c r="F85" s="116" t="s">
        <v>763</v>
      </c>
      <c r="G85" s="65">
        <v>31</v>
      </c>
      <c r="H85" s="65">
        <v>31</v>
      </c>
      <c r="I85" s="65"/>
      <c r="J85" s="65">
        <v>16</v>
      </c>
      <c r="K85" s="65">
        <v>15</v>
      </c>
      <c r="L85" s="65">
        <v>13</v>
      </c>
      <c r="M85" s="65">
        <v>13</v>
      </c>
      <c r="N85" s="65"/>
      <c r="O85" s="65"/>
      <c r="P85" s="65"/>
      <c r="Q85" s="66" t="s">
        <v>1048</v>
      </c>
      <c r="AF85" s="66">
        <v>6</v>
      </c>
      <c r="AG85" s="66">
        <v>6</v>
      </c>
      <c r="DA85" s="66">
        <v>7</v>
      </c>
      <c r="EZ85" s="66" t="s">
        <v>1047</v>
      </c>
      <c r="FA85" s="66" t="s">
        <v>637</v>
      </c>
      <c r="FB85" s="66" t="s">
        <v>394</v>
      </c>
      <c r="FC85" s="66" t="s">
        <v>1049</v>
      </c>
      <c r="FD85" s="66">
        <v>18</v>
      </c>
      <c r="FE85" s="66">
        <v>18</v>
      </c>
      <c r="FP85" s="66">
        <v>12</v>
      </c>
      <c r="FQ85" s="66">
        <v>12</v>
      </c>
      <c r="HT85" s="66">
        <v>10</v>
      </c>
    </row>
    <row r="86" spans="1:259" s="66" customFormat="1" ht="28.5" customHeight="1">
      <c r="A86" s="70">
        <v>93</v>
      </c>
      <c r="B86" s="159" t="s">
        <v>1241</v>
      </c>
      <c r="C86" s="116" t="s">
        <v>1037</v>
      </c>
      <c r="D86" s="207" t="s">
        <v>637</v>
      </c>
      <c r="E86" s="116" t="s">
        <v>394</v>
      </c>
      <c r="F86" s="116" t="s">
        <v>394</v>
      </c>
      <c r="G86" s="65">
        <v>51</v>
      </c>
      <c r="H86" s="65">
        <v>51</v>
      </c>
      <c r="I86" s="65"/>
      <c r="J86" s="65">
        <v>17</v>
      </c>
      <c r="K86" s="65">
        <v>34</v>
      </c>
      <c r="L86" s="65">
        <v>51</v>
      </c>
      <c r="M86" s="65">
        <v>51</v>
      </c>
      <c r="N86" s="65"/>
      <c r="O86" s="65"/>
      <c r="P86" s="65"/>
      <c r="Q86" s="66" t="s">
        <v>1037</v>
      </c>
      <c r="R86" s="70"/>
      <c r="S86" s="70"/>
      <c r="T86" s="70"/>
      <c r="U86" s="70"/>
      <c r="V86" s="70"/>
      <c r="W86" s="70"/>
      <c r="X86" s="70"/>
      <c r="DA86" s="66">
        <v>10</v>
      </c>
      <c r="FF86" s="70"/>
      <c r="FG86" s="70"/>
      <c r="FH86" s="70"/>
    </row>
    <row r="87" spans="1:259" s="66" customFormat="1" ht="28.5" customHeight="1">
      <c r="A87" s="70">
        <v>94</v>
      </c>
      <c r="B87" s="159" t="s">
        <v>1242</v>
      </c>
      <c r="C87" s="116" t="s">
        <v>1038</v>
      </c>
      <c r="D87" s="207" t="s">
        <v>637</v>
      </c>
      <c r="E87" s="116" t="s">
        <v>394</v>
      </c>
      <c r="F87" s="116" t="s">
        <v>395</v>
      </c>
      <c r="G87" s="65">
        <v>221</v>
      </c>
      <c r="H87" s="65">
        <v>221</v>
      </c>
      <c r="I87" s="65"/>
      <c r="J87" s="65">
        <v>133</v>
      </c>
      <c r="K87" s="65">
        <v>88</v>
      </c>
      <c r="L87" s="65">
        <v>201</v>
      </c>
      <c r="M87" s="65">
        <v>201</v>
      </c>
      <c r="N87" s="65"/>
      <c r="O87" s="65"/>
      <c r="P87" s="65"/>
      <c r="Q87" s="66" t="s">
        <v>1038</v>
      </c>
      <c r="R87" s="70"/>
      <c r="S87" s="70"/>
      <c r="T87" s="70"/>
      <c r="U87" s="70"/>
      <c r="V87" s="70"/>
      <c r="W87" s="70"/>
      <c r="X87" s="70"/>
      <c r="AF87" s="66">
        <v>78</v>
      </c>
      <c r="DA87" s="66">
        <v>46</v>
      </c>
      <c r="EZ87" s="66" t="s">
        <v>1038</v>
      </c>
      <c r="FA87" s="66" t="s">
        <v>637</v>
      </c>
      <c r="FB87" s="66" t="s">
        <v>394</v>
      </c>
      <c r="FC87" s="66" t="s">
        <v>763</v>
      </c>
      <c r="FD87" s="66">
        <v>20</v>
      </c>
      <c r="FE87" s="66">
        <v>20</v>
      </c>
      <c r="FF87" s="70"/>
      <c r="FG87" s="70"/>
      <c r="FH87" s="70"/>
      <c r="FP87" s="66">
        <v>5</v>
      </c>
      <c r="HS87" s="66">
        <v>10</v>
      </c>
    </row>
    <row r="88" spans="1:259" s="66" customFormat="1" ht="28.5" customHeight="1">
      <c r="A88" s="70">
        <v>95</v>
      </c>
      <c r="B88" s="177" t="s">
        <v>1243</v>
      </c>
      <c r="C88" s="116" t="s">
        <v>1021</v>
      </c>
      <c r="D88" s="207" t="s">
        <v>637</v>
      </c>
      <c r="E88" s="116" t="s">
        <v>394</v>
      </c>
      <c r="F88" s="116" t="s">
        <v>395</v>
      </c>
      <c r="G88" s="65">
        <v>15</v>
      </c>
      <c r="H88" s="65">
        <v>15</v>
      </c>
      <c r="I88" s="65">
        <v>50.6</v>
      </c>
      <c r="J88" s="65">
        <v>6</v>
      </c>
      <c r="K88" s="65">
        <v>9</v>
      </c>
      <c r="L88" s="65">
        <v>15</v>
      </c>
      <c r="M88" s="65">
        <v>15</v>
      </c>
      <c r="N88" s="65"/>
      <c r="O88" s="65"/>
      <c r="P88" s="65"/>
      <c r="Q88" s="66" t="s">
        <v>1019</v>
      </c>
      <c r="AD88" s="66">
        <v>2</v>
      </c>
      <c r="AF88" s="66">
        <v>1</v>
      </c>
      <c r="AG88" s="66">
        <v>1</v>
      </c>
      <c r="AJ88" s="66">
        <v>1</v>
      </c>
      <c r="AQ88" s="66">
        <v>3</v>
      </c>
      <c r="AU88" s="66">
        <v>1</v>
      </c>
      <c r="AW88" s="66">
        <v>1</v>
      </c>
      <c r="AY88" s="66">
        <v>1</v>
      </c>
      <c r="AZ88" s="66">
        <v>2</v>
      </c>
      <c r="BO88" s="66">
        <v>3</v>
      </c>
      <c r="BU88" s="66">
        <v>2</v>
      </c>
      <c r="BZ88" s="66">
        <v>1</v>
      </c>
      <c r="CD88" s="66">
        <v>1</v>
      </c>
      <c r="CG88" s="66">
        <v>2</v>
      </c>
      <c r="CM88" s="66">
        <v>1</v>
      </c>
      <c r="CO88" s="66">
        <v>5</v>
      </c>
      <c r="DA88" s="66">
        <v>4</v>
      </c>
      <c r="DC88" s="66">
        <v>2</v>
      </c>
      <c r="DF88" s="66">
        <v>3</v>
      </c>
      <c r="DS88" s="66">
        <v>2</v>
      </c>
      <c r="DT88" s="66">
        <v>2</v>
      </c>
      <c r="DV88" s="66">
        <v>5</v>
      </c>
      <c r="EI88" s="66">
        <v>2</v>
      </c>
      <c r="EJ88" s="66">
        <v>1</v>
      </c>
      <c r="EK88" s="66">
        <v>2</v>
      </c>
      <c r="ES88" s="66">
        <v>1</v>
      </c>
      <c r="ET88" s="66">
        <v>2</v>
      </c>
      <c r="EY88" s="66">
        <v>3</v>
      </c>
    </row>
    <row r="89" spans="1:259" ht="28.5" customHeight="1">
      <c r="A89" s="1">
        <v>96</v>
      </c>
      <c r="B89" s="177" t="s">
        <v>1244</v>
      </c>
      <c r="C89" s="118" t="s">
        <v>400</v>
      </c>
      <c r="D89" s="159" t="s">
        <v>953</v>
      </c>
      <c r="E89" s="114" t="s">
        <v>394</v>
      </c>
      <c r="F89" s="114" t="s">
        <v>395</v>
      </c>
      <c r="G89" s="50">
        <v>20</v>
      </c>
      <c r="H89" s="65">
        <v>20</v>
      </c>
      <c r="I89" s="65">
        <v>64.8</v>
      </c>
      <c r="J89" s="65">
        <v>10</v>
      </c>
      <c r="K89" s="65">
        <v>10</v>
      </c>
      <c r="L89" s="65">
        <v>18</v>
      </c>
      <c r="M89" s="65">
        <v>18</v>
      </c>
      <c r="Q89" s="65" t="s">
        <v>1019</v>
      </c>
      <c r="AB89" s="67">
        <v>1</v>
      </c>
      <c r="AF89" s="67">
        <v>1</v>
      </c>
      <c r="AL89" s="67">
        <v>1</v>
      </c>
      <c r="AP89" s="67">
        <v>2</v>
      </c>
      <c r="BJ89" s="67">
        <v>2</v>
      </c>
      <c r="BN89" s="67">
        <v>1</v>
      </c>
      <c r="BQ89" s="67">
        <v>1</v>
      </c>
      <c r="BX89" s="67">
        <v>2</v>
      </c>
      <c r="CA89" s="67">
        <v>1</v>
      </c>
      <c r="CF89" s="67">
        <v>1</v>
      </c>
      <c r="CW89" s="67">
        <v>4</v>
      </c>
      <c r="DA89" s="67">
        <v>9</v>
      </c>
      <c r="EA89" s="67">
        <v>1</v>
      </c>
      <c r="EB89" s="67">
        <v>1</v>
      </c>
      <c r="ED89" s="67">
        <v>1</v>
      </c>
      <c r="EK89" s="67">
        <v>4</v>
      </c>
      <c r="EZ89" s="67" t="s">
        <v>1026</v>
      </c>
      <c r="FA89" s="67" t="s">
        <v>1041</v>
      </c>
      <c r="FB89" s="67" t="s">
        <v>394</v>
      </c>
      <c r="FD89" s="67">
        <v>2</v>
      </c>
      <c r="FE89" s="67">
        <v>2</v>
      </c>
      <c r="GR89" s="67">
        <v>1</v>
      </c>
      <c r="HS89" s="2">
        <v>1</v>
      </c>
    </row>
    <row r="90" spans="1:259" s="66" customFormat="1" ht="28.5" customHeight="1">
      <c r="A90" s="70">
        <v>97</v>
      </c>
      <c r="B90" s="159" t="s">
        <v>1245</v>
      </c>
      <c r="C90" s="116" t="s">
        <v>714</v>
      </c>
      <c r="D90" s="207" t="s">
        <v>637</v>
      </c>
      <c r="E90" s="116" t="s">
        <v>394</v>
      </c>
      <c r="F90" s="116" t="s">
        <v>394</v>
      </c>
      <c r="G90" s="65">
        <v>92</v>
      </c>
      <c r="H90" s="65">
        <v>92</v>
      </c>
      <c r="I90" s="65"/>
      <c r="J90" s="65">
        <v>40</v>
      </c>
      <c r="K90" s="65">
        <v>52</v>
      </c>
      <c r="L90" s="65">
        <v>92</v>
      </c>
      <c r="M90" s="65">
        <v>92</v>
      </c>
      <c r="N90" s="65"/>
      <c r="O90" s="65"/>
      <c r="P90" s="65"/>
      <c r="Q90" s="65" t="s">
        <v>714</v>
      </c>
      <c r="AF90" s="66">
        <v>24</v>
      </c>
      <c r="CF90" s="66">
        <v>3</v>
      </c>
      <c r="DA90" s="66">
        <v>21</v>
      </c>
    </row>
    <row r="91" spans="1:259" s="66" customFormat="1" ht="28.5" customHeight="1">
      <c r="A91" s="70">
        <v>99</v>
      </c>
      <c r="B91" s="115" t="s">
        <v>1248</v>
      </c>
      <c r="C91" s="116" t="s">
        <v>1019</v>
      </c>
      <c r="D91" s="207" t="s">
        <v>637</v>
      </c>
      <c r="E91" s="116" t="s">
        <v>395</v>
      </c>
      <c r="F91" s="116" t="s">
        <v>395</v>
      </c>
      <c r="G91" s="65">
        <v>103</v>
      </c>
      <c r="H91" s="65">
        <v>37</v>
      </c>
      <c r="I91" s="65">
        <v>69.099999999999994</v>
      </c>
      <c r="J91" s="65">
        <v>21</v>
      </c>
      <c r="K91" s="65">
        <v>16</v>
      </c>
      <c r="L91" s="65">
        <v>64</v>
      </c>
      <c r="M91" s="65">
        <v>37</v>
      </c>
      <c r="N91" s="65"/>
      <c r="O91" s="65"/>
      <c r="P91" s="65"/>
      <c r="Q91" s="65" t="s">
        <v>1019</v>
      </c>
      <c r="S91" s="66">
        <v>1</v>
      </c>
      <c r="T91" s="66">
        <v>1</v>
      </c>
      <c r="W91" s="66">
        <v>8</v>
      </c>
      <c r="Y91" s="66">
        <v>4</v>
      </c>
      <c r="Z91" s="66">
        <v>2</v>
      </c>
      <c r="AE91" s="66">
        <v>1</v>
      </c>
      <c r="AF91" s="66">
        <v>8</v>
      </c>
      <c r="AK91" s="66">
        <v>1</v>
      </c>
      <c r="AR91" s="66">
        <v>2</v>
      </c>
      <c r="AT91" s="66">
        <v>1</v>
      </c>
      <c r="BD91" s="66">
        <v>1</v>
      </c>
      <c r="BM91" s="66">
        <v>2</v>
      </c>
      <c r="BW91" s="66">
        <v>1</v>
      </c>
      <c r="CF91" s="66">
        <v>8</v>
      </c>
      <c r="CN91" s="66">
        <v>2</v>
      </c>
      <c r="CW91" s="66">
        <v>4</v>
      </c>
      <c r="CX91" s="66">
        <v>1</v>
      </c>
      <c r="CY91" s="66">
        <v>2</v>
      </c>
      <c r="DA91" s="66">
        <v>10</v>
      </c>
      <c r="DE91" s="66">
        <v>2</v>
      </c>
      <c r="DJ91" s="66">
        <v>2</v>
      </c>
      <c r="EF91" s="66">
        <v>5</v>
      </c>
      <c r="EH91" s="66">
        <v>10</v>
      </c>
      <c r="EO91" s="66">
        <v>1</v>
      </c>
      <c r="EZ91" s="66" t="s">
        <v>1019</v>
      </c>
      <c r="FA91" s="66" t="s">
        <v>637</v>
      </c>
      <c r="FB91" s="66" t="s">
        <v>395</v>
      </c>
      <c r="FC91" s="66" t="s">
        <v>1137</v>
      </c>
      <c r="FD91" s="66">
        <v>39</v>
      </c>
      <c r="FE91" s="66">
        <v>37</v>
      </c>
      <c r="FF91" s="66">
        <v>2</v>
      </c>
      <c r="FH91" s="66">
        <v>2</v>
      </c>
      <c r="FJ91" s="66">
        <v>4</v>
      </c>
      <c r="FP91" s="66">
        <v>7</v>
      </c>
      <c r="FS91" s="66">
        <v>1</v>
      </c>
      <c r="FZ91" s="66">
        <v>1</v>
      </c>
      <c r="GB91" s="66">
        <v>2</v>
      </c>
      <c r="GH91" s="66">
        <v>2</v>
      </c>
      <c r="GQ91" s="66">
        <v>3</v>
      </c>
      <c r="HA91" s="66">
        <v>9</v>
      </c>
      <c r="HQ91" s="66">
        <v>6</v>
      </c>
      <c r="HS91" s="66">
        <v>7</v>
      </c>
      <c r="IB91" s="66">
        <v>1</v>
      </c>
      <c r="IS91" s="66">
        <v>3</v>
      </c>
      <c r="IX91" s="66">
        <v>7</v>
      </c>
    </row>
    <row r="92" spans="1:259" ht="28.5" customHeight="1">
      <c r="A92" s="70"/>
      <c r="B92" s="164"/>
      <c r="C92" s="67"/>
    </row>
    <row r="93" spans="1:259" s="66" customFormat="1" ht="28.5" customHeight="1">
      <c r="A93" s="70"/>
      <c r="B93" s="114"/>
      <c r="D93" s="65"/>
      <c r="G93" s="65"/>
      <c r="H93" s="65"/>
      <c r="I93" s="65"/>
      <c r="J93" s="65"/>
      <c r="K93" s="65"/>
      <c r="L93" s="65"/>
      <c r="M93" s="65"/>
      <c r="N93" s="65"/>
      <c r="O93" s="65"/>
      <c r="P93" s="65"/>
      <c r="Q93" s="65"/>
    </row>
    <row r="94" spans="1:259" s="66" customFormat="1" ht="28.5" customHeight="1">
      <c r="A94" s="70"/>
      <c r="B94" s="114"/>
      <c r="D94" s="65"/>
      <c r="G94" s="65"/>
      <c r="H94" s="65"/>
      <c r="I94" s="65"/>
      <c r="J94" s="65"/>
      <c r="K94" s="65"/>
      <c r="L94" s="65"/>
      <c r="M94" s="65"/>
      <c r="N94" s="65"/>
      <c r="O94" s="65"/>
      <c r="P94" s="65"/>
      <c r="Q94" s="65"/>
    </row>
    <row r="95" spans="1:259" ht="28.5" customHeight="1">
      <c r="A95" s="70"/>
      <c r="C95" s="67"/>
    </row>
    <row r="96" spans="1:259" ht="28.5" customHeight="1">
      <c r="A96" s="70"/>
      <c r="C96" s="67"/>
    </row>
    <row r="97" spans="1:17" ht="28.5" customHeight="1">
      <c r="A97" s="70"/>
      <c r="C97" s="67"/>
    </row>
    <row r="98" spans="1:17" ht="28.5" customHeight="1">
      <c r="A98" s="70"/>
      <c r="C98" s="67"/>
    </row>
    <row r="99" spans="1:17" ht="28.5" customHeight="1">
      <c r="A99" s="70"/>
      <c r="C99" s="67"/>
    </row>
    <row r="100" spans="1:17" s="66" customFormat="1" ht="28.5" customHeight="1">
      <c r="A100" s="70"/>
      <c r="B100" s="114"/>
      <c r="C100" s="88"/>
      <c r="D100" s="89"/>
      <c r="E100" s="88"/>
      <c r="F100" s="88"/>
      <c r="G100" s="65"/>
      <c r="H100" s="65"/>
      <c r="I100" s="65"/>
      <c r="J100" s="65"/>
      <c r="K100" s="65"/>
      <c r="L100" s="65"/>
      <c r="M100" s="65"/>
      <c r="N100" s="65"/>
      <c r="O100" s="65"/>
      <c r="P100" s="65"/>
      <c r="Q100" s="65"/>
    </row>
    <row r="101" spans="1:17" s="66" customFormat="1" ht="28.5" customHeight="1">
      <c r="A101" s="70"/>
      <c r="B101" s="114"/>
      <c r="C101" s="90"/>
      <c r="D101" s="91"/>
      <c r="E101" s="90"/>
      <c r="F101" s="90"/>
      <c r="G101" s="65"/>
      <c r="H101" s="65"/>
      <c r="I101" s="65"/>
      <c r="J101" s="65"/>
      <c r="K101" s="65"/>
      <c r="L101" s="65"/>
      <c r="M101" s="65"/>
      <c r="N101" s="65"/>
      <c r="O101" s="65"/>
      <c r="P101" s="65"/>
      <c r="Q101" s="65"/>
    </row>
    <row r="102" spans="1:17" ht="28.5" customHeight="1">
      <c r="A102" s="70"/>
      <c r="C102" s="67"/>
    </row>
    <row r="103" spans="1:17" ht="28.5" customHeight="1">
      <c r="A103" s="70"/>
      <c r="C103" s="67"/>
      <c r="D103" s="92"/>
      <c r="E103" s="93"/>
      <c r="F103" s="93"/>
      <c r="G103" s="92"/>
      <c r="H103" s="87"/>
      <c r="I103" s="87"/>
      <c r="J103" s="87"/>
      <c r="K103" s="87"/>
      <c r="L103" s="87"/>
      <c r="M103" s="87"/>
      <c r="N103" s="87"/>
      <c r="O103" s="87"/>
      <c r="P103" s="87"/>
      <c r="Q103" s="137"/>
    </row>
    <row r="104" spans="1:17" s="66" customFormat="1" ht="28.5" customHeight="1">
      <c r="A104" s="70"/>
      <c r="B104" s="114"/>
      <c r="D104" s="65"/>
      <c r="G104" s="65"/>
      <c r="H104" s="65"/>
      <c r="I104" s="65"/>
      <c r="J104" s="65"/>
      <c r="K104" s="65"/>
      <c r="L104" s="65"/>
      <c r="M104" s="65"/>
      <c r="N104" s="65"/>
      <c r="O104" s="65"/>
      <c r="P104" s="65"/>
      <c r="Q104" s="65"/>
    </row>
    <row r="105" spans="1:17" ht="28.5" customHeight="1">
      <c r="A105" s="70"/>
      <c r="C105" s="67"/>
    </row>
    <row r="106" spans="1:17" ht="28.5" customHeight="1">
      <c r="A106" s="70"/>
      <c r="C106" s="67"/>
    </row>
    <row r="107" spans="1:17" ht="28.5" customHeight="1">
      <c r="A107" s="70"/>
      <c r="C107" s="67"/>
    </row>
    <row r="108" spans="1:17" s="66" customFormat="1" ht="28.5" customHeight="1">
      <c r="A108" s="70"/>
      <c r="B108" s="114"/>
      <c r="D108" s="65"/>
      <c r="G108" s="65"/>
      <c r="H108" s="65"/>
      <c r="I108" s="65"/>
      <c r="J108" s="65"/>
      <c r="K108" s="65"/>
      <c r="L108" s="65"/>
      <c r="M108" s="65"/>
      <c r="N108" s="65"/>
      <c r="O108" s="65"/>
      <c r="P108" s="65"/>
      <c r="Q108" s="65"/>
    </row>
    <row r="109" spans="1:17" ht="28.5" customHeight="1">
      <c r="A109" s="70"/>
      <c r="C109" s="67"/>
    </row>
    <row r="110" spans="1:17" ht="28.5" customHeight="1">
      <c r="A110" s="70"/>
      <c r="C110" s="67"/>
    </row>
    <row r="111" spans="1:17" ht="28.5" customHeight="1">
      <c r="A111" s="70"/>
      <c r="C111" s="67"/>
    </row>
    <row r="112" spans="1:17" ht="28.5" customHeight="1">
      <c r="A112" s="70"/>
      <c r="C112" s="67"/>
    </row>
    <row r="113" spans="1:45" ht="28.5" customHeight="1">
      <c r="A113" s="70"/>
      <c r="C113" s="67"/>
    </row>
    <row r="114" spans="1:45" ht="28.5" customHeight="1">
      <c r="A114" s="70"/>
      <c r="C114" s="67"/>
    </row>
    <row r="115" spans="1:45" ht="28.5" customHeight="1">
      <c r="A115" s="70"/>
      <c r="C115" s="67"/>
    </row>
    <row r="116" spans="1:45" ht="28.5" customHeight="1">
      <c r="A116" s="70"/>
      <c r="C116" s="67"/>
    </row>
    <row r="117" spans="1:45" s="66" customFormat="1" ht="28.5" customHeight="1">
      <c r="A117" s="70"/>
      <c r="B117" s="114"/>
      <c r="D117" s="65"/>
      <c r="G117" s="65"/>
      <c r="H117" s="65"/>
      <c r="I117" s="65"/>
      <c r="J117" s="65"/>
      <c r="K117" s="65"/>
      <c r="L117" s="65"/>
      <c r="M117" s="65"/>
      <c r="N117" s="65"/>
      <c r="O117" s="65"/>
      <c r="P117" s="65"/>
      <c r="Q117" s="65"/>
    </row>
    <row r="118" spans="1:45" ht="28.5" customHeight="1">
      <c r="A118" s="70"/>
      <c r="C118" s="67"/>
    </row>
    <row r="119" spans="1:45" ht="28.5" customHeight="1">
      <c r="A119" s="70"/>
      <c r="C119" s="67"/>
    </row>
    <row r="120" spans="1:45" s="66" customFormat="1" ht="28.5" customHeight="1">
      <c r="A120" s="70"/>
      <c r="B120" s="114"/>
      <c r="D120" s="65"/>
      <c r="G120" s="65"/>
      <c r="H120" s="65"/>
      <c r="I120" s="65"/>
      <c r="J120" s="65"/>
      <c r="K120" s="65"/>
      <c r="L120" s="65"/>
      <c r="M120" s="65"/>
      <c r="N120" s="65"/>
      <c r="O120" s="65"/>
      <c r="P120" s="65"/>
      <c r="Q120" s="65"/>
    </row>
    <row r="121" spans="1:45" ht="28.5" customHeight="1">
      <c r="A121" s="70"/>
      <c r="C121" s="67"/>
    </row>
    <row r="122" spans="1:45" s="66" customFormat="1" ht="28.5" customHeight="1">
      <c r="A122" s="70"/>
      <c r="B122" s="116"/>
      <c r="D122" s="65"/>
      <c r="G122" s="65"/>
      <c r="H122" s="65"/>
      <c r="I122" s="65"/>
      <c r="J122" s="65"/>
      <c r="K122" s="65"/>
      <c r="L122" s="65"/>
      <c r="M122" s="65"/>
      <c r="N122" s="65"/>
      <c r="O122" s="65"/>
      <c r="P122" s="65"/>
      <c r="Q122" s="65"/>
      <c r="AK122" s="94"/>
    </row>
    <row r="123" spans="1:45" ht="28.5" customHeight="1">
      <c r="A123" s="70"/>
      <c r="C123" s="66"/>
      <c r="AM123" s="68"/>
      <c r="AN123" s="68"/>
      <c r="AO123" s="68"/>
      <c r="AP123" s="68"/>
      <c r="AQ123" s="68"/>
      <c r="AR123" s="68"/>
      <c r="AS123" s="68"/>
    </row>
    <row r="124" spans="1:45" ht="28.5" customHeight="1">
      <c r="A124" s="70"/>
      <c r="AM124" s="68"/>
      <c r="AN124" s="68"/>
      <c r="AO124" s="68"/>
      <c r="AP124" s="68"/>
      <c r="AQ124" s="68"/>
      <c r="AR124" s="68"/>
      <c r="AS124" s="68"/>
    </row>
    <row r="125" spans="1:45" ht="28.5" customHeight="1">
      <c r="C125" s="67"/>
    </row>
    <row r="126" spans="1:45" ht="28.5" customHeight="1">
      <c r="C126" s="67"/>
    </row>
    <row r="127" spans="1:45" ht="28.5" customHeight="1">
      <c r="C127" s="67"/>
    </row>
    <row r="128" spans="1:45" ht="28.5" customHeight="1">
      <c r="C128" s="67"/>
    </row>
    <row r="129" spans="1:17" ht="28.5" customHeight="1">
      <c r="C129" s="67"/>
    </row>
    <row r="130" spans="1:17" ht="28.5" customHeight="1">
      <c r="C130" s="67"/>
    </row>
    <row r="131" spans="1:17" s="66" customFormat="1" ht="28.5" customHeight="1">
      <c r="A131" s="1"/>
      <c r="B131" s="114"/>
      <c r="D131" s="65"/>
      <c r="G131" s="65"/>
      <c r="H131" s="65"/>
      <c r="I131" s="65"/>
      <c r="J131" s="65"/>
      <c r="K131" s="65"/>
      <c r="L131" s="65"/>
      <c r="M131" s="65"/>
      <c r="N131" s="65"/>
      <c r="O131" s="65"/>
      <c r="P131" s="65"/>
      <c r="Q131" s="65"/>
    </row>
    <row r="132" spans="1:17" s="66" customFormat="1" ht="28.5" customHeight="1">
      <c r="A132" s="1"/>
      <c r="B132" s="114"/>
      <c r="D132" s="65"/>
      <c r="G132" s="65"/>
      <c r="H132" s="65"/>
      <c r="I132" s="65"/>
      <c r="J132" s="65"/>
      <c r="K132" s="65"/>
      <c r="L132" s="65"/>
      <c r="M132" s="65"/>
      <c r="N132" s="65"/>
      <c r="O132" s="65"/>
      <c r="P132" s="65"/>
      <c r="Q132" s="65"/>
    </row>
  </sheetData>
  <mergeCells count="23">
    <mergeCell ref="A1:F1"/>
    <mergeCell ref="J2:J3"/>
    <mergeCell ref="EZ2:EZ3"/>
    <mergeCell ref="FA2:FA3"/>
    <mergeCell ref="FB2:FB3"/>
    <mergeCell ref="N2:N3"/>
    <mergeCell ref="O2:O3"/>
    <mergeCell ref="P2:P3"/>
    <mergeCell ref="F2:F3"/>
    <mergeCell ref="G2:G3"/>
    <mergeCell ref="H2:H3"/>
    <mergeCell ref="A2:A3"/>
    <mergeCell ref="B2:B3"/>
    <mergeCell ref="C2:C3"/>
    <mergeCell ref="D2:D3"/>
    <mergeCell ref="E2:E3"/>
    <mergeCell ref="GW2:HD2"/>
    <mergeCell ref="BF2:BG2"/>
    <mergeCell ref="I2:I3"/>
    <mergeCell ref="Q2:Q3"/>
    <mergeCell ref="K2:K3"/>
    <mergeCell ref="L2:L3"/>
    <mergeCell ref="M2:M3"/>
  </mergeCells>
  <conditionalFormatting sqref="C100:F100">
    <cfRule type="duplicateValues" dxfId="13" priority="5"/>
  </conditionalFormatting>
  <conditionalFormatting sqref="C101:F101">
    <cfRule type="duplicateValues" dxfId="12" priority="7"/>
  </conditionalFormatting>
  <hyperlinks>
    <hyperlink ref="Q51" r:id="rId1" tooltip="Learn more about pyrosequencing from ScienceDirect's AI-generated Topic Pages" display="https://www-sciencedirect-com.proxy.insermbiblio.inist.fr/topics/medicine-and-dentistry/pyrosequencing" xr:uid="{D24DCEB6-97A5-4D86-9240-091189E6DE4A}"/>
    <hyperlink ref="C51" r:id="rId2" tooltip="Learn more about pyrosequencing from ScienceDirect's AI-generated Topic Pages" display="https://www-sciencedirect-com.proxy.insermbiblio.inist.fr/topics/medicine-and-dentistry/pyrosequencing" xr:uid="{459970D7-D2A9-491E-8831-505F59B13C20}"/>
    <hyperlink ref="B6" r:id="rId3" display="https://pubmed-ncbi-nlm-nih-gov.proxy.insermbiblio.inist.fr/?term=Vranic+S&amp;cauthor_id=31517642" xr:uid="{FF899885-88DA-46D0-8532-35D72F8A4145}"/>
    <hyperlink ref="B9" r:id="rId4" display="https://pubmed-ncbi-nlm-nih-gov.proxy.insermbiblio.inist.fr/?term=Sheen+YS&amp;cauthor_id=31408190" xr:uid="{5CC03DD2-A4AB-4D93-8880-9104247A4AA0}"/>
    <hyperlink ref="B10" r:id="rId5" display="https://pubmed-ncbi-nlm-nih-gov.proxy.insermbiblio.inist.fr/?term=DeLeon%20TT%5BAuthor%5D" xr:uid="{6EFAB566-E315-4C28-BCF5-F3FFE7939A69}"/>
    <hyperlink ref="B19" r:id="rId6" display="https://pubmed-ncbi-nlm-nih-gov.proxy.insermbiblio.inist.fr/?term=Appenzeller+S&amp;cauthor_id=30561760" xr:uid="{F0D95E38-24BF-424F-BD7D-362495F408FD}"/>
    <hyperlink ref="B21" r:id="rId7" display="https://pubmed-ncbi-nlm-nih-gov.proxy.insermbiblio.inist.fr/?term=Evrenos+MK&amp;cauthor_id=30384563" xr:uid="{5F579FA3-554D-473D-95BF-69647C0AB7B0}"/>
    <hyperlink ref="B22" r:id="rId8" display="https://pubmed-ncbi-nlm-nih-gov.proxy.insermbiblio.inist.fr/?term=Lee+SH&amp;cauthor_id=29361821" xr:uid="{35C9384B-F424-4CE5-A2F1-6B0CFAE6DD2B}"/>
    <hyperlink ref="B30" r:id="rId9" display="https://pubmed.ncbi.nlm.nih.gov/?term=Adler+NR&amp;cauthor_id=28787433" xr:uid="{C4DB1FD4-1753-4ECE-80F7-4D824D524F8B}"/>
    <hyperlink ref="B33" r:id="rId10" display="https://pubmed-ncbi-nlm-nih-gov.proxy.insermbiblio.inist.fr/?term=Kaji+T&amp;cauthor_id=27771229" xr:uid="{90149F8E-56B1-4B9F-AA8F-4766DD807FFB}"/>
    <hyperlink ref="B39" r:id="rId11" display="https://pubmed-ncbi-nlm-nih-gov.proxy.insermbiblio.inist.fr/?term=Egberts+F&amp;cauthor_id=26607775" xr:uid="{7FFECB04-3EED-4959-BF40-DC3CD5561290}"/>
    <hyperlink ref="B43" r:id="rId12" display="https://pubmed-ncbi-nlm-nih-gov.proxy.insermbiblio.inist.fr/?term=Yaman+B&amp;cauthor_id=25357015" xr:uid="{0EAB3D8E-DE63-489D-B24B-CA07DDFB4A6F}"/>
    <hyperlink ref="B44" r:id="rId13" display="https://pubmed.ncbi.nlm.nih.gov/?term=Koelsche%20C%5BAuthor%5D" xr:uid="{56C238C7-4E00-4DAA-8F93-5F46427C65B7}"/>
    <hyperlink ref="B46" r:id="rId14" display="https://pubmed-ncbi-nlm-nih-gov.proxy.insermbiblio.inist.fr/?term=Manca%20A%5BAuthor%5D" xr:uid="{5434C36F-6273-4BAA-9277-B1616A661449}"/>
    <hyperlink ref="B47" r:id="rId15" display="https://pubmed-ncbi-nlm-nih-gov.proxy.insermbiblio.inist.fr/?term=Gos+A&amp;cauthor_id=24866436" xr:uid="{E8E34D81-8C1F-4FFE-85C0-CE6129557802}"/>
    <hyperlink ref="B48" r:id="rId16" display="https://pubmed.ncbi.nlm.nih.gov/?term=Marzese+DM&amp;cauthor_id=24968695" xr:uid="{B485DEFA-51B9-419F-A946-BD4A2B089D6A}"/>
    <hyperlink ref="B50" r:id="rId17" display="https://pubmed-ncbi-nlm-nih-gov.proxy.insermbiblio.inist.fr/?term=Inumaru+JS&amp;cauthor_id=24535907" xr:uid="{404D5081-EB52-4A3B-815C-17D9F619A037}"/>
    <hyperlink ref="B51" r:id="rId18" display="https://pubmed-ncbi-nlm-nih-gov.proxy.insermbiblio.inist.fr/?term=Egberts+F&amp;cauthor_id=24276025" xr:uid="{3F933A0A-FA83-40B6-87A5-0359BB3B249E}"/>
    <hyperlink ref="B54" r:id="rId19" display="https://pubmed-ncbi-nlm-nih-gov.proxy.insermbiblio.inist.fr/?term=Colombino+M&amp;cauthor_id=23987572" xr:uid="{EFCCC95F-CFD4-48E8-A247-645FA4BC9827}"/>
    <hyperlink ref="B55" r:id="rId20" display="https://pubmed-ncbi-nlm-nih-gov.proxy.insermbiblio.inist.fr/?term=Hacker+E&amp;cauthor_id=23096702" xr:uid="{14983C8F-E62F-478E-98FD-45676A903A4E}"/>
    <hyperlink ref="B56" r:id="rId21" display="https://pubmed-ncbi-nlm-nih-gov.proxy.insermbiblio.inist.fr/?term=Greaves+WO&amp;cauthor_id=23273605" xr:uid="{FEBA39E9-42C0-43B5-91DC-6AC5B1D6A37A}"/>
    <hyperlink ref="B64" r:id="rId22" display="https://pubmed-ncbi-nlm-nih-gov.proxy.insermbiblio.inist.fr/?term=Devitt+B&amp;cauthor_id=21615881" xr:uid="{404A8001-AFC8-4C43-AB09-AABD2AA96F1D}"/>
    <hyperlink ref="B65" r:id="rId23" display="https://pubmed-ncbi-nlm-nih-gov.proxy.insermbiblio.inist.fr/?term=Kong+Y&amp;cauthor_id=21325067" xr:uid="{3E9B139B-56A0-4DD3-95C3-B8A1B2E240AC}"/>
    <hyperlink ref="B71" r:id="rId24" display="https://pubmed-ncbi-nlm-nih-gov.proxy.insermbiblio.inist.fr/?term=Saldanha+G&amp;cauthor_id=16899595" xr:uid="{4F5F91F6-B797-4F87-80CB-EFEE51952431}"/>
    <hyperlink ref="B73" r:id="rId25" display="https://pubmed-ncbi-nlm-nih-gov.proxy.insermbiblio.inist.fr/?term=Libra+M&amp;cauthor_id=16096377" xr:uid="{5C5F79A6-97B3-492E-A1B4-CF6595D64D82}"/>
    <hyperlink ref="B74" r:id="rId26" display="https://pubmed-ncbi-nlm-nih-gov.proxy.insermbiblio.inist.fr/?term=Shinozaki+M&amp;cauthor_id=15014028" xr:uid="{ABF1CD76-B9CE-45D0-9CD9-D7ADC6AA18E7}"/>
    <hyperlink ref="B75" r:id="rId27" display="https://pubmed-ncbi-nlm-nih-gov.proxy.insermbiblio.inist.fr/?term=Shinozaki+M&amp;cauthor_id=15014028" xr:uid="{695F6030-7941-44CB-BE42-B339CE504BCD}"/>
    <hyperlink ref="B77" r:id="rId28" display="https://pubmed.ncbi.nlm.nih.gov/?term=Reifenberger+J&amp;cauthor_id=10881743" xr:uid="{40FE3D65-41DD-4B6D-8FDF-2B13DEF73C34}"/>
    <hyperlink ref="B79" r:id="rId29" display="https://pubmed-ncbi-nlm-nih-gov.proxy.insermbiblio.inist.fr/?term=Rozeman+EA&amp;cauthor_id=33558721" xr:uid="{0A826BEA-B7EE-4936-A804-7FC89F1D5619}"/>
    <hyperlink ref="B81" r:id="rId30" display="https://pubmed-ncbi-nlm-nih-gov.proxy.insermbiblio.inist.fr/?term=Hahn+AW&amp;cauthor_id=36166093" xr:uid="{26257C47-68EA-454D-83B0-E51B2BE5723E}"/>
    <hyperlink ref="B83" r:id="rId31" display="https://pubmed-ncbi-nlm-nih-gov.proxy.insermbiblio.inist.fr/?term=Gaudy-Marqueste+C&amp;cauthor_id=34280484" xr:uid="{FE81CBCC-9D52-42F8-8F10-13EFE536F7AA}"/>
    <hyperlink ref="B84" r:id="rId32" display="https://pubmed-ncbi-nlm-nih-gov.proxy.insermbiblio.inist.fr/?term=Gambichler+T&amp;cauthor_id=34591998" xr:uid="{8A3197CD-7096-4FDA-A754-F2C602F6401F}"/>
    <hyperlink ref="B88" r:id="rId33" display="https://pubmed-ncbi-nlm-nih-gov.proxy.insermbiblio.inist.fr/?term=Mao+L&amp;cauthor_id=33770575" xr:uid="{11C7AE9B-1184-4618-AA93-C9F21279BF66}"/>
    <hyperlink ref="B89" r:id="rId34" display="https://pubmed-ncbi-nlm-nih-gov.proxy.insermbiblio.inist.fr/?term=LoRusso+PM&amp;cauthor_id=33826614" xr:uid="{23967E15-665E-4C16-BF93-AD809F00972B}"/>
  </hyperlinks>
  <pageMargins left="0.7" right="0.7" top="0.75" bottom="0.75" header="0.3" footer="0.3"/>
  <pageSetup orientation="portrait" r:id="rId35"/>
  <legacyDrawing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610A2-97B5-4A16-84D1-AD320E6E72B5}">
  <dimension ref="A1:M80"/>
  <sheetViews>
    <sheetView workbookViewId="0">
      <pane ySplit="1" topLeftCell="A2" activePane="bottomLeft" state="frozen"/>
      <selection pane="bottomLeft" sqref="A1:M18"/>
    </sheetView>
  </sheetViews>
  <sheetFormatPr defaultRowHeight="14.4"/>
  <cols>
    <col min="1" max="1" width="9.109375" customWidth="1"/>
    <col min="2" max="3" width="3.88671875" customWidth="1"/>
    <col min="4" max="5" width="4.6640625" customWidth="1"/>
    <col min="6" max="6" width="4.44140625" customWidth="1"/>
    <col min="7" max="7" width="4.109375" customWidth="1"/>
    <col min="8" max="8" width="3.88671875" customWidth="1"/>
    <col min="9" max="10" width="3.6640625" customWidth="1"/>
    <col min="11" max="11" width="4.6640625" customWidth="1"/>
    <col min="12" max="12" width="3.6640625" customWidth="1"/>
    <col min="13" max="13" width="3.44140625" customWidth="1"/>
  </cols>
  <sheetData>
    <row r="1" spans="1:13">
      <c r="C1" t="s">
        <v>19</v>
      </c>
      <c r="D1" t="s">
        <v>20</v>
      </c>
      <c r="E1" t="s">
        <v>22</v>
      </c>
      <c r="F1" t="s">
        <v>21</v>
      </c>
      <c r="G1" t="s">
        <v>23</v>
      </c>
      <c r="H1" t="s">
        <v>24</v>
      </c>
      <c r="I1" t="s">
        <v>28</v>
      </c>
      <c r="J1" t="s">
        <v>26</v>
      </c>
      <c r="K1" t="s">
        <v>30</v>
      </c>
      <c r="L1" t="s">
        <v>32</v>
      </c>
      <c r="M1" t="s">
        <v>29</v>
      </c>
    </row>
    <row r="2" spans="1:13">
      <c r="A2" t="s">
        <v>451</v>
      </c>
      <c r="B2">
        <v>1</v>
      </c>
      <c r="C2" t="s">
        <v>146</v>
      </c>
      <c r="F2" t="s">
        <v>146</v>
      </c>
      <c r="G2" t="s">
        <v>146</v>
      </c>
      <c r="H2" t="s">
        <v>146</v>
      </c>
    </row>
    <row r="3" spans="1:13">
      <c r="B3">
        <v>2</v>
      </c>
      <c r="C3" t="s">
        <v>146</v>
      </c>
      <c r="F3" t="s">
        <v>146</v>
      </c>
      <c r="G3" t="s">
        <v>146</v>
      </c>
      <c r="H3" t="s">
        <v>146</v>
      </c>
    </row>
    <row r="4" spans="1:13">
      <c r="B4">
        <v>3</v>
      </c>
      <c r="C4" t="s">
        <v>146</v>
      </c>
      <c r="F4" t="s">
        <v>146</v>
      </c>
      <c r="G4" t="s">
        <v>146</v>
      </c>
      <c r="H4" t="s">
        <v>146</v>
      </c>
    </row>
    <row r="5" spans="1:13">
      <c r="B5">
        <v>5</v>
      </c>
      <c r="C5" t="s">
        <v>146</v>
      </c>
      <c r="F5" t="s">
        <v>146</v>
      </c>
      <c r="G5" t="s">
        <v>146</v>
      </c>
      <c r="H5" t="s">
        <v>146</v>
      </c>
    </row>
    <row r="6" spans="1:13">
      <c r="B6">
        <v>8</v>
      </c>
      <c r="C6" t="s">
        <v>146</v>
      </c>
      <c r="F6" t="s">
        <v>146</v>
      </c>
      <c r="G6" t="s">
        <v>146</v>
      </c>
      <c r="H6" t="s">
        <v>146</v>
      </c>
    </row>
    <row r="7" spans="1:13">
      <c r="B7">
        <v>9</v>
      </c>
      <c r="C7" t="s">
        <v>146</v>
      </c>
      <c r="F7" t="s">
        <v>146</v>
      </c>
      <c r="G7" t="s">
        <v>146</v>
      </c>
      <c r="H7" t="s">
        <v>146</v>
      </c>
    </row>
    <row r="8" spans="1:13">
      <c r="B8">
        <v>4</v>
      </c>
      <c r="C8" t="s">
        <v>146</v>
      </c>
      <c r="F8" t="s">
        <v>146</v>
      </c>
      <c r="G8" t="s">
        <v>146</v>
      </c>
    </row>
    <row r="9" spans="1:13">
      <c r="B9" t="s">
        <v>452</v>
      </c>
      <c r="C9" t="s">
        <v>146</v>
      </c>
      <c r="F9" t="s">
        <v>146</v>
      </c>
      <c r="G9" t="s">
        <v>146</v>
      </c>
    </row>
    <row r="10" spans="1:13">
      <c r="B10" t="s">
        <v>136</v>
      </c>
      <c r="C10" t="s">
        <v>146</v>
      </c>
      <c r="F10" t="s">
        <v>146</v>
      </c>
      <c r="G10" t="s">
        <v>146</v>
      </c>
    </row>
    <row r="11" spans="1:13">
      <c r="B11" t="s">
        <v>135</v>
      </c>
      <c r="C11" t="s">
        <v>146</v>
      </c>
      <c r="F11" t="s">
        <v>146</v>
      </c>
      <c r="G11" t="s">
        <v>146</v>
      </c>
    </row>
    <row r="12" spans="1:13">
      <c r="A12" t="s">
        <v>453</v>
      </c>
      <c r="B12">
        <v>3</v>
      </c>
      <c r="C12" t="s">
        <v>146</v>
      </c>
      <c r="D12" t="s">
        <v>146</v>
      </c>
      <c r="F12" t="s">
        <v>146</v>
      </c>
      <c r="I12" t="s">
        <v>146</v>
      </c>
    </row>
    <row r="13" spans="1:13">
      <c r="B13">
        <v>6</v>
      </c>
      <c r="C13" t="s">
        <v>146</v>
      </c>
      <c r="D13" t="s">
        <v>146</v>
      </c>
      <c r="F13" t="s">
        <v>146</v>
      </c>
      <c r="I13" t="s">
        <v>146</v>
      </c>
    </row>
    <row r="14" spans="1:13">
      <c r="B14">
        <v>9</v>
      </c>
      <c r="C14" t="s">
        <v>146</v>
      </c>
      <c r="D14" t="s">
        <v>146</v>
      </c>
      <c r="F14" t="s">
        <v>146</v>
      </c>
      <c r="I14" t="s">
        <v>146</v>
      </c>
    </row>
    <row r="15" spans="1:13">
      <c r="B15">
        <v>7</v>
      </c>
      <c r="C15" t="s">
        <v>146</v>
      </c>
      <c r="D15" t="s">
        <v>146</v>
      </c>
      <c r="F15" t="s">
        <v>146</v>
      </c>
      <c r="I15" t="s">
        <v>146</v>
      </c>
    </row>
    <row r="16" spans="1:13">
      <c r="B16">
        <v>1</v>
      </c>
      <c r="C16" t="s">
        <v>146</v>
      </c>
      <c r="D16" t="s">
        <v>146</v>
      </c>
      <c r="F16" t="s">
        <v>146</v>
      </c>
    </row>
    <row r="17" spans="1:11">
      <c r="B17">
        <v>4</v>
      </c>
      <c r="C17" t="s">
        <v>146</v>
      </c>
      <c r="D17" t="s">
        <v>146</v>
      </c>
      <c r="F17" t="s">
        <v>146</v>
      </c>
    </row>
    <row r="18" spans="1:11">
      <c r="B18" t="s">
        <v>137</v>
      </c>
      <c r="C18" t="s">
        <v>146</v>
      </c>
      <c r="D18" t="s">
        <v>146</v>
      </c>
      <c r="F18" t="s">
        <v>146</v>
      </c>
      <c r="J18" t="s">
        <v>146</v>
      </c>
    </row>
    <row r="19" spans="1:11">
      <c r="A19" t="s">
        <v>454</v>
      </c>
      <c r="B19">
        <v>9</v>
      </c>
      <c r="C19" t="s">
        <v>146</v>
      </c>
      <c r="D19" t="s">
        <v>146</v>
      </c>
    </row>
    <row r="20" spans="1:11">
      <c r="B20">
        <v>6</v>
      </c>
      <c r="C20" t="s">
        <v>146</v>
      </c>
      <c r="D20" t="s">
        <v>146</v>
      </c>
    </row>
    <row r="21" spans="1:11">
      <c r="B21">
        <v>5</v>
      </c>
      <c r="C21" t="s">
        <v>146</v>
      </c>
      <c r="D21" t="s">
        <v>146</v>
      </c>
    </row>
    <row r="22" spans="1:11">
      <c r="B22">
        <v>2</v>
      </c>
      <c r="C22" t="s">
        <v>146</v>
      </c>
      <c r="D22" t="s">
        <v>146</v>
      </c>
    </row>
    <row r="23" spans="1:11">
      <c r="B23">
        <v>4</v>
      </c>
      <c r="C23" t="s">
        <v>146</v>
      </c>
      <c r="D23" t="s">
        <v>146</v>
      </c>
    </row>
    <row r="24" spans="1:11">
      <c r="B24">
        <v>3</v>
      </c>
      <c r="C24" t="s">
        <v>146</v>
      </c>
      <c r="D24" t="s">
        <v>146</v>
      </c>
    </row>
    <row r="25" spans="1:11">
      <c r="B25">
        <v>1</v>
      </c>
      <c r="C25" t="s">
        <v>146</v>
      </c>
      <c r="D25" t="s">
        <v>146</v>
      </c>
    </row>
    <row r="26" spans="1:11">
      <c r="B26">
        <v>7</v>
      </c>
      <c r="C26" t="s">
        <v>146</v>
      </c>
      <c r="D26" t="s">
        <v>146</v>
      </c>
    </row>
    <row r="27" spans="1:11">
      <c r="A27" t="s">
        <v>455</v>
      </c>
      <c r="B27">
        <v>3</v>
      </c>
      <c r="C27" t="s">
        <v>146</v>
      </c>
    </row>
    <row r="28" spans="1:11">
      <c r="B28" t="s">
        <v>456</v>
      </c>
      <c r="C28" t="s">
        <v>146</v>
      </c>
      <c r="D28" t="s">
        <v>146</v>
      </c>
      <c r="K28" t="s">
        <v>146</v>
      </c>
    </row>
    <row r="29" spans="1:11">
      <c r="B29">
        <v>10</v>
      </c>
      <c r="C29" t="s">
        <v>146</v>
      </c>
      <c r="I29" t="s">
        <v>146</v>
      </c>
    </row>
    <row r="30" spans="1:11">
      <c r="B30">
        <v>4</v>
      </c>
      <c r="C30" t="s">
        <v>146</v>
      </c>
      <c r="D30" t="s">
        <v>146</v>
      </c>
      <c r="I30" t="s">
        <v>146</v>
      </c>
    </row>
    <row r="31" spans="1:11">
      <c r="B31">
        <v>2</v>
      </c>
      <c r="C31" t="s">
        <v>146</v>
      </c>
      <c r="D31" t="s">
        <v>146</v>
      </c>
      <c r="I31" t="s">
        <v>146</v>
      </c>
    </row>
    <row r="32" spans="1:11">
      <c r="B32">
        <v>8</v>
      </c>
      <c r="C32" t="s">
        <v>146</v>
      </c>
      <c r="D32" t="s">
        <v>146</v>
      </c>
      <c r="I32" t="s">
        <v>146</v>
      </c>
    </row>
    <row r="33" spans="1:12">
      <c r="A33" t="s">
        <v>457</v>
      </c>
      <c r="B33">
        <v>2</v>
      </c>
      <c r="C33" t="s">
        <v>146</v>
      </c>
      <c r="D33" t="s">
        <v>146</v>
      </c>
    </row>
    <row r="34" spans="1:12">
      <c r="B34">
        <v>3</v>
      </c>
      <c r="C34" t="s">
        <v>146</v>
      </c>
      <c r="D34" t="s">
        <v>146</v>
      </c>
      <c r="L34" t="s">
        <v>146</v>
      </c>
    </row>
    <row r="35" spans="1:12">
      <c r="B35">
        <v>4</v>
      </c>
      <c r="C35" t="s">
        <v>146</v>
      </c>
      <c r="D35" t="s">
        <v>146</v>
      </c>
    </row>
    <row r="36" spans="1:12">
      <c r="B36">
        <v>6</v>
      </c>
      <c r="C36" t="s">
        <v>146</v>
      </c>
      <c r="D36" t="s">
        <v>146</v>
      </c>
    </row>
    <row r="37" spans="1:12">
      <c r="B37">
        <v>1</v>
      </c>
      <c r="C37" t="s">
        <v>146</v>
      </c>
      <c r="D37" t="s">
        <v>146</v>
      </c>
    </row>
    <row r="38" spans="1:12">
      <c r="B38">
        <v>5</v>
      </c>
      <c r="C38" t="s">
        <v>146</v>
      </c>
      <c r="D38" t="s">
        <v>146</v>
      </c>
    </row>
    <row r="39" spans="1:12">
      <c r="B39">
        <v>7</v>
      </c>
      <c r="C39" t="s">
        <v>146</v>
      </c>
      <c r="D39" t="s">
        <v>146</v>
      </c>
    </row>
    <row r="40" spans="1:12">
      <c r="A40" t="s">
        <v>458</v>
      </c>
      <c r="B40" t="s">
        <v>142</v>
      </c>
      <c r="C40" t="s">
        <v>146</v>
      </c>
    </row>
    <row r="41" spans="1:12">
      <c r="B41" t="s">
        <v>459</v>
      </c>
      <c r="C41" t="s">
        <v>146</v>
      </c>
    </row>
    <row r="42" spans="1:12">
      <c r="B42" t="s">
        <v>460</v>
      </c>
      <c r="C42" t="s">
        <v>146</v>
      </c>
    </row>
    <row r="43" spans="1:12">
      <c r="B43">
        <v>1</v>
      </c>
      <c r="C43" t="s">
        <v>146</v>
      </c>
    </row>
    <row r="44" spans="1:12">
      <c r="B44">
        <v>3</v>
      </c>
      <c r="C44" t="s">
        <v>146</v>
      </c>
    </row>
    <row r="45" spans="1:12">
      <c r="B45">
        <v>7</v>
      </c>
      <c r="C45" t="s">
        <v>146</v>
      </c>
    </row>
    <row r="46" spans="1:12">
      <c r="B46">
        <v>4</v>
      </c>
      <c r="C46" t="s">
        <v>146</v>
      </c>
    </row>
    <row r="47" spans="1:12">
      <c r="B47">
        <v>15</v>
      </c>
      <c r="C47" t="s">
        <v>146</v>
      </c>
    </row>
    <row r="48" spans="1:12">
      <c r="B48">
        <v>6</v>
      </c>
      <c r="C48" t="s">
        <v>146</v>
      </c>
    </row>
    <row r="49" spans="1:13">
      <c r="A49" t="s">
        <v>461</v>
      </c>
      <c r="B49">
        <v>5</v>
      </c>
      <c r="C49" t="s">
        <v>146</v>
      </c>
      <c r="E49" t="s">
        <v>146</v>
      </c>
    </row>
    <row r="50" spans="1:13">
      <c r="B50">
        <v>6</v>
      </c>
      <c r="C50" t="s">
        <v>146</v>
      </c>
      <c r="E50" t="s">
        <v>146</v>
      </c>
    </row>
    <row r="51" spans="1:13">
      <c r="B51">
        <v>7</v>
      </c>
      <c r="C51" t="s">
        <v>146</v>
      </c>
      <c r="E51" t="s">
        <v>146</v>
      </c>
    </row>
    <row r="52" spans="1:13">
      <c r="B52">
        <v>1</v>
      </c>
      <c r="C52" t="s">
        <v>146</v>
      </c>
      <c r="E52" t="s">
        <v>146</v>
      </c>
    </row>
    <row r="53" spans="1:13">
      <c r="B53">
        <v>2</v>
      </c>
      <c r="C53" t="s">
        <v>146</v>
      </c>
      <c r="E53" t="s">
        <v>146</v>
      </c>
    </row>
    <row r="54" spans="1:13">
      <c r="B54">
        <v>3</v>
      </c>
      <c r="C54" t="s">
        <v>146</v>
      </c>
      <c r="E54" t="s">
        <v>146</v>
      </c>
      <c r="F54" t="s">
        <v>146</v>
      </c>
    </row>
    <row r="55" spans="1:13">
      <c r="B55">
        <v>9</v>
      </c>
      <c r="C55" t="s">
        <v>146</v>
      </c>
      <c r="E55" t="s">
        <v>146</v>
      </c>
      <c r="F55" t="s">
        <v>146</v>
      </c>
      <c r="J55" t="s">
        <v>146</v>
      </c>
      <c r="L55" t="s">
        <v>146</v>
      </c>
    </row>
    <row r="56" spans="1:13">
      <c r="B56">
        <v>4</v>
      </c>
      <c r="C56" t="s">
        <v>146</v>
      </c>
      <c r="E56" t="s">
        <v>146</v>
      </c>
      <c r="F56" t="s">
        <v>146</v>
      </c>
    </row>
    <row r="57" spans="1:13">
      <c r="A57" t="s">
        <v>462</v>
      </c>
      <c r="B57">
        <v>1</v>
      </c>
      <c r="C57" t="s">
        <v>146</v>
      </c>
      <c r="D57" t="s">
        <v>146</v>
      </c>
    </row>
    <row r="58" spans="1:13">
      <c r="B58">
        <v>2</v>
      </c>
      <c r="C58" t="s">
        <v>146</v>
      </c>
    </row>
    <row r="59" spans="1:13">
      <c r="B59">
        <v>6</v>
      </c>
      <c r="C59" t="s">
        <v>146</v>
      </c>
      <c r="E59" t="s">
        <v>146</v>
      </c>
    </row>
    <row r="60" spans="1:13">
      <c r="B60">
        <v>3</v>
      </c>
      <c r="C60" t="s">
        <v>146</v>
      </c>
      <c r="E60" t="s">
        <v>146</v>
      </c>
    </row>
    <row r="61" spans="1:13">
      <c r="B61">
        <v>7</v>
      </c>
      <c r="C61" t="s">
        <v>146</v>
      </c>
      <c r="E61" t="s">
        <v>146</v>
      </c>
      <c r="J61" t="s">
        <v>146</v>
      </c>
    </row>
    <row r="62" spans="1:13">
      <c r="A62" t="s">
        <v>463</v>
      </c>
      <c r="B62">
        <v>1</v>
      </c>
      <c r="C62" t="s">
        <v>146</v>
      </c>
      <c r="M62" t="s">
        <v>146</v>
      </c>
    </row>
    <row r="63" spans="1:13">
      <c r="B63">
        <v>2</v>
      </c>
      <c r="C63" t="s">
        <v>146</v>
      </c>
      <c r="E63" t="s">
        <v>146</v>
      </c>
      <c r="M63" t="s">
        <v>146</v>
      </c>
    </row>
    <row r="64" spans="1:13">
      <c r="B64">
        <v>3</v>
      </c>
      <c r="C64" t="s">
        <v>146</v>
      </c>
      <c r="E64" t="s">
        <v>146</v>
      </c>
      <c r="M64" t="s">
        <v>146</v>
      </c>
    </row>
    <row r="65" spans="1:13">
      <c r="B65">
        <v>6</v>
      </c>
      <c r="C65" t="s">
        <v>146</v>
      </c>
      <c r="E65" t="s">
        <v>146</v>
      </c>
      <c r="M65" t="s">
        <v>146</v>
      </c>
    </row>
    <row r="66" spans="1:13">
      <c r="B66">
        <v>4</v>
      </c>
      <c r="C66" t="s">
        <v>146</v>
      </c>
      <c r="E66" t="s">
        <v>146</v>
      </c>
      <c r="M66" t="s">
        <v>146</v>
      </c>
    </row>
    <row r="67" spans="1:13">
      <c r="B67">
        <v>5</v>
      </c>
      <c r="C67" t="s">
        <v>146</v>
      </c>
      <c r="E67" t="s">
        <v>146</v>
      </c>
    </row>
    <row r="68" spans="1:13">
      <c r="B68">
        <v>7</v>
      </c>
      <c r="C68" t="s">
        <v>146</v>
      </c>
      <c r="E68" t="s">
        <v>146</v>
      </c>
    </row>
    <row r="69" spans="1:13">
      <c r="B69">
        <v>8</v>
      </c>
      <c r="C69" t="s">
        <v>146</v>
      </c>
      <c r="E69" t="s">
        <v>146</v>
      </c>
    </row>
    <row r="70" spans="1:13">
      <c r="A70" t="s">
        <v>464</v>
      </c>
      <c r="B70">
        <v>2</v>
      </c>
      <c r="C70" t="s">
        <v>146</v>
      </c>
      <c r="D70" t="s">
        <v>146</v>
      </c>
    </row>
    <row r="71" spans="1:13">
      <c r="B71">
        <v>1</v>
      </c>
      <c r="C71" t="s">
        <v>146</v>
      </c>
      <c r="D71" t="s">
        <v>146</v>
      </c>
    </row>
    <row r="72" spans="1:13">
      <c r="B72">
        <v>3</v>
      </c>
      <c r="C72" t="s">
        <v>146</v>
      </c>
      <c r="D72" t="s">
        <v>146</v>
      </c>
    </row>
    <row r="73" spans="1:13">
      <c r="B73">
        <v>4</v>
      </c>
      <c r="C73" t="s">
        <v>146</v>
      </c>
      <c r="D73" t="s">
        <v>146</v>
      </c>
    </row>
    <row r="74" spans="1:13">
      <c r="B74">
        <v>11</v>
      </c>
      <c r="C74" t="s">
        <v>146</v>
      </c>
      <c r="J74" t="s">
        <v>146</v>
      </c>
    </row>
    <row r="75" spans="1:13">
      <c r="B75">
        <v>10</v>
      </c>
      <c r="C75" t="s">
        <v>146</v>
      </c>
    </row>
    <row r="76" spans="1:13">
      <c r="B76">
        <v>9</v>
      </c>
      <c r="C76" t="s">
        <v>146</v>
      </c>
    </row>
    <row r="77" spans="1:13">
      <c r="B77">
        <v>5</v>
      </c>
      <c r="C77" t="s">
        <v>146</v>
      </c>
    </row>
    <row r="78" spans="1:13">
      <c r="B78">
        <v>6</v>
      </c>
      <c r="C78" t="s">
        <v>146</v>
      </c>
    </row>
    <row r="79" spans="1:13">
      <c r="B79">
        <v>7</v>
      </c>
      <c r="C79" t="s">
        <v>146</v>
      </c>
    </row>
    <row r="80" spans="1:13">
      <c r="B80">
        <v>8</v>
      </c>
      <c r="C80" t="s">
        <v>146</v>
      </c>
      <c r="E80" t="s">
        <v>146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B1D57-1063-4946-A28A-1CB0B6DE9E6E}">
  <dimension ref="A1:M18"/>
  <sheetViews>
    <sheetView workbookViewId="0">
      <selection activeCell="K16" sqref="K16"/>
    </sheetView>
  </sheetViews>
  <sheetFormatPr defaultRowHeight="14.4"/>
  <sheetData>
    <row r="1" spans="1:13">
      <c r="C1" t="s">
        <v>19</v>
      </c>
      <c r="D1" t="s">
        <v>20</v>
      </c>
      <c r="E1" t="s">
        <v>22</v>
      </c>
      <c r="F1" t="s">
        <v>21</v>
      </c>
      <c r="G1" t="s">
        <v>23</v>
      </c>
      <c r="H1" t="s">
        <v>24</v>
      </c>
      <c r="I1" t="s">
        <v>28</v>
      </c>
      <c r="J1" t="s">
        <v>26</v>
      </c>
      <c r="K1" t="s">
        <v>30</v>
      </c>
      <c r="L1" t="s">
        <v>32</v>
      </c>
      <c r="M1" t="s">
        <v>29</v>
      </c>
    </row>
    <row r="2" spans="1:13">
      <c r="A2" t="s">
        <v>451</v>
      </c>
      <c r="B2">
        <v>1</v>
      </c>
      <c r="C2" t="s">
        <v>146</v>
      </c>
      <c r="F2" t="s">
        <v>146</v>
      </c>
      <c r="G2" t="s">
        <v>146</v>
      </c>
      <c r="H2" t="s">
        <v>146</v>
      </c>
    </row>
    <row r="3" spans="1:13">
      <c r="B3">
        <v>2</v>
      </c>
      <c r="C3" t="s">
        <v>146</v>
      </c>
      <c r="F3" t="s">
        <v>146</v>
      </c>
      <c r="G3" t="s">
        <v>146</v>
      </c>
      <c r="H3" t="s">
        <v>146</v>
      </c>
    </row>
    <row r="4" spans="1:13">
      <c r="B4">
        <v>3</v>
      </c>
      <c r="C4" t="s">
        <v>146</v>
      </c>
      <c r="F4" t="s">
        <v>146</v>
      </c>
      <c r="G4" t="s">
        <v>146</v>
      </c>
      <c r="H4" t="s">
        <v>146</v>
      </c>
    </row>
    <row r="5" spans="1:13">
      <c r="B5">
        <v>5</v>
      </c>
      <c r="C5" t="s">
        <v>146</v>
      </c>
      <c r="F5" t="s">
        <v>146</v>
      </c>
      <c r="G5" t="s">
        <v>146</v>
      </c>
      <c r="H5" t="s">
        <v>146</v>
      </c>
    </row>
    <row r="6" spans="1:13">
      <c r="B6">
        <v>8</v>
      </c>
      <c r="C6" t="s">
        <v>146</v>
      </c>
      <c r="F6" t="s">
        <v>146</v>
      </c>
      <c r="G6" t="s">
        <v>146</v>
      </c>
      <c r="H6" t="s">
        <v>146</v>
      </c>
    </row>
    <row r="7" spans="1:13">
      <c r="B7">
        <v>9</v>
      </c>
      <c r="C7" t="s">
        <v>146</v>
      </c>
      <c r="F7" t="s">
        <v>146</v>
      </c>
      <c r="G7" t="s">
        <v>146</v>
      </c>
      <c r="H7" t="s">
        <v>146</v>
      </c>
    </row>
    <row r="8" spans="1:13">
      <c r="B8">
        <v>4</v>
      </c>
      <c r="C8" t="s">
        <v>146</v>
      </c>
      <c r="F8" t="s">
        <v>146</v>
      </c>
      <c r="G8" t="s">
        <v>146</v>
      </c>
    </row>
    <row r="9" spans="1:13">
      <c r="B9" t="s">
        <v>452</v>
      </c>
      <c r="C9" t="s">
        <v>146</v>
      </c>
      <c r="F9" t="s">
        <v>146</v>
      </c>
      <c r="G9" t="s">
        <v>146</v>
      </c>
    </row>
    <row r="10" spans="1:13">
      <c r="B10" t="s">
        <v>136</v>
      </c>
      <c r="C10" t="s">
        <v>146</v>
      </c>
      <c r="F10" t="s">
        <v>146</v>
      </c>
      <c r="G10" t="s">
        <v>146</v>
      </c>
    </row>
    <row r="11" spans="1:13">
      <c r="B11" t="s">
        <v>135</v>
      </c>
      <c r="C11" t="s">
        <v>146</v>
      </c>
      <c r="F11" t="s">
        <v>146</v>
      </c>
      <c r="G11" t="s">
        <v>146</v>
      </c>
    </row>
    <row r="12" spans="1:13">
      <c r="A12" t="s">
        <v>453</v>
      </c>
      <c r="B12">
        <v>3</v>
      </c>
      <c r="C12" t="s">
        <v>146</v>
      </c>
      <c r="D12" t="s">
        <v>146</v>
      </c>
      <c r="F12" t="s">
        <v>146</v>
      </c>
      <c r="I12" t="s">
        <v>146</v>
      </c>
    </row>
    <row r="13" spans="1:13">
      <c r="B13">
        <v>6</v>
      </c>
      <c r="C13" t="s">
        <v>146</v>
      </c>
      <c r="D13" t="s">
        <v>146</v>
      </c>
      <c r="F13" t="s">
        <v>146</v>
      </c>
      <c r="I13" t="s">
        <v>146</v>
      </c>
    </row>
    <row r="14" spans="1:13">
      <c r="B14">
        <v>9</v>
      </c>
      <c r="C14" t="s">
        <v>146</v>
      </c>
      <c r="D14" t="s">
        <v>146</v>
      </c>
      <c r="F14" t="s">
        <v>146</v>
      </c>
      <c r="I14" t="s">
        <v>146</v>
      </c>
    </row>
    <row r="15" spans="1:13">
      <c r="B15">
        <v>7</v>
      </c>
      <c r="C15" t="s">
        <v>146</v>
      </c>
      <c r="D15" t="s">
        <v>146</v>
      </c>
      <c r="F15" t="s">
        <v>146</v>
      </c>
      <c r="I15" t="s">
        <v>146</v>
      </c>
    </row>
    <row r="16" spans="1:13">
      <c r="B16">
        <v>1</v>
      </c>
      <c r="C16" t="s">
        <v>146</v>
      </c>
      <c r="D16" t="s">
        <v>146</v>
      </c>
      <c r="F16" t="s">
        <v>146</v>
      </c>
    </row>
    <row r="17" spans="2:10">
      <c r="B17">
        <v>4</v>
      </c>
      <c r="C17" t="s">
        <v>146</v>
      </c>
      <c r="D17" t="s">
        <v>146</v>
      </c>
      <c r="F17" t="s">
        <v>146</v>
      </c>
    </row>
    <row r="18" spans="2:10">
      <c r="B18" t="s">
        <v>137</v>
      </c>
      <c r="C18" t="s">
        <v>146</v>
      </c>
      <c r="D18" t="s">
        <v>146</v>
      </c>
      <c r="F18" t="s">
        <v>146</v>
      </c>
      <c r="J18" t="s">
        <v>146</v>
      </c>
    </row>
  </sheetData>
  <conditionalFormatting sqref="O11">
    <cfRule type="duplicateValues" dxfId="0" priority="1"/>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681A2-B229-4B98-A789-D02E68F46583}">
  <dimension ref="A1:Q62"/>
  <sheetViews>
    <sheetView workbookViewId="0">
      <selection sqref="A1:XFD1048576"/>
    </sheetView>
  </sheetViews>
  <sheetFormatPr defaultRowHeight="14.4"/>
  <cols>
    <col min="1" max="1" width="9.109375" customWidth="1"/>
    <col min="2" max="3" width="3.88671875" customWidth="1"/>
    <col min="4" max="5" width="4.6640625" customWidth="1"/>
    <col min="6" max="6" width="4.44140625" customWidth="1"/>
    <col min="7" max="7" width="4.109375" customWidth="1"/>
    <col min="8" max="8" width="3.88671875" customWidth="1"/>
    <col min="9" max="9" width="3.6640625" customWidth="1"/>
    <col min="10" max="10" width="3.6640625" style="51" customWidth="1"/>
    <col min="11" max="11" width="4.6640625" style="51" customWidth="1"/>
    <col min="12" max="12" width="3.6640625" style="51" customWidth="1"/>
    <col min="13" max="13" width="3.44140625" style="51" customWidth="1"/>
    <col min="14" max="14" width="3.109375" style="51" customWidth="1"/>
    <col min="15" max="15" width="2.88671875" style="51" customWidth="1"/>
    <col min="16" max="16" width="3.33203125" style="51" customWidth="1"/>
    <col min="17" max="17" width="8.6640625" style="51"/>
  </cols>
  <sheetData>
    <row r="1" spans="1:17">
      <c r="C1" t="s">
        <v>465</v>
      </c>
      <c r="D1" t="s">
        <v>35</v>
      </c>
      <c r="E1" t="s">
        <v>36</v>
      </c>
      <c r="F1" t="s">
        <v>37</v>
      </c>
      <c r="G1" t="s">
        <v>38</v>
      </c>
      <c r="H1" t="s">
        <v>39</v>
      </c>
      <c r="I1" t="s">
        <v>40</v>
      </c>
      <c r="J1" s="51" t="s">
        <v>466</v>
      </c>
      <c r="K1" s="51" t="s">
        <v>42</v>
      </c>
      <c r="L1" s="51" t="s">
        <v>43</v>
      </c>
      <c r="M1" s="51" t="s">
        <v>44</v>
      </c>
      <c r="N1" s="51" t="s">
        <v>45</v>
      </c>
      <c r="O1" s="51" t="s">
        <v>46</v>
      </c>
      <c r="P1" s="51" t="s">
        <v>47</v>
      </c>
    </row>
    <row r="2" spans="1:17">
      <c r="A2" t="s">
        <v>451</v>
      </c>
      <c r="B2">
        <v>1</v>
      </c>
      <c r="C2" t="s">
        <v>146</v>
      </c>
      <c r="D2" t="s">
        <v>146</v>
      </c>
      <c r="G2" t="s">
        <v>146</v>
      </c>
      <c r="H2" t="s">
        <v>146</v>
      </c>
      <c r="I2" t="s">
        <v>146</v>
      </c>
    </row>
    <row r="3" spans="1:17">
      <c r="B3">
        <v>2</v>
      </c>
      <c r="C3" t="s">
        <v>146</v>
      </c>
      <c r="D3" t="s">
        <v>146</v>
      </c>
      <c r="G3" t="s">
        <v>146</v>
      </c>
      <c r="H3" t="s">
        <v>146</v>
      </c>
      <c r="I3" t="s">
        <v>146</v>
      </c>
    </row>
    <row r="4" spans="1:17">
      <c r="B4">
        <v>3</v>
      </c>
      <c r="C4" t="s">
        <v>146</v>
      </c>
      <c r="D4" t="s">
        <v>146</v>
      </c>
      <c r="G4" t="s">
        <v>146</v>
      </c>
      <c r="I4" t="s">
        <v>146</v>
      </c>
    </row>
    <row r="5" spans="1:17">
      <c r="B5">
        <v>4</v>
      </c>
      <c r="D5" t="s">
        <v>146</v>
      </c>
    </row>
    <row r="6" spans="1:17">
      <c r="B6">
        <v>5</v>
      </c>
      <c r="C6" t="s">
        <v>146</v>
      </c>
      <c r="D6" t="s">
        <v>146</v>
      </c>
      <c r="G6" t="s">
        <v>146</v>
      </c>
      <c r="I6" t="s">
        <v>146</v>
      </c>
      <c r="J6" s="51" t="s">
        <v>146</v>
      </c>
      <c r="M6" s="51" t="s">
        <v>146</v>
      </c>
      <c r="N6" s="51" t="s">
        <v>146</v>
      </c>
    </row>
    <row r="7" spans="1:17">
      <c r="B7">
        <v>9</v>
      </c>
      <c r="C7" t="s">
        <v>146</v>
      </c>
      <c r="D7" t="s">
        <v>146</v>
      </c>
      <c r="G7" t="s">
        <v>146</v>
      </c>
      <c r="I7" t="s">
        <v>146</v>
      </c>
      <c r="J7" s="51" t="s">
        <v>146</v>
      </c>
      <c r="M7" s="51" t="s">
        <v>146</v>
      </c>
    </row>
    <row r="8" spans="1:17">
      <c r="B8" t="s">
        <v>452</v>
      </c>
      <c r="C8" t="s">
        <v>146</v>
      </c>
      <c r="D8" t="s">
        <v>146</v>
      </c>
      <c r="E8" t="s">
        <v>146</v>
      </c>
      <c r="I8" t="s">
        <v>146</v>
      </c>
      <c r="K8" s="51" t="s">
        <v>146</v>
      </c>
      <c r="M8" s="51" t="s">
        <v>146</v>
      </c>
      <c r="O8" s="51" t="s">
        <v>146</v>
      </c>
    </row>
    <row r="9" spans="1:17">
      <c r="B9" t="s">
        <v>136</v>
      </c>
      <c r="C9" t="s">
        <v>146</v>
      </c>
      <c r="D9" t="s">
        <v>146</v>
      </c>
      <c r="E9" t="s">
        <v>146</v>
      </c>
      <c r="F9" t="s">
        <v>146</v>
      </c>
      <c r="I9" t="s">
        <v>146</v>
      </c>
      <c r="M9" s="51" t="s">
        <v>146</v>
      </c>
      <c r="O9" s="51" t="s">
        <v>146</v>
      </c>
    </row>
    <row r="10" spans="1:17">
      <c r="B10" t="s">
        <v>135</v>
      </c>
      <c r="C10" t="s">
        <v>146</v>
      </c>
      <c r="D10" t="s">
        <v>146</v>
      </c>
      <c r="I10" t="s">
        <v>146</v>
      </c>
      <c r="L10" s="51" t="s">
        <v>146</v>
      </c>
      <c r="M10" s="51" t="s">
        <v>146</v>
      </c>
      <c r="O10" s="51" t="s">
        <v>146</v>
      </c>
    </row>
    <row r="11" spans="1:17" s="25" customFormat="1">
      <c r="A11" s="24" t="s">
        <v>453</v>
      </c>
      <c r="B11" s="25">
        <v>3</v>
      </c>
      <c r="C11" s="25" t="s">
        <v>146</v>
      </c>
      <c r="D11" t="s">
        <v>146</v>
      </c>
      <c r="G11" t="s">
        <v>146</v>
      </c>
      <c r="J11" s="52" t="s">
        <v>146</v>
      </c>
      <c r="K11" s="52"/>
      <c r="L11" s="52"/>
      <c r="M11" s="52" t="s">
        <v>146</v>
      </c>
      <c r="N11" s="52" t="s">
        <v>146</v>
      </c>
      <c r="O11" s="52" t="s">
        <v>146</v>
      </c>
      <c r="P11" s="52"/>
      <c r="Q11" s="52"/>
    </row>
    <row r="12" spans="1:17">
      <c r="A12" s="53"/>
      <c r="B12">
        <v>4</v>
      </c>
      <c r="C12" t="s">
        <v>146</v>
      </c>
      <c r="D12" t="s">
        <v>146</v>
      </c>
      <c r="G12" t="s">
        <v>146</v>
      </c>
      <c r="H12" t="s">
        <v>146</v>
      </c>
      <c r="J12" s="51" t="s">
        <v>146</v>
      </c>
      <c r="M12" s="51" t="s">
        <v>146</v>
      </c>
      <c r="N12" s="51" t="s">
        <v>146</v>
      </c>
      <c r="O12" s="51" t="s">
        <v>146</v>
      </c>
    </row>
    <row r="13" spans="1:17">
      <c r="A13" s="53"/>
      <c r="B13">
        <v>6</v>
      </c>
      <c r="C13" t="s">
        <v>146</v>
      </c>
      <c r="D13" t="s">
        <v>146</v>
      </c>
      <c r="G13" t="s">
        <v>146</v>
      </c>
      <c r="J13" s="51" t="s">
        <v>146</v>
      </c>
      <c r="M13" s="51" t="s">
        <v>146</v>
      </c>
      <c r="N13" s="51" t="s">
        <v>146</v>
      </c>
      <c r="O13" s="51" t="s">
        <v>146</v>
      </c>
    </row>
    <row r="14" spans="1:17">
      <c r="A14" s="53"/>
      <c r="B14">
        <v>9</v>
      </c>
      <c r="C14" t="s">
        <v>146</v>
      </c>
      <c r="D14" t="s">
        <v>146</v>
      </c>
      <c r="G14" t="s">
        <v>146</v>
      </c>
      <c r="J14" s="51" t="s">
        <v>146</v>
      </c>
      <c r="M14" s="51" t="s">
        <v>146</v>
      </c>
      <c r="N14" s="51" t="s">
        <v>146</v>
      </c>
      <c r="O14" s="51" t="s">
        <v>146</v>
      </c>
    </row>
    <row r="15" spans="1:17" s="28" customFormat="1">
      <c r="A15" s="27"/>
      <c r="B15" s="28" t="s">
        <v>137</v>
      </c>
      <c r="D15" t="s">
        <v>146</v>
      </c>
      <c r="G15" t="s">
        <v>146</v>
      </c>
      <c r="H15" s="28" t="s">
        <v>146</v>
      </c>
      <c r="J15" s="54"/>
      <c r="K15" s="54"/>
      <c r="L15" s="54" t="s">
        <v>146</v>
      </c>
      <c r="M15" s="54"/>
      <c r="N15" s="54"/>
      <c r="O15" s="54"/>
      <c r="P15" s="54"/>
      <c r="Q15" s="54"/>
    </row>
    <row r="16" spans="1:17">
      <c r="A16" t="s">
        <v>454</v>
      </c>
      <c r="B16">
        <v>1</v>
      </c>
      <c r="C16" t="s">
        <v>146</v>
      </c>
      <c r="D16" t="s">
        <v>146</v>
      </c>
      <c r="L16" s="51" t="s">
        <v>146</v>
      </c>
    </row>
    <row r="17" spans="1:17">
      <c r="B17">
        <v>2</v>
      </c>
      <c r="D17" t="s">
        <v>146</v>
      </c>
      <c r="L17" s="51" t="s">
        <v>146</v>
      </c>
    </row>
    <row r="18" spans="1:17">
      <c r="B18">
        <v>3</v>
      </c>
      <c r="C18" t="s">
        <v>146</v>
      </c>
      <c r="D18" t="s">
        <v>146</v>
      </c>
      <c r="L18" s="51" t="s">
        <v>146</v>
      </c>
    </row>
    <row r="19" spans="1:17">
      <c r="B19">
        <v>4</v>
      </c>
      <c r="D19" t="s">
        <v>146</v>
      </c>
      <c r="L19" s="51" t="s">
        <v>146</v>
      </c>
    </row>
    <row r="20" spans="1:17">
      <c r="B20">
        <v>7</v>
      </c>
      <c r="C20" t="s">
        <v>146</v>
      </c>
      <c r="D20" t="s">
        <v>146</v>
      </c>
      <c r="L20" s="51" t="s">
        <v>146</v>
      </c>
    </row>
    <row r="21" spans="1:17">
      <c r="B21">
        <v>9</v>
      </c>
      <c r="D21" t="s">
        <v>146</v>
      </c>
      <c r="H21" t="s">
        <v>146</v>
      </c>
      <c r="J21" s="51" t="s">
        <v>146</v>
      </c>
      <c r="L21" s="51" t="s">
        <v>146</v>
      </c>
    </row>
    <row r="22" spans="1:17" s="25" customFormat="1">
      <c r="A22" s="24" t="s">
        <v>457</v>
      </c>
      <c r="B22" s="25">
        <v>1</v>
      </c>
      <c r="D22" t="s">
        <v>146</v>
      </c>
      <c r="E22" t="s">
        <v>146</v>
      </c>
      <c r="F22" s="25" t="s">
        <v>146</v>
      </c>
      <c r="J22" s="52"/>
      <c r="K22" s="52"/>
      <c r="L22" s="52" t="s">
        <v>146</v>
      </c>
      <c r="M22" s="52"/>
      <c r="N22" s="52"/>
      <c r="O22" s="52"/>
      <c r="P22" s="52"/>
      <c r="Q22" s="52"/>
    </row>
    <row r="23" spans="1:17">
      <c r="A23" s="53"/>
      <c r="B23">
        <v>2</v>
      </c>
      <c r="D23" t="s">
        <v>146</v>
      </c>
      <c r="E23" t="s">
        <v>146</v>
      </c>
      <c r="F23" t="s">
        <v>146</v>
      </c>
      <c r="I23" t="s">
        <v>146</v>
      </c>
      <c r="L23" s="51" t="s">
        <v>146</v>
      </c>
    </row>
    <row r="24" spans="1:17">
      <c r="A24" s="53"/>
      <c r="B24">
        <v>3</v>
      </c>
      <c r="D24" t="s">
        <v>146</v>
      </c>
      <c r="E24" t="s">
        <v>146</v>
      </c>
    </row>
    <row r="25" spans="1:17">
      <c r="A25" s="53"/>
      <c r="B25">
        <v>4</v>
      </c>
      <c r="D25" t="s">
        <v>146</v>
      </c>
      <c r="E25" t="s">
        <v>146</v>
      </c>
      <c r="H25" t="s">
        <v>146</v>
      </c>
    </row>
    <row r="26" spans="1:17">
      <c r="A26" s="53"/>
      <c r="B26">
        <v>5</v>
      </c>
      <c r="D26" t="s">
        <v>146</v>
      </c>
      <c r="E26" t="s">
        <v>146</v>
      </c>
    </row>
    <row r="27" spans="1:17">
      <c r="A27" s="53"/>
      <c r="B27">
        <v>6</v>
      </c>
      <c r="D27" t="s">
        <v>146</v>
      </c>
      <c r="E27" t="s">
        <v>146</v>
      </c>
    </row>
    <row r="28" spans="1:17" s="28" customFormat="1">
      <c r="A28" s="27"/>
      <c r="B28" s="28">
        <v>7</v>
      </c>
      <c r="D28" t="s">
        <v>146</v>
      </c>
      <c r="E28" t="s">
        <v>146</v>
      </c>
      <c r="J28" s="54"/>
      <c r="K28" s="54"/>
      <c r="L28" s="54"/>
      <c r="M28" s="54"/>
      <c r="N28" s="54"/>
      <c r="O28" s="54"/>
      <c r="P28" s="54"/>
      <c r="Q28" s="54"/>
    </row>
    <row r="29" spans="1:17">
      <c r="A29" t="s">
        <v>458</v>
      </c>
      <c r="B29">
        <v>1</v>
      </c>
      <c r="D29" t="s">
        <v>146</v>
      </c>
      <c r="F29" t="s">
        <v>146</v>
      </c>
      <c r="G29" t="s">
        <v>146</v>
      </c>
      <c r="I29" t="s">
        <v>146</v>
      </c>
      <c r="L29" s="51" t="s">
        <v>146</v>
      </c>
    </row>
    <row r="30" spans="1:17">
      <c r="B30">
        <v>2</v>
      </c>
      <c r="C30" t="s">
        <v>146</v>
      </c>
      <c r="D30" t="s">
        <v>146</v>
      </c>
      <c r="G30" t="s">
        <v>146</v>
      </c>
      <c r="I30" t="s">
        <v>146</v>
      </c>
      <c r="L30" s="51" t="s">
        <v>146</v>
      </c>
    </row>
    <row r="31" spans="1:17">
      <c r="B31">
        <v>4</v>
      </c>
      <c r="C31" t="s">
        <v>146</v>
      </c>
      <c r="D31" t="s">
        <v>146</v>
      </c>
      <c r="F31" t="s">
        <v>146</v>
      </c>
      <c r="G31" t="s">
        <v>146</v>
      </c>
      <c r="I31" t="s">
        <v>146</v>
      </c>
      <c r="L31" s="51" t="s">
        <v>146</v>
      </c>
    </row>
    <row r="32" spans="1:17">
      <c r="B32">
        <v>6</v>
      </c>
      <c r="C32" t="s">
        <v>146</v>
      </c>
      <c r="D32" t="s">
        <v>146</v>
      </c>
      <c r="G32" t="s">
        <v>146</v>
      </c>
      <c r="I32" t="s">
        <v>146</v>
      </c>
      <c r="L32" s="51" t="s">
        <v>146</v>
      </c>
    </row>
    <row r="33" spans="1:17">
      <c r="B33">
        <v>7</v>
      </c>
      <c r="C33" t="s">
        <v>146</v>
      </c>
      <c r="D33" t="s">
        <v>146</v>
      </c>
      <c r="F33" t="s">
        <v>146</v>
      </c>
      <c r="G33" t="s">
        <v>146</v>
      </c>
      <c r="I33" t="s">
        <v>146</v>
      </c>
      <c r="L33" s="51" t="s">
        <v>146</v>
      </c>
    </row>
    <row r="34" spans="1:17">
      <c r="B34" t="s">
        <v>459</v>
      </c>
      <c r="D34" t="s">
        <v>146</v>
      </c>
      <c r="G34" t="s">
        <v>146</v>
      </c>
      <c r="I34" t="s">
        <v>146</v>
      </c>
      <c r="L34" s="51" t="s">
        <v>146</v>
      </c>
    </row>
    <row r="35" spans="1:17">
      <c r="B35">
        <v>15</v>
      </c>
      <c r="C35" t="s">
        <v>146</v>
      </c>
      <c r="D35" t="s">
        <v>146</v>
      </c>
      <c r="F35" t="s">
        <v>146</v>
      </c>
      <c r="G35" t="s">
        <v>146</v>
      </c>
      <c r="I35" t="s">
        <v>146</v>
      </c>
      <c r="L35" s="51" t="s">
        <v>146</v>
      </c>
    </row>
    <row r="36" spans="1:17" s="25" customFormat="1">
      <c r="A36" s="24" t="s">
        <v>461</v>
      </c>
      <c r="B36" s="25">
        <v>1</v>
      </c>
      <c r="D36" t="s">
        <v>146</v>
      </c>
      <c r="G36" s="25" t="s">
        <v>146</v>
      </c>
      <c r="I36" s="25" t="s">
        <v>146</v>
      </c>
      <c r="J36" s="52"/>
      <c r="K36" s="52"/>
      <c r="L36" s="52" t="s">
        <v>146</v>
      </c>
      <c r="M36" s="52"/>
      <c r="N36" s="52" t="s">
        <v>146</v>
      </c>
      <c r="O36" s="52" t="s">
        <v>146</v>
      </c>
      <c r="P36" s="52" t="s">
        <v>146</v>
      </c>
      <c r="Q36" s="52"/>
    </row>
    <row r="37" spans="1:17">
      <c r="A37" s="53"/>
      <c r="B37">
        <v>3</v>
      </c>
      <c r="D37" t="s">
        <v>146</v>
      </c>
      <c r="G37" t="s">
        <v>146</v>
      </c>
      <c r="H37" t="s">
        <v>146</v>
      </c>
      <c r="I37" t="s">
        <v>146</v>
      </c>
      <c r="L37" s="51" t="s">
        <v>146</v>
      </c>
      <c r="N37" s="51" t="s">
        <v>146</v>
      </c>
      <c r="P37" s="51" t="s">
        <v>146</v>
      </c>
    </row>
    <row r="38" spans="1:17">
      <c r="A38" s="53"/>
      <c r="B38">
        <v>6</v>
      </c>
      <c r="D38" t="s">
        <v>146</v>
      </c>
      <c r="G38" t="s">
        <v>146</v>
      </c>
      <c r="I38" t="s">
        <v>146</v>
      </c>
    </row>
    <row r="39" spans="1:17">
      <c r="A39" s="53"/>
      <c r="B39">
        <v>9</v>
      </c>
      <c r="D39" t="s">
        <v>146</v>
      </c>
    </row>
    <row r="40" spans="1:17" s="25" customFormat="1">
      <c r="A40" s="25" t="s">
        <v>462</v>
      </c>
      <c r="B40" s="25">
        <v>3</v>
      </c>
      <c r="D40" t="s">
        <v>146</v>
      </c>
      <c r="G40" s="25" t="s">
        <v>146</v>
      </c>
      <c r="I40" s="25" t="s">
        <v>146</v>
      </c>
      <c r="J40" s="52"/>
      <c r="K40" s="52"/>
      <c r="L40" s="52"/>
      <c r="M40" s="52"/>
      <c r="N40" s="52"/>
      <c r="O40" s="52" t="s">
        <v>146</v>
      </c>
      <c r="P40" s="52"/>
      <c r="Q40" s="52"/>
    </row>
    <row r="41" spans="1:17">
      <c r="B41">
        <v>6</v>
      </c>
      <c r="C41" t="s">
        <v>146</v>
      </c>
      <c r="D41" t="s">
        <v>146</v>
      </c>
      <c r="I41" t="s">
        <v>146</v>
      </c>
    </row>
    <row r="42" spans="1:17">
      <c r="B42">
        <v>7</v>
      </c>
      <c r="D42" t="s">
        <v>146</v>
      </c>
      <c r="G42" t="s">
        <v>146</v>
      </c>
      <c r="L42" s="51" t="s">
        <v>146</v>
      </c>
      <c r="M42" s="51" t="s">
        <v>146</v>
      </c>
      <c r="P42" s="51" t="s">
        <v>146</v>
      </c>
    </row>
    <row r="43" spans="1:17" s="25" customFormat="1">
      <c r="A43" s="24" t="s">
        <v>455</v>
      </c>
      <c r="B43" s="25" t="s">
        <v>456</v>
      </c>
      <c r="D43" t="s">
        <v>146</v>
      </c>
      <c r="J43" s="52"/>
      <c r="K43" s="52"/>
      <c r="L43" s="52" t="s">
        <v>146</v>
      </c>
      <c r="M43" s="52"/>
      <c r="N43" s="52"/>
      <c r="O43" s="52"/>
      <c r="P43" s="52"/>
      <c r="Q43" s="52"/>
    </row>
    <row r="44" spans="1:17">
      <c r="A44" s="53"/>
      <c r="B44">
        <v>2</v>
      </c>
      <c r="D44" t="s">
        <v>146</v>
      </c>
      <c r="E44" t="s">
        <v>146</v>
      </c>
      <c r="G44" t="s">
        <v>146</v>
      </c>
      <c r="H44" t="s">
        <v>146</v>
      </c>
      <c r="I44" t="s">
        <v>146</v>
      </c>
      <c r="J44" s="51" t="s">
        <v>146</v>
      </c>
      <c r="L44" s="51" t="s">
        <v>146</v>
      </c>
      <c r="M44" s="51" t="s">
        <v>146</v>
      </c>
      <c r="P44" s="51" t="s">
        <v>146</v>
      </c>
    </row>
    <row r="45" spans="1:17">
      <c r="A45" s="53"/>
      <c r="B45">
        <v>3</v>
      </c>
      <c r="D45" t="s">
        <v>146</v>
      </c>
      <c r="L45" s="51" t="s">
        <v>146</v>
      </c>
    </row>
    <row r="46" spans="1:17">
      <c r="A46" s="53"/>
      <c r="B46">
        <v>4</v>
      </c>
      <c r="D46" t="s">
        <v>146</v>
      </c>
      <c r="E46" t="s">
        <v>146</v>
      </c>
      <c r="F46" t="s">
        <v>146</v>
      </c>
      <c r="G46" t="s">
        <v>146</v>
      </c>
      <c r="H46" t="s">
        <v>146</v>
      </c>
      <c r="I46" t="s">
        <v>146</v>
      </c>
      <c r="J46" s="51" t="s">
        <v>146</v>
      </c>
      <c r="L46" s="51" t="s">
        <v>146</v>
      </c>
      <c r="M46" s="51" t="s">
        <v>146</v>
      </c>
      <c r="P46" s="51" t="s">
        <v>146</v>
      </c>
    </row>
    <row r="47" spans="1:17">
      <c r="A47" s="53"/>
      <c r="B47">
        <v>8</v>
      </c>
      <c r="D47" t="s">
        <v>146</v>
      </c>
      <c r="E47" t="s">
        <v>146</v>
      </c>
      <c r="G47" t="s">
        <v>146</v>
      </c>
      <c r="H47" t="s">
        <v>146</v>
      </c>
      <c r="I47" t="s">
        <v>146</v>
      </c>
      <c r="J47" s="51" t="s">
        <v>146</v>
      </c>
      <c r="K47" s="51" t="s">
        <v>146</v>
      </c>
      <c r="L47" s="51" t="s">
        <v>146</v>
      </c>
      <c r="M47" s="51" t="s">
        <v>146</v>
      </c>
      <c r="O47" s="51" t="s">
        <v>146</v>
      </c>
      <c r="P47" s="51" t="s">
        <v>146</v>
      </c>
    </row>
    <row r="48" spans="1:17" s="28" customFormat="1">
      <c r="A48" s="27"/>
      <c r="B48" s="28">
        <v>10</v>
      </c>
      <c r="D48" t="s">
        <v>146</v>
      </c>
      <c r="J48" s="54"/>
      <c r="K48" s="54"/>
      <c r="L48" s="54" t="s">
        <v>146</v>
      </c>
      <c r="M48" s="54"/>
      <c r="N48" s="54"/>
      <c r="O48" s="54"/>
      <c r="P48" s="54"/>
      <c r="Q48" s="54"/>
    </row>
    <row r="49" spans="1:17">
      <c r="A49" t="s">
        <v>463</v>
      </c>
      <c r="B49">
        <v>2</v>
      </c>
      <c r="D49" t="s">
        <v>146</v>
      </c>
      <c r="L49" s="51" t="s">
        <v>146</v>
      </c>
    </row>
    <row r="50" spans="1:17">
      <c r="B50">
        <v>4</v>
      </c>
      <c r="D50" t="s">
        <v>146</v>
      </c>
      <c r="L50" s="51" t="s">
        <v>146</v>
      </c>
      <c r="M50" s="51" t="s">
        <v>146</v>
      </c>
    </row>
    <row r="51" spans="1:17">
      <c r="B51">
        <v>5</v>
      </c>
      <c r="D51" t="s">
        <v>146</v>
      </c>
      <c r="L51" s="51" t="s">
        <v>146</v>
      </c>
      <c r="M51" s="51" t="s">
        <v>146</v>
      </c>
    </row>
    <row r="52" spans="1:17">
      <c r="B52">
        <v>6</v>
      </c>
      <c r="D52" t="s">
        <v>146</v>
      </c>
      <c r="L52" s="51" t="s">
        <v>146</v>
      </c>
      <c r="M52" s="51" t="s">
        <v>146</v>
      </c>
    </row>
    <row r="53" spans="1:17">
      <c r="B53">
        <v>7</v>
      </c>
      <c r="D53" t="s">
        <v>146</v>
      </c>
      <c r="L53" s="51" t="s">
        <v>146</v>
      </c>
      <c r="M53" s="51" t="s">
        <v>146</v>
      </c>
    </row>
    <row r="54" spans="1:17">
      <c r="B54">
        <v>8</v>
      </c>
      <c r="D54" t="s">
        <v>146</v>
      </c>
      <c r="G54" t="s">
        <v>146</v>
      </c>
      <c r="L54" s="51" t="s">
        <v>146</v>
      </c>
    </row>
    <row r="55" spans="1:17" s="25" customFormat="1">
      <c r="A55" s="24" t="s">
        <v>464</v>
      </c>
      <c r="B55" s="25">
        <v>1</v>
      </c>
      <c r="C55" s="25" t="s">
        <v>146</v>
      </c>
      <c r="D55" t="s">
        <v>146</v>
      </c>
      <c r="I55" t="s">
        <v>146</v>
      </c>
      <c r="J55" s="52" t="s">
        <v>146</v>
      </c>
      <c r="K55" s="52"/>
      <c r="L55" s="51" t="s">
        <v>146</v>
      </c>
      <c r="M55" s="52"/>
      <c r="N55" s="52"/>
      <c r="O55" s="52"/>
      <c r="P55" s="52"/>
      <c r="Q55" s="52"/>
    </row>
    <row r="56" spans="1:17">
      <c r="A56" s="53"/>
      <c r="B56">
        <v>2</v>
      </c>
      <c r="C56" t="s">
        <v>146</v>
      </c>
      <c r="D56" t="s">
        <v>146</v>
      </c>
      <c r="I56" t="s">
        <v>146</v>
      </c>
      <c r="J56" s="51" t="s">
        <v>146</v>
      </c>
      <c r="L56" s="51" t="s">
        <v>146</v>
      </c>
    </row>
    <row r="57" spans="1:17">
      <c r="A57" s="53"/>
      <c r="B57">
        <v>3</v>
      </c>
      <c r="C57" t="s">
        <v>146</v>
      </c>
      <c r="D57" t="s">
        <v>146</v>
      </c>
      <c r="I57" t="s">
        <v>146</v>
      </c>
      <c r="J57" s="51" t="s">
        <v>146</v>
      </c>
      <c r="L57" s="51" t="s">
        <v>146</v>
      </c>
    </row>
    <row r="58" spans="1:17">
      <c r="A58" s="53"/>
      <c r="B58">
        <v>4</v>
      </c>
      <c r="D58" t="s">
        <v>146</v>
      </c>
      <c r="I58" t="s">
        <v>146</v>
      </c>
      <c r="J58" s="51" t="s">
        <v>146</v>
      </c>
      <c r="L58" s="51" t="s">
        <v>146</v>
      </c>
    </row>
    <row r="59" spans="1:17">
      <c r="A59" s="53"/>
      <c r="B59">
        <v>5</v>
      </c>
      <c r="D59" t="s">
        <v>146</v>
      </c>
      <c r="I59" t="s">
        <v>146</v>
      </c>
      <c r="L59" s="51" t="s">
        <v>146</v>
      </c>
    </row>
    <row r="60" spans="1:17">
      <c r="A60" s="53"/>
      <c r="B60">
        <v>8</v>
      </c>
      <c r="D60" t="s">
        <v>146</v>
      </c>
      <c r="I60" t="s">
        <v>146</v>
      </c>
      <c r="L60" s="51" t="s">
        <v>146</v>
      </c>
    </row>
    <row r="61" spans="1:17">
      <c r="A61" s="53"/>
      <c r="B61">
        <v>10</v>
      </c>
      <c r="D61" t="s">
        <v>146</v>
      </c>
      <c r="I61" t="s">
        <v>146</v>
      </c>
      <c r="L61" s="51" t="s">
        <v>146</v>
      </c>
    </row>
    <row r="62" spans="1:17" s="28" customFormat="1">
      <c r="A62" s="27"/>
      <c r="B62" s="28">
        <v>11</v>
      </c>
      <c r="D62" t="s">
        <v>146</v>
      </c>
      <c r="J62" s="54"/>
      <c r="K62" s="54"/>
      <c r="L62" s="51" t="s">
        <v>146</v>
      </c>
      <c r="M62" s="54"/>
      <c r="N62" s="54"/>
      <c r="O62" s="54"/>
      <c r="P62" s="54"/>
      <c r="Q62" s="5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43780-A29F-4C58-AEB5-B4F50F272ABF}">
  <dimension ref="A1:H29"/>
  <sheetViews>
    <sheetView workbookViewId="0">
      <selection activeCell="E2" sqref="E2"/>
    </sheetView>
  </sheetViews>
  <sheetFormatPr defaultRowHeight="14.4"/>
  <cols>
    <col min="6" max="6" width="12.109375" style="19" bestFit="1" customWidth="1"/>
  </cols>
  <sheetData>
    <row r="1" spans="1:8" ht="101.4" thickBot="1">
      <c r="A1" s="10" t="s">
        <v>52</v>
      </c>
      <c r="B1" s="11" t="s">
        <v>53</v>
      </c>
      <c r="C1" s="11" t="s">
        <v>54</v>
      </c>
      <c r="D1" s="11" t="s">
        <v>55</v>
      </c>
      <c r="E1" s="11" t="s">
        <v>56</v>
      </c>
      <c r="F1" s="17"/>
      <c r="G1" s="11" t="s">
        <v>57</v>
      </c>
      <c r="H1" s="12" t="s">
        <v>58</v>
      </c>
    </row>
    <row r="2" spans="1:8" ht="34.200000000000003" thickBot="1">
      <c r="A2" s="13" t="s">
        <v>19</v>
      </c>
      <c r="B2" s="8">
        <v>19</v>
      </c>
      <c r="C2" s="8">
        <v>23</v>
      </c>
      <c r="D2" s="8">
        <v>42</v>
      </c>
      <c r="E2" s="8">
        <v>42</v>
      </c>
      <c r="F2" s="18">
        <v>0.39622641509433965</v>
      </c>
      <c r="G2" s="8" t="s">
        <v>59</v>
      </c>
      <c r="H2" s="8" t="s">
        <v>60</v>
      </c>
    </row>
    <row r="3" spans="1:8" ht="34.200000000000003" thickBot="1">
      <c r="A3" s="14" t="s">
        <v>20</v>
      </c>
      <c r="B3" s="9">
        <v>4</v>
      </c>
      <c r="C3" s="9">
        <v>24</v>
      </c>
      <c r="D3" s="9">
        <v>28</v>
      </c>
      <c r="E3" s="9">
        <v>28</v>
      </c>
      <c r="F3" s="18">
        <v>0.26415094339622641</v>
      </c>
      <c r="G3" s="9" t="s">
        <v>61</v>
      </c>
      <c r="H3" s="9" t="s">
        <v>62</v>
      </c>
    </row>
    <row r="4" spans="1:8" ht="34.200000000000003" thickBot="1">
      <c r="A4" s="14" t="s">
        <v>22</v>
      </c>
      <c r="B4" s="9">
        <v>3</v>
      </c>
      <c r="C4" s="9">
        <v>5</v>
      </c>
      <c r="D4" s="9">
        <v>8</v>
      </c>
      <c r="E4" s="9">
        <v>8</v>
      </c>
      <c r="F4" s="18">
        <v>7.5471698113207544E-2</v>
      </c>
      <c r="G4" s="9" t="s">
        <v>63</v>
      </c>
      <c r="H4" s="9" t="s">
        <v>64</v>
      </c>
    </row>
    <row r="5" spans="1:8" ht="34.200000000000003" thickBot="1">
      <c r="A5" s="14" t="s">
        <v>31</v>
      </c>
      <c r="B5" s="9">
        <v>5</v>
      </c>
      <c r="C5" s="9">
        <v>0</v>
      </c>
      <c r="D5" s="9">
        <v>5</v>
      </c>
      <c r="E5" s="9">
        <v>5</v>
      </c>
      <c r="F5" s="18">
        <v>4.716981132075472E-2</v>
      </c>
      <c r="G5" s="9" t="s">
        <v>65</v>
      </c>
      <c r="H5" s="9" t="s">
        <v>66</v>
      </c>
    </row>
    <row r="6" spans="1:8" ht="34.200000000000003" thickBot="1">
      <c r="A6" s="14" t="s">
        <v>21</v>
      </c>
      <c r="B6" s="9">
        <v>5</v>
      </c>
      <c r="C6" s="9">
        <v>7</v>
      </c>
      <c r="D6" s="9">
        <v>12</v>
      </c>
      <c r="E6" s="9">
        <v>12</v>
      </c>
      <c r="F6" s="18">
        <v>0.11320754716981132</v>
      </c>
      <c r="G6" s="9" t="s">
        <v>67</v>
      </c>
      <c r="H6" s="9" t="s">
        <v>68</v>
      </c>
    </row>
    <row r="7" spans="1:8" ht="34.200000000000003" thickBot="1">
      <c r="A7" s="14" t="s">
        <v>69</v>
      </c>
      <c r="B7" s="9">
        <v>4</v>
      </c>
      <c r="C7" s="9">
        <v>1</v>
      </c>
      <c r="D7" s="9">
        <v>5</v>
      </c>
      <c r="E7" s="9">
        <v>3</v>
      </c>
      <c r="F7" s="18">
        <v>2.8301886792452831E-2</v>
      </c>
      <c r="G7" s="9" t="s">
        <v>70</v>
      </c>
      <c r="H7" s="9" t="s">
        <v>71</v>
      </c>
    </row>
    <row r="8" spans="1:8" ht="34.200000000000003" thickBot="1">
      <c r="A8" s="14" t="s">
        <v>72</v>
      </c>
      <c r="B8" s="9">
        <v>6</v>
      </c>
      <c r="C8" s="9">
        <v>1</v>
      </c>
      <c r="D8" s="9">
        <v>7</v>
      </c>
      <c r="E8" s="9">
        <v>2</v>
      </c>
      <c r="F8" s="18">
        <v>1.8867924528301886E-2</v>
      </c>
      <c r="G8" s="9" t="s">
        <v>73</v>
      </c>
      <c r="H8" s="9" t="s">
        <v>74</v>
      </c>
    </row>
    <row r="9" spans="1:8" ht="34.200000000000003" thickBot="1">
      <c r="A9" s="14" t="s">
        <v>75</v>
      </c>
      <c r="B9" s="9">
        <v>3</v>
      </c>
      <c r="C9" s="9">
        <v>2</v>
      </c>
      <c r="D9" s="9">
        <v>5</v>
      </c>
      <c r="E9" s="9">
        <v>5</v>
      </c>
      <c r="F9" s="18">
        <v>4.716981132075472E-2</v>
      </c>
      <c r="G9" s="9" t="s">
        <v>76</v>
      </c>
      <c r="H9" s="9" t="s">
        <v>77</v>
      </c>
    </row>
    <row r="10" spans="1:8" ht="34.200000000000003" thickBot="1">
      <c r="A10" s="14" t="s">
        <v>78</v>
      </c>
      <c r="B10" s="9">
        <v>7</v>
      </c>
      <c r="C10" s="9">
        <v>1</v>
      </c>
      <c r="D10" s="9">
        <v>8</v>
      </c>
      <c r="E10" s="9">
        <v>6</v>
      </c>
      <c r="F10" s="18">
        <v>5.6603773584905662E-2</v>
      </c>
      <c r="G10" s="9" t="s">
        <v>79</v>
      </c>
      <c r="H10" s="9" t="s">
        <v>80</v>
      </c>
    </row>
    <row r="11" spans="1:8" ht="34.200000000000003" thickBot="1">
      <c r="A11" s="14" t="s">
        <v>81</v>
      </c>
      <c r="B11" s="9">
        <v>6</v>
      </c>
      <c r="C11" s="9">
        <v>0</v>
      </c>
      <c r="D11" s="9">
        <v>6</v>
      </c>
      <c r="E11" s="9">
        <v>6</v>
      </c>
      <c r="F11" s="18">
        <v>5.6603773584905662E-2</v>
      </c>
      <c r="G11" s="9" t="s">
        <v>82</v>
      </c>
      <c r="H11" s="9" t="s">
        <v>83</v>
      </c>
    </row>
    <row r="12" spans="1:8" ht="34.200000000000003" thickBot="1">
      <c r="A12" s="14" t="s">
        <v>84</v>
      </c>
      <c r="B12" s="9">
        <v>3</v>
      </c>
      <c r="C12" s="9">
        <v>0</v>
      </c>
      <c r="D12" s="9">
        <v>3</v>
      </c>
      <c r="E12" s="9">
        <v>3</v>
      </c>
      <c r="F12" s="18">
        <v>2.8301886792452831E-2</v>
      </c>
      <c r="G12" s="9" t="s">
        <v>85</v>
      </c>
      <c r="H12" s="9" t="s">
        <v>86</v>
      </c>
    </row>
    <row r="13" spans="1:8" ht="34.200000000000003" thickBot="1">
      <c r="A13" s="14" t="s">
        <v>87</v>
      </c>
      <c r="B13" s="9">
        <v>3</v>
      </c>
      <c r="C13" s="9">
        <v>0</v>
      </c>
      <c r="D13" s="9">
        <v>3</v>
      </c>
      <c r="E13" s="9">
        <v>2</v>
      </c>
      <c r="F13" s="18">
        <v>1.8867924528301886E-2</v>
      </c>
      <c r="G13" s="9" t="s">
        <v>88</v>
      </c>
      <c r="H13" s="9" t="s">
        <v>89</v>
      </c>
    </row>
    <row r="14" spans="1:8" ht="34.200000000000003" thickBot="1">
      <c r="A14" s="14" t="s">
        <v>90</v>
      </c>
      <c r="B14" s="9">
        <v>3</v>
      </c>
      <c r="C14" s="9">
        <v>1</v>
      </c>
      <c r="D14" s="9">
        <v>4</v>
      </c>
      <c r="E14" s="9">
        <v>4</v>
      </c>
      <c r="F14" s="18">
        <v>3.7735849056603772E-2</v>
      </c>
      <c r="G14" s="9" t="s">
        <v>91</v>
      </c>
      <c r="H14" s="9" t="s">
        <v>92</v>
      </c>
    </row>
    <row r="15" spans="1:8" ht="34.200000000000003" thickBot="1">
      <c r="A15" s="14" t="s">
        <v>93</v>
      </c>
      <c r="B15" s="9">
        <v>1</v>
      </c>
      <c r="C15" s="9">
        <v>2</v>
      </c>
      <c r="D15" s="9">
        <v>3</v>
      </c>
      <c r="E15" s="9">
        <v>3</v>
      </c>
      <c r="F15" s="18">
        <v>2.8301886792452831E-2</v>
      </c>
      <c r="G15" s="9" t="s">
        <v>94</v>
      </c>
      <c r="H15" s="9" t="s">
        <v>95</v>
      </c>
    </row>
    <row r="16" spans="1:8" ht="34.200000000000003" thickBot="1">
      <c r="A16" s="14" t="s">
        <v>96</v>
      </c>
      <c r="B16" s="9">
        <v>3</v>
      </c>
      <c r="C16" s="9">
        <v>0</v>
      </c>
      <c r="D16" s="9">
        <v>3</v>
      </c>
      <c r="E16" s="9">
        <v>2</v>
      </c>
      <c r="F16" s="18">
        <v>1.8867924528301886E-2</v>
      </c>
      <c r="G16" s="9" t="s">
        <v>97</v>
      </c>
      <c r="H16" s="9" t="s">
        <v>98</v>
      </c>
    </row>
    <row r="17" spans="1:8" ht="34.200000000000003" thickBot="1">
      <c r="A17" s="14" t="s">
        <v>99</v>
      </c>
      <c r="B17" s="9">
        <v>4</v>
      </c>
      <c r="C17" s="9">
        <v>0</v>
      </c>
      <c r="D17" s="9">
        <v>4</v>
      </c>
      <c r="E17" s="9">
        <v>4</v>
      </c>
      <c r="F17" s="18">
        <v>3.7735849056603772E-2</v>
      </c>
      <c r="G17" s="9" t="s">
        <v>100</v>
      </c>
      <c r="H17" s="9" t="s">
        <v>101</v>
      </c>
    </row>
    <row r="18" spans="1:8" ht="34.200000000000003" thickBot="1">
      <c r="A18" s="14" t="s">
        <v>26</v>
      </c>
      <c r="B18" s="9">
        <v>1</v>
      </c>
      <c r="C18" s="9">
        <v>2</v>
      </c>
      <c r="D18" s="9">
        <v>3</v>
      </c>
      <c r="E18" s="9">
        <v>3</v>
      </c>
      <c r="F18" s="18">
        <v>2.8301886792452831E-2</v>
      </c>
      <c r="G18" s="9" t="s">
        <v>102</v>
      </c>
      <c r="H18" s="9" t="s">
        <v>103</v>
      </c>
    </row>
    <row r="19" spans="1:8" ht="34.200000000000003" thickBot="1">
      <c r="A19" s="14" t="s">
        <v>25</v>
      </c>
      <c r="B19" s="9">
        <v>8</v>
      </c>
      <c r="C19" s="9">
        <v>1</v>
      </c>
      <c r="D19" s="9">
        <v>9</v>
      </c>
      <c r="E19" s="9">
        <v>8</v>
      </c>
      <c r="F19" s="18">
        <v>7.5471698113207544E-2</v>
      </c>
      <c r="G19" s="9" t="s">
        <v>104</v>
      </c>
      <c r="H19" s="9" t="s">
        <v>105</v>
      </c>
    </row>
    <row r="20" spans="1:8" ht="34.200000000000003" thickBot="1">
      <c r="A20" s="14" t="s">
        <v>106</v>
      </c>
      <c r="B20" s="9">
        <v>3</v>
      </c>
      <c r="C20" s="9">
        <v>1</v>
      </c>
      <c r="D20" s="9">
        <v>4</v>
      </c>
      <c r="E20" s="9">
        <v>3</v>
      </c>
      <c r="F20" s="18">
        <v>2.8301886792452831E-2</v>
      </c>
      <c r="G20" s="9" t="s">
        <v>107</v>
      </c>
      <c r="H20" s="9" t="s">
        <v>108</v>
      </c>
    </row>
    <row r="21" spans="1:8" ht="34.200000000000003" thickBot="1">
      <c r="A21" s="14" t="s">
        <v>32</v>
      </c>
      <c r="B21" s="9">
        <v>5</v>
      </c>
      <c r="C21" s="9">
        <v>0</v>
      </c>
      <c r="D21" s="9">
        <v>5</v>
      </c>
      <c r="E21" s="9">
        <v>5</v>
      </c>
      <c r="F21" s="18">
        <v>4.716981132075472E-2</v>
      </c>
      <c r="G21" s="9" t="s">
        <v>109</v>
      </c>
      <c r="H21" s="9" t="s">
        <v>110</v>
      </c>
    </row>
    <row r="22" spans="1:8" ht="34.200000000000003" thickBot="1">
      <c r="A22" s="14" t="s">
        <v>111</v>
      </c>
      <c r="B22" s="9">
        <v>3</v>
      </c>
      <c r="C22" s="9">
        <v>0</v>
      </c>
      <c r="D22" s="9">
        <v>3</v>
      </c>
      <c r="E22" s="9">
        <v>3</v>
      </c>
      <c r="F22" s="18">
        <v>2.8301886792452831E-2</v>
      </c>
      <c r="G22" s="9" t="s">
        <v>112</v>
      </c>
      <c r="H22" s="9" t="s">
        <v>113</v>
      </c>
    </row>
    <row r="23" spans="1:8" ht="34.200000000000003" thickBot="1">
      <c r="A23" s="14" t="s">
        <v>114</v>
      </c>
      <c r="B23" s="9">
        <v>2</v>
      </c>
      <c r="C23" s="9">
        <v>0</v>
      </c>
      <c r="D23" s="9">
        <v>2</v>
      </c>
      <c r="E23" s="9">
        <v>2</v>
      </c>
      <c r="F23" s="18">
        <v>1.8867924528301886E-2</v>
      </c>
      <c r="G23" s="9" t="s">
        <v>115</v>
      </c>
      <c r="H23" s="9" t="s">
        <v>116</v>
      </c>
    </row>
    <row r="24" spans="1:8" ht="34.200000000000003" thickBot="1">
      <c r="A24" s="14" t="s">
        <v>117</v>
      </c>
      <c r="B24" s="9">
        <v>2</v>
      </c>
      <c r="C24" s="9">
        <v>1</v>
      </c>
      <c r="D24" s="9">
        <v>3</v>
      </c>
      <c r="E24" s="9">
        <v>3</v>
      </c>
      <c r="F24" s="18">
        <v>2.8301886792452831E-2</v>
      </c>
      <c r="G24" s="9" t="s">
        <v>118</v>
      </c>
      <c r="H24" s="9" t="s">
        <v>119</v>
      </c>
    </row>
    <row r="25" spans="1:8" ht="34.200000000000003" thickBot="1">
      <c r="A25" s="14" t="s">
        <v>120</v>
      </c>
      <c r="B25" s="9">
        <v>4</v>
      </c>
      <c r="C25" s="9">
        <v>1</v>
      </c>
      <c r="D25" s="9">
        <v>5</v>
      </c>
      <c r="E25" s="9">
        <v>5</v>
      </c>
      <c r="F25" s="18">
        <v>4.716981132075472E-2</v>
      </c>
      <c r="G25" s="9" t="s">
        <v>121</v>
      </c>
      <c r="H25" s="9" t="s">
        <v>122</v>
      </c>
    </row>
    <row r="26" spans="1:8" ht="34.200000000000003" thickBot="1">
      <c r="A26" s="14" t="s">
        <v>123</v>
      </c>
      <c r="B26" s="9">
        <v>1</v>
      </c>
      <c r="C26" s="9">
        <v>2</v>
      </c>
      <c r="D26" s="9">
        <v>3</v>
      </c>
      <c r="E26" s="9">
        <v>2</v>
      </c>
      <c r="F26" s="18">
        <v>1.8867924528301886E-2</v>
      </c>
      <c r="G26" s="9" t="s">
        <v>124</v>
      </c>
      <c r="H26" s="9" t="s">
        <v>125</v>
      </c>
    </row>
    <row r="27" spans="1:8" ht="34.200000000000003" thickBot="1">
      <c r="A27" s="14" t="s">
        <v>24</v>
      </c>
      <c r="B27" s="9">
        <v>7</v>
      </c>
      <c r="C27" s="9">
        <v>0</v>
      </c>
      <c r="D27" s="9">
        <v>7</v>
      </c>
      <c r="E27" s="9">
        <v>6</v>
      </c>
      <c r="F27" s="18">
        <v>5.6603773584905662E-2</v>
      </c>
      <c r="G27" s="9" t="s">
        <v>126</v>
      </c>
      <c r="H27" s="9" t="s">
        <v>127</v>
      </c>
    </row>
    <row r="28" spans="1:8" ht="34.200000000000003" thickBot="1">
      <c r="A28" s="14" t="s">
        <v>128</v>
      </c>
      <c r="B28" s="9">
        <v>5</v>
      </c>
      <c r="C28" s="9">
        <v>0</v>
      </c>
      <c r="D28" s="9">
        <v>5</v>
      </c>
      <c r="E28" s="9">
        <v>5</v>
      </c>
      <c r="F28" s="18">
        <v>4.716981132075472E-2</v>
      </c>
      <c r="G28" s="9" t="s">
        <v>129</v>
      </c>
      <c r="H28" s="9" t="s">
        <v>130</v>
      </c>
    </row>
    <row r="29" spans="1:8" ht="34.200000000000003" thickBot="1">
      <c r="A29" s="15" t="s">
        <v>131</v>
      </c>
      <c r="B29" s="16">
        <v>2</v>
      </c>
      <c r="C29" s="16">
        <v>1</v>
      </c>
      <c r="D29" s="16">
        <v>3</v>
      </c>
      <c r="E29" s="16">
        <v>2</v>
      </c>
      <c r="F29" s="18">
        <v>1.8867924528301886E-2</v>
      </c>
      <c r="G29" s="16" t="s">
        <v>132</v>
      </c>
      <c r="H29" s="16" t="s">
        <v>133</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D9D4E-C0F7-4C80-A97C-E279A64F1BC4}">
  <dimension ref="A1:M33"/>
  <sheetViews>
    <sheetView topLeftCell="A16" workbookViewId="0">
      <selection activeCell="E2" sqref="E2"/>
    </sheetView>
  </sheetViews>
  <sheetFormatPr defaultRowHeight="14.4"/>
  <cols>
    <col min="1" max="1" width="6.109375" customWidth="1"/>
    <col min="2" max="2" width="4.44140625" customWidth="1"/>
    <col min="3" max="3" width="4.88671875" customWidth="1"/>
    <col min="4" max="4" width="3.109375" customWidth="1"/>
    <col min="5" max="5" width="3.88671875" customWidth="1"/>
    <col min="6" max="6" width="3.109375" customWidth="1"/>
    <col min="7" max="7" width="3.88671875" customWidth="1"/>
    <col min="8" max="8" width="3.6640625" customWidth="1"/>
    <col min="9" max="9" width="3.109375" customWidth="1"/>
    <col min="10" max="10" width="2.6640625" customWidth="1"/>
    <col min="11" max="11" width="2.88671875" customWidth="1"/>
    <col min="12" max="12" width="4.88671875" customWidth="1"/>
  </cols>
  <sheetData>
    <row r="1" spans="1:13">
      <c r="B1" t="s">
        <v>145</v>
      </c>
    </row>
    <row r="2" spans="1:13">
      <c r="B2" t="s">
        <v>135</v>
      </c>
      <c r="C2" t="s">
        <v>136</v>
      </c>
      <c r="D2" t="s">
        <v>137</v>
      </c>
      <c r="E2" t="s">
        <v>138</v>
      </c>
      <c r="F2" t="s">
        <v>139</v>
      </c>
      <c r="G2" t="s">
        <v>140</v>
      </c>
      <c r="H2" t="s">
        <v>141</v>
      </c>
      <c r="I2" t="s">
        <v>153</v>
      </c>
      <c r="J2" t="s">
        <v>142</v>
      </c>
      <c r="K2" t="s">
        <v>143</v>
      </c>
      <c r="L2" t="s">
        <v>144</v>
      </c>
    </row>
    <row r="3" spans="1:13">
      <c r="A3" t="s">
        <v>19</v>
      </c>
      <c r="B3" t="s">
        <v>146</v>
      </c>
      <c r="C3" t="s">
        <v>146</v>
      </c>
      <c r="D3" t="s">
        <v>146</v>
      </c>
      <c r="E3" t="s">
        <v>146</v>
      </c>
      <c r="F3" t="s">
        <v>146</v>
      </c>
      <c r="G3" t="s">
        <v>146</v>
      </c>
      <c r="H3" t="s">
        <v>146</v>
      </c>
      <c r="I3" t="s">
        <v>146</v>
      </c>
      <c r="J3" t="s">
        <v>146</v>
      </c>
      <c r="K3" t="s">
        <v>146</v>
      </c>
      <c r="L3" t="s">
        <v>147</v>
      </c>
    </row>
    <row r="4" spans="1:13">
      <c r="A4" t="s">
        <v>20</v>
      </c>
    </row>
    <row r="5" spans="1:13">
      <c r="A5" t="s">
        <v>21</v>
      </c>
      <c r="B5" t="s">
        <v>146</v>
      </c>
      <c r="C5" t="s">
        <v>146</v>
      </c>
      <c r="D5" t="s">
        <v>146</v>
      </c>
      <c r="E5" t="s">
        <v>146</v>
      </c>
      <c r="F5" t="s">
        <v>146</v>
      </c>
      <c r="G5" t="s">
        <v>146</v>
      </c>
      <c r="H5" t="s">
        <v>146</v>
      </c>
      <c r="I5" t="s">
        <v>146</v>
      </c>
      <c r="J5" t="s">
        <v>146</v>
      </c>
      <c r="K5" t="s">
        <v>146</v>
      </c>
      <c r="L5" t="s">
        <v>149</v>
      </c>
    </row>
    <row r="6" spans="1:13">
      <c r="A6" t="s">
        <v>22</v>
      </c>
    </row>
    <row r="7" spans="1:13">
      <c r="A7" t="s">
        <v>23</v>
      </c>
      <c r="E7" t="s">
        <v>146</v>
      </c>
      <c r="F7" t="s">
        <v>146</v>
      </c>
      <c r="G7" t="s">
        <v>146</v>
      </c>
      <c r="H7" t="s">
        <v>146</v>
      </c>
      <c r="I7" t="s">
        <v>146</v>
      </c>
      <c r="J7" t="s">
        <v>146</v>
      </c>
      <c r="K7" t="s">
        <v>146</v>
      </c>
      <c r="L7" t="s">
        <v>148</v>
      </c>
      <c r="M7">
        <f>7/13*100</f>
        <v>53.846153846153847</v>
      </c>
    </row>
    <row r="8" spans="1:13">
      <c r="A8" t="s">
        <v>24</v>
      </c>
      <c r="F8" t="s">
        <v>146</v>
      </c>
      <c r="G8" t="s">
        <v>146</v>
      </c>
      <c r="H8" t="s">
        <v>146</v>
      </c>
      <c r="I8" t="s">
        <v>146</v>
      </c>
      <c r="J8" t="s">
        <v>146</v>
      </c>
      <c r="K8" t="s">
        <v>146</v>
      </c>
      <c r="L8" t="s">
        <v>148</v>
      </c>
    </row>
    <row r="9" spans="1:13">
      <c r="A9" t="s">
        <v>25</v>
      </c>
    </row>
    <row r="10" spans="1:13">
      <c r="A10" t="s">
        <v>26</v>
      </c>
    </row>
    <row r="11" spans="1:13">
      <c r="A11" t="s">
        <v>27</v>
      </c>
    </row>
    <row r="12" spans="1:13">
      <c r="A12" t="s">
        <v>28</v>
      </c>
    </row>
    <row r="13" spans="1:13">
      <c r="A13" t="s">
        <v>29</v>
      </c>
    </row>
    <row r="14" spans="1:13">
      <c r="A14" t="s">
        <v>30</v>
      </c>
    </row>
    <row r="15" spans="1:13">
      <c r="A15" t="s">
        <v>31</v>
      </c>
    </row>
    <row r="16" spans="1:13">
      <c r="A16" t="s">
        <v>32</v>
      </c>
    </row>
    <row r="18" spans="1:12">
      <c r="B18" t="s">
        <v>150</v>
      </c>
    </row>
    <row r="19" spans="1:12">
      <c r="B19" t="s">
        <v>137</v>
      </c>
      <c r="C19" t="s">
        <v>138</v>
      </c>
      <c r="D19" t="s">
        <v>143</v>
      </c>
      <c r="E19" t="s">
        <v>151</v>
      </c>
      <c r="F19" t="s">
        <v>139</v>
      </c>
      <c r="G19" t="s">
        <v>152</v>
      </c>
      <c r="H19" t="s">
        <v>153</v>
      </c>
      <c r="I19" t="s">
        <v>144</v>
      </c>
    </row>
    <row r="20" spans="1:12">
      <c r="A20" t="s">
        <v>19</v>
      </c>
      <c r="B20" t="s">
        <v>146</v>
      </c>
      <c r="C20" t="s">
        <v>146</v>
      </c>
      <c r="D20" t="s">
        <v>146</v>
      </c>
      <c r="E20" t="s">
        <v>146</v>
      </c>
      <c r="F20" t="s">
        <v>146</v>
      </c>
      <c r="G20" t="s">
        <v>146</v>
      </c>
      <c r="H20" t="s">
        <v>146</v>
      </c>
      <c r="I20" t="s">
        <v>147</v>
      </c>
    </row>
    <row r="21" spans="1:12">
      <c r="A21" t="s">
        <v>20</v>
      </c>
      <c r="B21" t="s">
        <v>146</v>
      </c>
      <c r="C21" t="s">
        <v>146</v>
      </c>
      <c r="D21" t="s">
        <v>146</v>
      </c>
      <c r="E21" t="s">
        <v>146</v>
      </c>
      <c r="F21" t="s">
        <v>146</v>
      </c>
      <c r="G21" t="s">
        <v>146</v>
      </c>
      <c r="H21" t="s">
        <v>146</v>
      </c>
      <c r="I21" t="s">
        <v>147</v>
      </c>
      <c r="L21">
        <f>6/13*100</f>
        <v>46.153846153846153</v>
      </c>
    </row>
    <row r="22" spans="1:12">
      <c r="A22" t="s">
        <v>21</v>
      </c>
      <c r="B22" t="s">
        <v>146</v>
      </c>
      <c r="C22" t="s">
        <v>146</v>
      </c>
      <c r="D22" t="s">
        <v>146</v>
      </c>
      <c r="E22" t="s">
        <v>146</v>
      </c>
      <c r="F22" t="s">
        <v>146</v>
      </c>
      <c r="G22" t="s">
        <v>146</v>
      </c>
      <c r="H22" t="s">
        <v>146</v>
      </c>
      <c r="I22" t="s">
        <v>149</v>
      </c>
    </row>
    <row r="23" spans="1:12">
      <c r="A23" t="s">
        <v>22</v>
      </c>
    </row>
    <row r="24" spans="1:12">
      <c r="A24" t="s">
        <v>23</v>
      </c>
    </row>
    <row r="25" spans="1:12">
      <c r="A25" t="s">
        <v>24</v>
      </c>
    </row>
    <row r="26" spans="1:12">
      <c r="A26" t="s">
        <v>25</v>
      </c>
    </row>
    <row r="27" spans="1:12">
      <c r="A27" t="s">
        <v>26</v>
      </c>
      <c r="B27" t="s">
        <v>146</v>
      </c>
      <c r="I27" t="s">
        <v>137</v>
      </c>
    </row>
    <row r="28" spans="1:12">
      <c r="A28" t="s">
        <v>27</v>
      </c>
    </row>
    <row r="29" spans="1:12">
      <c r="A29" t="s">
        <v>28</v>
      </c>
      <c r="E29" t="s">
        <v>146</v>
      </c>
      <c r="F29" t="s">
        <v>146</v>
      </c>
      <c r="G29" t="s">
        <v>146</v>
      </c>
      <c r="H29" t="s">
        <v>146</v>
      </c>
      <c r="I29" t="s">
        <v>148</v>
      </c>
      <c r="L29">
        <f>4/13*100</f>
        <v>30.76923076923077</v>
      </c>
    </row>
    <row r="30" spans="1:12">
      <c r="A30" t="s">
        <v>29</v>
      </c>
    </row>
    <row r="31" spans="1:12">
      <c r="A31" t="s">
        <v>30</v>
      </c>
    </row>
    <row r="32" spans="1:12">
      <c r="A32" t="s">
        <v>31</v>
      </c>
    </row>
    <row r="33" spans="1:1">
      <c r="A33" t="s">
        <v>32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5FE28-0A59-411D-96A1-E4084FEA1B7B}">
  <dimension ref="A2:G72"/>
  <sheetViews>
    <sheetView workbookViewId="0">
      <selection activeCell="C17" sqref="C17"/>
    </sheetView>
  </sheetViews>
  <sheetFormatPr defaultRowHeight="14.4"/>
  <sheetData>
    <row r="2" spans="1:7">
      <c r="A2" t="s">
        <v>19</v>
      </c>
      <c r="B2">
        <v>106</v>
      </c>
      <c r="C2">
        <v>385</v>
      </c>
      <c r="D2">
        <v>240</v>
      </c>
      <c r="E2">
        <v>413</v>
      </c>
      <c r="F2">
        <f>D2/E2</f>
        <v>0.58111380145278446</v>
      </c>
      <c r="G2" s="22"/>
    </row>
    <row r="3" spans="1:7">
      <c r="G3" s="22"/>
    </row>
    <row r="4" spans="1:7" ht="15.6">
      <c r="G4" s="23"/>
    </row>
    <row r="5" spans="1:7" ht="15.6">
      <c r="G5" s="23"/>
    </row>
    <row r="6" spans="1:7" ht="15.6">
      <c r="G6" s="23"/>
    </row>
    <row r="7" spans="1:7">
      <c r="G7" s="22"/>
    </row>
    <row r="8" spans="1:7">
      <c r="A8" t="s">
        <v>19</v>
      </c>
      <c r="G8" s="22"/>
    </row>
    <row r="9" spans="1:7">
      <c r="A9" t="s">
        <v>26</v>
      </c>
      <c r="B9">
        <v>8</v>
      </c>
      <c r="C9">
        <v>385</v>
      </c>
      <c r="D9">
        <v>11</v>
      </c>
      <c r="E9">
        <v>413</v>
      </c>
      <c r="F9">
        <f>B9/C9*100</f>
        <v>2.0779220779220777</v>
      </c>
      <c r="G9" s="22">
        <f>D9/E9*100</f>
        <v>2.6634382566585959</v>
      </c>
    </row>
    <row r="10" spans="1:7">
      <c r="A10" t="s">
        <v>154</v>
      </c>
      <c r="B10">
        <v>25</v>
      </c>
      <c r="C10">
        <v>385</v>
      </c>
      <c r="D10">
        <v>29</v>
      </c>
      <c r="E10">
        <v>413</v>
      </c>
      <c r="F10">
        <f>B10/C10*100</f>
        <v>6.4935064935064926</v>
      </c>
      <c r="G10" s="22">
        <f>D10/E10*100</f>
        <v>7.021791767554479</v>
      </c>
    </row>
    <row r="11" spans="1:7">
      <c r="G11" s="22"/>
    </row>
    <row r="12" spans="1:7">
      <c r="G12" s="22"/>
    </row>
    <row r="13" spans="1:7">
      <c r="G13" s="22"/>
    </row>
    <row r="14" spans="1:7">
      <c r="G14" s="22"/>
    </row>
    <row r="15" spans="1:7">
      <c r="G15" s="22"/>
    </row>
    <row r="16" spans="1:7">
      <c r="G16" s="22"/>
    </row>
    <row r="17" spans="7:7">
      <c r="G17" s="22"/>
    </row>
    <row r="18" spans="7:7">
      <c r="G18" s="22"/>
    </row>
    <row r="19" spans="7:7">
      <c r="G19" s="22"/>
    </row>
    <row r="20" spans="7:7">
      <c r="G20" s="22"/>
    </row>
    <row r="21" spans="7:7">
      <c r="G21" s="22"/>
    </row>
    <row r="22" spans="7:7">
      <c r="G22" s="22"/>
    </row>
    <row r="23" spans="7:7">
      <c r="G23" s="22"/>
    </row>
    <row r="24" spans="7:7">
      <c r="G24" s="22"/>
    </row>
    <row r="25" spans="7:7">
      <c r="G25" s="22"/>
    </row>
    <row r="26" spans="7:7">
      <c r="G26" s="22"/>
    </row>
    <row r="27" spans="7:7">
      <c r="G27" s="22"/>
    </row>
    <row r="28" spans="7:7">
      <c r="G28" s="22"/>
    </row>
    <row r="29" spans="7:7">
      <c r="G29" s="22"/>
    </row>
    <row r="30" spans="7:7">
      <c r="G30" s="22"/>
    </row>
    <row r="31" spans="7:7">
      <c r="G31" s="22"/>
    </row>
    <row r="32" spans="7:7">
      <c r="G32" s="22"/>
    </row>
    <row r="33" spans="7:7">
      <c r="G33" s="22"/>
    </row>
    <row r="34" spans="7:7">
      <c r="G34" s="22"/>
    </row>
    <row r="35" spans="7:7">
      <c r="G35" s="22"/>
    </row>
    <row r="36" spans="7:7">
      <c r="G36" s="22"/>
    </row>
    <row r="37" spans="7:7">
      <c r="G37" s="22"/>
    </row>
    <row r="38" spans="7:7">
      <c r="G38" s="22"/>
    </row>
    <row r="39" spans="7:7">
      <c r="G39" s="22"/>
    </row>
    <row r="40" spans="7:7">
      <c r="G40" s="22"/>
    </row>
    <row r="41" spans="7:7">
      <c r="G41" s="22"/>
    </row>
    <row r="42" spans="7:7">
      <c r="G42" s="22"/>
    </row>
    <row r="43" spans="7:7">
      <c r="G43" s="22"/>
    </row>
    <row r="44" spans="7:7">
      <c r="G44" s="22"/>
    </row>
    <row r="45" spans="7:7">
      <c r="G45" s="22"/>
    </row>
    <row r="46" spans="7:7">
      <c r="G46" s="22"/>
    </row>
    <row r="47" spans="7:7">
      <c r="G47" s="22"/>
    </row>
    <row r="48" spans="7:7">
      <c r="G48" s="22"/>
    </row>
    <row r="49" spans="7:7">
      <c r="G49" s="22"/>
    </row>
    <row r="50" spans="7:7">
      <c r="G50" s="22"/>
    </row>
    <row r="51" spans="7:7">
      <c r="G51" s="22"/>
    </row>
    <row r="52" spans="7:7">
      <c r="G52" s="22"/>
    </row>
    <row r="53" spans="7:7">
      <c r="G53" s="22"/>
    </row>
    <row r="54" spans="7:7">
      <c r="G54" s="22"/>
    </row>
    <row r="55" spans="7:7">
      <c r="G55" s="22"/>
    </row>
    <row r="56" spans="7:7">
      <c r="G56" s="22"/>
    </row>
    <row r="57" spans="7:7">
      <c r="G57" s="22"/>
    </row>
    <row r="58" spans="7:7">
      <c r="G58" s="22"/>
    </row>
    <row r="59" spans="7:7">
      <c r="G59" s="22"/>
    </row>
    <row r="60" spans="7:7">
      <c r="G60" s="22"/>
    </row>
    <row r="61" spans="7:7">
      <c r="G61" s="22"/>
    </row>
    <row r="62" spans="7:7">
      <c r="G62" s="22"/>
    </row>
    <row r="63" spans="7:7">
      <c r="G63" s="22"/>
    </row>
    <row r="64" spans="7:7">
      <c r="G64" s="22"/>
    </row>
    <row r="65" spans="7:7">
      <c r="G65" s="22"/>
    </row>
    <row r="66" spans="7:7">
      <c r="G66" s="22"/>
    </row>
    <row r="67" spans="7:7">
      <c r="G67" s="22"/>
    </row>
    <row r="68" spans="7:7">
      <c r="G68" s="22"/>
    </row>
    <row r="69" spans="7:7">
      <c r="G69" s="22"/>
    </row>
    <row r="70" spans="7:7">
      <c r="G70" s="22"/>
    </row>
    <row r="71" spans="7:7">
      <c r="G71" s="22"/>
    </row>
    <row r="72" spans="7:7">
      <c r="G72" s="22"/>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A94B3-83D5-4515-8F96-35FA9B30609E}">
  <dimension ref="A1:S28"/>
  <sheetViews>
    <sheetView zoomScale="96" zoomScaleNormal="96" workbookViewId="0">
      <pane xSplit="1" topLeftCell="B1" activePane="topRight" state="frozen"/>
      <selection pane="topRight" activeCell="J14" sqref="J14"/>
    </sheetView>
  </sheetViews>
  <sheetFormatPr defaultRowHeight="14.4"/>
  <sheetData>
    <row r="1" spans="1:19">
      <c r="B1" s="24"/>
      <c r="C1" s="25" t="s">
        <v>145</v>
      </c>
      <c r="D1" s="25"/>
      <c r="E1" s="26"/>
      <c r="F1" t="s">
        <v>150</v>
      </c>
      <c r="H1" t="s">
        <v>161</v>
      </c>
      <c r="J1" t="s">
        <v>162</v>
      </c>
      <c r="O1" t="s">
        <v>166</v>
      </c>
    </row>
    <row r="2" spans="1:19">
      <c r="B2" s="27" t="s">
        <v>155</v>
      </c>
      <c r="C2" s="28" t="s">
        <v>156</v>
      </c>
      <c r="D2" s="28" t="s">
        <v>157</v>
      </c>
      <c r="E2" s="29" t="s">
        <v>158</v>
      </c>
      <c r="F2" t="s">
        <v>159</v>
      </c>
      <c r="G2" t="s">
        <v>160</v>
      </c>
      <c r="H2" t="s">
        <v>159</v>
      </c>
      <c r="I2" t="s">
        <v>160</v>
      </c>
      <c r="J2" t="s">
        <v>159</v>
      </c>
      <c r="K2" t="s">
        <v>160</v>
      </c>
      <c r="L2" t="s">
        <v>163</v>
      </c>
      <c r="M2" t="s">
        <v>165</v>
      </c>
      <c r="N2" t="s">
        <v>164</v>
      </c>
      <c r="O2" t="s">
        <v>159</v>
      </c>
      <c r="P2" t="s">
        <v>160</v>
      </c>
      <c r="Q2" t="s">
        <v>163</v>
      </c>
      <c r="R2" t="s">
        <v>167</v>
      </c>
    </row>
    <row r="3" spans="1:19">
      <c r="A3" t="s">
        <v>19</v>
      </c>
      <c r="B3">
        <v>1</v>
      </c>
      <c r="C3">
        <v>1</v>
      </c>
      <c r="D3">
        <v>1</v>
      </c>
      <c r="E3">
        <v>1</v>
      </c>
      <c r="I3">
        <v>1</v>
      </c>
      <c r="O3">
        <v>1</v>
      </c>
      <c r="P3">
        <v>1</v>
      </c>
      <c r="Q3">
        <v>1</v>
      </c>
      <c r="R3">
        <f>SUM(B3:Q3)</f>
        <v>8</v>
      </c>
      <c r="S3">
        <f>R3/16*100</f>
        <v>50</v>
      </c>
    </row>
    <row r="4" spans="1:19">
      <c r="A4" t="s">
        <v>20</v>
      </c>
      <c r="B4">
        <v>1</v>
      </c>
      <c r="C4">
        <v>1</v>
      </c>
      <c r="D4">
        <v>1</v>
      </c>
      <c r="E4">
        <v>1</v>
      </c>
      <c r="R4">
        <f t="shared" ref="R4:R5" si="0">SUM(B4:Q4)</f>
        <v>4</v>
      </c>
      <c r="S4">
        <f>R4/16*100</f>
        <v>25</v>
      </c>
    </row>
    <row r="5" spans="1:19">
      <c r="A5" t="s">
        <v>21</v>
      </c>
      <c r="B5">
        <v>1</v>
      </c>
      <c r="C5">
        <v>1</v>
      </c>
      <c r="D5">
        <v>1</v>
      </c>
      <c r="E5">
        <v>1</v>
      </c>
      <c r="J5">
        <v>1</v>
      </c>
      <c r="K5">
        <v>1</v>
      </c>
      <c r="L5">
        <v>1</v>
      </c>
      <c r="M5">
        <v>1</v>
      </c>
      <c r="N5">
        <v>1</v>
      </c>
      <c r="R5">
        <f t="shared" si="0"/>
        <v>9</v>
      </c>
      <c r="S5">
        <f>R5/16*100</f>
        <v>56.25</v>
      </c>
    </row>
    <row r="6" spans="1:19">
      <c r="A6" t="s">
        <v>22</v>
      </c>
      <c r="O6">
        <v>1</v>
      </c>
      <c r="P6">
        <v>1</v>
      </c>
      <c r="Q6">
        <v>1</v>
      </c>
      <c r="R6">
        <f t="shared" ref="R6:R14" si="1">SUM(B6:Q6)</f>
        <v>3</v>
      </c>
      <c r="S6">
        <f t="shared" ref="S6:S14" si="2">R6/16*100</f>
        <v>18.75</v>
      </c>
    </row>
    <row r="7" spans="1:19">
      <c r="A7" t="s">
        <v>23</v>
      </c>
      <c r="R7">
        <f t="shared" si="1"/>
        <v>0</v>
      </c>
      <c r="S7">
        <f t="shared" si="2"/>
        <v>0</v>
      </c>
    </row>
    <row r="8" spans="1:19">
      <c r="A8" t="s">
        <v>24</v>
      </c>
      <c r="F8">
        <v>1</v>
      </c>
      <c r="H8">
        <v>1</v>
      </c>
      <c r="I8">
        <v>1</v>
      </c>
      <c r="R8">
        <f t="shared" si="1"/>
        <v>3</v>
      </c>
      <c r="S8">
        <f t="shared" si="2"/>
        <v>18.75</v>
      </c>
    </row>
    <row r="9" spans="1:19">
      <c r="A9" t="s">
        <v>25</v>
      </c>
      <c r="O9">
        <v>1</v>
      </c>
      <c r="P9">
        <v>1</v>
      </c>
      <c r="R9">
        <f t="shared" si="1"/>
        <v>2</v>
      </c>
      <c r="S9">
        <f t="shared" si="2"/>
        <v>12.5</v>
      </c>
    </row>
    <row r="10" spans="1:19">
      <c r="A10" t="s">
        <v>26</v>
      </c>
      <c r="O10">
        <v>1</v>
      </c>
      <c r="P10">
        <v>1</v>
      </c>
      <c r="R10">
        <f t="shared" si="1"/>
        <v>2</v>
      </c>
      <c r="S10">
        <f t="shared" si="2"/>
        <v>12.5</v>
      </c>
    </row>
    <row r="11" spans="1:19">
      <c r="A11" t="s">
        <v>27</v>
      </c>
      <c r="R11">
        <f t="shared" si="1"/>
        <v>0</v>
      </c>
      <c r="S11">
        <f t="shared" si="2"/>
        <v>0</v>
      </c>
    </row>
    <row r="12" spans="1:19">
      <c r="A12" t="s">
        <v>28</v>
      </c>
      <c r="D12">
        <v>1</v>
      </c>
      <c r="E12">
        <v>1</v>
      </c>
      <c r="R12">
        <f t="shared" si="1"/>
        <v>2</v>
      </c>
      <c r="S12">
        <f t="shared" si="2"/>
        <v>12.5</v>
      </c>
    </row>
    <row r="13" spans="1:19">
      <c r="A13" t="s">
        <v>29</v>
      </c>
      <c r="R13">
        <f t="shared" si="1"/>
        <v>0</v>
      </c>
      <c r="S13">
        <f t="shared" si="2"/>
        <v>0</v>
      </c>
    </row>
    <row r="14" spans="1:19">
      <c r="A14" t="s">
        <v>30</v>
      </c>
      <c r="Q14">
        <v>1</v>
      </c>
      <c r="R14">
        <f t="shared" si="1"/>
        <v>1</v>
      </c>
      <c r="S14">
        <f t="shared" si="2"/>
        <v>6.25</v>
      </c>
    </row>
    <row r="15" spans="1:19">
      <c r="A15" t="s">
        <v>31</v>
      </c>
    </row>
    <row r="16" spans="1:19">
      <c r="A16" t="s">
        <v>32</v>
      </c>
    </row>
    <row r="17" spans="7:7">
      <c r="G17">
        <v>50</v>
      </c>
    </row>
    <row r="18" spans="7:7">
      <c r="G18">
        <v>25</v>
      </c>
    </row>
    <row r="19" spans="7:7">
      <c r="G19">
        <v>56.25</v>
      </c>
    </row>
    <row r="20" spans="7:7">
      <c r="G20">
        <v>18.75</v>
      </c>
    </row>
    <row r="21" spans="7:7">
      <c r="G21">
        <v>0</v>
      </c>
    </row>
    <row r="22" spans="7:7">
      <c r="G22">
        <v>18.75</v>
      </c>
    </row>
    <row r="23" spans="7:7">
      <c r="G23">
        <v>12.5</v>
      </c>
    </row>
    <row r="24" spans="7:7">
      <c r="G24">
        <v>12.5</v>
      </c>
    </row>
    <row r="25" spans="7:7">
      <c r="G25">
        <v>0</v>
      </c>
    </row>
    <row r="26" spans="7:7">
      <c r="G26">
        <v>12.5</v>
      </c>
    </row>
    <row r="27" spans="7:7">
      <c r="G27">
        <v>0</v>
      </c>
    </row>
    <row r="28" spans="7:7">
      <c r="G28">
        <v>6.25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C109B-4009-452B-836B-D052D00DCFDA}">
  <dimension ref="C2:FQ4"/>
  <sheetViews>
    <sheetView workbookViewId="0">
      <selection activeCell="C4" sqref="C4:FQ4"/>
    </sheetView>
  </sheetViews>
  <sheetFormatPr defaultRowHeight="14.4"/>
  <sheetData>
    <row r="2" spans="3:173">
      <c r="C2">
        <v>63.583240180032043</v>
      </c>
      <c r="D2">
        <v>36.554512150524118</v>
      </c>
      <c r="E2">
        <v>22.923167156557835</v>
      </c>
      <c r="F2">
        <v>17.006481991184067</v>
      </c>
      <c r="G2">
        <v>13.755350492376357</v>
      </c>
      <c r="H2">
        <v>11.902134736879285</v>
      </c>
      <c r="I2">
        <v>8.8704427875836878</v>
      </c>
      <c r="J2">
        <v>9.2731004474057954</v>
      </c>
      <c r="K2">
        <v>8.3881806476930745</v>
      </c>
      <c r="L2">
        <v>10.91156748911466</v>
      </c>
      <c r="M2">
        <v>4.7933556223650564</v>
      </c>
      <c r="N2">
        <v>5.8892180470619309</v>
      </c>
      <c r="O2">
        <v>2.0858490566037737</v>
      </c>
      <c r="P2">
        <v>4.6762122734546541</v>
      </c>
      <c r="Q2">
        <v>2.5086021505376341</v>
      </c>
      <c r="R2">
        <v>11.414516129032258</v>
      </c>
      <c r="S2">
        <v>22.58064516129032</v>
      </c>
      <c r="T2">
        <v>17.600000000000001</v>
      </c>
      <c r="U2">
        <v>27</v>
      </c>
      <c r="V2">
        <v>24.8</v>
      </c>
      <c r="W2">
        <v>18.8</v>
      </c>
      <c r="X2">
        <v>4.6500000000000004</v>
      </c>
    </row>
    <row r="4" spans="3:173">
      <c r="C4">
        <v>43.560849056603772</v>
      </c>
      <c r="D4">
        <v>93</v>
      </c>
      <c r="E4">
        <v>17.266666666666666</v>
      </c>
      <c r="F4">
        <v>13.666666666666666</v>
      </c>
      <c r="G4">
        <v>41.304347826086953</v>
      </c>
      <c r="H4">
        <v>28.260869565217391</v>
      </c>
      <c r="I4">
        <v>65.72</v>
      </c>
      <c r="J4">
        <v>52.5</v>
      </c>
      <c r="K4">
        <v>79.112518163324609</v>
      </c>
      <c r="L4">
        <v>15.217391304347828</v>
      </c>
      <c r="M4">
        <v>77</v>
      </c>
      <c r="N4">
        <v>32.608695652173914</v>
      </c>
      <c r="O4">
        <v>86.274509803921575</v>
      </c>
      <c r="P4">
        <v>95</v>
      </c>
      <c r="Q4">
        <v>81</v>
      </c>
      <c r="R4">
        <v>87.333333333333343</v>
      </c>
      <c r="S4">
        <v>76.699382265043042</v>
      </c>
      <c r="T4">
        <v>86.5</v>
      </c>
      <c r="U4">
        <v>55.8</v>
      </c>
      <c r="V4">
        <v>96</v>
      </c>
      <c r="W4">
        <v>89</v>
      </c>
      <c r="X4">
        <v>96</v>
      </c>
      <c r="Y4">
        <v>22.55</v>
      </c>
      <c r="Z4">
        <v>19.565217391304348</v>
      </c>
      <c r="AA4">
        <v>21.946956521739132</v>
      </c>
      <c r="AB4">
        <v>15</v>
      </c>
      <c r="AC4">
        <v>27.470391277451284</v>
      </c>
      <c r="AD4">
        <v>24.5</v>
      </c>
      <c r="AE4">
        <v>33</v>
      </c>
      <c r="AF4">
        <v>23.360144927536236</v>
      </c>
      <c r="AG4">
        <v>26.216158366841945</v>
      </c>
      <c r="AH4">
        <v>33.745098039215684</v>
      </c>
      <c r="AI4">
        <v>34</v>
      </c>
      <c r="AJ4">
        <v>17.5</v>
      </c>
      <c r="AK4">
        <v>24.540993788819872</v>
      </c>
      <c r="AL4">
        <v>36.725490196078432</v>
      </c>
      <c r="AM4">
        <v>50</v>
      </c>
      <c r="AN4">
        <v>50</v>
      </c>
      <c r="AO4">
        <v>50</v>
      </c>
      <c r="AP4">
        <v>20.212765957446805</v>
      </c>
      <c r="AQ4">
        <v>31.508096195484072</v>
      </c>
      <c r="AR4">
        <v>31</v>
      </c>
      <c r="AS4">
        <v>31.255555555555556</v>
      </c>
      <c r="AT4">
        <v>26.206310472494049</v>
      </c>
      <c r="AU4">
        <v>40.49777296628519</v>
      </c>
      <c r="AV4">
        <v>22.833333333333332</v>
      </c>
      <c r="AW4">
        <v>28.260869565217391</v>
      </c>
      <c r="AX4">
        <v>19</v>
      </c>
      <c r="AY4">
        <v>78</v>
      </c>
      <c r="AZ4">
        <v>65</v>
      </c>
      <c r="BA4">
        <v>16.666666666666668</v>
      </c>
      <c r="BB4">
        <v>22.65</v>
      </c>
      <c r="BC4">
        <v>38</v>
      </c>
      <c r="BD4">
        <v>35</v>
      </c>
      <c r="BE4">
        <v>21.739130434782609</v>
      </c>
      <c r="BF4">
        <v>12</v>
      </c>
      <c r="BG4">
        <v>7.5</v>
      </c>
      <c r="BH4">
        <v>26.086956521739129</v>
      </c>
      <c r="BI4">
        <v>15.2</v>
      </c>
      <c r="BJ4">
        <v>41.304347826086953</v>
      </c>
      <c r="BK4">
        <v>20.52</v>
      </c>
      <c r="BL4">
        <v>54.8</v>
      </c>
      <c r="BM4">
        <v>36.771428571428565</v>
      </c>
      <c r="BN4">
        <v>40.74544386019177</v>
      </c>
      <c r="BO4">
        <v>17</v>
      </c>
      <c r="BP4">
        <v>53</v>
      </c>
      <c r="BQ4">
        <v>5.5</v>
      </c>
      <c r="BR4">
        <v>23.913043478260871</v>
      </c>
      <c r="BS4">
        <v>12.766666666666666</v>
      </c>
      <c r="BT4">
        <v>30</v>
      </c>
      <c r="BU4">
        <v>23.913043478260871</v>
      </c>
      <c r="BV4">
        <v>19.607843137254903</v>
      </c>
      <c r="BW4">
        <v>13.043478260869565</v>
      </c>
      <c r="BX4">
        <v>50</v>
      </c>
      <c r="BY4">
        <v>10.3</v>
      </c>
      <c r="BZ4">
        <v>78</v>
      </c>
      <c r="CA4">
        <v>21.273082276523354</v>
      </c>
      <c r="CB4">
        <v>11.319148936170212</v>
      </c>
      <c r="CC4">
        <v>31</v>
      </c>
      <c r="CD4">
        <v>17.391304347826086</v>
      </c>
      <c r="CE4">
        <v>19.565217391304348</v>
      </c>
      <c r="CF4">
        <v>19</v>
      </c>
      <c r="CG4">
        <v>20.399999999999999</v>
      </c>
      <c r="CH4">
        <v>28.572974017939998</v>
      </c>
      <c r="CI4">
        <v>17</v>
      </c>
      <c r="CJ4">
        <v>11</v>
      </c>
      <c r="CK4">
        <v>15.217391304347828</v>
      </c>
      <c r="CL4">
        <v>17.391304347826086</v>
      </c>
      <c r="CM4">
        <v>13.043478260869565</v>
      </c>
      <c r="CN4">
        <v>41</v>
      </c>
      <c r="CO4">
        <v>41</v>
      </c>
      <c r="CP4">
        <v>25.883333333333336</v>
      </c>
      <c r="CQ4">
        <v>43.660000000000004</v>
      </c>
      <c r="CR4">
        <v>34</v>
      </c>
      <c r="CS4">
        <v>25.490196078431371</v>
      </c>
      <c r="CT4">
        <v>41</v>
      </c>
      <c r="CU4">
        <v>41</v>
      </c>
      <c r="CV4">
        <v>41</v>
      </c>
      <c r="CW4">
        <v>52</v>
      </c>
      <c r="CX4">
        <v>26.782608695652172</v>
      </c>
      <c r="CY4">
        <v>41</v>
      </c>
      <c r="CZ4">
        <v>48</v>
      </c>
      <c r="DA4">
        <v>50</v>
      </c>
      <c r="DB4">
        <v>39.5</v>
      </c>
      <c r="DC4">
        <v>68</v>
      </c>
      <c r="DD4">
        <v>52.941176470588239</v>
      </c>
      <c r="DE4">
        <v>53.358478966903803</v>
      </c>
      <c r="DF4">
        <v>21.55</v>
      </c>
      <c r="DG4">
        <v>27.516666666666666</v>
      </c>
      <c r="DH4">
        <v>18.7</v>
      </c>
      <c r="DI4">
        <v>19.565217391304348</v>
      </c>
      <c r="DJ4">
        <v>23.52941176470588</v>
      </c>
      <c r="DK4">
        <v>41</v>
      </c>
      <c r="DL4">
        <v>25.733333333333334</v>
      </c>
      <c r="DM4">
        <v>15.217391304347828</v>
      </c>
      <c r="DN4">
        <v>9</v>
      </c>
      <c r="DO4">
        <v>35</v>
      </c>
      <c r="DP4">
        <v>41</v>
      </c>
      <c r="DQ4">
        <v>41</v>
      </c>
      <c r="DR4">
        <v>39.130434782608695</v>
      </c>
      <c r="DS4">
        <v>34.748229198886484</v>
      </c>
      <c r="DT4" t="e">
        <v>#DIV/0!</v>
      </c>
      <c r="DU4">
        <v>41</v>
      </c>
      <c r="DV4">
        <v>40</v>
      </c>
      <c r="DW4">
        <v>13.25</v>
      </c>
      <c r="DX4">
        <v>19.565217391304348</v>
      </c>
      <c r="DY4">
        <v>25.076214042684814</v>
      </c>
      <c r="DZ4">
        <v>21.739130434782609</v>
      </c>
      <c r="EA4">
        <v>10.869565217391305</v>
      </c>
      <c r="EB4">
        <v>6</v>
      </c>
      <c r="EC4">
        <v>41</v>
      </c>
      <c r="ED4">
        <v>41</v>
      </c>
      <c r="EE4">
        <v>15.166666666666666</v>
      </c>
      <c r="EF4">
        <v>6.4</v>
      </c>
      <c r="EG4">
        <v>26.897933807609036</v>
      </c>
      <c r="EH4">
        <v>15.217391304347828</v>
      </c>
      <c r="EI4">
        <v>41</v>
      </c>
      <c r="EJ4">
        <v>19</v>
      </c>
      <c r="EK4">
        <v>23.52941176470588</v>
      </c>
      <c r="EL4">
        <v>39.215686274509807</v>
      </c>
      <c r="EM4">
        <v>30.434782608695656</v>
      </c>
      <c r="EN4">
        <v>41</v>
      </c>
      <c r="EO4">
        <v>5.2</v>
      </c>
      <c r="EP4">
        <v>49</v>
      </c>
      <c r="EQ4">
        <v>41</v>
      </c>
      <c r="ER4">
        <v>11.5</v>
      </c>
      <c r="ES4">
        <v>15.217391304347828</v>
      </c>
      <c r="ET4">
        <v>19</v>
      </c>
      <c r="EU4">
        <v>19.607843137254903</v>
      </c>
      <c r="EV4">
        <v>32</v>
      </c>
      <c r="EW4">
        <v>41</v>
      </c>
      <c r="EX4">
        <v>25.490196078431371</v>
      </c>
      <c r="EY4">
        <v>23.913043478260871</v>
      </c>
      <c r="EZ4">
        <v>28</v>
      </c>
      <c r="FA4">
        <v>13.043478260869565</v>
      </c>
      <c r="FB4">
        <v>21.739130434782609</v>
      </c>
      <c r="FC4">
        <v>26</v>
      </c>
      <c r="FD4">
        <v>6</v>
      </c>
      <c r="FE4">
        <v>14.574999999999999</v>
      </c>
      <c r="FF4">
        <v>44</v>
      </c>
      <c r="FG4">
        <v>13.166666666666666</v>
      </c>
      <c r="FH4">
        <v>17.391304347826086</v>
      </c>
      <c r="FI4">
        <v>14.15</v>
      </c>
      <c r="FJ4">
        <v>19.607843137254903</v>
      </c>
      <c r="FK4">
        <v>36.95652173913043</v>
      </c>
      <c r="FL4">
        <v>29.411764705882355</v>
      </c>
      <c r="FM4">
        <v>39.921419733993197</v>
      </c>
      <c r="FN4">
        <v>7</v>
      </c>
      <c r="FO4">
        <v>6</v>
      </c>
      <c r="FP4">
        <v>44</v>
      </c>
      <c r="FQ4">
        <v>44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8EA34-0F5E-4913-AD80-CD579F74960B}">
  <dimension ref="B3:C24"/>
  <sheetViews>
    <sheetView topLeftCell="A4" workbookViewId="0">
      <selection activeCell="B19" sqref="B19"/>
    </sheetView>
  </sheetViews>
  <sheetFormatPr defaultRowHeight="14.4"/>
  <sheetData>
    <row r="3" spans="2:3">
      <c r="B3" s="41" t="s">
        <v>19</v>
      </c>
      <c r="C3" s="40">
        <v>63.583240180032043</v>
      </c>
    </row>
    <row r="4" spans="2:3">
      <c r="B4" s="41" t="s">
        <v>20</v>
      </c>
      <c r="C4" s="40">
        <v>36.554512150524118</v>
      </c>
    </row>
    <row r="5" spans="2:3">
      <c r="B5" s="41" t="s">
        <v>21</v>
      </c>
      <c r="C5" s="40">
        <v>22.923167156557835</v>
      </c>
    </row>
    <row r="6" spans="2:3">
      <c r="B6" s="41" t="s">
        <v>22</v>
      </c>
      <c r="C6" s="40">
        <v>17.006481991184067</v>
      </c>
    </row>
    <row r="7" spans="2:3">
      <c r="B7" s="41" t="s">
        <v>23</v>
      </c>
      <c r="C7" s="40">
        <v>13.755350492376357</v>
      </c>
    </row>
    <row r="8" spans="2:3">
      <c r="B8" s="41" t="s">
        <v>24</v>
      </c>
      <c r="C8" s="40">
        <v>11.902134736879285</v>
      </c>
    </row>
    <row r="9" spans="2:3">
      <c r="B9" s="41" t="s">
        <v>25</v>
      </c>
      <c r="C9" s="40">
        <v>8.8704427875836878</v>
      </c>
    </row>
    <row r="10" spans="2:3">
      <c r="B10" s="41" t="s">
        <v>26</v>
      </c>
      <c r="C10" s="40">
        <v>9.2731004474057954</v>
      </c>
    </row>
    <row r="11" spans="2:3">
      <c r="B11" s="41" t="s">
        <v>27</v>
      </c>
      <c r="C11" s="40">
        <v>8.3881806476930745</v>
      </c>
    </row>
    <row r="12" spans="2:3">
      <c r="B12" s="41" t="s">
        <v>28</v>
      </c>
      <c r="C12" s="40">
        <v>10.91156748911466</v>
      </c>
    </row>
    <row r="13" spans="2:3">
      <c r="B13" s="41" t="s">
        <v>29</v>
      </c>
      <c r="C13" s="40">
        <v>4.7933556223650564</v>
      </c>
    </row>
    <row r="14" spans="2:3">
      <c r="B14" s="41" t="s">
        <v>30</v>
      </c>
      <c r="C14" s="40">
        <v>5.8892180470619309</v>
      </c>
    </row>
    <row r="15" spans="2:3">
      <c r="B15" s="41" t="s">
        <v>31</v>
      </c>
      <c r="C15" s="40">
        <v>2.0858490566037737</v>
      </c>
    </row>
    <row r="16" spans="2:3">
      <c r="B16" s="41" t="s">
        <v>32</v>
      </c>
      <c r="C16" s="40">
        <v>4.6762122734546541</v>
      </c>
    </row>
    <row r="17" spans="2:3">
      <c r="B17" s="41" t="s">
        <v>168</v>
      </c>
      <c r="C17" s="40">
        <v>2.5086021505376341</v>
      </c>
    </row>
    <row r="18" spans="2:3">
      <c r="B18" s="41" t="s">
        <v>183</v>
      </c>
      <c r="C18" s="40">
        <v>11.414516129032258</v>
      </c>
    </row>
    <row r="19" spans="2:3">
      <c r="B19" s="41" t="s">
        <v>184</v>
      </c>
      <c r="C19" s="40">
        <v>22.58064516129032</v>
      </c>
    </row>
    <row r="20" spans="2:3">
      <c r="B20" s="41" t="s">
        <v>196</v>
      </c>
      <c r="C20" s="40">
        <v>17.600000000000001</v>
      </c>
    </row>
    <row r="21" spans="2:3">
      <c r="B21" s="41" t="s">
        <v>197</v>
      </c>
      <c r="C21" s="40">
        <v>27</v>
      </c>
    </row>
    <row r="22" spans="2:3">
      <c r="B22" s="41" t="s">
        <v>198</v>
      </c>
      <c r="C22" s="40">
        <v>24.8</v>
      </c>
    </row>
    <row r="23" spans="2:3">
      <c r="B23" s="41" t="s">
        <v>81</v>
      </c>
      <c r="C23" s="40">
        <v>18.8</v>
      </c>
    </row>
    <row r="24" spans="2:3">
      <c r="B24" s="41" t="s">
        <v>78</v>
      </c>
      <c r="C24" s="40">
        <v>4.6500000000000004</v>
      </c>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BA659-05CE-4F39-8D88-3A5CF0E4734B}">
  <dimension ref="A3:C172"/>
  <sheetViews>
    <sheetView topLeftCell="B148" workbookViewId="0">
      <selection activeCell="O12" sqref="O12"/>
    </sheetView>
  </sheetViews>
  <sheetFormatPr defaultRowHeight="14.4"/>
  <cols>
    <col min="1" max="1" width="8.6640625" style="43"/>
  </cols>
  <sheetData>
    <row r="3" spans="1:2">
      <c r="A3" s="42" t="s">
        <v>34</v>
      </c>
      <c r="B3">
        <v>-43.5608490566038</v>
      </c>
    </row>
    <row r="4" spans="1:2" ht="24">
      <c r="A4" s="42" t="s">
        <v>322</v>
      </c>
      <c r="B4">
        <v>-93</v>
      </c>
    </row>
    <row r="5" spans="1:2">
      <c r="A5" s="42" t="s">
        <v>233</v>
      </c>
      <c r="B5">
        <v>-17.266666666666701</v>
      </c>
    </row>
    <row r="6" spans="1:2">
      <c r="A6" s="42">
        <v>1</v>
      </c>
      <c r="B6">
        <v>-13.6666666666667</v>
      </c>
    </row>
    <row r="7" spans="1:2">
      <c r="A7" s="42" t="s">
        <v>245</v>
      </c>
      <c r="B7">
        <v>-41.304347826087003</v>
      </c>
    </row>
    <row r="8" spans="1:2">
      <c r="A8" s="42" t="s">
        <v>246</v>
      </c>
      <c r="B8">
        <v>-28.260869565217401</v>
      </c>
    </row>
    <row r="9" spans="1:2">
      <c r="A9" s="42">
        <v>3</v>
      </c>
      <c r="B9">
        <v>-65.72</v>
      </c>
    </row>
    <row r="10" spans="1:2">
      <c r="A10" s="42" t="s">
        <v>211</v>
      </c>
      <c r="B10">
        <v>-52.5</v>
      </c>
    </row>
    <row r="11" spans="1:2">
      <c r="A11" s="42" t="s">
        <v>232</v>
      </c>
      <c r="B11">
        <v>-79.112518163324594</v>
      </c>
    </row>
    <row r="12" spans="1:2">
      <c r="A12" s="42" t="s">
        <v>247</v>
      </c>
      <c r="B12">
        <v>-15.2173913043478</v>
      </c>
    </row>
    <row r="13" spans="1:2" ht="24">
      <c r="A13" s="42" t="s">
        <v>349</v>
      </c>
      <c r="B13">
        <v>-77</v>
      </c>
    </row>
    <row r="14" spans="1:2">
      <c r="A14" s="42" t="s">
        <v>248</v>
      </c>
      <c r="B14">
        <v>-32.6086956521739</v>
      </c>
    </row>
    <row r="15" spans="1:2" ht="24">
      <c r="A15" s="42" t="s">
        <v>307</v>
      </c>
      <c r="B15">
        <v>-86.274509803921603</v>
      </c>
    </row>
    <row r="16" spans="1:2">
      <c r="A16" s="42" t="s">
        <v>386</v>
      </c>
      <c r="B16">
        <v>-95</v>
      </c>
    </row>
    <row r="17" spans="1:2" ht="24">
      <c r="A17" s="42" t="s">
        <v>348</v>
      </c>
      <c r="B17">
        <v>-81</v>
      </c>
    </row>
    <row r="18" spans="1:2">
      <c r="A18" s="42" t="s">
        <v>222</v>
      </c>
      <c r="B18">
        <v>-87.3333333333333</v>
      </c>
    </row>
    <row r="19" spans="1:2">
      <c r="A19" s="42" t="s">
        <v>35</v>
      </c>
      <c r="B19">
        <v>-76.699382265042999</v>
      </c>
    </row>
    <row r="20" spans="1:2" ht="24">
      <c r="A20" s="42" t="s">
        <v>324</v>
      </c>
      <c r="B20">
        <v>-86.5</v>
      </c>
    </row>
    <row r="21" spans="1:2">
      <c r="A21" s="42" t="s">
        <v>376</v>
      </c>
      <c r="B21">
        <v>-55.8</v>
      </c>
    </row>
    <row r="22" spans="1:2" ht="24">
      <c r="A22" s="42" t="s">
        <v>230</v>
      </c>
      <c r="B22">
        <v>-96</v>
      </c>
    </row>
    <row r="23" spans="1:2">
      <c r="A23" s="42" t="s">
        <v>188</v>
      </c>
      <c r="B23">
        <v>-89</v>
      </c>
    </row>
    <row r="24" spans="1:2" ht="24">
      <c r="A24" s="42" t="s">
        <v>323</v>
      </c>
      <c r="B24">
        <v>-96</v>
      </c>
    </row>
    <row r="25" spans="1:2">
      <c r="A25" s="42" t="s">
        <v>231</v>
      </c>
      <c r="B25">
        <v>-22.55</v>
      </c>
    </row>
    <row r="26" spans="1:2">
      <c r="A26" s="42" t="s">
        <v>249</v>
      </c>
      <c r="B26">
        <v>-19.565217391304301</v>
      </c>
    </row>
    <row r="27" spans="1:2">
      <c r="A27" s="42" t="s">
        <v>250</v>
      </c>
      <c r="B27">
        <v>-21.9469565217391</v>
      </c>
    </row>
    <row r="28" spans="1:2">
      <c r="A28" s="42">
        <v>4</v>
      </c>
      <c r="B28">
        <v>-15</v>
      </c>
    </row>
    <row r="29" spans="1:2">
      <c r="A29" s="42" t="s">
        <v>36</v>
      </c>
      <c r="B29">
        <v>-27.470391277451299</v>
      </c>
    </row>
    <row r="30" spans="1:2">
      <c r="A30" s="42">
        <v>6</v>
      </c>
      <c r="B30">
        <v>-24.5</v>
      </c>
    </row>
    <row r="31" spans="1:2">
      <c r="A31" s="42" t="s">
        <v>174</v>
      </c>
      <c r="B31">
        <v>-33</v>
      </c>
    </row>
    <row r="32" spans="1:2">
      <c r="A32" s="42" t="s">
        <v>235</v>
      </c>
      <c r="B32">
        <v>-23.360144927536201</v>
      </c>
    </row>
    <row r="33" spans="1:2">
      <c r="A33" s="42" t="s">
        <v>37</v>
      </c>
      <c r="B33">
        <v>-26.216158366841899</v>
      </c>
    </row>
    <row r="34" spans="1:2">
      <c r="A34" s="42" t="s">
        <v>172</v>
      </c>
      <c r="B34">
        <v>-33.745098039215698</v>
      </c>
    </row>
    <row r="35" spans="1:2">
      <c r="A35" s="42" t="s">
        <v>212</v>
      </c>
      <c r="B35">
        <v>-34</v>
      </c>
    </row>
    <row r="36" spans="1:2">
      <c r="A36" s="42">
        <v>8</v>
      </c>
      <c r="B36">
        <v>-17.5</v>
      </c>
    </row>
    <row r="37" spans="1:2">
      <c r="A37" s="42" t="s">
        <v>238</v>
      </c>
      <c r="B37">
        <v>-24.5409937888199</v>
      </c>
    </row>
    <row r="38" spans="1:2">
      <c r="A38" s="42" t="s">
        <v>316</v>
      </c>
      <c r="B38">
        <v>-36.725490196078397</v>
      </c>
    </row>
    <row r="39" spans="1:2">
      <c r="A39" s="42" t="s">
        <v>367</v>
      </c>
      <c r="B39">
        <v>-50</v>
      </c>
    </row>
    <row r="40" spans="1:2">
      <c r="A40" s="42" t="s">
        <v>368</v>
      </c>
      <c r="B40">
        <v>-50</v>
      </c>
    </row>
    <row r="41" spans="1:2">
      <c r="A41" s="42" t="s">
        <v>369</v>
      </c>
      <c r="B41">
        <v>-50</v>
      </c>
    </row>
    <row r="42" spans="1:2">
      <c r="A42" s="42" t="s">
        <v>279</v>
      </c>
      <c r="B42">
        <v>-20.212765957446798</v>
      </c>
    </row>
    <row r="43" spans="1:2">
      <c r="A43" s="42" t="s">
        <v>38</v>
      </c>
      <c r="B43">
        <v>-31.5080961954841</v>
      </c>
    </row>
    <row r="44" spans="1:2">
      <c r="A44" s="42" t="s">
        <v>350</v>
      </c>
      <c r="B44">
        <v>-31</v>
      </c>
    </row>
    <row r="45" spans="1:2">
      <c r="A45" s="42">
        <v>9</v>
      </c>
      <c r="B45">
        <v>-31.255555555555599</v>
      </c>
    </row>
    <row r="46" spans="1:2">
      <c r="A46" s="42" t="s">
        <v>239</v>
      </c>
      <c r="B46">
        <v>-26.206310472494</v>
      </c>
    </row>
    <row r="47" spans="1:2">
      <c r="A47" s="42" t="s">
        <v>39</v>
      </c>
      <c r="B47">
        <v>-40.497772966285197</v>
      </c>
    </row>
    <row r="48" spans="1:2">
      <c r="A48" s="42" t="s">
        <v>240</v>
      </c>
      <c r="B48">
        <v>-22.8333333333333</v>
      </c>
    </row>
    <row r="49" spans="1:2">
      <c r="A49" s="42" t="s">
        <v>251</v>
      </c>
      <c r="B49">
        <v>-28.260869565217401</v>
      </c>
    </row>
    <row r="50" spans="1:2" ht="24">
      <c r="A50" s="42" t="s">
        <v>351</v>
      </c>
      <c r="B50">
        <v>-19</v>
      </c>
    </row>
    <row r="51" spans="1:2" ht="24">
      <c r="A51" s="42" t="s">
        <v>325</v>
      </c>
      <c r="B51">
        <v>-78</v>
      </c>
    </row>
    <row r="52" spans="1:2">
      <c r="A52" s="42" t="s">
        <v>170</v>
      </c>
      <c r="B52">
        <v>-65</v>
      </c>
    </row>
    <row r="53" spans="1:2">
      <c r="A53" s="42">
        <v>10</v>
      </c>
      <c r="B53">
        <v>-16.6666666666667</v>
      </c>
    </row>
    <row r="54" spans="1:2">
      <c r="A54" s="42" t="s">
        <v>241</v>
      </c>
      <c r="B54">
        <v>-22.65</v>
      </c>
    </row>
    <row r="55" spans="1:2">
      <c r="A55" s="42" t="s">
        <v>173</v>
      </c>
      <c r="B55">
        <v>-38</v>
      </c>
    </row>
    <row r="56" spans="1:2">
      <c r="A56" s="42" t="s">
        <v>175</v>
      </c>
      <c r="B56">
        <v>-35</v>
      </c>
    </row>
    <row r="57" spans="1:2">
      <c r="A57" s="42" t="s">
        <v>252</v>
      </c>
      <c r="B57">
        <v>-21.739130434782599</v>
      </c>
    </row>
    <row r="58" spans="1:2">
      <c r="A58" s="42">
        <v>12</v>
      </c>
      <c r="B58">
        <v>-12</v>
      </c>
    </row>
    <row r="59" spans="1:2">
      <c r="A59" s="42">
        <v>13</v>
      </c>
      <c r="B59">
        <v>-7.5</v>
      </c>
    </row>
    <row r="60" spans="1:2">
      <c r="A60" s="42" t="s">
        <v>253</v>
      </c>
      <c r="B60">
        <v>-26.086956521739101</v>
      </c>
    </row>
    <row r="61" spans="1:2">
      <c r="A61" s="42" t="s">
        <v>299</v>
      </c>
      <c r="B61">
        <v>-15.2</v>
      </c>
    </row>
    <row r="62" spans="1:2">
      <c r="A62" s="42" t="s">
        <v>254</v>
      </c>
      <c r="B62">
        <v>-41.304347826087003</v>
      </c>
    </row>
    <row r="63" spans="1:2">
      <c r="A63" s="42">
        <v>14</v>
      </c>
      <c r="B63">
        <v>-20.52</v>
      </c>
    </row>
    <row r="64" spans="1:2">
      <c r="A64" s="42" t="s">
        <v>360</v>
      </c>
      <c r="B64">
        <v>-54.8</v>
      </c>
    </row>
    <row r="65" spans="1:3">
      <c r="A65" s="42" t="s">
        <v>242</v>
      </c>
      <c r="B65">
        <v>-36.771428571428601</v>
      </c>
    </row>
    <row r="66" spans="1:3">
      <c r="A66" s="42" t="s">
        <v>40</v>
      </c>
      <c r="B66">
        <v>-40.745443860191799</v>
      </c>
    </row>
    <row r="67" spans="1:3">
      <c r="A67" s="42" t="s">
        <v>213</v>
      </c>
      <c r="B67">
        <v>-17</v>
      </c>
    </row>
    <row r="68" spans="1:3">
      <c r="A68" s="42" t="s">
        <v>169</v>
      </c>
      <c r="B68">
        <v>-53</v>
      </c>
    </row>
    <row r="69" spans="1:3">
      <c r="A69" s="42">
        <v>15</v>
      </c>
      <c r="B69">
        <v>-5.5</v>
      </c>
    </row>
    <row r="70" spans="1:3">
      <c r="A70" s="42" t="s">
        <v>255</v>
      </c>
      <c r="B70">
        <v>-23.913043478260899</v>
      </c>
    </row>
    <row r="71" spans="1:3">
      <c r="A71" s="42">
        <v>18</v>
      </c>
      <c r="B71">
        <v>-12.766666666666699</v>
      </c>
    </row>
    <row r="72" spans="1:3">
      <c r="A72" s="42" t="s">
        <v>381</v>
      </c>
      <c r="B72">
        <v>-30</v>
      </c>
    </row>
    <row r="73" spans="1:3">
      <c r="A73" s="42" t="s">
        <v>256</v>
      </c>
      <c r="B73">
        <v>-23.913043478260899</v>
      </c>
    </row>
    <row r="74" spans="1:3">
      <c r="A74" s="42" t="s">
        <v>317</v>
      </c>
      <c r="B74">
        <v>-19.6078431372549</v>
      </c>
    </row>
    <row r="75" spans="1:3">
      <c r="A75" s="42" t="s">
        <v>257</v>
      </c>
      <c r="B75">
        <v>-13.0434782608696</v>
      </c>
    </row>
    <row r="76" spans="1:3">
      <c r="A76" s="42" t="s">
        <v>171</v>
      </c>
      <c r="B76">
        <v>-50</v>
      </c>
    </row>
    <row r="77" spans="1:3">
      <c r="A77" s="42" t="s">
        <v>300</v>
      </c>
      <c r="B77">
        <v>-10.3</v>
      </c>
    </row>
    <row r="78" spans="1:3" ht="24">
      <c r="A78" s="42" t="s">
        <v>326</v>
      </c>
      <c r="B78">
        <v>-78</v>
      </c>
    </row>
    <row r="79" spans="1:3">
      <c r="A79" s="44" t="s">
        <v>41</v>
      </c>
      <c r="C79">
        <v>21.273082276523354</v>
      </c>
    </row>
    <row r="80" spans="1:3">
      <c r="A80" s="44" t="s">
        <v>201</v>
      </c>
      <c r="C80">
        <v>11.319148936170212</v>
      </c>
    </row>
    <row r="81" spans="1:3">
      <c r="A81" s="44" t="s">
        <v>181</v>
      </c>
      <c r="C81">
        <v>31</v>
      </c>
    </row>
    <row r="82" spans="1:3">
      <c r="A82" s="44" t="s">
        <v>258</v>
      </c>
      <c r="C82">
        <v>17.391304347826086</v>
      </c>
    </row>
    <row r="83" spans="1:3">
      <c r="A83" s="44" t="s">
        <v>259</v>
      </c>
      <c r="C83">
        <v>19.565217391304348</v>
      </c>
    </row>
    <row r="84" spans="1:3">
      <c r="A84" s="44">
        <v>1</v>
      </c>
      <c r="C84">
        <v>19</v>
      </c>
    </row>
    <row r="85" spans="1:3">
      <c r="A85" s="44" t="s">
        <v>301</v>
      </c>
      <c r="C85">
        <v>20.399999999999999</v>
      </c>
    </row>
    <row r="86" spans="1:3">
      <c r="A86" s="44" t="s">
        <v>42</v>
      </c>
      <c r="C86">
        <v>28.572974017939998</v>
      </c>
    </row>
    <row r="87" spans="1:3">
      <c r="A87" s="44" t="s">
        <v>231</v>
      </c>
      <c r="C87">
        <v>17</v>
      </c>
    </row>
    <row r="88" spans="1:3">
      <c r="A88" s="44" t="s">
        <v>210</v>
      </c>
      <c r="C88">
        <v>11</v>
      </c>
    </row>
    <row r="89" spans="1:3">
      <c r="A89" s="44" t="s">
        <v>260</v>
      </c>
      <c r="C89">
        <v>15.217391304347828</v>
      </c>
    </row>
    <row r="90" spans="1:3">
      <c r="A90" s="44" t="s">
        <v>261</v>
      </c>
      <c r="C90">
        <v>17.391304347826086</v>
      </c>
    </row>
    <row r="91" spans="1:3">
      <c r="A91" s="44" t="s">
        <v>262</v>
      </c>
      <c r="C91">
        <v>13.043478260869565</v>
      </c>
    </row>
    <row r="92" spans="1:3" ht="24">
      <c r="A92" s="44" t="s">
        <v>327</v>
      </c>
      <c r="C92">
        <v>41</v>
      </c>
    </row>
    <row r="93" spans="1:3" ht="24">
      <c r="A93" s="44" t="s">
        <v>328</v>
      </c>
      <c r="C93">
        <v>41</v>
      </c>
    </row>
    <row r="94" spans="1:3">
      <c r="A94" s="44">
        <v>5</v>
      </c>
      <c r="C94">
        <v>25.883333333333336</v>
      </c>
    </row>
    <row r="95" spans="1:3">
      <c r="A95" s="44" t="s">
        <v>234</v>
      </c>
      <c r="C95">
        <v>43.660000000000004</v>
      </c>
    </row>
    <row r="96" spans="1:3">
      <c r="A96" s="44" t="s">
        <v>214</v>
      </c>
      <c r="C96">
        <v>34</v>
      </c>
    </row>
    <row r="97" spans="1:3">
      <c r="A97" s="44" t="s">
        <v>329</v>
      </c>
      <c r="C97">
        <v>25.490196078431371</v>
      </c>
    </row>
    <row r="98" spans="1:3" ht="24">
      <c r="A98" s="44" t="s">
        <v>330</v>
      </c>
      <c r="C98">
        <v>41</v>
      </c>
    </row>
    <row r="99" spans="1:3" ht="24">
      <c r="A99" s="44" t="s">
        <v>331</v>
      </c>
      <c r="C99">
        <v>41</v>
      </c>
    </row>
    <row r="100" spans="1:3" ht="24">
      <c r="A100" s="44" t="s">
        <v>332</v>
      </c>
      <c r="C100">
        <v>41</v>
      </c>
    </row>
    <row r="101" spans="1:3">
      <c r="A101" s="44" t="s">
        <v>178</v>
      </c>
      <c r="C101">
        <v>52</v>
      </c>
    </row>
    <row r="102" spans="1:3">
      <c r="A102" s="44" t="s">
        <v>263</v>
      </c>
      <c r="C102">
        <v>26.782608695652172</v>
      </c>
    </row>
    <row r="103" spans="1:3">
      <c r="A103" s="44" t="s">
        <v>333</v>
      </c>
      <c r="C103">
        <v>41</v>
      </c>
    </row>
    <row r="104" spans="1:3" ht="24">
      <c r="A104" s="44" t="s">
        <v>357</v>
      </c>
      <c r="C104">
        <v>48</v>
      </c>
    </row>
    <row r="105" spans="1:3">
      <c r="A105" s="44" t="s">
        <v>176</v>
      </c>
      <c r="C105">
        <v>50</v>
      </c>
    </row>
    <row r="106" spans="1:3">
      <c r="A106" s="44" t="s">
        <v>215</v>
      </c>
      <c r="C106">
        <v>39.5</v>
      </c>
    </row>
    <row r="107" spans="1:3">
      <c r="A107" s="44" t="s">
        <v>223</v>
      </c>
      <c r="C107">
        <v>68</v>
      </c>
    </row>
    <row r="108" spans="1:3">
      <c r="A108" s="44" t="s">
        <v>308</v>
      </c>
      <c r="C108">
        <v>52.941176470588239</v>
      </c>
    </row>
    <row r="109" spans="1:3">
      <c r="A109" s="44" t="s">
        <v>43</v>
      </c>
      <c r="C109">
        <v>53.358478966903803</v>
      </c>
    </row>
    <row r="110" spans="1:3">
      <c r="A110" s="44" t="s">
        <v>292</v>
      </c>
      <c r="C110">
        <v>21.55</v>
      </c>
    </row>
    <row r="111" spans="1:3">
      <c r="A111" s="44">
        <v>7</v>
      </c>
      <c r="C111">
        <v>27.516666666666666</v>
      </c>
    </row>
    <row r="112" spans="1:3">
      <c r="A112" s="44" t="s">
        <v>236</v>
      </c>
      <c r="C112">
        <v>18.7</v>
      </c>
    </row>
    <row r="113" spans="1:3">
      <c r="A113" s="44" t="s">
        <v>264</v>
      </c>
      <c r="C113">
        <v>19.565217391304348</v>
      </c>
    </row>
    <row r="114" spans="1:3">
      <c r="A114" s="44" t="s">
        <v>309</v>
      </c>
      <c r="C114">
        <v>23.52941176470588</v>
      </c>
    </row>
    <row r="115" spans="1:3" ht="24">
      <c r="A115" s="44" t="s">
        <v>334</v>
      </c>
      <c r="C115">
        <v>41</v>
      </c>
    </row>
    <row r="116" spans="1:3">
      <c r="A116" s="44" t="s">
        <v>237</v>
      </c>
      <c r="C116">
        <v>25.733333333333334</v>
      </c>
    </row>
    <row r="117" spans="1:3">
      <c r="A117" s="44" t="s">
        <v>265</v>
      </c>
      <c r="C117">
        <v>15.217391304347828</v>
      </c>
    </row>
    <row r="118" spans="1:3">
      <c r="A118" s="44" t="s">
        <v>216</v>
      </c>
      <c r="C118">
        <v>9</v>
      </c>
    </row>
    <row r="119" spans="1:3" ht="24">
      <c r="A119" s="44" t="s">
        <v>346</v>
      </c>
      <c r="C119">
        <v>35</v>
      </c>
    </row>
    <row r="120" spans="1:3" ht="24">
      <c r="A120" s="44" t="s">
        <v>335</v>
      </c>
      <c r="C120">
        <v>41</v>
      </c>
    </row>
    <row r="121" spans="1:3">
      <c r="A121" s="44" t="s">
        <v>336</v>
      </c>
      <c r="C121">
        <v>41</v>
      </c>
    </row>
    <row r="122" spans="1:3">
      <c r="A122" s="44" t="s">
        <v>266</v>
      </c>
      <c r="C122">
        <v>39.130434782608695</v>
      </c>
    </row>
    <row r="123" spans="1:3">
      <c r="A123" s="44" t="s">
        <v>44</v>
      </c>
      <c r="C123">
        <v>34.748229198886484</v>
      </c>
    </row>
    <row r="124" spans="1:3" ht="24">
      <c r="A124" s="44" t="s">
        <v>337</v>
      </c>
      <c r="C124">
        <v>41</v>
      </c>
    </row>
    <row r="125" spans="1:3">
      <c r="A125" s="44" t="s">
        <v>177</v>
      </c>
      <c r="C125">
        <v>40</v>
      </c>
    </row>
    <row r="126" spans="1:3">
      <c r="A126" s="44" t="s">
        <v>302</v>
      </c>
      <c r="C126">
        <v>13.25</v>
      </c>
    </row>
    <row r="127" spans="1:3">
      <c r="A127" s="44" t="s">
        <v>268</v>
      </c>
      <c r="C127">
        <v>19.565217391304348</v>
      </c>
    </row>
    <row r="128" spans="1:3">
      <c r="A128" s="44" t="s">
        <v>45</v>
      </c>
      <c r="C128">
        <v>25.076214042684814</v>
      </c>
    </row>
    <row r="129" spans="1:3">
      <c r="A129" s="44" t="s">
        <v>269</v>
      </c>
      <c r="C129">
        <v>21.739130434782609</v>
      </c>
    </row>
    <row r="130" spans="1:3">
      <c r="A130" s="44" t="s">
        <v>270</v>
      </c>
      <c r="C130">
        <v>10.869565217391305</v>
      </c>
    </row>
    <row r="131" spans="1:3">
      <c r="A131" s="44">
        <v>11</v>
      </c>
      <c r="C131">
        <v>6</v>
      </c>
    </row>
    <row r="132" spans="1:3" ht="24">
      <c r="A132" s="44" t="s">
        <v>338</v>
      </c>
      <c r="C132">
        <v>41</v>
      </c>
    </row>
    <row r="133" spans="1:3">
      <c r="A133" s="44" t="s">
        <v>339</v>
      </c>
      <c r="C133">
        <v>41</v>
      </c>
    </row>
    <row r="134" spans="1:3">
      <c r="A134" s="44">
        <v>12</v>
      </c>
      <c r="C134">
        <v>15.166666666666666</v>
      </c>
    </row>
    <row r="135" spans="1:3">
      <c r="A135" s="44" t="s">
        <v>303</v>
      </c>
      <c r="C135">
        <v>6.4</v>
      </c>
    </row>
    <row r="136" spans="1:3">
      <c r="A136" s="44" t="s">
        <v>46</v>
      </c>
      <c r="C136">
        <v>26.897933807609036</v>
      </c>
    </row>
    <row r="137" spans="1:3">
      <c r="A137" s="44" t="s">
        <v>271</v>
      </c>
      <c r="C137">
        <v>15.217391304347828</v>
      </c>
    </row>
    <row r="138" spans="1:3">
      <c r="A138" s="44" t="s">
        <v>340</v>
      </c>
      <c r="C138">
        <v>41</v>
      </c>
    </row>
    <row r="139" spans="1:3" ht="24">
      <c r="A139" s="44" t="s">
        <v>217</v>
      </c>
      <c r="C139">
        <v>19</v>
      </c>
    </row>
    <row r="140" spans="1:3">
      <c r="A140" s="44" t="s">
        <v>310</v>
      </c>
      <c r="C140">
        <v>23.52941176470588</v>
      </c>
    </row>
    <row r="141" spans="1:3" ht="24">
      <c r="A141" s="44" t="s">
        <v>311</v>
      </c>
      <c r="C141">
        <v>39.215686274509807</v>
      </c>
    </row>
    <row r="142" spans="1:3">
      <c r="A142" s="44" t="s">
        <v>272</v>
      </c>
      <c r="C142">
        <v>30.434782608695656</v>
      </c>
    </row>
    <row r="143" spans="1:3" ht="24">
      <c r="A143" s="44" t="s">
        <v>341</v>
      </c>
      <c r="C143">
        <v>41</v>
      </c>
    </row>
    <row r="144" spans="1:3">
      <c r="A144" s="44" t="s">
        <v>304</v>
      </c>
      <c r="C144">
        <v>5.2</v>
      </c>
    </row>
    <row r="145" spans="1:3">
      <c r="A145" s="44" t="s">
        <v>179</v>
      </c>
      <c r="C145">
        <v>49</v>
      </c>
    </row>
    <row r="146" spans="1:3" ht="24">
      <c r="A146" s="44" t="s">
        <v>342</v>
      </c>
      <c r="C146">
        <v>41</v>
      </c>
    </row>
    <row r="147" spans="1:3">
      <c r="A147" s="44">
        <v>16</v>
      </c>
      <c r="C147">
        <v>11.5</v>
      </c>
    </row>
    <row r="148" spans="1:3">
      <c r="A148" s="44" t="s">
        <v>273</v>
      </c>
      <c r="C148">
        <v>15.217391304347828</v>
      </c>
    </row>
    <row r="149" spans="1:3" ht="24">
      <c r="A149" s="44" t="s">
        <v>347</v>
      </c>
      <c r="C149">
        <v>19</v>
      </c>
    </row>
    <row r="150" spans="1:3">
      <c r="A150" s="44" t="s">
        <v>312</v>
      </c>
      <c r="C150">
        <v>19.607843137254903</v>
      </c>
    </row>
    <row r="151" spans="1:3">
      <c r="A151" s="44" t="s">
        <v>382</v>
      </c>
      <c r="C151">
        <v>32</v>
      </c>
    </row>
    <row r="152" spans="1:3" ht="24">
      <c r="A152" s="44" t="s">
        <v>343</v>
      </c>
      <c r="C152">
        <v>41</v>
      </c>
    </row>
    <row r="153" spans="1:3" ht="24">
      <c r="A153" s="44" t="s">
        <v>313</v>
      </c>
      <c r="C153">
        <v>25.490196078431371</v>
      </c>
    </row>
    <row r="154" spans="1:3">
      <c r="A154" s="44" t="s">
        <v>274</v>
      </c>
      <c r="C154">
        <v>23.913043478260871</v>
      </c>
    </row>
    <row r="155" spans="1:3">
      <c r="A155" s="44">
        <v>17</v>
      </c>
      <c r="C155">
        <v>28</v>
      </c>
    </row>
    <row r="156" spans="1:3">
      <c r="A156" s="44" t="s">
        <v>255</v>
      </c>
      <c r="C156">
        <v>13.043478260869565</v>
      </c>
    </row>
    <row r="157" spans="1:3">
      <c r="A157" s="44" t="s">
        <v>275</v>
      </c>
      <c r="C157">
        <v>21.739130434782609</v>
      </c>
    </row>
    <row r="158" spans="1:3">
      <c r="A158" s="44" t="s">
        <v>182</v>
      </c>
      <c r="C158">
        <v>26</v>
      </c>
    </row>
    <row r="159" spans="1:3">
      <c r="A159" s="44">
        <v>18</v>
      </c>
      <c r="C159">
        <v>6</v>
      </c>
    </row>
    <row r="160" spans="1:3">
      <c r="A160" s="44">
        <v>19</v>
      </c>
      <c r="C160">
        <v>14.574999999999999</v>
      </c>
    </row>
    <row r="161" spans="1:3">
      <c r="A161" s="44" t="s">
        <v>344</v>
      </c>
      <c r="C161">
        <v>44</v>
      </c>
    </row>
    <row r="162" spans="1:3">
      <c r="A162" s="44">
        <v>20</v>
      </c>
      <c r="C162">
        <v>13.166666666666666</v>
      </c>
    </row>
    <row r="163" spans="1:3">
      <c r="A163" s="44" t="s">
        <v>276</v>
      </c>
      <c r="C163">
        <v>17.391304347826086</v>
      </c>
    </row>
    <row r="164" spans="1:3">
      <c r="A164" s="44" t="s">
        <v>202</v>
      </c>
      <c r="C164">
        <v>14.15</v>
      </c>
    </row>
    <row r="165" spans="1:3" ht="24">
      <c r="A165" s="44" t="s">
        <v>314</v>
      </c>
      <c r="C165">
        <v>19.607843137254903</v>
      </c>
    </row>
    <row r="166" spans="1:3">
      <c r="A166" s="44" t="s">
        <v>277</v>
      </c>
      <c r="C166">
        <v>36.95652173913043</v>
      </c>
    </row>
    <row r="167" spans="1:3">
      <c r="A167" s="44" t="s">
        <v>315</v>
      </c>
      <c r="C167">
        <v>29.411764705882355</v>
      </c>
    </row>
    <row r="168" spans="1:3">
      <c r="A168" s="44" t="s">
        <v>47</v>
      </c>
      <c r="C168">
        <v>39.921419733993197</v>
      </c>
    </row>
    <row r="169" spans="1:3">
      <c r="A169" s="44">
        <v>21</v>
      </c>
      <c r="C169">
        <v>7</v>
      </c>
    </row>
    <row r="170" spans="1:3">
      <c r="A170" s="44">
        <v>22</v>
      </c>
      <c r="C170">
        <v>6</v>
      </c>
    </row>
    <row r="171" spans="1:3">
      <c r="A171" s="44" t="s">
        <v>180</v>
      </c>
      <c r="C171">
        <v>44</v>
      </c>
    </row>
    <row r="172" spans="1:3" ht="24">
      <c r="A172" s="44" t="s">
        <v>345</v>
      </c>
      <c r="C172">
        <v>44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828F8-5DB8-4A8C-B31F-2DD5E4EF5C8A}">
  <dimension ref="A1:SQ132"/>
  <sheetViews>
    <sheetView zoomScale="83" zoomScaleNormal="85" workbookViewId="0">
      <pane ySplit="3" topLeftCell="A64" activePane="bottomLeft" state="frozen"/>
      <selection activeCell="F1" sqref="F1"/>
      <selection pane="bottomLeft" activeCell="E65" sqref="E65"/>
    </sheetView>
  </sheetViews>
  <sheetFormatPr defaultColWidth="8.6640625" defaultRowHeight="15"/>
  <cols>
    <col min="1" max="1" width="6" style="131" customWidth="1"/>
    <col min="2" max="2" width="27.109375" style="114" customWidth="1"/>
    <col min="3" max="3" width="9.109375" style="2" customWidth="1"/>
    <col min="4" max="4" width="14.6640625" style="121" customWidth="1"/>
    <col min="5" max="7" width="11.5546875" style="122" customWidth="1"/>
    <col min="8" max="8" width="9.88671875" style="121" customWidth="1"/>
    <col min="9" max="9" width="9.109375" style="132" customWidth="1"/>
    <col min="10" max="10" width="12" style="132" customWidth="1"/>
    <col min="11" max="11" width="9.109375" style="132" customWidth="1"/>
    <col min="12" max="12" width="6.6640625" style="132" customWidth="1"/>
    <col min="13" max="13" width="12.109375" style="132" customWidth="1"/>
    <col min="14" max="14" width="13.109375" style="132" customWidth="1"/>
    <col min="15" max="15" width="10.109375" style="132" customWidth="1"/>
    <col min="16" max="16" width="10.6640625" style="132" customWidth="1"/>
    <col min="17" max="17" width="9.109375" style="132" customWidth="1"/>
    <col min="18" max="18" width="9.109375" style="65" customWidth="1"/>
    <col min="19" max="156" width="11.33203125" style="138" customWidth="1"/>
    <col min="157" max="157" width="11.88671875" style="67" customWidth="1"/>
    <col min="158" max="158" width="13.6640625" style="138" customWidth="1"/>
    <col min="159" max="159" width="11.109375" style="138" customWidth="1"/>
    <col min="160" max="160" width="29.6640625" style="138" customWidth="1"/>
    <col min="161" max="161" width="12.109375" style="138" customWidth="1"/>
    <col min="162" max="162" width="10.109375" style="138" customWidth="1"/>
    <col min="163" max="206" width="11.44140625" style="138" customWidth="1"/>
    <col min="207" max="209" width="8.6640625" style="138"/>
    <col min="210" max="263" width="8.6640625" style="122"/>
    <col min="264" max="264" width="11.5546875" style="122" customWidth="1"/>
    <col min="265" max="265" width="19.5546875" style="122" bestFit="1" customWidth="1"/>
    <col min="266" max="266" width="19.44140625" style="122" bestFit="1" customWidth="1"/>
    <col min="267" max="267" width="13.109375" style="132" customWidth="1"/>
    <col min="268" max="405" width="11.33203125" style="138" customWidth="1"/>
    <col min="406" max="406" width="11.88671875" style="138" customWidth="1"/>
    <col min="407" max="407" width="13.6640625" style="138" customWidth="1"/>
    <col min="408" max="408" width="11.109375" style="138" customWidth="1"/>
    <col min="409" max="409" width="29.6640625" style="138" customWidth="1"/>
    <col min="410" max="410" width="12.109375" style="138" customWidth="1"/>
    <col min="411" max="411" width="10.109375" style="138" customWidth="1"/>
    <col min="412" max="455" width="11.44140625" style="138" customWidth="1"/>
    <col min="456" max="458" width="8.6640625" style="138"/>
    <col min="459" max="16384" width="8.6640625" style="122"/>
  </cols>
  <sheetData>
    <row r="1" spans="1:511" s="215" customFormat="1" ht="22.8">
      <c r="A1" s="213" t="s">
        <v>1253</v>
      </c>
      <c r="B1" s="205"/>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205"/>
      <c r="BD1" s="205"/>
      <c r="BE1" s="205"/>
      <c r="BF1" s="205"/>
      <c r="BG1" s="205"/>
      <c r="BH1" s="205"/>
      <c r="BI1" s="205"/>
      <c r="BJ1" s="205"/>
      <c r="BK1" s="205"/>
      <c r="BL1" s="205"/>
      <c r="BM1" s="205"/>
      <c r="BN1" s="205"/>
      <c r="BO1" s="205"/>
      <c r="BP1" s="205"/>
      <c r="BQ1" s="205"/>
      <c r="BR1" s="205"/>
      <c r="BS1" s="205"/>
      <c r="BT1" s="205"/>
      <c r="BU1" s="205"/>
      <c r="BV1" s="205"/>
      <c r="BW1" s="205"/>
      <c r="BX1" s="205"/>
      <c r="BY1" s="205"/>
      <c r="BZ1" s="205"/>
      <c r="CA1" s="205"/>
      <c r="CB1" s="205"/>
      <c r="CC1" s="205"/>
      <c r="CD1" s="205"/>
      <c r="CE1" s="205"/>
      <c r="CF1" s="205"/>
      <c r="CG1" s="205"/>
      <c r="CH1" s="205"/>
      <c r="CI1" s="205"/>
      <c r="CJ1" s="205"/>
      <c r="CK1" s="205"/>
      <c r="CL1" s="205"/>
      <c r="CM1" s="205"/>
      <c r="CN1" s="205"/>
      <c r="CO1" s="205"/>
      <c r="CP1" s="205"/>
      <c r="CQ1" s="205"/>
      <c r="CR1" s="205"/>
      <c r="CS1" s="205"/>
      <c r="CT1" s="205"/>
      <c r="CU1" s="205"/>
      <c r="CV1" s="205"/>
      <c r="CW1" s="205"/>
      <c r="CX1" s="205"/>
      <c r="CY1" s="205"/>
      <c r="CZ1" s="205"/>
      <c r="DA1" s="205"/>
      <c r="DB1" s="205"/>
      <c r="DC1" s="205"/>
      <c r="DD1" s="205"/>
      <c r="DE1" s="205"/>
      <c r="DF1" s="205"/>
      <c r="DG1" s="205"/>
      <c r="DH1" s="205"/>
      <c r="DI1" s="205"/>
      <c r="DJ1" s="205"/>
      <c r="DK1" s="205"/>
      <c r="DL1" s="205"/>
      <c r="DM1" s="205"/>
      <c r="DN1" s="205"/>
      <c r="DO1" s="205"/>
      <c r="DP1" s="205"/>
      <c r="DQ1" s="205"/>
      <c r="DR1" s="205"/>
      <c r="DS1" s="205"/>
      <c r="DT1" s="205"/>
      <c r="DU1" s="205"/>
      <c r="DV1" s="205"/>
      <c r="DW1" s="205"/>
      <c r="DX1" s="205"/>
      <c r="DY1" s="205"/>
      <c r="DZ1" s="205"/>
      <c r="EA1" s="205"/>
      <c r="EB1" s="205"/>
      <c r="EC1" s="205"/>
      <c r="ED1" s="205"/>
      <c r="EE1" s="205"/>
      <c r="EF1" s="205"/>
      <c r="EG1" s="205"/>
      <c r="EH1" s="205"/>
      <c r="EI1" s="205"/>
      <c r="EJ1" s="205"/>
      <c r="EK1" s="205"/>
      <c r="EL1" s="205"/>
      <c r="EM1" s="205"/>
      <c r="EN1" s="205"/>
      <c r="EO1" s="205"/>
      <c r="EP1" s="205"/>
      <c r="EQ1" s="205"/>
      <c r="ER1" s="205"/>
      <c r="ES1" s="205"/>
      <c r="ET1" s="205"/>
      <c r="EU1" s="205"/>
      <c r="EV1" s="205"/>
      <c r="EW1" s="205"/>
      <c r="EX1" s="205"/>
      <c r="EY1" s="205"/>
      <c r="EZ1" s="205"/>
      <c r="FA1" s="205"/>
      <c r="FB1" s="205"/>
      <c r="FC1" s="205"/>
      <c r="FD1" s="205"/>
      <c r="FE1" s="205"/>
      <c r="FF1" s="205"/>
      <c r="FG1" s="205"/>
      <c r="FH1" s="205"/>
      <c r="FI1" s="205"/>
      <c r="FJ1" s="205"/>
      <c r="FK1" s="205"/>
      <c r="FL1" s="205"/>
      <c r="FM1" s="205"/>
      <c r="FN1" s="205"/>
      <c r="FO1" s="205"/>
      <c r="FP1" s="205"/>
      <c r="FQ1" s="205"/>
      <c r="FR1" s="205"/>
      <c r="FS1" s="205"/>
      <c r="FT1" s="205"/>
      <c r="FU1" s="205"/>
      <c r="FV1" s="205"/>
      <c r="FW1" s="205"/>
      <c r="FX1" s="205"/>
      <c r="FY1" s="205"/>
      <c r="FZ1" s="205"/>
      <c r="GA1" s="205"/>
      <c r="GB1" s="205"/>
      <c r="GC1" s="205"/>
      <c r="GD1" s="205"/>
      <c r="GE1" s="205"/>
      <c r="GF1" s="205"/>
      <c r="GG1" s="205"/>
      <c r="GH1" s="205"/>
      <c r="GI1" s="205"/>
      <c r="GJ1" s="205"/>
      <c r="GK1" s="205"/>
      <c r="GL1" s="205"/>
      <c r="GM1" s="205"/>
      <c r="GN1" s="205"/>
      <c r="GO1" s="205"/>
      <c r="GP1" s="205"/>
      <c r="GQ1" s="205"/>
      <c r="GR1" s="205"/>
      <c r="GS1" s="205"/>
      <c r="GT1" s="205"/>
      <c r="GU1" s="205"/>
      <c r="GV1" s="205"/>
      <c r="GW1" s="205"/>
      <c r="GX1" s="205"/>
      <c r="GY1" s="205"/>
      <c r="GZ1" s="205"/>
      <c r="HA1" s="205"/>
      <c r="HB1" s="205"/>
      <c r="HC1" s="205"/>
      <c r="HD1" s="205"/>
      <c r="HE1" s="205"/>
      <c r="HF1" s="205"/>
      <c r="HG1" s="205"/>
      <c r="HH1" s="205"/>
      <c r="HI1" s="205"/>
      <c r="HJ1" s="205"/>
      <c r="HK1" s="205"/>
      <c r="HL1" s="205"/>
      <c r="HM1" s="205"/>
      <c r="HN1" s="205"/>
      <c r="HO1" s="205"/>
      <c r="HP1" s="205"/>
      <c r="HQ1" s="205"/>
      <c r="HR1" s="205"/>
      <c r="HS1" s="205"/>
      <c r="HT1" s="205"/>
      <c r="HU1" s="205"/>
      <c r="HV1" s="205"/>
      <c r="HW1" s="205"/>
      <c r="HX1" s="205"/>
      <c r="HY1" s="205"/>
      <c r="HZ1" s="205"/>
      <c r="IA1" s="205"/>
      <c r="IB1" s="205"/>
      <c r="IC1" s="205"/>
      <c r="ID1" s="205"/>
      <c r="IE1" s="205"/>
      <c r="IF1" s="205"/>
      <c r="IG1" s="205"/>
      <c r="IH1" s="205"/>
      <c r="II1" s="205"/>
      <c r="IJ1" s="205"/>
      <c r="IK1" s="205"/>
      <c r="IL1" s="205"/>
      <c r="IM1" s="205"/>
      <c r="IN1" s="205"/>
      <c r="IO1" s="205"/>
      <c r="IP1" s="205"/>
      <c r="IQ1" s="205"/>
      <c r="IR1" s="205"/>
      <c r="IS1" s="205"/>
      <c r="IT1" s="205"/>
      <c r="IU1" s="205"/>
      <c r="IV1" s="205"/>
      <c r="IW1" s="205"/>
      <c r="IX1" s="205"/>
      <c r="IY1" s="205"/>
      <c r="IZ1" s="205"/>
      <c r="JA1" s="214"/>
    </row>
    <row r="2" spans="1:511" s="141" customFormat="1" ht="34.200000000000003" customHeight="1">
      <c r="A2" s="243" t="s">
        <v>1249</v>
      </c>
      <c r="B2" s="225" t="s">
        <v>0</v>
      </c>
      <c r="C2" s="224" t="s">
        <v>393</v>
      </c>
      <c r="D2" s="233" t="s">
        <v>396</v>
      </c>
      <c r="E2" s="233" t="s">
        <v>593</v>
      </c>
      <c r="F2" s="239" t="s">
        <v>766</v>
      </c>
      <c r="G2" s="239" t="s">
        <v>1138</v>
      </c>
      <c r="H2" s="235" t="s">
        <v>727</v>
      </c>
      <c r="I2" s="235" t="s">
        <v>728</v>
      </c>
      <c r="J2" s="235" t="s">
        <v>597</v>
      </c>
      <c r="K2" s="235" t="s">
        <v>599</v>
      </c>
      <c r="L2" s="244" t="s">
        <v>598</v>
      </c>
      <c r="M2" s="244" t="s">
        <v>729</v>
      </c>
      <c r="N2" s="244" t="s">
        <v>730</v>
      </c>
      <c r="O2" s="244" t="s">
        <v>600</v>
      </c>
      <c r="P2" s="244" t="s">
        <v>601</v>
      </c>
      <c r="Q2" s="244" t="s">
        <v>602</v>
      </c>
      <c r="R2" s="218" t="s">
        <v>4</v>
      </c>
      <c r="S2" s="226" t="s">
        <v>1256</v>
      </c>
      <c r="T2" s="227"/>
      <c r="U2" s="227"/>
      <c r="V2" s="227"/>
      <c r="W2" s="227"/>
      <c r="X2" s="227"/>
      <c r="Y2" s="227"/>
      <c r="Z2" s="227"/>
      <c r="AA2" s="227"/>
      <c r="AB2" s="227"/>
      <c r="AC2" s="227"/>
      <c r="AD2" s="227"/>
      <c r="AE2" s="227"/>
      <c r="AF2" s="227"/>
      <c r="AG2" s="227"/>
      <c r="AH2" s="227"/>
      <c r="AI2" s="227"/>
      <c r="AJ2" s="227"/>
      <c r="AK2" s="227"/>
      <c r="AL2" s="227"/>
      <c r="AM2" s="227"/>
      <c r="AN2" s="227"/>
      <c r="AO2" s="227"/>
      <c r="AP2" s="227"/>
      <c r="AQ2" s="227"/>
      <c r="AR2" s="227"/>
      <c r="AS2" s="227"/>
      <c r="AT2" s="227"/>
      <c r="AU2" s="227"/>
      <c r="AV2" s="227"/>
      <c r="AW2" s="227"/>
      <c r="AX2" s="227"/>
      <c r="AY2" s="227"/>
      <c r="AZ2" s="227"/>
      <c r="BA2" s="227"/>
      <c r="BB2" s="227"/>
      <c r="BC2" s="227"/>
      <c r="BD2" s="227"/>
      <c r="BE2" s="227"/>
      <c r="BF2" s="227"/>
      <c r="BG2" s="227"/>
      <c r="BH2" s="227"/>
      <c r="BI2" s="227"/>
      <c r="BJ2" s="227"/>
      <c r="BK2" s="227"/>
      <c r="BL2" s="227"/>
      <c r="BM2" s="227"/>
      <c r="BN2" s="227"/>
      <c r="BO2" s="227"/>
      <c r="BP2" s="227"/>
      <c r="BQ2" s="227"/>
      <c r="BR2" s="227"/>
      <c r="BS2" s="227"/>
      <c r="BT2" s="227"/>
      <c r="BU2" s="227"/>
      <c r="BV2" s="227"/>
      <c r="BW2" s="227"/>
      <c r="BX2" s="227"/>
      <c r="BY2" s="227"/>
      <c r="BZ2" s="227"/>
      <c r="CA2" s="227"/>
      <c r="CB2" s="227"/>
      <c r="CC2" s="227"/>
      <c r="CD2" s="227"/>
      <c r="CE2" s="227"/>
      <c r="CF2" s="227"/>
      <c r="CG2" s="227"/>
      <c r="CH2" s="227"/>
      <c r="CI2" s="227"/>
      <c r="CJ2" s="227"/>
      <c r="CK2" s="227"/>
      <c r="CL2" s="227"/>
      <c r="CM2" s="227"/>
      <c r="CN2" s="227"/>
      <c r="CO2" s="227"/>
      <c r="CP2" s="227"/>
      <c r="CQ2" s="227"/>
      <c r="CR2" s="227"/>
      <c r="CS2" s="227"/>
      <c r="CT2" s="227"/>
      <c r="CU2" s="227"/>
      <c r="CV2" s="227"/>
      <c r="CW2" s="227"/>
      <c r="CX2" s="227"/>
      <c r="CY2" s="227"/>
      <c r="CZ2" s="227"/>
      <c r="DA2" s="227"/>
      <c r="DB2" s="227"/>
      <c r="DC2" s="227"/>
      <c r="DD2" s="227"/>
      <c r="DE2" s="227"/>
      <c r="DF2" s="227"/>
      <c r="DG2" s="227"/>
      <c r="DH2" s="227"/>
      <c r="DI2" s="227"/>
      <c r="DJ2" s="227"/>
      <c r="DK2" s="227"/>
      <c r="DL2" s="227"/>
      <c r="DM2" s="227"/>
      <c r="DN2" s="227"/>
      <c r="DO2" s="227"/>
      <c r="DP2" s="227"/>
      <c r="DQ2" s="227"/>
      <c r="DR2" s="227"/>
      <c r="DS2" s="227"/>
      <c r="DT2" s="227"/>
      <c r="DU2" s="227"/>
      <c r="DV2" s="227"/>
      <c r="DW2" s="227"/>
      <c r="DX2" s="227"/>
      <c r="DY2" s="227"/>
      <c r="DZ2" s="227"/>
      <c r="EA2" s="227"/>
      <c r="EB2" s="227"/>
      <c r="EC2" s="227"/>
      <c r="ED2" s="227"/>
      <c r="EE2" s="227"/>
      <c r="EF2" s="227"/>
      <c r="EG2" s="227"/>
      <c r="EH2" s="227"/>
      <c r="EI2" s="227"/>
      <c r="EJ2" s="227"/>
      <c r="EK2" s="227"/>
      <c r="EL2" s="227"/>
      <c r="EM2" s="227"/>
      <c r="EN2" s="227"/>
      <c r="EO2" s="227"/>
      <c r="EP2" s="227"/>
      <c r="EQ2" s="227"/>
      <c r="ER2" s="227"/>
      <c r="ES2" s="227"/>
      <c r="ET2" s="227"/>
      <c r="EU2" s="227"/>
      <c r="EV2" s="227"/>
      <c r="EW2" s="227"/>
      <c r="EX2" s="227"/>
      <c r="EY2" s="227"/>
      <c r="EZ2" s="228"/>
      <c r="FA2" s="221" t="s">
        <v>393</v>
      </c>
      <c r="FB2" s="232" t="s">
        <v>535</v>
      </c>
      <c r="FC2" s="233" t="s">
        <v>397</v>
      </c>
      <c r="FD2" s="239" t="s">
        <v>638</v>
      </c>
      <c r="FE2" s="241" t="s">
        <v>536</v>
      </c>
      <c r="FF2" s="241" t="s">
        <v>401</v>
      </c>
      <c r="FG2" s="226" t="s">
        <v>1257</v>
      </c>
      <c r="FH2" s="227"/>
      <c r="FI2" s="227"/>
      <c r="FJ2" s="227"/>
      <c r="FK2" s="227"/>
      <c r="FL2" s="227"/>
      <c r="FM2" s="227"/>
      <c r="FN2" s="227"/>
      <c r="FO2" s="227"/>
      <c r="FP2" s="227"/>
      <c r="FQ2" s="227"/>
      <c r="FR2" s="227"/>
      <c r="FS2" s="227"/>
      <c r="FT2" s="227"/>
      <c r="FU2" s="227"/>
      <c r="FV2" s="227"/>
      <c r="FW2" s="227"/>
      <c r="FX2" s="227"/>
      <c r="FY2" s="227"/>
      <c r="FZ2" s="227"/>
      <c r="GA2" s="227"/>
      <c r="GB2" s="227"/>
      <c r="GC2" s="227"/>
      <c r="GD2" s="227"/>
      <c r="GE2" s="227"/>
      <c r="GF2" s="227"/>
      <c r="GG2" s="227"/>
      <c r="GH2" s="227"/>
      <c r="GI2" s="227"/>
      <c r="GJ2" s="227"/>
      <c r="GK2" s="227"/>
      <c r="GL2" s="227"/>
      <c r="GM2" s="227"/>
      <c r="GN2" s="227"/>
      <c r="GO2" s="227"/>
      <c r="GP2" s="227"/>
      <c r="GQ2" s="227"/>
      <c r="GR2" s="227"/>
      <c r="GS2" s="227"/>
      <c r="GT2" s="227"/>
      <c r="GU2" s="227"/>
      <c r="GV2" s="227"/>
      <c r="GW2" s="227"/>
      <c r="GX2" s="227"/>
      <c r="GY2" s="227"/>
      <c r="GZ2" s="227"/>
      <c r="HA2" s="227"/>
      <c r="HB2" s="227"/>
      <c r="HC2" s="227"/>
      <c r="HD2" s="227"/>
      <c r="HE2" s="227"/>
      <c r="HF2" s="227"/>
      <c r="HG2" s="227"/>
      <c r="HH2" s="227"/>
      <c r="HI2" s="227"/>
      <c r="HJ2" s="227"/>
      <c r="HK2" s="227"/>
      <c r="HL2" s="227"/>
      <c r="HM2" s="227"/>
      <c r="HN2" s="227"/>
      <c r="HO2" s="227"/>
      <c r="HP2" s="227"/>
      <c r="HQ2" s="227"/>
      <c r="HR2" s="227"/>
      <c r="HS2" s="227"/>
      <c r="HT2" s="227"/>
      <c r="HU2" s="227"/>
      <c r="HV2" s="227"/>
      <c r="HW2" s="227"/>
      <c r="HX2" s="227"/>
      <c r="HY2" s="227"/>
      <c r="HZ2" s="227"/>
      <c r="IA2" s="227"/>
      <c r="IB2" s="227"/>
      <c r="IC2" s="227"/>
      <c r="ID2" s="227"/>
      <c r="IE2" s="227"/>
      <c r="IF2" s="227"/>
      <c r="IG2" s="227"/>
      <c r="IH2" s="227"/>
      <c r="II2" s="227"/>
      <c r="IJ2" s="227"/>
      <c r="IK2" s="227"/>
      <c r="IL2" s="227"/>
      <c r="IM2" s="227"/>
      <c r="IN2" s="227"/>
      <c r="IO2" s="227"/>
      <c r="IP2" s="227"/>
      <c r="IQ2" s="227"/>
      <c r="IR2" s="227"/>
      <c r="IS2" s="227"/>
      <c r="IT2" s="227"/>
      <c r="IU2" s="227"/>
      <c r="IV2" s="227"/>
      <c r="IW2" s="227"/>
      <c r="IX2" s="227"/>
      <c r="IY2" s="227"/>
      <c r="IZ2" s="227"/>
      <c r="JA2" s="227"/>
      <c r="JB2" s="227"/>
      <c r="JC2" s="228"/>
      <c r="JD2" s="239" t="s">
        <v>766</v>
      </c>
      <c r="JE2" s="239" t="s">
        <v>1138</v>
      </c>
      <c r="JF2" s="237" t="s">
        <v>1258</v>
      </c>
      <c r="JG2" s="235" t="s">
        <v>1140</v>
      </c>
      <c r="JH2" s="226" t="s">
        <v>1133</v>
      </c>
      <c r="JI2" s="227"/>
      <c r="JJ2" s="227"/>
      <c r="JK2" s="227"/>
      <c r="JL2" s="227"/>
      <c r="JM2" s="227"/>
      <c r="JN2" s="227"/>
      <c r="JO2" s="227"/>
      <c r="JP2" s="227"/>
      <c r="JQ2" s="227"/>
      <c r="JR2" s="227"/>
      <c r="JS2" s="227"/>
      <c r="JT2" s="227"/>
      <c r="JU2" s="227"/>
      <c r="JV2" s="227"/>
      <c r="JW2" s="227"/>
      <c r="JX2" s="227"/>
      <c r="JY2" s="227"/>
      <c r="JZ2" s="227"/>
      <c r="KA2" s="227"/>
      <c r="KB2" s="227"/>
      <c r="KC2" s="227"/>
      <c r="KD2" s="227"/>
      <c r="KE2" s="227"/>
      <c r="KF2" s="227"/>
      <c r="KG2" s="227"/>
      <c r="KH2" s="227"/>
      <c r="KI2" s="227"/>
      <c r="KJ2" s="227"/>
      <c r="KK2" s="227"/>
      <c r="KL2" s="227"/>
      <c r="KM2" s="227"/>
      <c r="KN2" s="227"/>
      <c r="KO2" s="227"/>
      <c r="KP2" s="227"/>
      <c r="KQ2" s="227"/>
      <c r="KR2" s="227"/>
      <c r="KS2" s="227"/>
      <c r="KT2" s="227"/>
      <c r="KU2" s="227"/>
      <c r="KV2" s="227"/>
      <c r="KW2" s="227"/>
      <c r="KX2" s="227"/>
      <c r="KY2" s="227"/>
      <c r="KZ2" s="227"/>
      <c r="LA2" s="227"/>
      <c r="LB2" s="227"/>
      <c r="LC2" s="227"/>
      <c r="LD2" s="227"/>
      <c r="LE2" s="227"/>
      <c r="LF2" s="227"/>
      <c r="LG2" s="227"/>
      <c r="LH2" s="227"/>
      <c r="LI2" s="227"/>
      <c r="LJ2" s="227"/>
      <c r="LK2" s="227"/>
      <c r="LL2" s="227"/>
      <c r="LM2" s="227"/>
      <c r="LN2" s="227"/>
      <c r="LO2" s="227"/>
      <c r="LP2" s="227"/>
      <c r="LQ2" s="227"/>
      <c r="LR2" s="227"/>
      <c r="LS2" s="227"/>
      <c r="LT2" s="227"/>
      <c r="LU2" s="227"/>
      <c r="LV2" s="227"/>
      <c r="LW2" s="227"/>
      <c r="LX2" s="227"/>
      <c r="LY2" s="227"/>
      <c r="LZ2" s="227"/>
      <c r="MA2" s="227"/>
      <c r="MB2" s="227"/>
      <c r="MC2" s="227"/>
      <c r="MD2" s="227"/>
      <c r="ME2" s="227"/>
      <c r="MF2" s="227"/>
      <c r="MG2" s="227"/>
      <c r="MH2" s="227"/>
      <c r="MI2" s="227"/>
      <c r="MJ2" s="227"/>
      <c r="MK2" s="227"/>
      <c r="ML2" s="227"/>
      <c r="MM2" s="227"/>
      <c r="MN2" s="227"/>
      <c r="MO2" s="227"/>
      <c r="MP2" s="227"/>
      <c r="MQ2" s="227"/>
      <c r="MR2" s="227"/>
      <c r="MS2" s="227"/>
      <c r="MT2" s="227"/>
      <c r="MU2" s="227"/>
      <c r="MV2" s="227"/>
      <c r="MW2" s="227"/>
      <c r="MX2" s="227"/>
      <c r="MY2" s="227"/>
      <c r="MZ2" s="227"/>
      <c r="NA2" s="227"/>
      <c r="NB2" s="227"/>
      <c r="NC2" s="227"/>
      <c r="ND2" s="227"/>
      <c r="NE2" s="227"/>
      <c r="NF2" s="227"/>
      <c r="NG2" s="227"/>
      <c r="NH2" s="227"/>
      <c r="NI2" s="227"/>
      <c r="NJ2" s="227"/>
      <c r="NK2" s="227"/>
      <c r="NL2" s="227"/>
      <c r="NM2" s="227"/>
      <c r="NN2" s="227"/>
      <c r="NO2" s="227"/>
      <c r="NP2" s="227"/>
      <c r="NQ2" s="227"/>
      <c r="NR2" s="227"/>
      <c r="NS2" s="227"/>
      <c r="NT2" s="227"/>
      <c r="NU2" s="227"/>
      <c r="NV2" s="227"/>
      <c r="NW2" s="227"/>
      <c r="NX2" s="227"/>
      <c r="NY2" s="227"/>
      <c r="NZ2" s="227"/>
      <c r="OA2" s="227"/>
      <c r="OB2" s="227"/>
      <c r="OC2" s="227"/>
      <c r="OD2" s="227"/>
      <c r="OE2" s="227"/>
      <c r="OF2" s="227"/>
      <c r="OG2" s="227"/>
      <c r="OH2" s="227"/>
      <c r="OI2" s="227"/>
      <c r="OJ2" s="227"/>
      <c r="OK2" s="227"/>
      <c r="OL2" s="227"/>
      <c r="OM2" s="227"/>
      <c r="ON2" s="227"/>
      <c r="OO2" s="228"/>
      <c r="OP2" s="234" t="s">
        <v>393</v>
      </c>
      <c r="OQ2" s="232" t="s">
        <v>535</v>
      </c>
      <c r="OR2" s="233" t="s">
        <v>397</v>
      </c>
      <c r="OS2" s="239" t="s">
        <v>638</v>
      </c>
      <c r="OT2" s="241" t="s">
        <v>536</v>
      </c>
      <c r="OU2" s="241" t="s">
        <v>401</v>
      </c>
      <c r="OV2" s="229" t="s">
        <v>1134</v>
      </c>
      <c r="OW2" s="230"/>
      <c r="OX2" s="230"/>
      <c r="OY2" s="230"/>
      <c r="OZ2" s="230"/>
      <c r="PA2" s="230"/>
      <c r="PB2" s="230"/>
      <c r="PC2" s="230"/>
      <c r="PD2" s="230"/>
      <c r="PE2" s="230"/>
      <c r="PF2" s="230"/>
      <c r="PG2" s="230"/>
      <c r="PH2" s="230"/>
      <c r="PI2" s="230"/>
      <c r="PJ2" s="230"/>
      <c r="PK2" s="230"/>
      <c r="PL2" s="230"/>
      <c r="PM2" s="230"/>
      <c r="PN2" s="230"/>
      <c r="PO2" s="230"/>
      <c r="PP2" s="230"/>
      <c r="PQ2" s="230"/>
      <c r="PR2" s="230"/>
      <c r="PS2" s="230"/>
      <c r="PT2" s="230"/>
      <c r="PU2" s="230"/>
      <c r="PV2" s="230"/>
      <c r="PW2" s="230"/>
      <c r="PX2" s="230"/>
      <c r="PY2" s="230"/>
      <c r="PZ2" s="230"/>
      <c r="QA2" s="230"/>
      <c r="QB2" s="230"/>
      <c r="QC2" s="230"/>
      <c r="QD2" s="230"/>
      <c r="QE2" s="230"/>
      <c r="QF2" s="230"/>
      <c r="QG2" s="230"/>
      <c r="QH2" s="230"/>
      <c r="QI2" s="230"/>
      <c r="QJ2" s="230"/>
      <c r="QK2" s="230"/>
      <c r="QL2" s="230"/>
      <c r="QM2" s="230"/>
      <c r="QN2" s="230"/>
      <c r="QO2" s="230"/>
      <c r="QP2" s="230"/>
      <c r="QQ2" s="230"/>
      <c r="QR2" s="230"/>
      <c r="QS2" s="230"/>
      <c r="QT2" s="230"/>
      <c r="QU2" s="230"/>
      <c r="QV2" s="230"/>
      <c r="QW2" s="230"/>
      <c r="QX2" s="230"/>
      <c r="QY2" s="230"/>
      <c r="QZ2" s="230"/>
      <c r="RA2" s="230"/>
      <c r="RB2" s="230"/>
      <c r="RC2" s="230"/>
      <c r="RD2" s="230"/>
      <c r="RE2" s="230"/>
      <c r="RF2" s="230"/>
      <c r="RG2" s="230"/>
      <c r="RH2" s="230"/>
      <c r="RI2" s="230"/>
      <c r="RJ2" s="230"/>
      <c r="RK2" s="230"/>
      <c r="RL2" s="230"/>
      <c r="RM2" s="230"/>
      <c r="RN2" s="230"/>
      <c r="RO2" s="230"/>
      <c r="RP2" s="230"/>
      <c r="RQ2" s="230"/>
      <c r="RR2" s="230"/>
      <c r="RS2" s="230"/>
      <c r="RT2" s="230"/>
      <c r="RU2" s="230"/>
      <c r="RV2" s="230"/>
      <c r="RW2" s="230"/>
      <c r="RX2" s="230"/>
      <c r="RY2" s="230"/>
      <c r="RZ2" s="230"/>
      <c r="SA2" s="230"/>
      <c r="SB2" s="230"/>
      <c r="SC2" s="230"/>
      <c r="SD2" s="230"/>
      <c r="SE2" s="230"/>
      <c r="SF2" s="230"/>
      <c r="SG2" s="230"/>
      <c r="SH2" s="230"/>
      <c r="SI2" s="230"/>
      <c r="SJ2" s="230"/>
      <c r="SK2" s="230"/>
      <c r="SL2" s="230"/>
      <c r="SM2" s="230"/>
      <c r="SN2" s="230"/>
      <c r="SO2" s="230"/>
      <c r="SP2" s="230"/>
      <c r="SQ2" s="231"/>
    </row>
    <row r="3" spans="1:511" s="144" customFormat="1" ht="54" customHeight="1">
      <c r="A3" s="243"/>
      <c r="B3" s="225"/>
      <c r="C3" s="224"/>
      <c r="D3" s="233"/>
      <c r="E3" s="233"/>
      <c r="F3" s="240"/>
      <c r="G3" s="240"/>
      <c r="H3" s="236"/>
      <c r="I3" s="236"/>
      <c r="J3" s="236"/>
      <c r="K3" s="236"/>
      <c r="L3" s="244"/>
      <c r="M3" s="244"/>
      <c r="N3" s="244"/>
      <c r="O3" s="244"/>
      <c r="P3" s="244"/>
      <c r="Q3" s="244"/>
      <c r="R3" s="218"/>
      <c r="S3" s="142" t="s">
        <v>662</v>
      </c>
      <c r="T3" s="142" t="s">
        <v>703</v>
      </c>
      <c r="U3" s="142" t="s">
        <v>1098</v>
      </c>
      <c r="V3" s="142" t="s">
        <v>704</v>
      </c>
      <c r="W3" s="142" t="s">
        <v>941</v>
      </c>
      <c r="X3" s="142" t="s">
        <v>652</v>
      </c>
      <c r="Y3" s="142" t="s">
        <v>693</v>
      </c>
      <c r="Z3" s="142" t="s">
        <v>30</v>
      </c>
      <c r="AA3" s="142" t="s">
        <v>963</v>
      </c>
      <c r="AB3" s="142" t="s">
        <v>664</v>
      </c>
      <c r="AC3" s="142" t="s">
        <v>22</v>
      </c>
      <c r="AD3" s="142" t="s">
        <v>1029</v>
      </c>
      <c r="AE3" s="142" t="s">
        <v>1071</v>
      </c>
      <c r="AF3" s="142" t="s">
        <v>670</v>
      </c>
      <c r="AG3" s="142" t="s">
        <v>612</v>
      </c>
      <c r="AH3" s="142" t="s">
        <v>690</v>
      </c>
      <c r="AI3" s="142" t="s">
        <v>671</v>
      </c>
      <c r="AJ3" s="142" t="s">
        <v>630</v>
      </c>
      <c r="AK3" s="142" t="s">
        <v>1055</v>
      </c>
      <c r="AL3" s="142" t="s">
        <v>672</v>
      </c>
      <c r="AM3" s="142" t="s">
        <v>673</v>
      </c>
      <c r="AN3" s="142" t="s">
        <v>653</v>
      </c>
      <c r="AO3" s="142" t="s">
        <v>674</v>
      </c>
      <c r="AP3" s="142" t="s">
        <v>944</v>
      </c>
      <c r="AQ3" s="142" t="s">
        <v>616</v>
      </c>
      <c r="AR3" s="142" t="s">
        <v>1067</v>
      </c>
      <c r="AS3" s="142" t="s">
        <v>626</v>
      </c>
      <c r="AT3" s="142" t="s">
        <v>1030</v>
      </c>
      <c r="AU3" s="142" t="s">
        <v>675</v>
      </c>
      <c r="AV3" s="142" t="s">
        <v>1054</v>
      </c>
      <c r="AW3" s="142" t="s">
        <v>698</v>
      </c>
      <c r="AX3" s="142" t="s">
        <v>1051</v>
      </c>
      <c r="AY3" s="142" t="s">
        <v>1020</v>
      </c>
      <c r="AZ3" s="142" t="s">
        <v>1059</v>
      </c>
      <c r="BA3" s="142" t="s">
        <v>1053</v>
      </c>
      <c r="BB3" s="142" t="s">
        <v>654</v>
      </c>
      <c r="BC3" s="142" t="s">
        <v>657</v>
      </c>
      <c r="BD3" s="142" t="s">
        <v>184</v>
      </c>
      <c r="BE3" s="142" t="s">
        <v>655</v>
      </c>
      <c r="BF3" s="142" t="s">
        <v>938</v>
      </c>
      <c r="BG3" s="142" t="s">
        <v>676</v>
      </c>
      <c r="BH3" s="142" t="s">
        <v>677</v>
      </c>
      <c r="BI3" s="142" t="s">
        <v>678</v>
      </c>
      <c r="BJ3" s="142" t="s">
        <v>679</v>
      </c>
      <c r="BK3" s="142" t="s">
        <v>696</v>
      </c>
      <c r="BL3" s="142" t="s">
        <v>694</v>
      </c>
      <c r="BM3" s="142" t="s">
        <v>705</v>
      </c>
      <c r="BN3" s="142" t="s">
        <v>680</v>
      </c>
      <c r="BO3" s="142" t="s">
        <v>667</v>
      </c>
      <c r="BP3" s="142" t="s">
        <v>1066</v>
      </c>
      <c r="BQ3" s="142" t="s">
        <v>699</v>
      </c>
      <c r="BR3" s="142" t="s">
        <v>645</v>
      </c>
      <c r="BS3" s="142" t="s">
        <v>710</v>
      </c>
      <c r="BT3" s="142" t="s">
        <v>768</v>
      </c>
      <c r="BU3" s="142" t="s">
        <v>1097</v>
      </c>
      <c r="BV3" s="142" t="s">
        <v>1062</v>
      </c>
      <c r="BW3" s="142" t="s">
        <v>665</v>
      </c>
      <c r="BX3" s="142" t="s">
        <v>681</v>
      </c>
      <c r="BY3" s="142" t="s">
        <v>646</v>
      </c>
      <c r="BZ3" s="142" t="s">
        <v>692</v>
      </c>
      <c r="CA3" s="142" t="s">
        <v>1056</v>
      </c>
      <c r="CB3" s="142" t="s">
        <v>1039</v>
      </c>
      <c r="CC3" s="142" t="s">
        <v>707</v>
      </c>
      <c r="CD3" s="142" t="s">
        <v>708</v>
      </c>
      <c r="CE3" s="142" t="s">
        <v>1063</v>
      </c>
      <c r="CF3" s="142" t="s">
        <v>691</v>
      </c>
      <c r="CG3" s="142" t="s">
        <v>640</v>
      </c>
      <c r="CH3" s="142" t="s">
        <v>1061</v>
      </c>
      <c r="CI3" s="142" t="s">
        <v>642</v>
      </c>
      <c r="CJ3" s="142" t="s">
        <v>625</v>
      </c>
      <c r="CK3" s="142" t="s">
        <v>644</v>
      </c>
      <c r="CL3" s="142" t="s">
        <v>1102</v>
      </c>
      <c r="CM3" s="142" t="s">
        <v>682</v>
      </c>
      <c r="CN3" s="142" t="s">
        <v>1058</v>
      </c>
      <c r="CO3" s="142" t="s">
        <v>651</v>
      </c>
      <c r="CP3" s="142" t="s">
        <v>1057</v>
      </c>
      <c r="CQ3" s="142" t="s">
        <v>700</v>
      </c>
      <c r="CR3" s="142" t="s">
        <v>663</v>
      </c>
      <c r="CS3" s="142" t="s">
        <v>711</v>
      </c>
      <c r="CT3" s="142" t="s">
        <v>24</v>
      </c>
      <c r="CU3" s="142" t="s">
        <v>668</v>
      </c>
      <c r="CV3" s="142" t="s">
        <v>683</v>
      </c>
      <c r="CW3" s="142" t="s">
        <v>945</v>
      </c>
      <c r="CX3" s="142" t="s">
        <v>614</v>
      </c>
      <c r="CY3" s="142" t="s">
        <v>168</v>
      </c>
      <c r="CZ3" s="142" t="s">
        <v>666</v>
      </c>
      <c r="DA3" s="142" t="s">
        <v>712</v>
      </c>
      <c r="DB3" s="142" t="s">
        <v>613</v>
      </c>
      <c r="DC3" s="142" t="s">
        <v>1096</v>
      </c>
      <c r="DD3" s="142" t="s">
        <v>1111</v>
      </c>
      <c r="DE3" s="142" t="s">
        <v>1112</v>
      </c>
      <c r="DF3" s="142" t="s">
        <v>684</v>
      </c>
      <c r="DG3" s="142" t="s">
        <v>1060</v>
      </c>
      <c r="DH3" s="142" t="s">
        <v>771</v>
      </c>
      <c r="DI3" s="142" t="s">
        <v>658</v>
      </c>
      <c r="DJ3" s="142" t="s">
        <v>1103</v>
      </c>
      <c r="DK3" s="142" t="s">
        <v>32</v>
      </c>
      <c r="DL3" s="142" t="s">
        <v>1031</v>
      </c>
      <c r="DM3" s="142" t="s">
        <v>725</v>
      </c>
      <c r="DN3" s="142" t="s">
        <v>1032</v>
      </c>
      <c r="DO3" s="142" t="s">
        <v>726</v>
      </c>
      <c r="DP3" s="142" t="s">
        <v>669</v>
      </c>
      <c r="DQ3" s="142" t="s">
        <v>685</v>
      </c>
      <c r="DR3" s="142" t="s">
        <v>1033</v>
      </c>
      <c r="DS3" s="142" t="s">
        <v>619</v>
      </c>
      <c r="DT3" s="142" t="s">
        <v>1050</v>
      </c>
      <c r="DU3" s="142" t="s">
        <v>28</v>
      </c>
      <c r="DV3" s="142" t="s">
        <v>695</v>
      </c>
      <c r="DW3" s="142" t="s">
        <v>1068</v>
      </c>
      <c r="DX3" s="142" t="s">
        <v>1099</v>
      </c>
      <c r="DY3" s="142" t="s">
        <v>1100</v>
      </c>
      <c r="DZ3" s="142" t="s">
        <v>620</v>
      </c>
      <c r="EA3" s="142" t="s">
        <v>661</v>
      </c>
      <c r="EB3" s="142" t="s">
        <v>1040</v>
      </c>
      <c r="EC3" s="142" t="s">
        <v>686</v>
      </c>
      <c r="ED3" s="142" t="s">
        <v>643</v>
      </c>
      <c r="EE3" s="142" t="s">
        <v>628</v>
      </c>
      <c r="EF3" s="142" t="s">
        <v>697</v>
      </c>
      <c r="EG3" s="142" t="s">
        <v>183</v>
      </c>
      <c r="EH3" s="142" t="s">
        <v>1022</v>
      </c>
      <c r="EI3" s="142" t="s">
        <v>413</v>
      </c>
      <c r="EJ3" s="142" t="s">
        <v>1064</v>
      </c>
      <c r="EK3" s="142" t="s">
        <v>1069</v>
      </c>
      <c r="EL3" s="142" t="s">
        <v>26</v>
      </c>
      <c r="EM3" s="142" t="s">
        <v>1034</v>
      </c>
      <c r="EN3" s="142" t="s">
        <v>27</v>
      </c>
      <c r="EO3" s="142" t="s">
        <v>641</v>
      </c>
      <c r="EP3" s="142" t="s">
        <v>706</v>
      </c>
      <c r="EQ3" s="142" t="s">
        <v>701</v>
      </c>
      <c r="ER3" s="142" t="s">
        <v>659</v>
      </c>
      <c r="ES3" s="142" t="s">
        <v>702</v>
      </c>
      <c r="ET3" s="142" t="s">
        <v>1065</v>
      </c>
      <c r="EU3" s="142" t="s">
        <v>1070</v>
      </c>
      <c r="EV3" s="142" t="s">
        <v>1101</v>
      </c>
      <c r="EW3" s="142" t="s">
        <v>656</v>
      </c>
      <c r="EX3" s="142" t="s">
        <v>19</v>
      </c>
      <c r="EY3" s="142" t="s">
        <v>1035</v>
      </c>
      <c r="EZ3" s="142" t="s">
        <v>1052</v>
      </c>
      <c r="FA3" s="221"/>
      <c r="FB3" s="232"/>
      <c r="FC3" s="233"/>
      <c r="FD3" s="240"/>
      <c r="FE3" s="242"/>
      <c r="FF3" s="242"/>
      <c r="FG3" s="142" t="s">
        <v>1098</v>
      </c>
      <c r="FH3" s="142" t="s">
        <v>941</v>
      </c>
      <c r="FI3" s="142" t="s">
        <v>652</v>
      </c>
      <c r="FJ3" s="143" t="s">
        <v>662</v>
      </c>
      <c r="FK3" s="142" t="s">
        <v>652</v>
      </c>
      <c r="FL3" s="143" t="s">
        <v>30</v>
      </c>
      <c r="FM3" s="142" t="s">
        <v>615</v>
      </c>
      <c r="FN3" s="142" t="s">
        <v>650</v>
      </c>
      <c r="FO3" s="143" t="s">
        <v>664</v>
      </c>
      <c r="FP3" s="143" t="s">
        <v>958</v>
      </c>
      <c r="FQ3" s="142" t="s">
        <v>612</v>
      </c>
      <c r="FR3" s="142" t="s">
        <v>690</v>
      </c>
      <c r="FS3" s="143" t="s">
        <v>671</v>
      </c>
      <c r="FT3" s="143" t="s">
        <v>672</v>
      </c>
      <c r="FU3" s="143" t="s">
        <v>673</v>
      </c>
      <c r="FV3" s="142" t="s">
        <v>653</v>
      </c>
      <c r="FW3" s="142" t="s">
        <v>944</v>
      </c>
      <c r="FX3" s="143" t="s">
        <v>674</v>
      </c>
      <c r="FY3" s="142" t="s">
        <v>616</v>
      </c>
      <c r="FZ3" s="142" t="s">
        <v>627</v>
      </c>
      <c r="GA3" s="142" t="s">
        <v>626</v>
      </c>
      <c r="GB3" s="142" t="s">
        <v>980</v>
      </c>
      <c r="GC3" s="143" t="s">
        <v>675</v>
      </c>
      <c r="GD3" s="142" t="s">
        <v>621</v>
      </c>
      <c r="GE3" s="142" t="s">
        <v>949</v>
      </c>
      <c r="GF3" s="142" t="s">
        <v>654</v>
      </c>
      <c r="GG3" s="142" t="s">
        <v>942</v>
      </c>
      <c r="GH3" s="142" t="s">
        <v>938</v>
      </c>
      <c r="GI3" s="142" t="s">
        <v>184</v>
      </c>
      <c r="GJ3" s="142" t="s">
        <v>657</v>
      </c>
      <c r="GK3" s="142" t="s">
        <v>655</v>
      </c>
      <c r="GL3" s="143" t="s">
        <v>676</v>
      </c>
      <c r="GM3" s="143" t="s">
        <v>677</v>
      </c>
      <c r="GN3" s="143" t="s">
        <v>678</v>
      </c>
      <c r="GO3" s="143" t="s">
        <v>679</v>
      </c>
      <c r="GP3" s="143" t="s">
        <v>680</v>
      </c>
      <c r="GQ3" s="143" t="s">
        <v>667</v>
      </c>
      <c r="GR3" s="142" t="s">
        <v>645</v>
      </c>
      <c r="GS3" s="142" t="s">
        <v>710</v>
      </c>
      <c r="GT3" s="142" t="s">
        <v>768</v>
      </c>
      <c r="GU3" s="142" t="s">
        <v>1097</v>
      </c>
      <c r="GV3" s="143" t="s">
        <v>665</v>
      </c>
      <c r="GW3" s="143" t="s">
        <v>681</v>
      </c>
      <c r="GX3" s="142" t="s">
        <v>646</v>
      </c>
      <c r="GY3" s="142" t="s">
        <v>623</v>
      </c>
      <c r="GZ3" s="142" t="s">
        <v>617</v>
      </c>
      <c r="HA3" s="142" t="s">
        <v>691</v>
      </c>
      <c r="HB3" s="142" t="s">
        <v>640</v>
      </c>
      <c r="HC3" s="142" t="s">
        <v>770</v>
      </c>
      <c r="HD3" s="142" t="s">
        <v>622</v>
      </c>
      <c r="HE3" s="142" t="s">
        <v>642</v>
      </c>
      <c r="HF3" s="142" t="s">
        <v>629</v>
      </c>
      <c r="HG3" s="142" t="s">
        <v>625</v>
      </c>
      <c r="HH3" s="142" t="s">
        <v>644</v>
      </c>
      <c r="HI3" s="142" t="s">
        <v>1102</v>
      </c>
      <c r="HJ3" s="143" t="s">
        <v>682</v>
      </c>
      <c r="HK3" s="143" t="s">
        <v>939</v>
      </c>
      <c r="HL3" s="142" t="s">
        <v>651</v>
      </c>
      <c r="HM3" s="143" t="s">
        <v>663</v>
      </c>
      <c r="HN3" s="143" t="s">
        <v>24</v>
      </c>
      <c r="HO3" s="143" t="s">
        <v>668</v>
      </c>
      <c r="HP3" s="143" t="s">
        <v>618</v>
      </c>
      <c r="HQ3" s="143" t="s">
        <v>683</v>
      </c>
      <c r="HR3" s="142" t="s">
        <v>614</v>
      </c>
      <c r="HS3" s="143" t="s">
        <v>666</v>
      </c>
      <c r="HT3" s="142" t="s">
        <v>613</v>
      </c>
      <c r="HU3" s="142" t="s">
        <v>1046</v>
      </c>
      <c r="HV3" s="142" t="s">
        <v>1109</v>
      </c>
      <c r="HW3" s="142" t="s">
        <v>1110</v>
      </c>
      <c r="HX3" s="143" t="s">
        <v>684</v>
      </c>
      <c r="HY3" s="143" t="s">
        <v>771</v>
      </c>
      <c r="HZ3" s="142" t="s">
        <v>658</v>
      </c>
      <c r="IA3" s="142" t="s">
        <v>1103</v>
      </c>
      <c r="IB3" s="142" t="s">
        <v>726</v>
      </c>
      <c r="IC3" s="142" t="s">
        <v>32</v>
      </c>
      <c r="ID3" s="142" t="s">
        <v>725</v>
      </c>
      <c r="IE3" s="143" t="s">
        <v>669</v>
      </c>
      <c r="IF3" s="143" t="s">
        <v>685</v>
      </c>
      <c r="IG3" s="142" t="s">
        <v>619</v>
      </c>
      <c r="IH3" s="142" t="s">
        <v>28</v>
      </c>
      <c r="II3" s="142" t="s">
        <v>940</v>
      </c>
      <c r="IJ3" s="142" t="s">
        <v>767</v>
      </c>
      <c r="IK3" s="142" t="s">
        <v>769</v>
      </c>
      <c r="IL3" s="142" t="s">
        <v>1099</v>
      </c>
      <c r="IM3" s="142" t="s">
        <v>1100</v>
      </c>
      <c r="IN3" s="142" t="s">
        <v>620</v>
      </c>
      <c r="IO3" s="143" t="s">
        <v>661</v>
      </c>
      <c r="IP3" s="143" t="s">
        <v>686</v>
      </c>
      <c r="IQ3" s="143" t="s">
        <v>624</v>
      </c>
      <c r="IR3" s="142" t="s">
        <v>643</v>
      </c>
      <c r="IS3" s="142" t="s">
        <v>628</v>
      </c>
      <c r="IT3" s="143" t="s">
        <v>183</v>
      </c>
      <c r="IU3" s="142" t="s">
        <v>641</v>
      </c>
      <c r="IV3" s="142" t="s">
        <v>659</v>
      </c>
      <c r="IW3" s="142" t="s">
        <v>1101</v>
      </c>
      <c r="IX3" s="142" t="s">
        <v>656</v>
      </c>
      <c r="IY3" s="143" t="s">
        <v>413</v>
      </c>
      <c r="IZ3" s="142" t="s">
        <v>26</v>
      </c>
      <c r="JA3" s="143" t="s">
        <v>27</v>
      </c>
      <c r="JB3" s="142" t="s">
        <v>19</v>
      </c>
      <c r="JC3" s="142"/>
      <c r="JD3" s="240"/>
      <c r="JE3" s="240"/>
      <c r="JF3" s="238"/>
      <c r="JG3" s="236"/>
      <c r="JH3" s="142" t="s">
        <v>662</v>
      </c>
      <c r="JI3" s="142" t="s">
        <v>703</v>
      </c>
      <c r="JJ3" s="142" t="s">
        <v>1098</v>
      </c>
      <c r="JK3" s="142" t="s">
        <v>704</v>
      </c>
      <c r="JL3" s="142" t="s">
        <v>1028</v>
      </c>
      <c r="JM3" s="142" t="s">
        <v>652</v>
      </c>
      <c r="JN3" s="142" t="s">
        <v>693</v>
      </c>
      <c r="JO3" s="142" t="s">
        <v>30</v>
      </c>
      <c r="JP3" s="142" t="s">
        <v>963</v>
      </c>
      <c r="JQ3" s="142" t="s">
        <v>664</v>
      </c>
      <c r="JR3" s="142" t="s">
        <v>22</v>
      </c>
      <c r="JS3" s="142" t="s">
        <v>1029</v>
      </c>
      <c r="JT3" s="142" t="s">
        <v>1071</v>
      </c>
      <c r="JU3" s="142" t="s">
        <v>670</v>
      </c>
      <c r="JV3" s="142" t="s">
        <v>612</v>
      </c>
      <c r="JW3" s="142" t="s">
        <v>690</v>
      </c>
      <c r="JX3" s="142" t="s">
        <v>671</v>
      </c>
      <c r="JY3" s="142" t="s">
        <v>630</v>
      </c>
      <c r="JZ3" s="142" t="s">
        <v>1055</v>
      </c>
      <c r="KA3" s="142" t="s">
        <v>672</v>
      </c>
      <c r="KB3" s="142" t="s">
        <v>673</v>
      </c>
      <c r="KC3" s="142" t="s">
        <v>653</v>
      </c>
      <c r="KD3" s="142" t="s">
        <v>674</v>
      </c>
      <c r="KE3" s="142" t="s">
        <v>944</v>
      </c>
      <c r="KF3" s="142" t="s">
        <v>616</v>
      </c>
      <c r="KG3" s="142" t="s">
        <v>1067</v>
      </c>
      <c r="KH3" s="142" t="s">
        <v>626</v>
      </c>
      <c r="KI3" s="142" t="s">
        <v>1030</v>
      </c>
      <c r="KJ3" s="142" t="s">
        <v>675</v>
      </c>
      <c r="KK3" s="142" t="s">
        <v>1054</v>
      </c>
      <c r="KL3" s="142" t="s">
        <v>698</v>
      </c>
      <c r="KM3" s="142" t="s">
        <v>1051</v>
      </c>
      <c r="KN3" s="142" t="s">
        <v>1020</v>
      </c>
      <c r="KO3" s="142" t="s">
        <v>1059</v>
      </c>
      <c r="KP3" s="142" t="s">
        <v>1053</v>
      </c>
      <c r="KQ3" s="142" t="s">
        <v>654</v>
      </c>
      <c r="KR3" s="142" t="s">
        <v>657</v>
      </c>
      <c r="KS3" s="142" t="s">
        <v>184</v>
      </c>
      <c r="KT3" s="142" t="s">
        <v>655</v>
      </c>
      <c r="KU3" s="142" t="s">
        <v>938</v>
      </c>
      <c r="KV3" s="142" t="s">
        <v>676</v>
      </c>
      <c r="KW3" s="142" t="s">
        <v>677</v>
      </c>
      <c r="KX3" s="142" t="s">
        <v>678</v>
      </c>
      <c r="KY3" s="142" t="s">
        <v>679</v>
      </c>
      <c r="KZ3" s="142" t="s">
        <v>696</v>
      </c>
      <c r="LA3" s="142" t="s">
        <v>694</v>
      </c>
      <c r="LB3" s="142" t="s">
        <v>705</v>
      </c>
      <c r="LC3" s="142" t="s">
        <v>680</v>
      </c>
      <c r="LD3" s="142" t="s">
        <v>667</v>
      </c>
      <c r="LE3" s="142" t="s">
        <v>1066</v>
      </c>
      <c r="LF3" s="142" t="s">
        <v>699</v>
      </c>
      <c r="LG3" s="142" t="s">
        <v>645</v>
      </c>
      <c r="LH3" s="142" t="s">
        <v>710</v>
      </c>
      <c r="LI3" s="142" t="s">
        <v>768</v>
      </c>
      <c r="LJ3" s="142" t="s">
        <v>1097</v>
      </c>
      <c r="LK3" s="142" t="s">
        <v>1062</v>
      </c>
      <c r="LL3" s="142" t="s">
        <v>665</v>
      </c>
      <c r="LM3" s="142" t="s">
        <v>681</v>
      </c>
      <c r="LN3" s="142" t="s">
        <v>646</v>
      </c>
      <c r="LO3" s="142" t="s">
        <v>692</v>
      </c>
      <c r="LP3" s="142" t="s">
        <v>1056</v>
      </c>
      <c r="LQ3" s="142" t="s">
        <v>1039</v>
      </c>
      <c r="LR3" s="142" t="s">
        <v>707</v>
      </c>
      <c r="LS3" s="142" t="s">
        <v>708</v>
      </c>
      <c r="LT3" s="142" t="s">
        <v>1063</v>
      </c>
      <c r="LU3" s="142" t="s">
        <v>691</v>
      </c>
      <c r="LV3" s="142" t="s">
        <v>640</v>
      </c>
      <c r="LW3" s="142" t="s">
        <v>1061</v>
      </c>
      <c r="LX3" s="142" t="s">
        <v>642</v>
      </c>
      <c r="LY3" s="142" t="s">
        <v>625</v>
      </c>
      <c r="LZ3" s="142" t="s">
        <v>644</v>
      </c>
      <c r="MA3" s="142" t="s">
        <v>1102</v>
      </c>
      <c r="MB3" s="142" t="s">
        <v>682</v>
      </c>
      <c r="MC3" s="142" t="s">
        <v>1058</v>
      </c>
      <c r="MD3" s="142" t="s">
        <v>651</v>
      </c>
      <c r="ME3" s="142" t="s">
        <v>1057</v>
      </c>
      <c r="MF3" s="142" t="s">
        <v>700</v>
      </c>
      <c r="MG3" s="142" t="s">
        <v>663</v>
      </c>
      <c r="MH3" s="142" t="s">
        <v>711</v>
      </c>
      <c r="MI3" s="142" t="s">
        <v>24</v>
      </c>
      <c r="MJ3" s="142" t="s">
        <v>668</v>
      </c>
      <c r="MK3" s="142" t="s">
        <v>683</v>
      </c>
      <c r="ML3" s="142" t="s">
        <v>945</v>
      </c>
      <c r="MM3" s="142" t="s">
        <v>614</v>
      </c>
      <c r="MN3" s="142" t="s">
        <v>168</v>
      </c>
      <c r="MO3" s="142" t="s">
        <v>666</v>
      </c>
      <c r="MP3" s="142" t="s">
        <v>712</v>
      </c>
      <c r="MQ3" s="142" t="s">
        <v>613</v>
      </c>
      <c r="MR3" s="142" t="s">
        <v>1096</v>
      </c>
      <c r="MS3" s="142" t="s">
        <v>1111</v>
      </c>
      <c r="MT3" s="142" t="s">
        <v>1112</v>
      </c>
      <c r="MU3" s="142" t="s">
        <v>684</v>
      </c>
      <c r="MV3" s="142" t="s">
        <v>1060</v>
      </c>
      <c r="MW3" s="142" t="s">
        <v>771</v>
      </c>
      <c r="MX3" s="142" t="s">
        <v>658</v>
      </c>
      <c r="MY3" s="142" t="s">
        <v>1103</v>
      </c>
      <c r="MZ3" s="142" t="s">
        <v>32</v>
      </c>
      <c r="NA3" s="142" t="s">
        <v>1031</v>
      </c>
      <c r="NB3" s="142" t="s">
        <v>725</v>
      </c>
      <c r="NC3" s="142" t="s">
        <v>1032</v>
      </c>
      <c r="ND3" s="142" t="s">
        <v>726</v>
      </c>
      <c r="NE3" s="142" t="s">
        <v>669</v>
      </c>
      <c r="NF3" s="142" t="s">
        <v>685</v>
      </c>
      <c r="NG3" s="142" t="s">
        <v>1033</v>
      </c>
      <c r="NH3" s="142" t="s">
        <v>619</v>
      </c>
      <c r="NI3" s="142" t="s">
        <v>1050</v>
      </c>
      <c r="NJ3" s="142" t="s">
        <v>28</v>
      </c>
      <c r="NK3" s="142" t="s">
        <v>695</v>
      </c>
      <c r="NL3" s="142" t="s">
        <v>1068</v>
      </c>
      <c r="NM3" s="142" t="s">
        <v>1099</v>
      </c>
      <c r="NN3" s="142" t="s">
        <v>1100</v>
      </c>
      <c r="NO3" s="142" t="s">
        <v>620</v>
      </c>
      <c r="NP3" s="142" t="s">
        <v>661</v>
      </c>
      <c r="NQ3" s="142" t="s">
        <v>1040</v>
      </c>
      <c r="NR3" s="142" t="s">
        <v>686</v>
      </c>
      <c r="NS3" s="142" t="s">
        <v>643</v>
      </c>
      <c r="NT3" s="142" t="s">
        <v>628</v>
      </c>
      <c r="NU3" s="142" t="s">
        <v>697</v>
      </c>
      <c r="NV3" s="142" t="s">
        <v>183</v>
      </c>
      <c r="NW3" s="142" t="s">
        <v>1022</v>
      </c>
      <c r="NX3" s="142" t="s">
        <v>413</v>
      </c>
      <c r="NY3" s="142" t="s">
        <v>1064</v>
      </c>
      <c r="NZ3" s="142" t="s">
        <v>1069</v>
      </c>
      <c r="OA3" s="142" t="s">
        <v>26</v>
      </c>
      <c r="OB3" s="142" t="s">
        <v>1034</v>
      </c>
      <c r="OC3" s="142" t="s">
        <v>27</v>
      </c>
      <c r="OD3" s="142" t="s">
        <v>641</v>
      </c>
      <c r="OE3" s="142" t="s">
        <v>706</v>
      </c>
      <c r="OF3" s="142" t="s">
        <v>701</v>
      </c>
      <c r="OG3" s="142" t="s">
        <v>659</v>
      </c>
      <c r="OH3" s="142" t="s">
        <v>702</v>
      </c>
      <c r="OI3" s="142" t="s">
        <v>1065</v>
      </c>
      <c r="OJ3" s="142" t="s">
        <v>1070</v>
      </c>
      <c r="OK3" s="142" t="s">
        <v>1101</v>
      </c>
      <c r="OL3" s="142" t="s">
        <v>656</v>
      </c>
      <c r="OM3" s="142" t="s">
        <v>19</v>
      </c>
      <c r="ON3" s="142" t="s">
        <v>1035</v>
      </c>
      <c r="OO3" s="142" t="s">
        <v>1052</v>
      </c>
      <c r="OP3" s="234"/>
      <c r="OQ3" s="232"/>
      <c r="OR3" s="233"/>
      <c r="OS3" s="240"/>
      <c r="OT3" s="242"/>
      <c r="OU3" s="242"/>
      <c r="OV3" s="142" t="s">
        <v>1098</v>
      </c>
      <c r="OW3" s="142" t="s">
        <v>941</v>
      </c>
      <c r="OX3" s="142" t="s">
        <v>652</v>
      </c>
      <c r="OY3" s="143" t="s">
        <v>662</v>
      </c>
      <c r="OZ3" s="142" t="s">
        <v>652</v>
      </c>
      <c r="PA3" s="143" t="s">
        <v>30</v>
      </c>
      <c r="PB3" s="142" t="s">
        <v>615</v>
      </c>
      <c r="PC3" s="142" t="s">
        <v>650</v>
      </c>
      <c r="PD3" s="143" t="s">
        <v>664</v>
      </c>
      <c r="PE3" s="143" t="s">
        <v>958</v>
      </c>
      <c r="PF3" s="142" t="s">
        <v>612</v>
      </c>
      <c r="PG3" s="142" t="s">
        <v>690</v>
      </c>
      <c r="PH3" s="143" t="s">
        <v>671</v>
      </c>
      <c r="PI3" s="143" t="s">
        <v>672</v>
      </c>
      <c r="PJ3" s="143" t="s">
        <v>673</v>
      </c>
      <c r="PK3" s="142" t="s">
        <v>653</v>
      </c>
      <c r="PL3" s="142" t="s">
        <v>944</v>
      </c>
      <c r="PM3" s="143" t="s">
        <v>674</v>
      </c>
      <c r="PN3" s="142" t="s">
        <v>616</v>
      </c>
      <c r="PO3" s="142" t="s">
        <v>627</v>
      </c>
      <c r="PP3" s="142" t="s">
        <v>626</v>
      </c>
      <c r="PQ3" s="142" t="s">
        <v>980</v>
      </c>
      <c r="PR3" s="143" t="s">
        <v>675</v>
      </c>
      <c r="PS3" s="142" t="s">
        <v>621</v>
      </c>
      <c r="PT3" s="142" t="s">
        <v>949</v>
      </c>
      <c r="PU3" s="142" t="s">
        <v>654</v>
      </c>
      <c r="PV3" s="142" t="s">
        <v>942</v>
      </c>
      <c r="PW3" s="142" t="s">
        <v>938</v>
      </c>
      <c r="PX3" s="142" t="s">
        <v>184</v>
      </c>
      <c r="PY3" s="142" t="s">
        <v>657</v>
      </c>
      <c r="PZ3" s="142" t="s">
        <v>655</v>
      </c>
      <c r="QA3" s="143" t="s">
        <v>676</v>
      </c>
      <c r="QB3" s="143" t="s">
        <v>677</v>
      </c>
      <c r="QC3" s="143" t="s">
        <v>678</v>
      </c>
      <c r="QD3" s="143" t="s">
        <v>679</v>
      </c>
      <c r="QE3" s="143" t="s">
        <v>680</v>
      </c>
      <c r="QF3" s="143" t="s">
        <v>667</v>
      </c>
      <c r="QG3" s="142" t="s">
        <v>645</v>
      </c>
      <c r="QH3" s="142" t="s">
        <v>710</v>
      </c>
      <c r="QI3" s="142" t="s">
        <v>768</v>
      </c>
      <c r="QJ3" s="142" t="s">
        <v>1097</v>
      </c>
      <c r="QK3" s="143" t="s">
        <v>665</v>
      </c>
      <c r="QL3" s="143" t="s">
        <v>681</v>
      </c>
      <c r="QM3" s="142" t="s">
        <v>646</v>
      </c>
      <c r="QN3" s="142" t="s">
        <v>623</v>
      </c>
      <c r="QO3" s="142" t="s">
        <v>617</v>
      </c>
      <c r="QP3" s="142" t="s">
        <v>691</v>
      </c>
      <c r="QQ3" s="142" t="s">
        <v>640</v>
      </c>
      <c r="QR3" s="142" t="s">
        <v>770</v>
      </c>
      <c r="QS3" s="142" t="s">
        <v>622</v>
      </c>
      <c r="QT3" s="142" t="s">
        <v>642</v>
      </c>
      <c r="QU3" s="142" t="s">
        <v>629</v>
      </c>
      <c r="QV3" s="142" t="s">
        <v>625</v>
      </c>
      <c r="QW3" s="142" t="s">
        <v>644</v>
      </c>
      <c r="QX3" s="142" t="s">
        <v>1102</v>
      </c>
      <c r="QY3" s="143" t="s">
        <v>682</v>
      </c>
      <c r="QZ3" s="143" t="s">
        <v>939</v>
      </c>
      <c r="RA3" s="142" t="s">
        <v>651</v>
      </c>
      <c r="RB3" s="143" t="s">
        <v>663</v>
      </c>
      <c r="RC3" s="143" t="s">
        <v>24</v>
      </c>
      <c r="RD3" s="143" t="s">
        <v>668</v>
      </c>
      <c r="RE3" s="143" t="s">
        <v>618</v>
      </c>
      <c r="RF3" s="143" t="s">
        <v>683</v>
      </c>
      <c r="RG3" s="142" t="s">
        <v>614</v>
      </c>
      <c r="RH3" s="143" t="s">
        <v>666</v>
      </c>
      <c r="RI3" s="142" t="s">
        <v>613</v>
      </c>
      <c r="RJ3" s="142" t="s">
        <v>1046</v>
      </c>
      <c r="RK3" s="142" t="s">
        <v>1109</v>
      </c>
      <c r="RL3" s="142" t="s">
        <v>1110</v>
      </c>
      <c r="RM3" s="143" t="s">
        <v>684</v>
      </c>
      <c r="RN3" s="143" t="s">
        <v>771</v>
      </c>
      <c r="RO3" s="142" t="s">
        <v>658</v>
      </c>
      <c r="RP3" s="142" t="s">
        <v>1103</v>
      </c>
      <c r="RQ3" s="142" t="s">
        <v>726</v>
      </c>
      <c r="RR3" s="142" t="s">
        <v>32</v>
      </c>
      <c r="RS3" s="142" t="s">
        <v>725</v>
      </c>
      <c r="RT3" s="143" t="s">
        <v>669</v>
      </c>
      <c r="RU3" s="143" t="s">
        <v>685</v>
      </c>
      <c r="RV3" s="142" t="s">
        <v>619</v>
      </c>
      <c r="RW3" s="142" t="s">
        <v>28</v>
      </c>
      <c r="RX3" s="142" t="s">
        <v>940</v>
      </c>
      <c r="RY3" s="142" t="s">
        <v>767</v>
      </c>
      <c r="RZ3" s="142" t="s">
        <v>769</v>
      </c>
      <c r="SA3" s="142" t="s">
        <v>1099</v>
      </c>
      <c r="SB3" s="142" t="s">
        <v>1100</v>
      </c>
      <c r="SC3" s="142" t="s">
        <v>620</v>
      </c>
      <c r="SD3" s="143" t="s">
        <v>661</v>
      </c>
      <c r="SE3" s="143" t="s">
        <v>686</v>
      </c>
      <c r="SF3" s="143" t="s">
        <v>624</v>
      </c>
      <c r="SG3" s="142" t="s">
        <v>643</v>
      </c>
      <c r="SH3" s="142" t="s">
        <v>628</v>
      </c>
      <c r="SI3" s="143" t="s">
        <v>183</v>
      </c>
      <c r="SJ3" s="142" t="s">
        <v>641</v>
      </c>
      <c r="SK3" s="142" t="s">
        <v>659</v>
      </c>
      <c r="SL3" s="142" t="s">
        <v>1101</v>
      </c>
      <c r="SM3" s="142" t="s">
        <v>656</v>
      </c>
      <c r="SN3" s="143" t="s">
        <v>413</v>
      </c>
      <c r="SO3" s="142" t="s">
        <v>26</v>
      </c>
      <c r="SP3" s="143" t="s">
        <v>27</v>
      </c>
      <c r="SQ3" s="142" t="s">
        <v>19</v>
      </c>
    </row>
    <row r="4" spans="1:511" ht="28.5" customHeight="1" thickBot="1">
      <c r="A4" s="131">
        <v>1</v>
      </c>
      <c r="B4" s="173" t="s">
        <v>1151</v>
      </c>
      <c r="C4" s="114" t="s">
        <v>632</v>
      </c>
      <c r="E4" s="122" t="s">
        <v>394</v>
      </c>
      <c r="F4" s="122" t="s">
        <v>395</v>
      </c>
      <c r="G4" s="122">
        <v>61</v>
      </c>
      <c r="H4" s="132">
        <v>563</v>
      </c>
      <c r="I4" s="132">
        <v>563</v>
      </c>
      <c r="K4" s="132">
        <v>309</v>
      </c>
      <c r="L4" s="132">
        <v>241</v>
      </c>
      <c r="M4" s="132">
        <v>563</v>
      </c>
      <c r="N4" s="132">
        <v>563</v>
      </c>
      <c r="R4" s="55" t="s">
        <v>631</v>
      </c>
      <c r="S4" s="145"/>
      <c r="T4" s="145"/>
      <c r="U4" s="145"/>
      <c r="V4" s="145"/>
      <c r="W4" s="145"/>
      <c r="X4" s="145"/>
      <c r="Y4" s="145"/>
      <c r="Z4" s="145"/>
      <c r="AA4" s="145"/>
      <c r="AB4" s="145"/>
      <c r="AC4" s="145"/>
      <c r="AD4" s="145"/>
      <c r="AE4" s="145"/>
      <c r="AF4" s="145"/>
      <c r="AG4" s="145" t="s">
        <v>633</v>
      </c>
      <c r="AH4" s="145"/>
      <c r="AI4" s="145"/>
      <c r="AJ4" s="145"/>
      <c r="AK4" s="145"/>
      <c r="AL4" s="145"/>
      <c r="AM4" s="145"/>
      <c r="AN4" s="145"/>
      <c r="AO4" s="145"/>
      <c r="AP4" s="145"/>
      <c r="AQ4" s="145"/>
      <c r="AR4" s="145"/>
      <c r="AS4" s="145"/>
      <c r="AT4" s="145"/>
      <c r="AU4" s="145"/>
      <c r="AV4" s="145"/>
      <c r="AW4" s="145"/>
      <c r="AX4" s="145"/>
      <c r="AY4" s="145"/>
      <c r="AZ4" s="145"/>
      <c r="BA4" s="145"/>
      <c r="BB4" s="145"/>
      <c r="BC4" s="145"/>
      <c r="BD4" s="145"/>
      <c r="BE4" s="145"/>
      <c r="BF4" s="145"/>
      <c r="BG4" s="145"/>
      <c r="BH4" s="145"/>
      <c r="BI4" s="145"/>
      <c r="BJ4" s="145"/>
      <c r="BK4" s="145"/>
      <c r="BL4" s="145"/>
      <c r="BM4" s="145"/>
      <c r="BN4" s="145"/>
      <c r="BO4" s="145"/>
      <c r="BP4" s="145"/>
      <c r="BQ4" s="145"/>
      <c r="BR4" s="145"/>
      <c r="BS4" s="145"/>
      <c r="BT4" s="145"/>
      <c r="BU4" s="145"/>
      <c r="BV4" s="145"/>
      <c r="BW4" s="145"/>
      <c r="BX4" s="145"/>
      <c r="BY4" s="145"/>
      <c r="BZ4" s="145"/>
      <c r="CA4" s="145"/>
      <c r="CB4" s="145"/>
      <c r="CC4" s="145"/>
      <c r="CD4" s="145"/>
      <c r="CE4" s="145"/>
      <c r="CF4" s="145"/>
      <c r="CG4" s="145"/>
      <c r="CH4" s="145"/>
      <c r="CI4" s="145"/>
      <c r="CJ4" s="145"/>
      <c r="CK4" s="145"/>
      <c r="CL4" s="145"/>
      <c r="CM4" s="145"/>
      <c r="CN4" s="145"/>
      <c r="CO4" s="145"/>
      <c r="CP4" s="145"/>
      <c r="CQ4" s="145"/>
      <c r="CR4" s="145"/>
      <c r="CS4" s="145"/>
      <c r="CT4" s="145"/>
      <c r="CU4" s="145"/>
      <c r="CV4" s="145"/>
      <c r="CW4" s="145"/>
      <c r="CX4" s="145"/>
      <c r="CY4" s="145"/>
      <c r="CZ4" s="145"/>
      <c r="DA4" s="145"/>
      <c r="DB4" s="145" t="s">
        <v>634</v>
      </c>
      <c r="DC4" s="145"/>
      <c r="DD4" s="145"/>
      <c r="DE4" s="145"/>
      <c r="DF4" s="145"/>
      <c r="DG4" s="145"/>
      <c r="DH4" s="145"/>
      <c r="DI4" s="145"/>
      <c r="DJ4" s="145"/>
      <c r="DK4" s="145"/>
      <c r="DL4" s="145"/>
      <c r="DM4" s="145"/>
      <c r="DN4" s="145"/>
      <c r="DO4" s="145"/>
      <c r="DP4" s="145"/>
      <c r="DQ4" s="145"/>
      <c r="DR4" s="145"/>
      <c r="DS4" s="145"/>
      <c r="DT4" s="145"/>
      <c r="DU4" s="145"/>
      <c r="DV4" s="145"/>
      <c r="DW4" s="145"/>
      <c r="DX4" s="145"/>
      <c r="DY4" s="145"/>
      <c r="DZ4" s="145"/>
      <c r="EA4" s="145"/>
      <c r="EB4" s="145"/>
      <c r="EC4" s="145"/>
      <c r="ED4" s="145"/>
      <c r="EE4" s="145"/>
      <c r="EF4" s="145"/>
      <c r="EG4" s="145"/>
      <c r="EH4" s="145"/>
      <c r="EI4" s="145" t="s">
        <v>635</v>
      </c>
      <c r="EJ4" s="145"/>
      <c r="EK4" s="145"/>
      <c r="EL4" s="145"/>
      <c r="EM4" s="145"/>
      <c r="EN4" s="145"/>
      <c r="EO4" s="145"/>
      <c r="EP4" s="145"/>
      <c r="EQ4" s="145"/>
      <c r="ER4" s="145"/>
      <c r="ES4" s="145"/>
      <c r="ET4" s="145"/>
      <c r="EU4" s="145"/>
      <c r="EV4" s="145"/>
      <c r="EW4" s="145"/>
      <c r="EX4" s="145"/>
      <c r="EY4" s="145"/>
      <c r="EZ4" s="145"/>
      <c r="FA4" s="68"/>
      <c r="FB4" s="145"/>
      <c r="FC4" s="145"/>
      <c r="FD4" s="145"/>
      <c r="FE4" s="145"/>
      <c r="FF4" s="145"/>
      <c r="FG4" s="145"/>
      <c r="FH4" s="145"/>
      <c r="FI4" s="145"/>
      <c r="FJ4" s="143"/>
      <c r="FK4" s="145"/>
      <c r="FL4" s="143"/>
      <c r="FM4" s="145"/>
      <c r="FO4" s="143"/>
      <c r="FP4" s="143"/>
      <c r="FQ4" s="145"/>
      <c r="FR4" s="145"/>
      <c r="FS4" s="143"/>
      <c r="FT4" s="143"/>
      <c r="FU4" s="143"/>
      <c r="FV4" s="145"/>
      <c r="FW4" s="145"/>
      <c r="FX4" s="143"/>
      <c r="FY4" s="145"/>
      <c r="FZ4" s="145"/>
      <c r="GA4" s="145"/>
      <c r="GB4" s="145"/>
      <c r="GC4" s="143"/>
      <c r="GD4" s="145"/>
      <c r="GE4" s="145"/>
      <c r="GF4" s="145"/>
      <c r="GG4" s="145"/>
      <c r="GH4" s="145"/>
      <c r="GI4" s="145"/>
      <c r="GJ4" s="145"/>
      <c r="GK4" s="145"/>
      <c r="GL4" s="143"/>
      <c r="GM4" s="143"/>
      <c r="GN4" s="143"/>
      <c r="GO4" s="143"/>
      <c r="GP4" s="143"/>
      <c r="GQ4" s="143"/>
      <c r="GR4" s="145"/>
      <c r="GS4" s="145"/>
      <c r="GT4" s="145"/>
      <c r="GU4" s="145"/>
      <c r="GV4" s="143"/>
      <c r="GW4" s="143"/>
      <c r="GX4" s="145"/>
      <c r="GY4" s="145"/>
      <c r="GZ4" s="145"/>
      <c r="HA4" s="145"/>
      <c r="HB4" s="145"/>
      <c r="HC4" s="145"/>
      <c r="HD4" s="145"/>
      <c r="HE4" s="145"/>
      <c r="HF4" s="145"/>
      <c r="HG4" s="145"/>
      <c r="HH4" s="145"/>
      <c r="HI4" s="145"/>
      <c r="HJ4" s="143"/>
      <c r="HK4" s="143"/>
      <c r="HL4" s="145"/>
      <c r="HM4" s="143"/>
      <c r="HN4" s="143"/>
      <c r="HO4" s="143"/>
      <c r="HP4" s="143"/>
      <c r="HQ4" s="143"/>
      <c r="HR4" s="145"/>
      <c r="HS4" s="143"/>
      <c r="HT4" s="145"/>
      <c r="HU4" s="145"/>
      <c r="HV4" s="145"/>
      <c r="HW4" s="145"/>
      <c r="HX4" s="143"/>
      <c r="HY4" s="143"/>
      <c r="HZ4" s="145"/>
      <c r="IA4" s="145"/>
      <c r="IB4" s="145"/>
      <c r="IC4" s="145"/>
      <c r="ID4" s="145"/>
      <c r="IE4" s="143"/>
      <c r="IF4" s="143"/>
      <c r="IG4" s="145"/>
      <c r="IH4" s="145"/>
      <c r="II4" s="145"/>
      <c r="IJ4" s="145"/>
      <c r="IK4" s="145"/>
      <c r="IL4" s="145"/>
      <c r="IM4" s="145"/>
      <c r="IN4" s="145"/>
      <c r="IO4" s="143"/>
      <c r="IP4" s="143"/>
      <c r="IQ4" s="143"/>
      <c r="IR4" s="145"/>
      <c r="IS4" s="145"/>
      <c r="IT4" s="143"/>
      <c r="IU4" s="145"/>
      <c r="IV4" s="145"/>
      <c r="IW4" s="145"/>
      <c r="IX4" s="145"/>
      <c r="IY4" s="143"/>
      <c r="IZ4" s="145"/>
      <c r="JA4" s="143"/>
      <c r="JB4" s="145"/>
      <c r="JC4" s="145"/>
      <c r="JD4" s="122" t="s">
        <v>395</v>
      </c>
      <c r="JE4" s="122">
        <v>61</v>
      </c>
      <c r="JF4" s="145">
        <v>61</v>
      </c>
      <c r="JG4" s="132">
        <v>61</v>
      </c>
      <c r="JH4" s="145"/>
      <c r="JI4" s="145"/>
      <c r="JJ4" s="145"/>
      <c r="JK4" s="145"/>
      <c r="JL4" s="145"/>
      <c r="JM4" s="145"/>
      <c r="JN4" s="145"/>
      <c r="JO4" s="145"/>
      <c r="JP4" s="145"/>
      <c r="JQ4" s="145"/>
      <c r="JR4" s="145"/>
      <c r="JS4" s="145"/>
      <c r="JT4" s="145"/>
      <c r="JU4" s="145"/>
      <c r="JV4" s="145">
        <v>13</v>
      </c>
      <c r="JW4" s="145"/>
      <c r="JX4" s="145"/>
      <c r="JY4" s="145"/>
      <c r="JZ4" s="145"/>
      <c r="KA4" s="145"/>
      <c r="KB4" s="145"/>
      <c r="KC4" s="145"/>
      <c r="KD4" s="145"/>
      <c r="KE4" s="145"/>
      <c r="KF4" s="145"/>
      <c r="KG4" s="145"/>
      <c r="KH4" s="145"/>
      <c r="KI4" s="145"/>
      <c r="KJ4" s="145"/>
      <c r="KK4" s="145"/>
      <c r="KL4" s="145"/>
      <c r="KM4" s="145"/>
      <c r="KN4" s="145"/>
      <c r="KO4" s="145"/>
      <c r="KP4" s="145"/>
      <c r="KQ4" s="145"/>
      <c r="KR4" s="145"/>
      <c r="KS4" s="145"/>
      <c r="KT4" s="145"/>
      <c r="KU4" s="145"/>
      <c r="KV4" s="145"/>
      <c r="KW4" s="145"/>
      <c r="KX4" s="145"/>
      <c r="KY4" s="145"/>
      <c r="KZ4" s="145"/>
      <c r="LA4" s="145"/>
      <c r="LB4" s="145"/>
      <c r="LC4" s="145"/>
      <c r="LD4" s="145"/>
      <c r="LE4" s="145"/>
      <c r="LF4" s="145"/>
      <c r="LG4" s="145"/>
      <c r="LH4" s="145"/>
      <c r="LI4" s="145"/>
      <c r="LJ4" s="145"/>
      <c r="LK4" s="145"/>
      <c r="LL4" s="145"/>
      <c r="LM4" s="145"/>
      <c r="LN4" s="145"/>
      <c r="LO4" s="145"/>
      <c r="LP4" s="145"/>
      <c r="LQ4" s="145"/>
      <c r="LR4" s="145"/>
      <c r="LS4" s="145"/>
      <c r="LT4" s="145"/>
      <c r="LU4" s="145"/>
      <c r="LV4" s="145"/>
      <c r="LW4" s="145"/>
      <c r="LX4" s="145"/>
      <c r="LY4" s="145"/>
      <c r="LZ4" s="145"/>
      <c r="MA4" s="145"/>
      <c r="MB4" s="145"/>
      <c r="MC4" s="145"/>
      <c r="MD4" s="145"/>
      <c r="ME4" s="145"/>
      <c r="MF4" s="145"/>
      <c r="MG4" s="145"/>
      <c r="MH4" s="145"/>
      <c r="MI4" s="145"/>
      <c r="MJ4" s="145"/>
      <c r="MK4" s="145"/>
      <c r="ML4" s="145"/>
      <c r="MM4" s="145"/>
      <c r="MN4" s="145"/>
      <c r="MO4" s="145"/>
      <c r="MP4" s="145"/>
      <c r="MQ4" s="145">
        <v>5</v>
      </c>
      <c r="MR4" s="145"/>
      <c r="MS4" s="145"/>
      <c r="MT4" s="145"/>
      <c r="MU4" s="145"/>
      <c r="MV4" s="145"/>
      <c r="MW4" s="145"/>
      <c r="MX4" s="145"/>
      <c r="MY4" s="145"/>
      <c r="MZ4" s="145"/>
      <c r="NA4" s="145"/>
      <c r="NB4" s="145"/>
      <c r="NC4" s="145"/>
      <c r="ND4" s="145"/>
      <c r="NE4" s="145"/>
      <c r="NF4" s="145"/>
      <c r="NG4" s="145"/>
      <c r="NH4" s="145"/>
      <c r="NI4" s="145"/>
      <c r="NJ4" s="145"/>
      <c r="NK4" s="145"/>
      <c r="NL4" s="145"/>
      <c r="NM4" s="145"/>
      <c r="NN4" s="145"/>
      <c r="NO4" s="145"/>
      <c r="NP4" s="145"/>
      <c r="NQ4" s="145"/>
      <c r="NR4" s="145"/>
      <c r="NS4" s="145"/>
      <c r="NT4" s="145"/>
      <c r="NU4" s="145"/>
      <c r="NV4" s="145"/>
      <c r="NW4" s="145"/>
      <c r="NX4" s="145">
        <v>1</v>
      </c>
      <c r="NY4" s="145"/>
      <c r="NZ4" s="145"/>
      <c r="OA4" s="145"/>
      <c r="OB4" s="145"/>
      <c r="OC4" s="145"/>
      <c r="OD4" s="145"/>
      <c r="OE4" s="145"/>
      <c r="OF4" s="145"/>
      <c r="OG4" s="145"/>
      <c r="OH4" s="145"/>
      <c r="OI4" s="145"/>
      <c r="OJ4" s="145"/>
      <c r="OK4" s="145"/>
      <c r="OL4" s="145"/>
      <c r="OM4" s="145"/>
      <c r="ON4" s="145"/>
      <c r="OO4" s="145"/>
      <c r="OP4" s="145"/>
      <c r="OQ4" s="145"/>
      <c r="OR4" s="145"/>
      <c r="OS4" s="145"/>
      <c r="OT4" s="145"/>
      <c r="OU4" s="145"/>
      <c r="OV4" s="145"/>
      <c r="OW4" s="145"/>
      <c r="OX4" s="145"/>
      <c r="OY4" s="143"/>
      <c r="OZ4" s="145"/>
      <c r="PA4" s="143"/>
      <c r="PB4" s="145"/>
      <c r="PD4" s="143"/>
      <c r="PE4" s="143"/>
      <c r="PF4" s="145"/>
      <c r="PG4" s="145"/>
      <c r="PH4" s="143"/>
      <c r="PI4" s="143"/>
      <c r="PJ4" s="143"/>
      <c r="PK4" s="145"/>
      <c r="PL4" s="145"/>
      <c r="PM4" s="143"/>
      <c r="PN4" s="145"/>
      <c r="PO4" s="145"/>
      <c r="PP4" s="145"/>
      <c r="PQ4" s="145"/>
      <c r="PR4" s="143"/>
      <c r="PS4" s="145"/>
      <c r="PT4" s="145"/>
      <c r="PU4" s="145"/>
      <c r="PV4" s="145"/>
      <c r="PW4" s="145"/>
      <c r="PX4" s="145"/>
      <c r="PY4" s="145"/>
      <c r="PZ4" s="145"/>
      <c r="QA4" s="143"/>
      <c r="QB4" s="143"/>
      <c r="QC4" s="143"/>
      <c r="QD4" s="143"/>
      <c r="QE4" s="143"/>
      <c r="QF4" s="143"/>
      <c r="QG4" s="145"/>
      <c r="QH4" s="145"/>
      <c r="QI4" s="145"/>
      <c r="QJ4" s="145"/>
      <c r="QK4" s="143"/>
      <c r="QL4" s="143"/>
      <c r="QM4" s="145"/>
      <c r="QN4" s="145"/>
      <c r="QO4" s="145"/>
      <c r="QP4" s="145"/>
      <c r="QQ4" s="145"/>
      <c r="QR4" s="145"/>
      <c r="QS4" s="145"/>
      <c r="QT4" s="145"/>
      <c r="QU4" s="145"/>
      <c r="QV4" s="145"/>
      <c r="QW4" s="145"/>
      <c r="QX4" s="145"/>
      <c r="QY4" s="143"/>
      <c r="QZ4" s="143"/>
      <c r="RA4" s="145"/>
      <c r="RB4" s="143"/>
      <c r="RC4" s="143"/>
      <c r="RD4" s="143"/>
      <c r="RE4" s="143"/>
      <c r="RF4" s="143"/>
      <c r="RG4" s="145"/>
      <c r="RH4" s="143"/>
      <c r="RI4" s="145"/>
      <c r="RJ4" s="145"/>
      <c r="RK4" s="145"/>
      <c r="RL4" s="145"/>
      <c r="RM4" s="143"/>
      <c r="RN4" s="143"/>
      <c r="RO4" s="145"/>
      <c r="RP4" s="145"/>
      <c r="RQ4" s="145"/>
      <c r="RR4" s="145"/>
      <c r="RS4" s="145"/>
      <c r="RT4" s="143"/>
      <c r="RU4" s="143"/>
      <c r="RV4" s="145"/>
      <c r="RW4" s="145"/>
      <c r="RX4" s="145"/>
      <c r="RY4" s="145"/>
      <c r="RZ4" s="145"/>
      <c r="SA4" s="145"/>
      <c r="SB4" s="145"/>
      <c r="SC4" s="145"/>
      <c r="SD4" s="143"/>
      <c r="SE4" s="143"/>
      <c r="SF4" s="143"/>
      <c r="SG4" s="145"/>
      <c r="SH4" s="145"/>
      <c r="SI4" s="143"/>
      <c r="SJ4" s="145"/>
      <c r="SK4" s="145"/>
      <c r="SL4" s="145"/>
      <c r="SM4" s="145"/>
      <c r="SN4" s="143"/>
      <c r="SO4" s="145"/>
      <c r="SP4" s="143"/>
      <c r="SQ4" s="145"/>
    </row>
    <row r="5" spans="1:511" ht="28.5" customHeight="1" thickBot="1">
      <c r="A5" s="131">
        <v>2</v>
      </c>
      <c r="B5" s="169" t="s">
        <v>1152</v>
      </c>
      <c r="C5" s="114" t="s">
        <v>400</v>
      </c>
      <c r="D5" s="121" t="s">
        <v>637</v>
      </c>
      <c r="E5" s="122" t="s">
        <v>394</v>
      </c>
      <c r="F5" s="122" t="s">
        <v>763</v>
      </c>
      <c r="H5" s="132">
        <v>50</v>
      </c>
      <c r="I5" s="132">
        <v>50</v>
      </c>
      <c r="M5" s="132">
        <v>0</v>
      </c>
      <c r="N5" s="132">
        <v>0</v>
      </c>
      <c r="S5" s="145"/>
      <c r="T5" s="145"/>
      <c r="U5" s="145"/>
      <c r="V5" s="145"/>
      <c r="W5" s="145"/>
      <c r="X5" s="145"/>
      <c r="Y5" s="145"/>
      <c r="Z5" s="145"/>
      <c r="AA5" s="145"/>
      <c r="AB5" s="145"/>
      <c r="AC5" s="145"/>
      <c r="AD5" s="145"/>
      <c r="AE5" s="145"/>
      <c r="AF5" s="145"/>
      <c r="AG5" s="134"/>
      <c r="AH5" s="134"/>
      <c r="AI5" s="145"/>
      <c r="AJ5" s="145"/>
      <c r="AK5" s="145"/>
      <c r="AL5" s="145"/>
      <c r="AM5" s="145"/>
      <c r="AN5" s="145"/>
      <c r="AO5" s="145"/>
      <c r="AP5" s="145"/>
      <c r="AQ5" s="145"/>
      <c r="AR5" s="145"/>
      <c r="AS5" s="145"/>
      <c r="AT5" s="145"/>
      <c r="AU5" s="145"/>
      <c r="AV5" s="145"/>
      <c r="AW5" s="145"/>
      <c r="AX5" s="145"/>
      <c r="AY5" s="145"/>
      <c r="AZ5" s="145"/>
      <c r="BA5" s="145"/>
      <c r="BB5" s="145"/>
      <c r="BC5" s="145"/>
      <c r="BD5" s="145"/>
      <c r="BE5" s="145"/>
      <c r="BF5" s="145"/>
      <c r="BG5" s="145"/>
      <c r="BH5" s="145"/>
      <c r="BI5" s="145"/>
      <c r="BJ5" s="145"/>
      <c r="BK5" s="145"/>
      <c r="BL5" s="145"/>
      <c r="BM5" s="145"/>
      <c r="BN5" s="145"/>
      <c r="BO5" s="145"/>
      <c r="BP5" s="145"/>
      <c r="BQ5" s="145"/>
      <c r="BR5" s="145"/>
      <c r="BS5" s="145"/>
      <c r="BT5" s="145"/>
      <c r="BU5" s="145"/>
      <c r="BV5" s="145"/>
      <c r="BW5" s="145"/>
      <c r="BX5" s="145"/>
      <c r="BY5" s="145"/>
      <c r="BZ5" s="145"/>
      <c r="CA5" s="145"/>
      <c r="CB5" s="145"/>
      <c r="CC5" s="145"/>
      <c r="CD5" s="145"/>
      <c r="CE5" s="145"/>
      <c r="CF5" s="145"/>
      <c r="CG5" s="145"/>
      <c r="CH5" s="145"/>
      <c r="CI5" s="145"/>
      <c r="CJ5" s="145"/>
      <c r="CK5" s="145"/>
      <c r="CL5" s="145"/>
      <c r="CM5" s="145"/>
      <c r="CN5" s="145"/>
      <c r="CO5" s="145"/>
      <c r="CP5" s="145"/>
      <c r="CQ5" s="145"/>
      <c r="CR5" s="145"/>
      <c r="CS5" s="145"/>
      <c r="CT5" s="145"/>
      <c r="CU5" s="145"/>
      <c r="CV5" s="145"/>
      <c r="CW5" s="145"/>
      <c r="CX5" s="145"/>
      <c r="CY5" s="145"/>
      <c r="CZ5" s="145"/>
      <c r="DA5" s="145"/>
      <c r="DB5" s="145"/>
      <c r="DC5" s="145"/>
      <c r="DD5" s="145"/>
      <c r="DE5" s="145"/>
      <c r="DF5" s="145"/>
      <c r="DG5" s="145"/>
      <c r="DH5" s="145"/>
      <c r="DI5" s="145"/>
      <c r="DJ5" s="145"/>
      <c r="DK5" s="145"/>
      <c r="DL5" s="145"/>
      <c r="DM5" s="145"/>
      <c r="DN5" s="145"/>
      <c r="DO5" s="145"/>
      <c r="DP5" s="145"/>
      <c r="DQ5" s="145"/>
      <c r="DR5" s="145"/>
      <c r="DS5" s="145"/>
      <c r="DT5" s="145"/>
      <c r="DU5" s="145"/>
      <c r="DV5" s="145"/>
      <c r="DW5" s="145"/>
      <c r="DX5" s="145"/>
      <c r="DY5" s="145"/>
      <c r="DZ5" s="145"/>
      <c r="EA5" s="145"/>
      <c r="EB5" s="145"/>
      <c r="EC5" s="145"/>
      <c r="ED5" s="145"/>
      <c r="EE5" s="145"/>
      <c r="EF5" s="145"/>
      <c r="EG5" s="145"/>
      <c r="EH5" s="145"/>
      <c r="EI5" s="145"/>
      <c r="EJ5" s="145"/>
      <c r="EK5" s="145"/>
      <c r="EL5" s="145"/>
      <c r="EM5" s="145"/>
      <c r="EN5" s="145"/>
      <c r="EO5" s="145"/>
      <c r="EP5" s="145"/>
      <c r="EQ5" s="145"/>
      <c r="ER5" s="145"/>
      <c r="ES5" s="145"/>
      <c r="ET5" s="145"/>
      <c r="EU5" s="145"/>
      <c r="EV5" s="145"/>
      <c r="EW5" s="145"/>
      <c r="EX5" s="145"/>
      <c r="EY5" s="145"/>
      <c r="EZ5" s="145"/>
      <c r="FA5" s="68" t="s">
        <v>400</v>
      </c>
      <c r="FB5" s="145" t="s">
        <v>637</v>
      </c>
      <c r="FC5" s="145" t="s">
        <v>394</v>
      </c>
      <c r="FD5" s="145" t="s">
        <v>639</v>
      </c>
      <c r="FE5" s="145">
        <v>50</v>
      </c>
      <c r="FF5" s="145">
        <v>50</v>
      </c>
      <c r="FG5" s="145"/>
      <c r="FH5" s="145"/>
      <c r="FI5" s="145"/>
      <c r="FJ5" s="143"/>
      <c r="FK5" s="145"/>
      <c r="FL5" s="143"/>
      <c r="FM5" s="145">
        <v>9</v>
      </c>
      <c r="FN5" s="122"/>
      <c r="FO5" s="143"/>
      <c r="FP5" s="143"/>
      <c r="FQ5" s="145">
        <v>21</v>
      </c>
      <c r="FR5" s="145"/>
      <c r="FS5" s="143"/>
      <c r="FT5" s="143"/>
      <c r="FU5" s="143"/>
      <c r="FV5" s="145"/>
      <c r="FW5" s="145"/>
      <c r="FX5" s="143"/>
      <c r="FY5" s="145">
        <v>8</v>
      </c>
      <c r="FZ5" s="145"/>
      <c r="GA5" s="145"/>
      <c r="GB5" s="145"/>
      <c r="GC5" s="143"/>
      <c r="GD5" s="145">
        <v>7</v>
      </c>
      <c r="GE5" s="145"/>
      <c r="GF5" s="145"/>
      <c r="GG5" s="145"/>
      <c r="GH5" s="145"/>
      <c r="GI5" s="145"/>
      <c r="GJ5" s="145"/>
      <c r="GK5" s="145"/>
      <c r="GL5" s="143"/>
      <c r="GM5" s="143"/>
      <c r="GN5" s="143"/>
      <c r="GO5" s="143"/>
      <c r="GP5" s="143"/>
      <c r="GQ5" s="143"/>
      <c r="GR5" s="145">
        <v>2</v>
      </c>
      <c r="GS5" s="145"/>
      <c r="GT5" s="145"/>
      <c r="GU5" s="145"/>
      <c r="GV5" s="143"/>
      <c r="GW5" s="143"/>
      <c r="GX5" s="145">
        <v>1</v>
      </c>
      <c r="GY5" s="145"/>
      <c r="GZ5" s="145"/>
      <c r="HA5" s="145"/>
      <c r="HB5" s="145">
        <v>6</v>
      </c>
      <c r="HC5" s="145"/>
      <c r="HD5" s="145"/>
      <c r="HE5" s="145">
        <v>4</v>
      </c>
      <c r="HF5" s="145"/>
      <c r="HG5" s="145">
        <v>2</v>
      </c>
      <c r="HH5" s="145">
        <v>2</v>
      </c>
      <c r="HI5" s="145"/>
      <c r="HJ5" s="143"/>
      <c r="HK5" s="143"/>
      <c r="HL5" s="145"/>
      <c r="HM5" s="143"/>
      <c r="HN5" s="143"/>
      <c r="HO5" s="143"/>
      <c r="HP5" s="143"/>
      <c r="HQ5" s="143"/>
      <c r="HR5" s="145">
        <v>11</v>
      </c>
      <c r="HS5" s="143"/>
      <c r="HT5" s="145">
        <v>14</v>
      </c>
      <c r="HU5" s="145"/>
      <c r="HV5" s="145"/>
      <c r="HW5" s="145"/>
      <c r="HX5" s="143"/>
      <c r="HY5" s="143"/>
      <c r="HZ5" s="145"/>
      <c r="IA5" s="145"/>
      <c r="IB5" s="145"/>
      <c r="IC5" s="145"/>
      <c r="ID5" s="145"/>
      <c r="IE5" s="143"/>
      <c r="IF5" s="143"/>
      <c r="IG5" s="145">
        <v>3</v>
      </c>
      <c r="IH5" s="145">
        <v>5</v>
      </c>
      <c r="II5" s="145"/>
      <c r="IJ5" s="145"/>
      <c r="IK5" s="145"/>
      <c r="IL5" s="145"/>
      <c r="IM5" s="145"/>
      <c r="IN5" s="145">
        <v>2</v>
      </c>
      <c r="IO5" s="143"/>
      <c r="IP5" s="143"/>
      <c r="IQ5" s="143"/>
      <c r="IR5" s="145">
        <v>4</v>
      </c>
      <c r="IS5" s="145">
        <v>6</v>
      </c>
      <c r="IT5" s="143"/>
      <c r="IU5" s="145">
        <v>5</v>
      </c>
      <c r="IV5" s="145"/>
      <c r="IW5" s="145"/>
      <c r="IX5" s="145"/>
      <c r="IY5" s="143"/>
      <c r="IZ5" s="145">
        <v>9</v>
      </c>
      <c r="JA5" s="143"/>
      <c r="JB5" s="145"/>
      <c r="JC5" s="145"/>
      <c r="JD5" s="122" t="s">
        <v>763</v>
      </c>
      <c r="JF5" s="145"/>
      <c r="JH5" s="145"/>
      <c r="JI5" s="145"/>
      <c r="JJ5" s="145"/>
      <c r="JK5" s="145"/>
      <c r="JL5" s="145"/>
      <c r="JM5" s="145"/>
      <c r="JN5" s="145"/>
      <c r="JO5" s="145"/>
      <c r="JP5" s="145"/>
      <c r="JQ5" s="145"/>
      <c r="JR5" s="145"/>
      <c r="JS5" s="145"/>
      <c r="JT5" s="145"/>
      <c r="JU5" s="145"/>
      <c r="JV5" s="134"/>
      <c r="JW5" s="134"/>
      <c r="JX5" s="145"/>
      <c r="JY5" s="145"/>
      <c r="JZ5" s="145"/>
      <c r="KA5" s="145"/>
      <c r="KB5" s="145"/>
      <c r="KC5" s="145"/>
      <c r="KD5" s="145"/>
      <c r="KE5" s="145"/>
      <c r="KF5" s="145"/>
      <c r="KG5" s="145"/>
      <c r="KH5" s="145"/>
      <c r="KI5" s="145"/>
      <c r="KJ5" s="145"/>
      <c r="KK5" s="145"/>
      <c r="KL5" s="145"/>
      <c r="KM5" s="145"/>
      <c r="KN5" s="145"/>
      <c r="KO5" s="145"/>
      <c r="KP5" s="145"/>
      <c r="KQ5" s="145"/>
      <c r="KR5" s="145"/>
      <c r="KS5" s="145"/>
      <c r="KT5" s="145"/>
      <c r="KU5" s="145"/>
      <c r="KV5" s="145"/>
      <c r="KW5" s="145"/>
      <c r="KX5" s="145"/>
      <c r="KY5" s="145"/>
      <c r="KZ5" s="145"/>
      <c r="LA5" s="145"/>
      <c r="LB5" s="145"/>
      <c r="LC5" s="145"/>
      <c r="LD5" s="145"/>
      <c r="LE5" s="145"/>
      <c r="LF5" s="145"/>
      <c r="LG5" s="145"/>
      <c r="LH5" s="145"/>
      <c r="LI5" s="145"/>
      <c r="LJ5" s="145"/>
      <c r="LK5" s="145"/>
      <c r="LL5" s="145"/>
      <c r="LM5" s="145"/>
      <c r="LN5" s="145"/>
      <c r="LO5" s="145"/>
      <c r="LP5" s="145"/>
      <c r="LQ5" s="145"/>
      <c r="LR5" s="145"/>
      <c r="LS5" s="145"/>
      <c r="LT5" s="145"/>
      <c r="LU5" s="145"/>
      <c r="LV5" s="145"/>
      <c r="LW5" s="145"/>
      <c r="LX5" s="145"/>
      <c r="LY5" s="145"/>
      <c r="LZ5" s="145"/>
      <c r="MA5" s="145"/>
      <c r="MB5" s="145"/>
      <c r="MC5" s="145"/>
      <c r="MD5" s="145"/>
      <c r="ME5" s="145"/>
      <c r="MF5" s="145"/>
      <c r="MG5" s="145"/>
      <c r="MH5" s="145"/>
      <c r="MI5" s="145"/>
      <c r="MJ5" s="145"/>
      <c r="MK5" s="145"/>
      <c r="ML5" s="145"/>
      <c r="MM5" s="145"/>
      <c r="MN5" s="145"/>
      <c r="MO5" s="145"/>
      <c r="MP5" s="145"/>
      <c r="MQ5" s="145"/>
      <c r="MR5" s="145"/>
      <c r="MS5" s="145"/>
      <c r="MT5" s="145"/>
      <c r="MU5" s="145"/>
      <c r="MV5" s="145"/>
      <c r="MW5" s="145"/>
      <c r="MX5" s="145"/>
      <c r="MY5" s="145"/>
      <c r="MZ5" s="145"/>
      <c r="NA5" s="145"/>
      <c r="NB5" s="145"/>
      <c r="NC5" s="145"/>
      <c r="ND5" s="145"/>
      <c r="NE5" s="145"/>
      <c r="NF5" s="145"/>
      <c r="NG5" s="145"/>
      <c r="NH5" s="145"/>
      <c r="NI5" s="145"/>
      <c r="NJ5" s="145"/>
      <c r="NK5" s="145"/>
      <c r="NL5" s="145"/>
      <c r="NM5" s="145"/>
      <c r="NN5" s="145"/>
      <c r="NO5" s="145"/>
      <c r="NP5" s="145"/>
      <c r="NQ5" s="145"/>
      <c r="NR5" s="145"/>
      <c r="NS5" s="145"/>
      <c r="NT5" s="145"/>
      <c r="NU5" s="145"/>
      <c r="NV5" s="145"/>
      <c r="NW5" s="145"/>
      <c r="NX5" s="145"/>
      <c r="NY5" s="145"/>
      <c r="NZ5" s="145"/>
      <c r="OA5" s="145"/>
      <c r="OB5" s="145"/>
      <c r="OC5" s="145"/>
      <c r="OD5" s="145"/>
      <c r="OE5" s="145"/>
      <c r="OF5" s="145"/>
      <c r="OG5" s="145"/>
      <c r="OH5" s="145"/>
      <c r="OI5" s="145"/>
      <c r="OJ5" s="145"/>
      <c r="OK5" s="145"/>
      <c r="OL5" s="145"/>
      <c r="OM5" s="145"/>
      <c r="ON5" s="145"/>
      <c r="OO5" s="145"/>
      <c r="OP5" s="145"/>
      <c r="OQ5" s="145"/>
      <c r="OR5" s="145"/>
      <c r="OS5" s="145"/>
      <c r="OT5" s="145"/>
      <c r="OU5" s="145"/>
      <c r="OV5" s="145"/>
      <c r="OW5" s="145"/>
      <c r="OX5" s="145"/>
      <c r="OY5" s="143"/>
      <c r="OZ5" s="145"/>
      <c r="PA5" s="143"/>
      <c r="PB5" s="145"/>
      <c r="PC5" s="122"/>
      <c r="PD5" s="143"/>
      <c r="PE5" s="143"/>
      <c r="PF5" s="145"/>
      <c r="PG5" s="145"/>
      <c r="PH5" s="143"/>
      <c r="PI5" s="143"/>
      <c r="PJ5" s="143"/>
      <c r="PK5" s="145"/>
      <c r="PL5" s="145"/>
      <c r="PM5" s="143"/>
      <c r="PN5" s="145"/>
      <c r="PO5" s="145"/>
      <c r="PP5" s="145"/>
      <c r="PQ5" s="145"/>
      <c r="PR5" s="143"/>
      <c r="PS5" s="145"/>
      <c r="PT5" s="145"/>
      <c r="PU5" s="145"/>
      <c r="PV5" s="145"/>
      <c r="PW5" s="145"/>
      <c r="PX5" s="145"/>
      <c r="PY5" s="145"/>
      <c r="PZ5" s="145"/>
      <c r="QA5" s="143"/>
      <c r="QB5" s="143"/>
      <c r="QC5" s="143"/>
      <c r="QD5" s="143"/>
      <c r="QE5" s="143"/>
      <c r="QF5" s="143"/>
      <c r="QG5" s="145"/>
      <c r="QH5" s="145"/>
      <c r="QI5" s="145"/>
      <c r="QJ5" s="145"/>
      <c r="QK5" s="143"/>
      <c r="QL5" s="143"/>
      <c r="QM5" s="145"/>
      <c r="QN5" s="145"/>
      <c r="QO5" s="145"/>
      <c r="QP5" s="145"/>
      <c r="QQ5" s="145"/>
      <c r="QR5" s="145"/>
      <c r="QS5" s="145"/>
      <c r="QT5" s="145"/>
      <c r="QU5" s="145"/>
      <c r="QV5" s="145"/>
      <c r="QW5" s="145"/>
      <c r="QX5" s="145"/>
      <c r="QY5" s="143"/>
      <c r="QZ5" s="143"/>
      <c r="RA5" s="145"/>
      <c r="RB5" s="143"/>
      <c r="RC5" s="143"/>
      <c r="RD5" s="143"/>
      <c r="RE5" s="143"/>
      <c r="RF5" s="143"/>
      <c r="RG5" s="145"/>
      <c r="RH5" s="143"/>
      <c r="RI5" s="145"/>
      <c r="RJ5" s="145"/>
      <c r="RK5" s="145"/>
      <c r="RL5" s="145"/>
      <c r="RM5" s="143"/>
      <c r="RN5" s="143"/>
      <c r="RO5" s="145"/>
      <c r="RP5" s="145"/>
      <c r="RQ5" s="145"/>
      <c r="RR5" s="145"/>
      <c r="RS5" s="145"/>
      <c r="RT5" s="143"/>
      <c r="RU5" s="143"/>
      <c r="RV5" s="145"/>
      <c r="RW5" s="145"/>
      <c r="RX5" s="145"/>
      <c r="RY5" s="145"/>
      <c r="RZ5" s="145"/>
      <c r="SA5" s="145"/>
      <c r="SB5" s="145"/>
      <c r="SC5" s="145"/>
      <c r="SD5" s="143"/>
      <c r="SE5" s="143"/>
      <c r="SF5" s="143"/>
      <c r="SG5" s="145"/>
      <c r="SH5" s="145"/>
      <c r="SI5" s="143"/>
      <c r="SJ5" s="145"/>
      <c r="SK5" s="145"/>
      <c r="SL5" s="145"/>
      <c r="SM5" s="145"/>
      <c r="SN5" s="143"/>
      <c r="SO5" s="145"/>
      <c r="SP5" s="143"/>
      <c r="SQ5" s="145"/>
    </row>
    <row r="6" spans="1:511" ht="28.5" customHeight="1" thickBot="1">
      <c r="A6" s="131">
        <v>3</v>
      </c>
      <c r="B6" s="170" t="s">
        <v>1153</v>
      </c>
      <c r="C6" s="114" t="s">
        <v>1147</v>
      </c>
      <c r="D6" s="121" t="s">
        <v>637</v>
      </c>
      <c r="E6" s="122" t="s">
        <v>394</v>
      </c>
      <c r="F6" s="122" t="s">
        <v>763</v>
      </c>
      <c r="H6" s="132">
        <v>13</v>
      </c>
      <c r="I6" s="132">
        <v>13</v>
      </c>
      <c r="M6" s="132">
        <v>0</v>
      </c>
      <c r="N6" s="132">
        <v>0</v>
      </c>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5"/>
      <c r="BI6" s="145"/>
      <c r="BJ6" s="145"/>
      <c r="BK6" s="145"/>
      <c r="BL6" s="145"/>
      <c r="BM6" s="145"/>
      <c r="BN6" s="145"/>
      <c r="BO6" s="145"/>
      <c r="BP6" s="145"/>
      <c r="BQ6" s="145"/>
      <c r="BR6" s="145"/>
      <c r="BS6" s="145"/>
      <c r="BT6" s="145"/>
      <c r="BU6" s="145"/>
      <c r="BV6" s="145"/>
      <c r="BW6" s="145"/>
      <c r="BX6" s="145"/>
      <c r="BY6" s="145"/>
      <c r="BZ6" s="145"/>
      <c r="CA6" s="145"/>
      <c r="CB6" s="145"/>
      <c r="CC6" s="145"/>
      <c r="CD6" s="145"/>
      <c r="CE6" s="145"/>
      <c r="CF6" s="145"/>
      <c r="CG6" s="145"/>
      <c r="CH6" s="145"/>
      <c r="CI6" s="145"/>
      <c r="CJ6" s="145"/>
      <c r="CK6" s="145"/>
      <c r="CL6" s="145"/>
      <c r="CM6" s="145"/>
      <c r="CN6" s="145"/>
      <c r="CO6" s="145"/>
      <c r="CP6" s="145"/>
      <c r="CQ6" s="145"/>
      <c r="CR6" s="145"/>
      <c r="CS6" s="145"/>
      <c r="CT6" s="145"/>
      <c r="CU6" s="145"/>
      <c r="CV6" s="145"/>
      <c r="CW6" s="145"/>
      <c r="CX6" s="145"/>
      <c r="CY6" s="145"/>
      <c r="CZ6" s="145"/>
      <c r="DA6" s="145"/>
      <c r="DB6" s="145"/>
      <c r="DC6" s="145"/>
      <c r="DD6" s="145"/>
      <c r="DE6" s="145"/>
      <c r="DF6" s="145"/>
      <c r="DG6" s="145"/>
      <c r="DH6" s="145"/>
      <c r="DI6" s="145"/>
      <c r="DJ6" s="145"/>
      <c r="DK6" s="145"/>
      <c r="DL6" s="145"/>
      <c r="DM6" s="145"/>
      <c r="DN6" s="145"/>
      <c r="DO6" s="145"/>
      <c r="DP6" s="145"/>
      <c r="DQ6" s="145"/>
      <c r="DR6" s="145"/>
      <c r="DS6" s="145"/>
      <c r="DT6" s="145"/>
      <c r="DU6" s="145"/>
      <c r="DV6" s="145"/>
      <c r="DW6" s="145"/>
      <c r="DX6" s="145"/>
      <c r="DY6" s="145"/>
      <c r="DZ6" s="145"/>
      <c r="EA6" s="145"/>
      <c r="EB6" s="145"/>
      <c r="EC6" s="145"/>
      <c r="ED6" s="145"/>
      <c r="EE6" s="145"/>
      <c r="EF6" s="145"/>
      <c r="EG6" s="145"/>
      <c r="EH6" s="145"/>
      <c r="EI6" s="145"/>
      <c r="EJ6" s="145"/>
      <c r="EK6" s="145"/>
      <c r="EL6" s="145"/>
      <c r="EM6" s="145"/>
      <c r="EN6" s="145"/>
      <c r="EO6" s="145"/>
      <c r="EP6" s="145"/>
      <c r="EQ6" s="145"/>
      <c r="ER6" s="145"/>
      <c r="ES6" s="145"/>
      <c r="ET6" s="145"/>
      <c r="EU6" s="145"/>
      <c r="EV6" s="145"/>
      <c r="EW6" s="145"/>
      <c r="EX6" s="145"/>
      <c r="EY6" s="145"/>
      <c r="EZ6" s="145"/>
      <c r="FA6" s="68" t="s">
        <v>1147</v>
      </c>
      <c r="FB6" s="145" t="s">
        <v>637</v>
      </c>
      <c r="FC6" s="145" t="s">
        <v>394</v>
      </c>
      <c r="FD6" s="145" t="s">
        <v>979</v>
      </c>
      <c r="FE6" s="145">
        <v>13</v>
      </c>
      <c r="FF6" s="145">
        <v>13</v>
      </c>
      <c r="FG6" s="145"/>
      <c r="FH6" s="145"/>
      <c r="FI6" s="145"/>
      <c r="FJ6" s="143"/>
      <c r="FK6" s="145">
        <v>1</v>
      </c>
      <c r="FL6" s="143"/>
      <c r="FM6" s="145"/>
      <c r="FN6" s="145"/>
      <c r="FO6" s="143"/>
      <c r="FP6" s="143"/>
      <c r="FQ6" s="145">
        <v>8</v>
      </c>
      <c r="FR6" s="145"/>
      <c r="FS6" s="143"/>
      <c r="FT6" s="143"/>
      <c r="FU6" s="143"/>
      <c r="FV6" s="145"/>
      <c r="FW6" s="145"/>
      <c r="FX6" s="143"/>
      <c r="FY6" s="145"/>
      <c r="FZ6" s="145"/>
      <c r="GA6" s="145">
        <v>1</v>
      </c>
      <c r="GB6" s="145">
        <v>1</v>
      </c>
      <c r="GC6" s="143"/>
      <c r="GD6" s="145"/>
      <c r="GE6" s="145"/>
      <c r="GF6" s="145"/>
      <c r="GG6" s="145"/>
      <c r="GH6" s="145"/>
      <c r="GI6" s="145"/>
      <c r="GJ6" s="145"/>
      <c r="GK6" s="145"/>
      <c r="GL6" s="143"/>
      <c r="GM6" s="143"/>
      <c r="GN6" s="143"/>
      <c r="GO6" s="143"/>
      <c r="GP6" s="143"/>
      <c r="GQ6" s="143"/>
      <c r="GR6" s="145"/>
      <c r="GS6" s="145">
        <v>1</v>
      </c>
      <c r="GT6" s="145"/>
      <c r="GU6" s="145"/>
      <c r="GV6" s="143"/>
      <c r="GW6" s="143"/>
      <c r="GX6" s="145"/>
      <c r="GY6" s="145"/>
      <c r="GZ6" s="145"/>
      <c r="HA6" s="145"/>
      <c r="HB6" s="145"/>
      <c r="HC6" s="145"/>
      <c r="HD6" s="145"/>
      <c r="HE6" s="145"/>
      <c r="HF6" s="145"/>
      <c r="HG6" s="145"/>
      <c r="HH6" s="145"/>
      <c r="HI6" s="145"/>
      <c r="HJ6" s="143"/>
      <c r="HK6" s="143"/>
      <c r="HL6" s="145"/>
      <c r="HM6" s="143"/>
      <c r="HN6" s="143"/>
      <c r="HO6" s="143"/>
      <c r="HP6" s="143"/>
      <c r="HQ6" s="143"/>
      <c r="HR6" s="145"/>
      <c r="HS6" s="143"/>
      <c r="HT6" s="145">
        <v>1</v>
      </c>
      <c r="HU6" s="145"/>
      <c r="HV6" s="145"/>
      <c r="HW6" s="145"/>
      <c r="HX6" s="143"/>
      <c r="HY6" s="143"/>
      <c r="HZ6" s="145"/>
      <c r="IA6" s="145"/>
      <c r="IB6" s="145"/>
      <c r="IC6" s="145">
        <v>1</v>
      </c>
      <c r="ID6" s="145"/>
      <c r="IE6" s="143"/>
      <c r="IF6" s="143"/>
      <c r="IG6" s="145"/>
      <c r="IH6" s="145"/>
      <c r="II6" s="145"/>
      <c r="IJ6" s="145"/>
      <c r="IK6" s="145"/>
      <c r="IL6" s="145"/>
      <c r="IM6" s="145"/>
      <c r="IN6" s="145"/>
      <c r="IO6" s="143"/>
      <c r="IP6" s="143"/>
      <c r="IQ6" s="143"/>
      <c r="IR6" s="145"/>
      <c r="IS6" s="145"/>
      <c r="IT6" s="143"/>
      <c r="IU6" s="145">
        <v>1</v>
      </c>
      <c r="IV6" s="145"/>
      <c r="IW6" s="145"/>
      <c r="IX6" s="145"/>
      <c r="IY6" s="143"/>
      <c r="IZ6" s="145">
        <v>1</v>
      </c>
      <c r="JA6" s="143"/>
      <c r="JB6" s="145"/>
      <c r="JC6" s="145"/>
      <c r="JD6" s="122" t="s">
        <v>763</v>
      </c>
      <c r="JF6" s="145"/>
      <c r="JH6" s="145"/>
      <c r="JI6" s="145"/>
      <c r="JJ6" s="145"/>
      <c r="JK6" s="145"/>
      <c r="JL6" s="145"/>
      <c r="JM6" s="145"/>
      <c r="JN6" s="145"/>
      <c r="JO6" s="145"/>
      <c r="JP6" s="145"/>
      <c r="JQ6" s="145"/>
      <c r="JR6" s="145"/>
      <c r="JS6" s="145"/>
      <c r="JT6" s="145"/>
      <c r="JU6" s="145"/>
      <c r="JV6" s="145"/>
      <c r="JW6" s="145"/>
      <c r="JX6" s="145"/>
      <c r="JY6" s="145"/>
      <c r="JZ6" s="145"/>
      <c r="KA6" s="145"/>
      <c r="KB6" s="145"/>
      <c r="KC6" s="145"/>
      <c r="KD6" s="145"/>
      <c r="KE6" s="145"/>
      <c r="KF6" s="145"/>
      <c r="KG6" s="145"/>
      <c r="KH6" s="145"/>
      <c r="KI6" s="145"/>
      <c r="KJ6" s="145"/>
      <c r="KK6" s="145"/>
      <c r="KL6" s="145"/>
      <c r="KM6" s="145"/>
      <c r="KN6" s="145"/>
      <c r="KO6" s="145"/>
      <c r="KP6" s="145"/>
      <c r="KQ6" s="145"/>
      <c r="KR6" s="145"/>
      <c r="KS6" s="145"/>
      <c r="KT6" s="145"/>
      <c r="KU6" s="145"/>
      <c r="KV6" s="145"/>
      <c r="KW6" s="145"/>
      <c r="KX6" s="145"/>
      <c r="KY6" s="145"/>
      <c r="KZ6" s="145"/>
      <c r="LA6" s="145"/>
      <c r="LB6" s="145"/>
      <c r="LC6" s="145"/>
      <c r="LD6" s="145"/>
      <c r="LE6" s="145"/>
      <c r="LF6" s="145"/>
      <c r="LG6" s="145"/>
      <c r="LH6" s="145"/>
      <c r="LI6" s="145"/>
      <c r="LJ6" s="145"/>
      <c r="LK6" s="145"/>
      <c r="LL6" s="145"/>
      <c r="LM6" s="145"/>
      <c r="LN6" s="145"/>
      <c r="LO6" s="145"/>
      <c r="LP6" s="145"/>
      <c r="LQ6" s="145"/>
      <c r="LR6" s="145"/>
      <c r="LS6" s="145"/>
      <c r="LT6" s="145"/>
      <c r="LU6" s="145"/>
      <c r="LV6" s="145"/>
      <c r="LW6" s="145"/>
      <c r="LX6" s="145"/>
      <c r="LY6" s="145"/>
      <c r="LZ6" s="145"/>
      <c r="MA6" s="145"/>
      <c r="MB6" s="145"/>
      <c r="MC6" s="145"/>
      <c r="MD6" s="145"/>
      <c r="ME6" s="145"/>
      <c r="MF6" s="145"/>
      <c r="MG6" s="145"/>
      <c r="MH6" s="145"/>
      <c r="MI6" s="145"/>
      <c r="MJ6" s="145"/>
      <c r="MK6" s="145"/>
      <c r="ML6" s="145"/>
      <c r="MM6" s="145"/>
      <c r="MN6" s="145"/>
      <c r="MO6" s="145"/>
      <c r="MP6" s="145"/>
      <c r="MQ6" s="145"/>
      <c r="MR6" s="145"/>
      <c r="MS6" s="145"/>
      <c r="MT6" s="145"/>
      <c r="MU6" s="145"/>
      <c r="MV6" s="145"/>
      <c r="MW6" s="145"/>
      <c r="MX6" s="145"/>
      <c r="MY6" s="145"/>
      <c r="MZ6" s="145"/>
      <c r="NA6" s="145"/>
      <c r="NB6" s="145"/>
      <c r="NC6" s="145"/>
      <c r="ND6" s="145"/>
      <c r="NE6" s="145"/>
      <c r="NF6" s="145"/>
      <c r="NG6" s="145"/>
      <c r="NH6" s="145"/>
      <c r="NI6" s="145"/>
      <c r="NJ6" s="145"/>
      <c r="NK6" s="145"/>
      <c r="NL6" s="145"/>
      <c r="NM6" s="145"/>
      <c r="NN6" s="145"/>
      <c r="NO6" s="145"/>
      <c r="NP6" s="145"/>
      <c r="NQ6" s="145"/>
      <c r="NR6" s="145"/>
      <c r="NS6" s="145"/>
      <c r="NT6" s="145"/>
      <c r="NU6" s="145"/>
      <c r="NV6" s="145"/>
      <c r="NW6" s="145"/>
      <c r="NX6" s="145"/>
      <c r="NY6" s="145"/>
      <c r="NZ6" s="145"/>
      <c r="OA6" s="145"/>
      <c r="OB6" s="145"/>
      <c r="OC6" s="145"/>
      <c r="OD6" s="145"/>
      <c r="OE6" s="145"/>
      <c r="OF6" s="145"/>
      <c r="OG6" s="145"/>
      <c r="OH6" s="145"/>
      <c r="OI6" s="145"/>
      <c r="OJ6" s="145"/>
      <c r="OK6" s="145"/>
      <c r="OL6" s="145"/>
      <c r="OM6" s="145"/>
      <c r="ON6" s="145"/>
      <c r="OO6" s="145"/>
      <c r="OP6" s="146"/>
      <c r="OQ6" s="145"/>
      <c r="OR6" s="145"/>
      <c r="OS6" s="145"/>
      <c r="OT6" s="145"/>
      <c r="OU6" s="145"/>
      <c r="OV6" s="145"/>
      <c r="OW6" s="145"/>
      <c r="OX6" s="145"/>
      <c r="OY6" s="143"/>
      <c r="OZ6" s="145"/>
      <c r="PA6" s="143"/>
      <c r="PB6" s="145"/>
      <c r="PC6" s="145"/>
      <c r="PD6" s="143"/>
      <c r="PE6" s="143"/>
      <c r="PF6" s="145"/>
      <c r="PG6" s="145"/>
      <c r="PH6" s="143"/>
      <c r="PI6" s="143"/>
      <c r="PJ6" s="143"/>
      <c r="PK6" s="145"/>
      <c r="PL6" s="145"/>
      <c r="PM6" s="143"/>
      <c r="PN6" s="145"/>
      <c r="PO6" s="145"/>
      <c r="PP6" s="145"/>
      <c r="PQ6" s="145"/>
      <c r="PR6" s="143"/>
      <c r="PS6" s="145"/>
      <c r="PT6" s="145"/>
      <c r="PU6" s="145"/>
      <c r="PV6" s="145"/>
      <c r="PW6" s="145"/>
      <c r="PX6" s="145"/>
      <c r="PY6" s="145"/>
      <c r="PZ6" s="145"/>
      <c r="QA6" s="143"/>
      <c r="QB6" s="143"/>
      <c r="QC6" s="143"/>
      <c r="QD6" s="143"/>
      <c r="QE6" s="143"/>
      <c r="QF6" s="143"/>
      <c r="QG6" s="145"/>
      <c r="QH6" s="145"/>
      <c r="QI6" s="145"/>
      <c r="QJ6" s="145"/>
      <c r="QK6" s="143"/>
      <c r="QL6" s="143"/>
      <c r="QM6" s="145"/>
      <c r="QN6" s="145"/>
      <c r="QO6" s="145"/>
      <c r="QP6" s="145"/>
      <c r="QQ6" s="145"/>
      <c r="QR6" s="145"/>
      <c r="QS6" s="145"/>
      <c r="QT6" s="145"/>
      <c r="QU6" s="145"/>
      <c r="QV6" s="145"/>
      <c r="QW6" s="145"/>
      <c r="QX6" s="145"/>
      <c r="QY6" s="143"/>
      <c r="QZ6" s="143"/>
      <c r="RA6" s="145"/>
      <c r="RB6" s="143"/>
      <c r="RC6" s="143"/>
      <c r="RD6" s="143"/>
      <c r="RE6" s="143"/>
      <c r="RF6" s="143"/>
      <c r="RG6" s="145"/>
      <c r="RH6" s="143"/>
      <c r="RI6" s="145"/>
      <c r="RJ6" s="145"/>
      <c r="RK6" s="145"/>
      <c r="RL6" s="145"/>
      <c r="RM6" s="143"/>
      <c r="RN6" s="143"/>
      <c r="RO6" s="145"/>
      <c r="RP6" s="145"/>
      <c r="RQ6" s="145"/>
      <c r="RR6" s="145"/>
      <c r="RS6" s="145"/>
      <c r="RT6" s="143"/>
      <c r="RU6" s="143"/>
      <c r="RV6" s="145"/>
      <c r="RW6" s="145"/>
      <c r="RX6" s="145"/>
      <c r="RY6" s="145"/>
      <c r="RZ6" s="145"/>
      <c r="SA6" s="145"/>
      <c r="SB6" s="145"/>
      <c r="SC6" s="145"/>
      <c r="SD6" s="143"/>
      <c r="SE6" s="143"/>
      <c r="SF6" s="143"/>
      <c r="SG6" s="145"/>
      <c r="SH6" s="145"/>
      <c r="SI6" s="143"/>
      <c r="SJ6" s="145"/>
      <c r="SK6" s="145"/>
      <c r="SL6" s="145"/>
      <c r="SM6" s="145"/>
      <c r="SN6" s="143"/>
      <c r="SO6" s="145"/>
      <c r="SP6" s="143"/>
      <c r="SQ6" s="145"/>
    </row>
    <row r="7" spans="1:511" ht="28.5" customHeight="1" thickBot="1">
      <c r="A7" s="131">
        <v>4</v>
      </c>
      <c r="B7" s="171" t="s">
        <v>1154</v>
      </c>
      <c r="C7" s="115" t="s">
        <v>976</v>
      </c>
      <c r="D7" s="121" t="s">
        <v>637</v>
      </c>
      <c r="E7" s="122" t="s">
        <v>395</v>
      </c>
      <c r="F7" s="122" t="s">
        <v>763</v>
      </c>
      <c r="H7" s="132">
        <v>271</v>
      </c>
      <c r="I7" s="132">
        <v>99</v>
      </c>
      <c r="J7" s="132">
        <v>56</v>
      </c>
      <c r="K7" s="132">
        <v>60</v>
      </c>
      <c r="L7" s="132">
        <v>39</v>
      </c>
      <c r="M7" s="132">
        <v>63</v>
      </c>
      <c r="N7" s="132">
        <v>60</v>
      </c>
      <c r="R7" s="166" t="s">
        <v>1143</v>
      </c>
      <c r="S7" s="145"/>
      <c r="T7" s="145"/>
      <c r="U7" s="145"/>
      <c r="V7" s="145"/>
      <c r="W7" s="145"/>
      <c r="X7" s="145"/>
      <c r="Y7" s="145"/>
      <c r="Z7" s="145"/>
      <c r="AA7" s="145"/>
      <c r="AB7" s="145"/>
      <c r="AC7" s="145"/>
      <c r="AD7" s="145"/>
      <c r="AE7" s="145"/>
      <c r="AF7" s="145"/>
      <c r="AG7" s="145">
        <v>21</v>
      </c>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5"/>
      <c r="CN7" s="145"/>
      <c r="CO7" s="145"/>
      <c r="CP7" s="145"/>
      <c r="CQ7" s="145"/>
      <c r="CR7" s="145"/>
      <c r="CS7" s="145"/>
      <c r="CT7" s="145"/>
      <c r="CU7" s="145"/>
      <c r="CV7" s="145"/>
      <c r="CW7" s="145"/>
      <c r="CX7" s="145"/>
      <c r="CY7" s="145"/>
      <c r="CZ7" s="145"/>
      <c r="DA7" s="145"/>
      <c r="DB7" s="145">
        <v>8</v>
      </c>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5"/>
      <c r="EG7" s="145"/>
      <c r="EH7" s="145"/>
      <c r="EI7" s="145"/>
      <c r="EJ7" s="145"/>
      <c r="EK7" s="145"/>
      <c r="EL7" s="145"/>
      <c r="EM7" s="145"/>
      <c r="EN7" s="145"/>
      <c r="EO7" s="145"/>
      <c r="EP7" s="145"/>
      <c r="EQ7" s="145"/>
      <c r="ER7" s="145"/>
      <c r="ES7" s="145"/>
      <c r="ET7" s="145"/>
      <c r="EU7" s="145"/>
      <c r="EV7" s="145"/>
      <c r="EW7" s="145"/>
      <c r="EX7" s="145"/>
      <c r="EY7" s="145"/>
      <c r="EZ7" s="145"/>
      <c r="FA7" s="166" t="s">
        <v>1143</v>
      </c>
      <c r="FB7" s="145" t="s">
        <v>637</v>
      </c>
      <c r="FC7" s="145" t="s">
        <v>395</v>
      </c>
      <c r="FD7" s="145" t="s">
        <v>763</v>
      </c>
      <c r="FE7" s="145">
        <v>208</v>
      </c>
      <c r="FF7" s="145">
        <v>39</v>
      </c>
      <c r="FG7" s="145"/>
      <c r="FH7" s="145"/>
      <c r="FI7" s="145"/>
      <c r="FJ7" s="143"/>
      <c r="FK7" s="145"/>
      <c r="FL7" s="143"/>
      <c r="FM7" s="145"/>
      <c r="FN7" s="145"/>
      <c r="FO7" s="143"/>
      <c r="FP7" s="143"/>
      <c r="FQ7" s="145">
        <v>74</v>
      </c>
      <c r="FR7" s="145"/>
      <c r="FS7" s="143"/>
      <c r="FT7" s="143"/>
      <c r="FU7" s="143"/>
      <c r="FV7" s="145"/>
      <c r="FW7" s="145"/>
      <c r="FX7" s="143"/>
      <c r="FY7" s="145"/>
      <c r="FZ7" s="145"/>
      <c r="GA7" s="145"/>
      <c r="GB7" s="145"/>
      <c r="GC7" s="143"/>
      <c r="GD7" s="145"/>
      <c r="GE7" s="145"/>
      <c r="GF7" s="145"/>
      <c r="GG7" s="145"/>
      <c r="GH7" s="145"/>
      <c r="GI7" s="145"/>
      <c r="GJ7" s="145"/>
      <c r="GK7" s="145"/>
      <c r="GL7" s="143"/>
      <c r="GM7" s="143"/>
      <c r="GN7" s="143"/>
      <c r="GO7" s="143"/>
      <c r="GP7" s="143"/>
      <c r="GQ7" s="143"/>
      <c r="GR7" s="145"/>
      <c r="GS7" s="145"/>
      <c r="GT7" s="145"/>
      <c r="GU7" s="145"/>
      <c r="GV7" s="143"/>
      <c r="GW7" s="143"/>
      <c r="GX7" s="145"/>
      <c r="GY7" s="145"/>
      <c r="GZ7" s="145"/>
      <c r="HA7" s="145"/>
      <c r="HB7" s="145"/>
      <c r="HC7" s="145"/>
      <c r="HD7" s="145"/>
      <c r="HE7" s="145"/>
      <c r="HF7" s="145"/>
      <c r="HG7" s="145"/>
      <c r="HH7" s="145"/>
      <c r="HI7" s="145"/>
      <c r="HJ7" s="143"/>
      <c r="HK7" s="143"/>
      <c r="HL7" s="145"/>
      <c r="HM7" s="143"/>
      <c r="HN7" s="143"/>
      <c r="HO7" s="143"/>
      <c r="HP7" s="143"/>
      <c r="HQ7" s="143"/>
      <c r="HR7" s="145"/>
      <c r="HS7" s="143"/>
      <c r="HT7" s="145">
        <v>49</v>
      </c>
      <c r="HU7" s="145"/>
      <c r="HV7" s="145"/>
      <c r="HW7" s="145"/>
      <c r="HX7" s="143"/>
      <c r="HY7" s="143"/>
      <c r="HZ7" s="145"/>
      <c r="IA7" s="145"/>
      <c r="IB7" s="145"/>
      <c r="IC7" s="145"/>
      <c r="ID7" s="145"/>
      <c r="IE7" s="143"/>
      <c r="IF7" s="143"/>
      <c r="IG7" s="145"/>
      <c r="IH7" s="145"/>
      <c r="II7" s="145"/>
      <c r="IJ7" s="145"/>
      <c r="IK7" s="145"/>
      <c r="IL7" s="145"/>
      <c r="IM7" s="145"/>
      <c r="IN7" s="145"/>
      <c r="IO7" s="143"/>
      <c r="IP7" s="143"/>
      <c r="IQ7" s="143"/>
      <c r="IR7" s="145"/>
      <c r="IS7" s="145"/>
      <c r="IT7" s="143"/>
      <c r="IU7" s="145"/>
      <c r="IV7" s="145"/>
      <c r="IW7" s="145"/>
      <c r="IX7" s="145"/>
      <c r="IY7" s="143"/>
      <c r="IZ7" s="145"/>
      <c r="JA7" s="143"/>
      <c r="JB7" s="145"/>
      <c r="JC7" s="145"/>
      <c r="JD7" s="122" t="s">
        <v>763</v>
      </c>
      <c r="JF7" s="145"/>
      <c r="JH7" s="145"/>
      <c r="JI7" s="145"/>
      <c r="JJ7" s="145"/>
      <c r="JK7" s="145"/>
      <c r="JL7" s="145"/>
      <c r="JM7" s="145"/>
      <c r="JN7" s="145"/>
      <c r="JO7" s="145"/>
      <c r="JP7" s="145"/>
      <c r="JQ7" s="145"/>
      <c r="JR7" s="145"/>
      <c r="JS7" s="145"/>
      <c r="JT7" s="145"/>
      <c r="JU7" s="145"/>
      <c r="JV7" s="145"/>
      <c r="JW7" s="145"/>
      <c r="JX7" s="145"/>
      <c r="JY7" s="145"/>
      <c r="JZ7" s="145"/>
      <c r="KA7" s="145"/>
      <c r="KB7" s="145"/>
      <c r="KC7" s="145"/>
      <c r="KD7" s="145"/>
      <c r="KE7" s="145"/>
      <c r="KF7" s="145"/>
      <c r="KG7" s="145"/>
      <c r="KH7" s="145"/>
      <c r="KI7" s="145"/>
      <c r="KJ7" s="145"/>
      <c r="KK7" s="145"/>
      <c r="KL7" s="145"/>
      <c r="KM7" s="145"/>
      <c r="KN7" s="145"/>
      <c r="KO7" s="145"/>
      <c r="KP7" s="145"/>
      <c r="KQ7" s="145"/>
      <c r="KR7" s="145"/>
      <c r="KS7" s="145"/>
      <c r="KT7" s="145"/>
      <c r="KU7" s="145"/>
      <c r="KV7" s="145"/>
      <c r="KW7" s="145"/>
      <c r="KX7" s="145"/>
      <c r="KY7" s="145"/>
      <c r="KZ7" s="145"/>
      <c r="LA7" s="145"/>
      <c r="LB7" s="145"/>
      <c r="LC7" s="145"/>
      <c r="LD7" s="145"/>
      <c r="LE7" s="145"/>
      <c r="LF7" s="145"/>
      <c r="LG7" s="145"/>
      <c r="LH7" s="145"/>
      <c r="LI7" s="145"/>
      <c r="LJ7" s="145"/>
      <c r="LK7" s="145"/>
      <c r="LL7" s="145"/>
      <c r="LM7" s="145"/>
      <c r="LN7" s="145"/>
      <c r="LO7" s="145"/>
      <c r="LP7" s="145"/>
      <c r="LQ7" s="145"/>
      <c r="LR7" s="145"/>
      <c r="LS7" s="145"/>
      <c r="LT7" s="145"/>
      <c r="LU7" s="145"/>
      <c r="LV7" s="145"/>
      <c r="LW7" s="145"/>
      <c r="LX7" s="145"/>
      <c r="LY7" s="145"/>
      <c r="LZ7" s="145"/>
      <c r="MA7" s="145"/>
      <c r="MB7" s="145"/>
      <c r="MC7" s="145"/>
      <c r="MD7" s="145"/>
      <c r="ME7" s="145"/>
      <c r="MF7" s="145"/>
      <c r="MG7" s="145"/>
      <c r="MH7" s="145"/>
      <c r="MI7" s="145"/>
      <c r="MJ7" s="145"/>
      <c r="MK7" s="145"/>
      <c r="ML7" s="145"/>
      <c r="MM7" s="145"/>
      <c r="MN7" s="145"/>
      <c r="MO7" s="145"/>
      <c r="MP7" s="145"/>
      <c r="MQ7" s="145"/>
      <c r="MR7" s="145"/>
      <c r="MS7" s="145"/>
      <c r="MT7" s="145"/>
      <c r="MU7" s="145"/>
      <c r="MV7" s="145"/>
      <c r="MW7" s="145"/>
      <c r="MX7" s="145"/>
      <c r="MY7" s="145"/>
      <c r="MZ7" s="145"/>
      <c r="NA7" s="145"/>
      <c r="NB7" s="145"/>
      <c r="NC7" s="145"/>
      <c r="ND7" s="145"/>
      <c r="NE7" s="145"/>
      <c r="NF7" s="145"/>
      <c r="NG7" s="145"/>
      <c r="NH7" s="145"/>
      <c r="NI7" s="145"/>
      <c r="NJ7" s="145"/>
      <c r="NK7" s="145"/>
      <c r="NL7" s="145"/>
      <c r="NM7" s="145"/>
      <c r="NN7" s="145"/>
      <c r="NO7" s="145"/>
      <c r="NP7" s="145"/>
      <c r="NQ7" s="145"/>
      <c r="NR7" s="145"/>
      <c r="NS7" s="145"/>
      <c r="NT7" s="145"/>
      <c r="NU7" s="145"/>
      <c r="NV7" s="145"/>
      <c r="NW7" s="145"/>
      <c r="NX7" s="145"/>
      <c r="NY7" s="145"/>
      <c r="NZ7" s="145"/>
      <c r="OA7" s="145"/>
      <c r="OB7" s="145"/>
      <c r="OC7" s="145"/>
      <c r="OD7" s="145"/>
      <c r="OE7" s="145"/>
      <c r="OF7" s="145"/>
      <c r="OG7" s="145"/>
      <c r="OH7" s="145"/>
      <c r="OI7" s="145"/>
      <c r="OJ7" s="145"/>
      <c r="OK7" s="145"/>
      <c r="OL7" s="145"/>
      <c r="OM7" s="145"/>
      <c r="ON7" s="145"/>
      <c r="OO7" s="145"/>
      <c r="OP7" s="128"/>
      <c r="OQ7" s="145"/>
      <c r="OR7" s="145"/>
      <c r="OS7" s="145"/>
      <c r="OT7" s="145"/>
      <c r="OU7" s="145"/>
      <c r="OV7" s="145"/>
      <c r="OW7" s="145"/>
      <c r="OX7" s="145"/>
      <c r="OY7" s="143"/>
      <c r="OZ7" s="145"/>
      <c r="PA7" s="143"/>
      <c r="PB7" s="145"/>
      <c r="PC7" s="145"/>
      <c r="PD7" s="143"/>
      <c r="PE7" s="143"/>
      <c r="PF7" s="145"/>
      <c r="PG7" s="145"/>
      <c r="PH7" s="143"/>
      <c r="PI7" s="143"/>
      <c r="PJ7" s="143"/>
      <c r="PK7" s="145"/>
      <c r="PL7" s="145"/>
      <c r="PM7" s="143"/>
      <c r="PN7" s="145"/>
      <c r="PO7" s="145"/>
      <c r="PP7" s="145"/>
      <c r="PQ7" s="145"/>
      <c r="PR7" s="143"/>
      <c r="PS7" s="145"/>
      <c r="PT7" s="145"/>
      <c r="PU7" s="145"/>
      <c r="PV7" s="145"/>
      <c r="PW7" s="145"/>
      <c r="PX7" s="145"/>
      <c r="PY7" s="145"/>
      <c r="PZ7" s="145"/>
      <c r="QA7" s="143"/>
      <c r="QB7" s="143"/>
      <c r="QC7" s="143"/>
      <c r="QD7" s="143"/>
      <c r="QE7" s="143"/>
      <c r="QF7" s="143"/>
      <c r="QG7" s="145"/>
      <c r="QH7" s="145"/>
      <c r="QI7" s="145"/>
      <c r="QJ7" s="145"/>
      <c r="QK7" s="143"/>
      <c r="QL7" s="143"/>
      <c r="QM7" s="145"/>
      <c r="QN7" s="145"/>
      <c r="QO7" s="145"/>
      <c r="QP7" s="145"/>
      <c r="QQ7" s="145"/>
      <c r="QR7" s="145"/>
      <c r="QS7" s="145"/>
      <c r="QT7" s="145"/>
      <c r="QU7" s="145"/>
      <c r="QV7" s="145"/>
      <c r="QW7" s="145"/>
      <c r="QX7" s="145"/>
      <c r="QY7" s="143"/>
      <c r="QZ7" s="143"/>
      <c r="RA7" s="145"/>
      <c r="RB7" s="143"/>
      <c r="RC7" s="143"/>
      <c r="RD7" s="143"/>
      <c r="RE7" s="143"/>
      <c r="RF7" s="143"/>
      <c r="RG7" s="145"/>
      <c r="RH7" s="143"/>
      <c r="RI7" s="145"/>
      <c r="RJ7" s="145"/>
      <c r="RK7" s="145"/>
      <c r="RL7" s="145"/>
      <c r="RM7" s="143"/>
      <c r="RN7" s="143"/>
      <c r="RO7" s="145"/>
      <c r="RP7" s="145"/>
      <c r="RQ7" s="145"/>
      <c r="RR7" s="145"/>
      <c r="RS7" s="145"/>
      <c r="RT7" s="143"/>
      <c r="RU7" s="143"/>
      <c r="RV7" s="145"/>
      <c r="RW7" s="145"/>
      <c r="RX7" s="145"/>
      <c r="RY7" s="145"/>
      <c r="RZ7" s="145"/>
      <c r="SA7" s="145"/>
      <c r="SB7" s="145"/>
      <c r="SC7" s="145"/>
      <c r="SD7" s="143"/>
      <c r="SE7" s="143"/>
      <c r="SF7" s="143"/>
      <c r="SG7" s="145"/>
      <c r="SH7" s="145"/>
      <c r="SI7" s="143"/>
      <c r="SJ7" s="145"/>
      <c r="SK7" s="145"/>
      <c r="SL7" s="145"/>
      <c r="SM7" s="145"/>
      <c r="SN7" s="143"/>
      <c r="SO7" s="145"/>
      <c r="SP7" s="143"/>
      <c r="SQ7" s="145"/>
    </row>
    <row r="8" spans="1:511" ht="28.5" customHeight="1" thickBot="1">
      <c r="A8" s="131">
        <v>5</v>
      </c>
      <c r="B8" s="171" t="s">
        <v>1155</v>
      </c>
      <c r="C8" s="68" t="s">
        <v>1149</v>
      </c>
      <c r="D8" s="145" t="s">
        <v>637</v>
      </c>
      <c r="E8" s="145" t="s">
        <v>394</v>
      </c>
      <c r="F8" s="145" t="s">
        <v>763</v>
      </c>
      <c r="G8" s="145"/>
      <c r="H8" s="145">
        <v>93</v>
      </c>
      <c r="I8" s="145">
        <v>93</v>
      </c>
      <c r="J8" s="132" t="s">
        <v>648</v>
      </c>
      <c r="M8" s="132">
        <v>0</v>
      </c>
      <c r="N8" s="132">
        <v>0</v>
      </c>
      <c r="S8" s="145"/>
      <c r="T8" s="145"/>
      <c r="U8" s="145"/>
      <c r="V8" s="145"/>
      <c r="W8" s="145"/>
      <c r="X8" s="145"/>
      <c r="Y8" s="145"/>
      <c r="Z8" s="145"/>
      <c r="AA8" s="145"/>
      <c r="AB8" s="145"/>
      <c r="AC8" s="145"/>
      <c r="AD8" s="145"/>
      <c r="AE8" s="145"/>
      <c r="AF8" s="145"/>
      <c r="AG8" s="145"/>
      <c r="AH8" s="145"/>
      <c r="AI8" s="145"/>
      <c r="AJ8" s="145"/>
      <c r="AK8" s="145"/>
      <c r="AL8" s="145"/>
      <c r="AM8" s="145"/>
      <c r="AN8" s="145"/>
      <c r="AO8" s="145"/>
      <c r="AP8" s="145"/>
      <c r="AQ8" s="145"/>
      <c r="AR8" s="145"/>
      <c r="AS8" s="145"/>
      <c r="AT8" s="145"/>
      <c r="AU8" s="145"/>
      <c r="AV8" s="145"/>
      <c r="AW8" s="145"/>
      <c r="AX8" s="145"/>
      <c r="AY8" s="145"/>
      <c r="AZ8" s="145"/>
      <c r="BA8" s="145"/>
      <c r="BB8" s="145"/>
      <c r="BC8" s="145"/>
      <c r="BD8" s="145"/>
      <c r="BE8" s="145"/>
      <c r="BF8" s="145"/>
      <c r="BG8" s="145"/>
      <c r="BH8" s="145"/>
      <c r="BI8" s="145"/>
      <c r="BJ8" s="145"/>
      <c r="BK8" s="145"/>
      <c r="BL8" s="145"/>
      <c r="BM8" s="145"/>
      <c r="BN8" s="145"/>
      <c r="BO8" s="145"/>
      <c r="BP8" s="145"/>
      <c r="BQ8" s="145"/>
      <c r="BR8" s="145"/>
      <c r="BS8" s="145"/>
      <c r="BT8" s="145"/>
      <c r="BU8" s="145"/>
      <c r="BV8" s="145"/>
      <c r="BW8" s="145"/>
      <c r="BX8" s="145"/>
      <c r="BY8" s="145"/>
      <c r="BZ8" s="145"/>
      <c r="CA8" s="145"/>
      <c r="CB8" s="145"/>
      <c r="CC8" s="145"/>
      <c r="CD8" s="145"/>
      <c r="CE8" s="145"/>
      <c r="CF8" s="145"/>
      <c r="CG8" s="145"/>
      <c r="CH8" s="145"/>
      <c r="CI8" s="145"/>
      <c r="CJ8" s="145"/>
      <c r="CK8" s="145"/>
      <c r="CL8" s="145"/>
      <c r="CM8" s="145"/>
      <c r="CN8" s="145"/>
      <c r="CO8" s="145"/>
      <c r="CP8" s="145"/>
      <c r="CQ8" s="145"/>
      <c r="CR8" s="145"/>
      <c r="CS8" s="145"/>
      <c r="CT8" s="145"/>
      <c r="CU8" s="145"/>
      <c r="CV8" s="145"/>
      <c r="CW8" s="145"/>
      <c r="CX8" s="145"/>
      <c r="CY8" s="145"/>
      <c r="CZ8" s="145"/>
      <c r="DA8" s="145"/>
      <c r="DB8" s="145"/>
      <c r="DC8" s="145"/>
      <c r="DD8" s="145"/>
      <c r="DE8" s="145"/>
      <c r="DF8" s="145"/>
      <c r="DG8" s="145"/>
      <c r="DH8" s="145"/>
      <c r="DI8" s="145"/>
      <c r="DJ8" s="145"/>
      <c r="DK8" s="145"/>
      <c r="DL8" s="145"/>
      <c r="DM8" s="145"/>
      <c r="DN8" s="145"/>
      <c r="DO8" s="145"/>
      <c r="DP8" s="145"/>
      <c r="DQ8" s="145"/>
      <c r="DR8" s="145"/>
      <c r="DS8" s="145"/>
      <c r="DT8" s="145"/>
      <c r="DU8" s="145"/>
      <c r="DV8" s="145"/>
      <c r="DW8" s="145"/>
      <c r="DX8" s="145"/>
      <c r="DY8" s="145"/>
      <c r="DZ8" s="145"/>
      <c r="EA8" s="145"/>
      <c r="EB8" s="145"/>
      <c r="EC8" s="145"/>
      <c r="ED8" s="145"/>
      <c r="EE8" s="145"/>
      <c r="EF8" s="145"/>
      <c r="EG8" s="145"/>
      <c r="EH8" s="145"/>
      <c r="EI8" s="145"/>
      <c r="EJ8" s="145"/>
      <c r="EK8" s="145"/>
      <c r="EL8" s="145"/>
      <c r="EM8" s="145"/>
      <c r="EN8" s="145"/>
      <c r="EO8" s="145"/>
      <c r="EP8" s="145"/>
      <c r="EQ8" s="145"/>
      <c r="ER8" s="145"/>
      <c r="ES8" s="145"/>
      <c r="ET8" s="145"/>
      <c r="EU8" s="145"/>
      <c r="EV8" s="145"/>
      <c r="EW8" s="145"/>
      <c r="EX8" s="145"/>
      <c r="EY8" s="145"/>
      <c r="EZ8" s="145"/>
      <c r="FA8" s="68" t="s">
        <v>1147</v>
      </c>
      <c r="FB8" s="145" t="s">
        <v>637</v>
      </c>
      <c r="FC8" s="145" t="s">
        <v>394</v>
      </c>
      <c r="FD8" s="145" t="s">
        <v>649</v>
      </c>
      <c r="FE8" s="145">
        <v>93</v>
      </c>
      <c r="FF8" s="145">
        <v>93</v>
      </c>
      <c r="FG8" s="145"/>
      <c r="FH8" s="145"/>
      <c r="FI8" s="145">
        <v>2</v>
      </c>
      <c r="FJ8" s="143"/>
      <c r="FK8" s="145">
        <v>2</v>
      </c>
      <c r="FL8" s="143"/>
      <c r="FM8" s="145"/>
      <c r="FN8" s="145">
        <v>6</v>
      </c>
      <c r="FO8" s="143"/>
      <c r="FP8" s="143"/>
      <c r="FQ8" s="145" t="s">
        <v>660</v>
      </c>
      <c r="FR8" s="145"/>
      <c r="FS8" s="143"/>
      <c r="FT8" s="143"/>
      <c r="FU8" s="143"/>
      <c r="FV8" s="145">
        <v>2</v>
      </c>
      <c r="FW8" s="145"/>
      <c r="FX8" s="143"/>
      <c r="FY8" s="145">
        <v>10</v>
      </c>
      <c r="FZ8" s="145"/>
      <c r="GA8" s="145">
        <v>2</v>
      </c>
      <c r="GB8" s="145"/>
      <c r="GC8" s="143"/>
      <c r="GD8" s="145"/>
      <c r="GE8" s="145"/>
      <c r="GF8" s="145">
        <v>2</v>
      </c>
      <c r="GG8" s="145"/>
      <c r="GH8" s="145"/>
      <c r="GI8" s="145"/>
      <c r="GJ8" s="145">
        <v>1</v>
      </c>
      <c r="GK8" s="145">
        <v>2</v>
      </c>
      <c r="GL8" s="143"/>
      <c r="GM8" s="143"/>
      <c r="GN8" s="143"/>
      <c r="GO8" s="143"/>
      <c r="GP8" s="143"/>
      <c r="GQ8" s="143"/>
      <c r="GR8" s="145"/>
      <c r="GS8" s="145"/>
      <c r="GT8" s="145"/>
      <c r="GU8" s="145"/>
      <c r="GV8" s="143"/>
      <c r="GW8" s="143"/>
      <c r="GX8" s="145"/>
      <c r="GY8" s="145">
        <v>2</v>
      </c>
      <c r="GZ8" s="145"/>
      <c r="HA8" s="145"/>
      <c r="HB8" s="145">
        <v>2</v>
      </c>
      <c r="HC8" s="145"/>
      <c r="HD8" s="145"/>
      <c r="HE8" s="145">
        <v>3</v>
      </c>
      <c r="HF8" s="145"/>
      <c r="HG8" s="145"/>
      <c r="HH8" s="145"/>
      <c r="HI8" s="145"/>
      <c r="HJ8" s="143"/>
      <c r="HK8" s="143"/>
      <c r="HL8" s="145">
        <v>2</v>
      </c>
      <c r="HM8" s="143"/>
      <c r="HN8" s="143"/>
      <c r="HO8" s="143"/>
      <c r="HP8" s="143"/>
      <c r="HQ8" s="143"/>
      <c r="HR8" s="145"/>
      <c r="HS8" s="143"/>
      <c r="HT8" s="145">
        <v>9</v>
      </c>
      <c r="HU8" s="145"/>
      <c r="HV8" s="145"/>
      <c r="HW8" s="145"/>
      <c r="HX8" s="143"/>
      <c r="HY8" s="143"/>
      <c r="HZ8" s="145">
        <v>1</v>
      </c>
      <c r="IA8" s="145"/>
      <c r="IB8" s="145"/>
      <c r="IC8" s="145">
        <v>1</v>
      </c>
      <c r="ID8" s="145"/>
      <c r="IE8" s="143"/>
      <c r="IF8" s="143"/>
      <c r="IG8" s="145"/>
      <c r="IH8" s="145">
        <v>8</v>
      </c>
      <c r="II8" s="145"/>
      <c r="IJ8" s="145"/>
      <c r="IK8" s="145"/>
      <c r="IL8" s="145"/>
      <c r="IM8" s="145"/>
      <c r="IN8" s="145"/>
      <c r="IO8" s="143"/>
      <c r="IP8" s="143"/>
      <c r="IQ8" s="143"/>
      <c r="IR8" s="145"/>
      <c r="IS8" s="145">
        <v>2</v>
      </c>
      <c r="IT8" s="143"/>
      <c r="IU8" s="145"/>
      <c r="IV8" s="145">
        <v>1</v>
      </c>
      <c r="IW8" s="145"/>
      <c r="IX8" s="145">
        <v>2</v>
      </c>
      <c r="IY8" s="143"/>
      <c r="IZ8" s="145">
        <v>9</v>
      </c>
      <c r="JA8" s="143"/>
      <c r="JB8" s="145">
        <v>2</v>
      </c>
      <c r="JC8" s="145"/>
      <c r="JD8" s="145" t="s">
        <v>763</v>
      </c>
      <c r="JE8" s="145"/>
      <c r="JF8" s="145"/>
      <c r="JH8" s="145"/>
      <c r="JI8" s="145"/>
      <c r="JJ8" s="145"/>
      <c r="JK8" s="145"/>
      <c r="JL8" s="145"/>
      <c r="JM8" s="145"/>
      <c r="JN8" s="145"/>
      <c r="JO8" s="145"/>
      <c r="JP8" s="145"/>
      <c r="JQ8" s="145"/>
      <c r="JR8" s="145"/>
      <c r="JS8" s="145"/>
      <c r="JT8" s="145"/>
      <c r="JU8" s="145"/>
      <c r="JV8" s="145"/>
      <c r="JW8" s="145"/>
      <c r="JX8" s="145"/>
      <c r="JY8" s="145"/>
      <c r="JZ8" s="145"/>
      <c r="KA8" s="145"/>
      <c r="KB8" s="145"/>
      <c r="KC8" s="145"/>
      <c r="KD8" s="145"/>
      <c r="KE8" s="145"/>
      <c r="KF8" s="145"/>
      <c r="KG8" s="145"/>
      <c r="KH8" s="145"/>
      <c r="KI8" s="145"/>
      <c r="KJ8" s="145"/>
      <c r="KK8" s="145"/>
      <c r="KL8" s="145"/>
      <c r="KM8" s="145"/>
      <c r="KN8" s="145"/>
      <c r="KO8" s="145"/>
      <c r="KP8" s="145"/>
      <c r="KQ8" s="145"/>
      <c r="KR8" s="145"/>
      <c r="KS8" s="145"/>
      <c r="KT8" s="145"/>
      <c r="KU8" s="145"/>
      <c r="KV8" s="145"/>
      <c r="KW8" s="145"/>
      <c r="KX8" s="145"/>
      <c r="KY8" s="145"/>
      <c r="KZ8" s="145"/>
      <c r="LA8" s="145"/>
      <c r="LB8" s="145"/>
      <c r="LC8" s="145"/>
      <c r="LD8" s="145"/>
      <c r="LE8" s="145"/>
      <c r="LF8" s="145"/>
      <c r="LG8" s="145"/>
      <c r="LH8" s="145"/>
      <c r="LI8" s="145"/>
      <c r="LJ8" s="145"/>
      <c r="LK8" s="145"/>
      <c r="LL8" s="145"/>
      <c r="LM8" s="145"/>
      <c r="LN8" s="145"/>
      <c r="LO8" s="145"/>
      <c r="LP8" s="145"/>
      <c r="LQ8" s="145"/>
      <c r="LR8" s="145"/>
      <c r="LS8" s="145"/>
      <c r="LT8" s="145"/>
      <c r="LU8" s="145"/>
      <c r="LV8" s="145"/>
      <c r="LW8" s="145"/>
      <c r="LX8" s="145"/>
      <c r="LY8" s="145"/>
      <c r="LZ8" s="145"/>
      <c r="MA8" s="145"/>
      <c r="MB8" s="145"/>
      <c r="MC8" s="145"/>
      <c r="MD8" s="145"/>
      <c r="ME8" s="145"/>
      <c r="MF8" s="145"/>
      <c r="MG8" s="145"/>
      <c r="MH8" s="145"/>
      <c r="MI8" s="145"/>
      <c r="MJ8" s="145"/>
      <c r="MK8" s="145"/>
      <c r="ML8" s="145"/>
      <c r="MM8" s="145"/>
      <c r="MN8" s="145"/>
      <c r="MO8" s="145"/>
      <c r="MP8" s="145"/>
      <c r="MQ8" s="145"/>
      <c r="MR8" s="145"/>
      <c r="MS8" s="145"/>
      <c r="MT8" s="145"/>
      <c r="MU8" s="145"/>
      <c r="MV8" s="145"/>
      <c r="MW8" s="145"/>
      <c r="MX8" s="145"/>
      <c r="MY8" s="145"/>
      <c r="MZ8" s="145"/>
      <c r="NA8" s="145"/>
      <c r="NB8" s="145"/>
      <c r="NC8" s="145"/>
      <c r="ND8" s="145"/>
      <c r="NE8" s="145"/>
      <c r="NF8" s="145"/>
      <c r="NG8" s="145"/>
      <c r="NH8" s="145"/>
      <c r="NI8" s="145"/>
      <c r="NJ8" s="145"/>
      <c r="NK8" s="145"/>
      <c r="NL8" s="145"/>
      <c r="NM8" s="145"/>
      <c r="NN8" s="145"/>
      <c r="NO8" s="145"/>
      <c r="NP8" s="145"/>
      <c r="NQ8" s="145"/>
      <c r="NR8" s="145"/>
      <c r="NS8" s="145"/>
      <c r="NT8" s="145"/>
      <c r="NU8" s="145"/>
      <c r="NV8" s="145"/>
      <c r="NW8" s="145"/>
      <c r="NX8" s="145"/>
      <c r="NY8" s="145"/>
      <c r="NZ8" s="145"/>
      <c r="OA8" s="145"/>
      <c r="OB8" s="145"/>
      <c r="OC8" s="145"/>
      <c r="OD8" s="145"/>
      <c r="OE8" s="145"/>
      <c r="OF8" s="145"/>
      <c r="OG8" s="145"/>
      <c r="OH8" s="145"/>
      <c r="OI8" s="145"/>
      <c r="OJ8" s="145"/>
      <c r="OK8" s="145"/>
      <c r="OL8" s="145"/>
      <c r="OM8" s="145"/>
      <c r="ON8" s="145"/>
      <c r="OO8" s="145"/>
      <c r="OP8" s="145"/>
      <c r="OQ8" s="145"/>
      <c r="OR8" s="145"/>
      <c r="OS8" s="145"/>
      <c r="OT8" s="145"/>
      <c r="OU8" s="145"/>
      <c r="OV8" s="145"/>
      <c r="OW8" s="145"/>
      <c r="OX8" s="145"/>
      <c r="OY8" s="143"/>
      <c r="OZ8" s="145"/>
      <c r="PA8" s="143"/>
      <c r="PB8" s="145"/>
      <c r="PC8" s="145"/>
      <c r="PD8" s="143"/>
      <c r="PE8" s="143"/>
      <c r="PF8" s="145"/>
      <c r="PG8" s="145"/>
      <c r="PH8" s="143"/>
      <c r="PI8" s="143"/>
      <c r="PJ8" s="143"/>
      <c r="PK8" s="145"/>
      <c r="PL8" s="145"/>
      <c r="PM8" s="143"/>
      <c r="PN8" s="145"/>
      <c r="PO8" s="145"/>
      <c r="PP8" s="145"/>
      <c r="PQ8" s="145"/>
      <c r="PR8" s="143"/>
      <c r="PS8" s="145"/>
      <c r="PT8" s="145"/>
      <c r="PU8" s="145"/>
      <c r="PV8" s="145"/>
      <c r="PW8" s="145"/>
      <c r="PX8" s="145"/>
      <c r="PY8" s="145"/>
      <c r="PZ8" s="145"/>
      <c r="QA8" s="143"/>
      <c r="QB8" s="143"/>
      <c r="QC8" s="143"/>
      <c r="QD8" s="143"/>
      <c r="QE8" s="143"/>
      <c r="QF8" s="143"/>
      <c r="QG8" s="145"/>
      <c r="QH8" s="145"/>
      <c r="QI8" s="145"/>
      <c r="QJ8" s="145"/>
      <c r="QK8" s="143"/>
      <c r="QL8" s="143"/>
      <c r="QM8" s="145"/>
      <c r="QN8" s="145"/>
      <c r="QO8" s="145"/>
      <c r="QP8" s="145"/>
      <c r="QQ8" s="145"/>
      <c r="QR8" s="145"/>
      <c r="QS8" s="145"/>
      <c r="QT8" s="145"/>
      <c r="QU8" s="145"/>
      <c r="QV8" s="145"/>
      <c r="QW8" s="145"/>
      <c r="QX8" s="145"/>
      <c r="QY8" s="143"/>
      <c r="QZ8" s="143"/>
      <c r="RA8" s="145"/>
      <c r="RB8" s="143"/>
      <c r="RC8" s="143"/>
      <c r="RD8" s="143"/>
      <c r="RE8" s="143"/>
      <c r="RF8" s="143"/>
      <c r="RG8" s="145"/>
      <c r="RH8" s="143"/>
      <c r="RI8" s="145"/>
      <c r="RJ8" s="145"/>
      <c r="RK8" s="145"/>
      <c r="RL8" s="145"/>
      <c r="RM8" s="143"/>
      <c r="RN8" s="143"/>
      <c r="RO8" s="145"/>
      <c r="RP8" s="145"/>
      <c r="RQ8" s="145"/>
      <c r="RR8" s="145"/>
      <c r="RS8" s="145"/>
      <c r="RT8" s="143"/>
      <c r="RU8" s="143"/>
      <c r="RV8" s="145"/>
      <c r="RW8" s="145"/>
      <c r="RX8" s="145"/>
      <c r="RY8" s="145"/>
      <c r="RZ8" s="145"/>
      <c r="SA8" s="145"/>
      <c r="SB8" s="145"/>
      <c r="SC8" s="145"/>
      <c r="SD8" s="143"/>
      <c r="SE8" s="143"/>
      <c r="SF8" s="143"/>
      <c r="SG8" s="145"/>
      <c r="SH8" s="145"/>
      <c r="SI8" s="143"/>
      <c r="SJ8" s="145"/>
      <c r="SK8" s="145"/>
      <c r="SL8" s="145"/>
      <c r="SM8" s="145"/>
      <c r="SN8" s="143"/>
      <c r="SO8" s="145"/>
      <c r="SP8" s="143"/>
      <c r="SQ8" s="145"/>
    </row>
    <row r="9" spans="1:511" ht="28.5" customHeight="1" thickBot="1">
      <c r="A9" s="131">
        <v>6</v>
      </c>
      <c r="B9" s="170" t="s">
        <v>1156</v>
      </c>
      <c r="C9" s="65" t="s">
        <v>1147</v>
      </c>
      <c r="D9" s="121" t="s">
        <v>637</v>
      </c>
      <c r="E9" s="122" t="s">
        <v>394</v>
      </c>
      <c r="F9" s="122" t="s">
        <v>395</v>
      </c>
      <c r="G9" s="122">
        <v>45</v>
      </c>
      <c r="H9" s="132">
        <v>66</v>
      </c>
      <c r="I9" s="132">
        <v>66</v>
      </c>
      <c r="K9" s="132">
        <v>37</v>
      </c>
      <c r="L9" s="132">
        <v>29</v>
      </c>
      <c r="M9" s="132">
        <v>66</v>
      </c>
      <c r="N9" s="132">
        <v>66</v>
      </c>
      <c r="R9" s="65" t="s">
        <v>1147</v>
      </c>
      <c r="S9" s="145"/>
      <c r="T9" s="145"/>
      <c r="U9" s="145"/>
      <c r="V9" s="145"/>
      <c r="W9" s="145"/>
      <c r="X9" s="145"/>
      <c r="Y9" s="145"/>
      <c r="Z9" s="145">
        <v>5</v>
      </c>
      <c r="AA9" s="145">
        <v>4</v>
      </c>
      <c r="AB9" s="145"/>
      <c r="AC9" s="145"/>
      <c r="AD9" s="145"/>
      <c r="AE9" s="145"/>
      <c r="AF9" s="145"/>
      <c r="AG9" s="145">
        <v>18</v>
      </c>
      <c r="AH9" s="145">
        <v>16</v>
      </c>
      <c r="AI9" s="145"/>
      <c r="AJ9" s="145"/>
      <c r="AK9" s="145"/>
      <c r="AL9" s="145"/>
      <c r="AM9" s="145"/>
      <c r="AN9" s="145"/>
      <c r="AO9" s="145"/>
      <c r="AP9" s="145"/>
      <c r="AQ9" s="145">
        <v>1</v>
      </c>
      <c r="AR9" s="145"/>
      <c r="AS9" s="145"/>
      <c r="AT9" s="145"/>
      <c r="AU9" s="145"/>
      <c r="AV9" s="145"/>
      <c r="AW9" s="145"/>
      <c r="AX9" s="145"/>
      <c r="AY9" s="145"/>
      <c r="AZ9" s="145"/>
      <c r="BA9" s="145"/>
      <c r="BB9" s="145"/>
      <c r="BC9" s="145">
        <v>3</v>
      </c>
      <c r="BD9" s="145"/>
      <c r="BE9" s="145"/>
      <c r="BF9" s="145"/>
      <c r="BG9" s="145"/>
      <c r="BH9" s="145"/>
      <c r="BI9" s="145"/>
      <c r="BJ9" s="145"/>
      <c r="BK9" s="145"/>
      <c r="BL9" s="145"/>
      <c r="BM9" s="145"/>
      <c r="BN9" s="145"/>
      <c r="BO9" s="145"/>
      <c r="BP9" s="145"/>
      <c r="BQ9" s="145">
        <v>4</v>
      </c>
      <c r="BR9" s="145"/>
      <c r="BS9" s="145"/>
      <c r="BT9" s="145"/>
      <c r="BU9" s="145"/>
      <c r="BV9" s="145"/>
      <c r="BW9" s="145"/>
      <c r="BX9" s="145"/>
      <c r="BY9" s="145"/>
      <c r="BZ9" s="145"/>
      <c r="CA9" s="145"/>
      <c r="CB9" s="145"/>
      <c r="CC9" s="145"/>
      <c r="CD9" s="145"/>
      <c r="CE9" s="145"/>
      <c r="CF9" s="145"/>
      <c r="CG9" s="145">
        <v>13</v>
      </c>
      <c r="CH9" s="145"/>
      <c r="CI9" s="145">
        <v>6</v>
      </c>
      <c r="CJ9" s="145">
        <v>2</v>
      </c>
      <c r="CK9" s="145"/>
      <c r="CL9" s="145"/>
      <c r="CM9" s="145"/>
      <c r="CN9" s="145"/>
      <c r="CO9" s="145"/>
      <c r="CP9" s="145"/>
      <c r="CQ9" s="145"/>
      <c r="CR9" s="145"/>
      <c r="CS9" s="145"/>
      <c r="CT9" s="145"/>
      <c r="CU9" s="145"/>
      <c r="CV9" s="145"/>
      <c r="CW9" s="145"/>
      <c r="CX9" s="145">
        <v>6</v>
      </c>
      <c r="CY9" s="145">
        <v>3</v>
      </c>
      <c r="CZ9" s="145"/>
      <c r="DA9" s="145"/>
      <c r="DB9" s="145">
        <v>7</v>
      </c>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5"/>
      <c r="EG9" s="145"/>
      <c r="EH9" s="145"/>
      <c r="EI9" s="145"/>
      <c r="EJ9" s="145"/>
      <c r="EK9" s="145"/>
      <c r="EL9" s="145">
        <v>4</v>
      </c>
      <c r="EM9" s="145"/>
      <c r="EN9" s="145"/>
      <c r="EO9" s="145"/>
      <c r="EP9" s="145"/>
      <c r="EQ9" s="145"/>
      <c r="ER9" s="145"/>
      <c r="ES9" s="145"/>
      <c r="ET9" s="145"/>
      <c r="EU9" s="145"/>
      <c r="EV9" s="145"/>
      <c r="EW9" s="145"/>
      <c r="EX9" s="145"/>
      <c r="EY9" s="145"/>
      <c r="EZ9" s="145"/>
      <c r="FA9" s="68"/>
      <c r="FB9" s="145"/>
      <c r="FC9" s="145"/>
      <c r="FD9" s="145"/>
      <c r="FE9" s="145"/>
      <c r="FF9" s="145"/>
      <c r="FG9" s="145"/>
      <c r="FH9" s="145"/>
      <c r="FI9" s="145"/>
      <c r="FJ9" s="143"/>
      <c r="FK9" s="145"/>
      <c r="FL9" s="143"/>
      <c r="FM9" s="145"/>
      <c r="FN9" s="145"/>
      <c r="FO9" s="143"/>
      <c r="FP9" s="143"/>
      <c r="FQ9" s="145"/>
      <c r="FR9" s="145"/>
      <c r="FS9" s="143"/>
      <c r="FT9" s="143"/>
      <c r="FU9" s="143"/>
      <c r="FV9" s="145"/>
      <c r="FW9" s="145"/>
      <c r="FX9" s="143"/>
      <c r="FY9" s="145"/>
      <c r="FZ9" s="145"/>
      <c r="GA9" s="145"/>
      <c r="GB9" s="145"/>
      <c r="GC9" s="143"/>
      <c r="GD9" s="145"/>
      <c r="GE9" s="145"/>
      <c r="GF9" s="145"/>
      <c r="GG9" s="145"/>
      <c r="GH9" s="145"/>
      <c r="GI9" s="145"/>
      <c r="GJ9" s="145"/>
      <c r="GK9" s="145"/>
      <c r="GL9" s="143"/>
      <c r="GM9" s="143"/>
      <c r="GN9" s="143"/>
      <c r="GO9" s="143"/>
      <c r="GP9" s="143"/>
      <c r="GQ9" s="143"/>
      <c r="GR9" s="145"/>
      <c r="GS9" s="145"/>
      <c r="GT9" s="145"/>
      <c r="GU9" s="145"/>
      <c r="GV9" s="143"/>
      <c r="GW9" s="143"/>
      <c r="GX9" s="145"/>
      <c r="GY9" s="145"/>
      <c r="GZ9" s="145"/>
      <c r="HA9" s="145"/>
      <c r="HB9" s="145"/>
      <c r="HC9" s="145"/>
      <c r="HD9" s="145"/>
      <c r="HE9" s="145"/>
      <c r="HF9" s="145"/>
      <c r="HG9" s="145"/>
      <c r="HH9" s="145"/>
      <c r="HI9" s="145"/>
      <c r="HJ9" s="143"/>
      <c r="HK9" s="143"/>
      <c r="HL9" s="145"/>
      <c r="HM9" s="143"/>
      <c r="HN9" s="143"/>
      <c r="HO9" s="143"/>
      <c r="HP9" s="143"/>
      <c r="HQ9" s="143"/>
      <c r="HR9" s="145"/>
      <c r="HS9" s="143"/>
      <c r="HT9" s="145"/>
      <c r="HU9" s="145"/>
      <c r="HV9" s="145"/>
      <c r="HW9" s="145"/>
      <c r="HX9" s="143"/>
      <c r="HY9" s="143"/>
      <c r="HZ9" s="145"/>
      <c r="IA9" s="145"/>
      <c r="IB9" s="145"/>
      <c r="IC9" s="145"/>
      <c r="ID9" s="145"/>
      <c r="IE9" s="143"/>
      <c r="IF9" s="143"/>
      <c r="IG9" s="145"/>
      <c r="IH9" s="145"/>
      <c r="II9" s="145"/>
      <c r="IJ9" s="145"/>
      <c r="IK9" s="145"/>
      <c r="IL9" s="145"/>
      <c r="IM9" s="145"/>
      <c r="IN9" s="145"/>
      <c r="IO9" s="143"/>
      <c r="IP9" s="143"/>
      <c r="IQ9" s="143"/>
      <c r="IR9" s="145"/>
      <c r="IS9" s="145"/>
      <c r="IT9" s="143"/>
      <c r="IU9" s="145"/>
      <c r="IV9" s="145"/>
      <c r="IW9" s="145"/>
      <c r="IX9" s="145"/>
      <c r="IY9" s="143"/>
      <c r="IZ9" s="145"/>
      <c r="JA9" s="143"/>
      <c r="JB9" s="145"/>
      <c r="JC9" s="145"/>
      <c r="JD9" s="122" t="s">
        <v>395</v>
      </c>
      <c r="JE9" s="122">
        <v>45</v>
      </c>
      <c r="JF9" s="145">
        <v>45</v>
      </c>
      <c r="JG9" s="132">
        <v>45</v>
      </c>
      <c r="JH9" s="145"/>
      <c r="JI9" s="145"/>
      <c r="JJ9" s="145"/>
      <c r="JK9" s="145"/>
      <c r="JL9" s="145"/>
      <c r="JM9" s="145"/>
      <c r="JN9" s="145"/>
      <c r="JO9" s="145">
        <v>4</v>
      </c>
      <c r="JP9" s="145">
        <v>4</v>
      </c>
      <c r="JQ9" s="145"/>
      <c r="JR9" s="145"/>
      <c r="JS9" s="145"/>
      <c r="JT9" s="145"/>
      <c r="JU9" s="145"/>
      <c r="JV9" s="145">
        <v>4</v>
      </c>
      <c r="JW9" s="145">
        <v>3</v>
      </c>
      <c r="JX9" s="145"/>
      <c r="JY9" s="145"/>
      <c r="JZ9" s="145"/>
      <c r="KA9" s="145"/>
      <c r="KB9" s="145"/>
      <c r="KC9" s="145"/>
      <c r="KD9" s="145"/>
      <c r="KE9" s="145"/>
      <c r="KF9" s="145"/>
      <c r="KG9" s="145"/>
      <c r="KH9" s="145"/>
      <c r="KI9" s="145"/>
      <c r="KJ9" s="145"/>
      <c r="KK9" s="145"/>
      <c r="KL9" s="145"/>
      <c r="KM9" s="145"/>
      <c r="KN9" s="145"/>
      <c r="KO9" s="145"/>
      <c r="KP9" s="145"/>
      <c r="KQ9" s="145"/>
      <c r="KR9" s="145">
        <v>3</v>
      </c>
      <c r="KS9" s="145"/>
      <c r="KT9" s="145"/>
      <c r="KU9" s="145"/>
      <c r="KV9" s="145"/>
      <c r="KW9" s="145"/>
      <c r="KX9" s="145"/>
      <c r="KY9" s="145"/>
      <c r="KZ9" s="145"/>
      <c r="LA9" s="145"/>
      <c r="LB9" s="145"/>
      <c r="LC9" s="145"/>
      <c r="LD9" s="145"/>
      <c r="LE9" s="145"/>
      <c r="LF9" s="145">
        <v>1</v>
      </c>
      <c r="LG9" s="145"/>
      <c r="LH9" s="145"/>
      <c r="LI9" s="145"/>
      <c r="LJ9" s="145"/>
      <c r="LK9" s="145"/>
      <c r="LL9" s="145"/>
      <c r="LM9" s="145"/>
      <c r="LN9" s="145"/>
      <c r="LO9" s="145"/>
      <c r="LP9" s="145"/>
      <c r="LQ9" s="145"/>
      <c r="LR9" s="145"/>
      <c r="LS9" s="145"/>
      <c r="LT9" s="145"/>
      <c r="LU9" s="145"/>
      <c r="LV9" s="145">
        <v>11</v>
      </c>
      <c r="LW9" s="145"/>
      <c r="LX9" s="145">
        <v>6</v>
      </c>
      <c r="LY9" s="145">
        <v>2</v>
      </c>
      <c r="LZ9" s="145"/>
      <c r="MA9" s="145"/>
      <c r="MB9" s="145"/>
      <c r="MC9" s="145"/>
      <c r="MD9" s="145"/>
      <c r="ME9" s="145"/>
      <c r="MF9" s="145"/>
      <c r="MG9" s="145"/>
      <c r="MH9" s="145"/>
      <c r="MI9" s="145"/>
      <c r="MJ9" s="145"/>
      <c r="MK9" s="145"/>
      <c r="ML9" s="145"/>
      <c r="MM9" s="145">
        <v>5</v>
      </c>
      <c r="MN9" s="145">
        <v>2</v>
      </c>
      <c r="MO9" s="145"/>
      <c r="MP9" s="145"/>
      <c r="MQ9" s="145">
        <v>6</v>
      </c>
      <c r="MR9" s="145"/>
      <c r="MS9" s="145"/>
      <c r="MT9" s="145"/>
      <c r="MU9" s="145"/>
      <c r="MV9" s="145"/>
      <c r="MW9" s="145"/>
      <c r="MX9" s="145"/>
      <c r="MY9" s="145"/>
      <c r="MZ9" s="145"/>
      <c r="NA9" s="145"/>
      <c r="NB9" s="145"/>
      <c r="NC9" s="145"/>
      <c r="ND9" s="145"/>
      <c r="NE9" s="145"/>
      <c r="NF9" s="145"/>
      <c r="NG9" s="145"/>
      <c r="NH9" s="145"/>
      <c r="NI9" s="145"/>
      <c r="NJ9" s="145"/>
      <c r="NK9" s="145"/>
      <c r="NL9" s="145"/>
      <c r="NM9" s="145"/>
      <c r="NN9" s="145"/>
      <c r="NO9" s="145"/>
      <c r="NP9" s="145"/>
      <c r="NQ9" s="145"/>
      <c r="NR9" s="145"/>
      <c r="NS9" s="145"/>
      <c r="NT9" s="145"/>
      <c r="NU9" s="145"/>
      <c r="NV9" s="145"/>
      <c r="NW9" s="145"/>
      <c r="NX9" s="145"/>
      <c r="NY9" s="145"/>
      <c r="NZ9" s="145"/>
      <c r="OA9" s="145">
        <v>1</v>
      </c>
      <c r="OB9" s="145"/>
      <c r="OC9" s="145"/>
      <c r="OD9" s="145"/>
      <c r="OE9" s="145"/>
      <c r="OF9" s="145"/>
      <c r="OG9" s="145"/>
      <c r="OH9" s="145"/>
      <c r="OI9" s="145"/>
      <c r="OJ9" s="145"/>
      <c r="OK9" s="145"/>
      <c r="OL9" s="145"/>
      <c r="OM9" s="145"/>
      <c r="ON9" s="145"/>
      <c r="OO9" s="145"/>
      <c r="OP9" s="145"/>
      <c r="OQ9" s="145"/>
      <c r="OR9" s="145"/>
      <c r="OS9" s="145"/>
      <c r="OT9" s="145"/>
      <c r="OU9" s="145"/>
      <c r="OV9" s="145"/>
      <c r="OW9" s="145"/>
      <c r="OX9" s="145"/>
      <c r="OY9" s="143"/>
      <c r="OZ9" s="145"/>
      <c r="PA9" s="143"/>
      <c r="PB9" s="145"/>
      <c r="PC9" s="145"/>
      <c r="PD9" s="143"/>
      <c r="PE9" s="143"/>
      <c r="PF9" s="145"/>
      <c r="PG9" s="145"/>
      <c r="PH9" s="143"/>
      <c r="PI9" s="143"/>
      <c r="PJ9" s="143"/>
      <c r="PK9" s="145"/>
      <c r="PL9" s="145"/>
      <c r="PM9" s="143"/>
      <c r="PN9" s="145"/>
      <c r="PO9" s="145"/>
      <c r="PP9" s="145"/>
      <c r="PQ9" s="145"/>
      <c r="PR9" s="143"/>
      <c r="PS9" s="145"/>
      <c r="PT9" s="145"/>
      <c r="PU9" s="145"/>
      <c r="PV9" s="145"/>
      <c r="PW9" s="145"/>
      <c r="PX9" s="145"/>
      <c r="PY9" s="145"/>
      <c r="PZ9" s="145"/>
      <c r="QA9" s="143"/>
      <c r="QB9" s="143"/>
      <c r="QC9" s="143"/>
      <c r="QD9" s="143"/>
      <c r="QE9" s="143"/>
      <c r="QF9" s="143"/>
      <c r="QG9" s="145"/>
      <c r="QH9" s="145"/>
      <c r="QI9" s="145"/>
      <c r="QJ9" s="145"/>
      <c r="QK9" s="143"/>
      <c r="QL9" s="143"/>
      <c r="QM9" s="145"/>
      <c r="QN9" s="145"/>
      <c r="QO9" s="145"/>
      <c r="QP9" s="145"/>
      <c r="QQ9" s="145"/>
      <c r="QR9" s="145"/>
      <c r="QS9" s="145"/>
      <c r="QT9" s="145"/>
      <c r="QU9" s="145"/>
      <c r="QV9" s="145"/>
      <c r="QW9" s="145"/>
      <c r="QX9" s="145"/>
      <c r="QY9" s="143"/>
      <c r="QZ9" s="143"/>
      <c r="RA9" s="145"/>
      <c r="RB9" s="143"/>
      <c r="RC9" s="143"/>
      <c r="RD9" s="143"/>
      <c r="RE9" s="143"/>
      <c r="RF9" s="143"/>
      <c r="RG9" s="145"/>
      <c r="RH9" s="143"/>
      <c r="RI9" s="145"/>
      <c r="RJ9" s="145"/>
      <c r="RK9" s="145"/>
      <c r="RL9" s="145"/>
      <c r="RM9" s="143"/>
      <c r="RN9" s="143"/>
      <c r="RO9" s="145"/>
      <c r="RP9" s="145"/>
      <c r="RQ9" s="145"/>
      <c r="RR9" s="145"/>
      <c r="RS9" s="145"/>
      <c r="RT9" s="143"/>
      <c r="RU9" s="143"/>
      <c r="RV9" s="145"/>
      <c r="RW9" s="145"/>
      <c r="RX9" s="145"/>
      <c r="RY9" s="145"/>
      <c r="RZ9" s="145"/>
      <c r="SA9" s="145"/>
      <c r="SB9" s="145"/>
      <c r="SC9" s="145"/>
      <c r="SD9" s="143"/>
      <c r="SE9" s="143"/>
      <c r="SF9" s="143"/>
      <c r="SG9" s="145"/>
      <c r="SH9" s="145"/>
      <c r="SI9" s="143"/>
      <c r="SJ9" s="145"/>
      <c r="SK9" s="145"/>
      <c r="SL9" s="145"/>
      <c r="SM9" s="145"/>
      <c r="SN9" s="143"/>
      <c r="SO9" s="145"/>
      <c r="SP9" s="143"/>
      <c r="SQ9" s="145"/>
    </row>
    <row r="10" spans="1:511" ht="28.5" customHeight="1" thickBot="1">
      <c r="A10" s="131">
        <v>7</v>
      </c>
      <c r="B10" s="170" t="s">
        <v>1157</v>
      </c>
      <c r="C10" s="2" t="s">
        <v>1147</v>
      </c>
      <c r="D10" s="121" t="s">
        <v>637</v>
      </c>
      <c r="E10" s="122" t="s">
        <v>394</v>
      </c>
      <c r="F10" s="122" t="s">
        <v>763</v>
      </c>
      <c r="H10" s="132">
        <v>102</v>
      </c>
      <c r="I10" s="132">
        <v>102</v>
      </c>
      <c r="K10" s="132">
        <v>81</v>
      </c>
      <c r="L10" s="132">
        <v>31</v>
      </c>
      <c r="M10" s="132">
        <v>85</v>
      </c>
      <c r="N10" s="132">
        <v>85</v>
      </c>
      <c r="R10" s="2" t="s">
        <v>1147</v>
      </c>
      <c r="S10" s="145"/>
      <c r="T10" s="145"/>
      <c r="U10" s="145"/>
      <c r="V10" s="145"/>
      <c r="W10" s="145"/>
      <c r="X10" s="145"/>
      <c r="Y10" s="145"/>
      <c r="Z10" s="145"/>
      <c r="AA10" s="145"/>
      <c r="AB10" s="145"/>
      <c r="AC10" s="145"/>
      <c r="AD10" s="145"/>
      <c r="AE10" s="145"/>
      <c r="AF10" s="145"/>
      <c r="AG10" s="145"/>
      <c r="AH10" s="145"/>
      <c r="AI10" s="145"/>
      <c r="AJ10" s="145"/>
      <c r="AK10" s="145"/>
      <c r="AL10" s="145"/>
      <c r="AM10" s="145"/>
      <c r="AN10" s="145"/>
      <c r="AO10" s="145"/>
      <c r="AP10" s="145"/>
      <c r="AQ10" s="145">
        <v>12</v>
      </c>
      <c r="AR10" s="145"/>
      <c r="AS10" s="145"/>
      <c r="AT10" s="145"/>
      <c r="AU10" s="145"/>
      <c r="AV10" s="145"/>
      <c r="AW10" s="145"/>
      <c r="AX10" s="145"/>
      <c r="AY10" s="145"/>
      <c r="AZ10" s="145"/>
      <c r="BA10" s="145"/>
      <c r="BB10" s="145"/>
      <c r="BC10" s="145"/>
      <c r="BD10" s="145"/>
      <c r="BE10" s="145"/>
      <c r="BF10" s="145"/>
      <c r="BG10" s="145"/>
      <c r="BH10" s="145"/>
      <c r="BI10" s="145"/>
      <c r="BJ10" s="145"/>
      <c r="BK10" s="145"/>
      <c r="BL10" s="145"/>
      <c r="BM10" s="145"/>
      <c r="BN10" s="145"/>
      <c r="BO10" s="145"/>
      <c r="BP10" s="145"/>
      <c r="BQ10" s="145"/>
      <c r="BR10" s="145"/>
      <c r="BS10" s="145"/>
      <c r="BT10" s="145"/>
      <c r="BU10" s="145"/>
      <c r="BV10" s="145"/>
      <c r="BW10" s="145"/>
      <c r="BX10" s="145"/>
      <c r="BY10" s="145"/>
      <c r="BZ10" s="145"/>
      <c r="CA10" s="145"/>
      <c r="CB10" s="145"/>
      <c r="CC10" s="145"/>
      <c r="CD10" s="145"/>
      <c r="CE10" s="145"/>
      <c r="CF10" s="145"/>
      <c r="CG10" s="145"/>
      <c r="CH10" s="145"/>
      <c r="CI10" s="145"/>
      <c r="CJ10" s="145"/>
      <c r="CK10" s="145"/>
      <c r="CL10" s="145"/>
      <c r="CM10" s="145"/>
      <c r="CN10" s="145"/>
      <c r="CO10" s="145"/>
      <c r="CP10" s="145"/>
      <c r="CQ10" s="145"/>
      <c r="CR10" s="145"/>
      <c r="CS10" s="145"/>
      <c r="CT10" s="145"/>
      <c r="CU10" s="145"/>
      <c r="CV10" s="145"/>
      <c r="CW10" s="145"/>
      <c r="CX10" s="145"/>
      <c r="CY10" s="145"/>
      <c r="CZ10" s="145"/>
      <c r="DA10" s="145"/>
      <c r="DB10" s="145"/>
      <c r="DC10" s="145"/>
      <c r="DD10" s="145"/>
      <c r="DE10" s="145"/>
      <c r="DF10" s="145"/>
      <c r="DG10" s="145"/>
      <c r="DH10" s="145"/>
      <c r="DI10" s="145"/>
      <c r="DJ10" s="145"/>
      <c r="DK10" s="145"/>
      <c r="DL10" s="145"/>
      <c r="DM10" s="145"/>
      <c r="DN10" s="145"/>
      <c r="DO10" s="145"/>
      <c r="DP10" s="145"/>
      <c r="DQ10" s="145"/>
      <c r="DR10" s="145"/>
      <c r="DS10" s="145"/>
      <c r="DT10" s="145"/>
      <c r="DU10" s="145"/>
      <c r="DV10" s="145"/>
      <c r="DW10" s="145"/>
      <c r="DX10" s="145"/>
      <c r="DY10" s="145"/>
      <c r="DZ10" s="145"/>
      <c r="EA10" s="145"/>
      <c r="EB10" s="145"/>
      <c r="EC10" s="145"/>
      <c r="ED10" s="145"/>
      <c r="EE10" s="145"/>
      <c r="EF10" s="145"/>
      <c r="EG10" s="145"/>
      <c r="EH10" s="145"/>
      <c r="EI10" s="145"/>
      <c r="EJ10" s="145"/>
      <c r="EK10" s="145"/>
      <c r="EL10" s="145">
        <v>15</v>
      </c>
      <c r="EM10" s="145"/>
      <c r="EN10" s="145"/>
      <c r="EO10" s="145"/>
      <c r="EP10" s="145"/>
      <c r="EQ10" s="145"/>
      <c r="ER10" s="145"/>
      <c r="ES10" s="145"/>
      <c r="ET10" s="145"/>
      <c r="EU10" s="145"/>
      <c r="EV10" s="145"/>
      <c r="EW10" s="145"/>
      <c r="EX10" s="145"/>
      <c r="EY10" s="145"/>
      <c r="EZ10" s="145"/>
      <c r="FA10" s="2" t="s">
        <v>1147</v>
      </c>
      <c r="FB10" s="145" t="s">
        <v>637</v>
      </c>
      <c r="FC10" s="145" t="s">
        <v>394</v>
      </c>
      <c r="FD10" s="145" t="s">
        <v>1115</v>
      </c>
      <c r="FE10" s="145">
        <v>17</v>
      </c>
      <c r="FF10" s="145">
        <v>17</v>
      </c>
      <c r="FG10" s="145"/>
      <c r="FH10" s="145"/>
      <c r="FI10" s="145"/>
      <c r="FJ10" s="143"/>
      <c r="FK10" s="145"/>
      <c r="FL10" s="143"/>
      <c r="FM10" s="145"/>
      <c r="FN10" s="145"/>
      <c r="FO10" s="143"/>
      <c r="FP10" s="143"/>
      <c r="FQ10" s="145"/>
      <c r="FR10" s="145"/>
      <c r="FS10" s="143"/>
      <c r="FT10" s="143"/>
      <c r="FU10" s="143"/>
      <c r="FV10" s="145"/>
      <c r="FW10" s="145"/>
      <c r="FX10" s="143"/>
      <c r="FY10" s="145">
        <v>2</v>
      </c>
      <c r="FZ10" s="145"/>
      <c r="GA10" s="145"/>
      <c r="GB10" s="145"/>
      <c r="GC10" s="143"/>
      <c r="GD10" s="145"/>
      <c r="GE10" s="145"/>
      <c r="GF10" s="145"/>
      <c r="GG10" s="145"/>
      <c r="GH10" s="145"/>
      <c r="GI10" s="145"/>
      <c r="GJ10" s="145"/>
      <c r="GK10" s="145"/>
      <c r="GL10" s="143"/>
      <c r="GM10" s="143"/>
      <c r="GN10" s="143"/>
      <c r="GO10" s="143"/>
      <c r="GP10" s="143"/>
      <c r="GQ10" s="143"/>
      <c r="GR10" s="145"/>
      <c r="GS10" s="145"/>
      <c r="GT10" s="145"/>
      <c r="GU10" s="145"/>
      <c r="GV10" s="143"/>
      <c r="GW10" s="143"/>
      <c r="GX10" s="145"/>
      <c r="GY10" s="145"/>
      <c r="GZ10" s="145"/>
      <c r="HA10" s="145"/>
      <c r="HB10" s="145"/>
      <c r="HC10" s="145"/>
      <c r="HD10" s="145"/>
      <c r="HE10" s="145"/>
      <c r="HF10" s="145"/>
      <c r="HG10" s="145"/>
      <c r="HH10" s="145"/>
      <c r="HI10" s="145"/>
      <c r="HJ10" s="143"/>
      <c r="HK10" s="143"/>
      <c r="HL10" s="145"/>
      <c r="HM10" s="143"/>
      <c r="HN10" s="143"/>
      <c r="HO10" s="143"/>
      <c r="HP10" s="143"/>
      <c r="HQ10" s="143"/>
      <c r="HR10" s="145"/>
      <c r="HS10" s="143"/>
      <c r="HT10" s="145"/>
      <c r="HU10" s="145"/>
      <c r="HV10" s="145"/>
      <c r="HW10" s="145"/>
      <c r="HX10" s="143"/>
      <c r="HY10" s="143"/>
      <c r="HZ10" s="145"/>
      <c r="IA10" s="145"/>
      <c r="IB10" s="145"/>
      <c r="IC10" s="145"/>
      <c r="ID10" s="145"/>
      <c r="IE10" s="143"/>
      <c r="IF10" s="143"/>
      <c r="IG10" s="145"/>
      <c r="IH10" s="145"/>
      <c r="II10" s="145"/>
      <c r="IJ10" s="145"/>
      <c r="IK10" s="145"/>
      <c r="IL10" s="145"/>
      <c r="IM10" s="145"/>
      <c r="IN10" s="145"/>
      <c r="IO10" s="143"/>
      <c r="IP10" s="143"/>
      <c r="IQ10" s="143"/>
      <c r="IR10" s="145"/>
      <c r="IS10" s="145"/>
      <c r="IT10" s="143"/>
      <c r="IU10" s="145"/>
      <c r="IV10" s="145"/>
      <c r="IW10" s="145"/>
      <c r="IX10" s="145"/>
      <c r="IY10" s="143"/>
      <c r="IZ10" s="145">
        <v>2</v>
      </c>
      <c r="JA10" s="143"/>
      <c r="JB10" s="145"/>
      <c r="JC10" s="145"/>
      <c r="JD10" s="122" t="s">
        <v>763</v>
      </c>
      <c r="JF10" s="145"/>
      <c r="JH10" s="145"/>
      <c r="JI10" s="145"/>
      <c r="JJ10" s="145"/>
      <c r="JK10" s="145"/>
      <c r="JL10" s="145"/>
      <c r="JM10" s="145"/>
      <c r="JN10" s="145"/>
      <c r="JO10" s="145"/>
      <c r="JP10" s="145"/>
      <c r="JQ10" s="145"/>
      <c r="JR10" s="145"/>
      <c r="JS10" s="145"/>
      <c r="JT10" s="145"/>
      <c r="JU10" s="145"/>
      <c r="JV10" s="145"/>
      <c r="JW10" s="145"/>
      <c r="JX10" s="145"/>
      <c r="JY10" s="145"/>
      <c r="JZ10" s="145"/>
      <c r="KA10" s="145"/>
      <c r="KB10" s="145"/>
      <c r="KC10" s="145"/>
      <c r="KD10" s="145"/>
      <c r="KE10" s="145"/>
      <c r="KF10" s="145"/>
      <c r="KG10" s="145"/>
      <c r="KH10" s="145"/>
      <c r="KI10" s="145"/>
      <c r="KJ10" s="145"/>
      <c r="KK10" s="145"/>
      <c r="KL10" s="145"/>
      <c r="KM10" s="145"/>
      <c r="KN10" s="145"/>
      <c r="KO10" s="145"/>
      <c r="KP10" s="145"/>
      <c r="KQ10" s="145"/>
      <c r="KR10" s="145"/>
      <c r="KS10" s="145"/>
      <c r="KT10" s="145"/>
      <c r="KU10" s="145"/>
      <c r="KV10" s="145"/>
      <c r="KW10" s="145"/>
      <c r="KX10" s="145"/>
      <c r="KY10" s="145"/>
      <c r="KZ10" s="145"/>
      <c r="LA10" s="145"/>
      <c r="LB10" s="145"/>
      <c r="LC10" s="145"/>
      <c r="LD10" s="145"/>
      <c r="LE10" s="145"/>
      <c r="LF10" s="145"/>
      <c r="LG10" s="145"/>
      <c r="LH10" s="145"/>
      <c r="LI10" s="145"/>
      <c r="LJ10" s="145"/>
      <c r="LK10" s="145"/>
      <c r="LL10" s="145"/>
      <c r="LM10" s="145"/>
      <c r="LN10" s="145"/>
      <c r="LO10" s="145"/>
      <c r="LP10" s="145"/>
      <c r="LQ10" s="145"/>
      <c r="LR10" s="145"/>
      <c r="LS10" s="145"/>
      <c r="LT10" s="145"/>
      <c r="LU10" s="145"/>
      <c r="LV10" s="145"/>
      <c r="LW10" s="145"/>
      <c r="LX10" s="145"/>
      <c r="LY10" s="145"/>
      <c r="LZ10" s="145"/>
      <c r="MA10" s="145"/>
      <c r="MB10" s="145"/>
      <c r="MC10" s="145"/>
      <c r="MD10" s="145"/>
      <c r="ME10" s="145"/>
      <c r="MF10" s="145"/>
      <c r="MG10" s="145"/>
      <c r="MH10" s="145"/>
      <c r="MI10" s="145"/>
      <c r="MJ10" s="145"/>
      <c r="MK10" s="145"/>
      <c r="ML10" s="145"/>
      <c r="MM10" s="145"/>
      <c r="MN10" s="145"/>
      <c r="MO10" s="145"/>
      <c r="MP10" s="145"/>
      <c r="MQ10" s="145"/>
      <c r="MR10" s="145"/>
      <c r="MS10" s="145"/>
      <c r="MT10" s="145"/>
      <c r="MU10" s="145"/>
      <c r="MV10" s="145"/>
      <c r="MW10" s="145"/>
      <c r="MX10" s="145"/>
      <c r="MY10" s="145"/>
      <c r="MZ10" s="145"/>
      <c r="NA10" s="145"/>
      <c r="NB10" s="145"/>
      <c r="NC10" s="145"/>
      <c r="ND10" s="145"/>
      <c r="NE10" s="145"/>
      <c r="NF10" s="145"/>
      <c r="NG10" s="145"/>
      <c r="NH10" s="145"/>
      <c r="NI10" s="145"/>
      <c r="NJ10" s="145"/>
      <c r="NK10" s="145"/>
      <c r="NL10" s="145"/>
      <c r="NM10" s="145"/>
      <c r="NN10" s="145"/>
      <c r="NO10" s="145"/>
      <c r="NP10" s="145"/>
      <c r="NQ10" s="145"/>
      <c r="NR10" s="145"/>
      <c r="NS10" s="145"/>
      <c r="NT10" s="145"/>
      <c r="NU10" s="145"/>
      <c r="NV10" s="145"/>
      <c r="NW10" s="145"/>
      <c r="NX10" s="145"/>
      <c r="NY10" s="145"/>
      <c r="NZ10" s="145"/>
      <c r="OA10" s="145"/>
      <c r="OB10" s="145"/>
      <c r="OC10" s="145"/>
      <c r="OD10" s="145"/>
      <c r="OE10" s="145"/>
      <c r="OF10" s="145"/>
      <c r="OG10" s="145"/>
      <c r="OH10" s="145"/>
      <c r="OI10" s="145"/>
      <c r="OJ10" s="145"/>
      <c r="OK10" s="145"/>
      <c r="OL10" s="145"/>
      <c r="OM10" s="145"/>
      <c r="ON10" s="145"/>
      <c r="OO10" s="145"/>
      <c r="OP10" s="122"/>
      <c r="OQ10" s="145"/>
      <c r="OR10" s="145"/>
      <c r="OS10" s="145"/>
      <c r="OT10" s="145"/>
      <c r="OU10" s="145"/>
      <c r="OV10" s="145"/>
      <c r="OW10" s="145"/>
      <c r="OX10" s="145"/>
      <c r="OY10" s="143"/>
      <c r="OZ10" s="145"/>
      <c r="PA10" s="143"/>
      <c r="PB10" s="145"/>
      <c r="PC10" s="145"/>
      <c r="PD10" s="143"/>
      <c r="PE10" s="143"/>
      <c r="PF10" s="145"/>
      <c r="PG10" s="145"/>
      <c r="PH10" s="143"/>
      <c r="PI10" s="143"/>
      <c r="PJ10" s="143"/>
      <c r="PK10" s="145"/>
      <c r="PL10" s="145"/>
      <c r="PM10" s="143"/>
      <c r="PN10" s="145"/>
      <c r="PO10" s="145"/>
      <c r="PP10" s="145"/>
      <c r="PQ10" s="145"/>
      <c r="PR10" s="143"/>
      <c r="PS10" s="145"/>
      <c r="PT10" s="145"/>
      <c r="PU10" s="145"/>
      <c r="PV10" s="145"/>
      <c r="PW10" s="145"/>
      <c r="PX10" s="145"/>
      <c r="PY10" s="145"/>
      <c r="PZ10" s="145"/>
      <c r="QA10" s="143"/>
      <c r="QB10" s="143"/>
      <c r="QC10" s="143"/>
      <c r="QD10" s="143"/>
      <c r="QE10" s="143"/>
      <c r="QF10" s="143"/>
      <c r="QG10" s="145"/>
      <c r="QH10" s="145"/>
      <c r="QI10" s="145"/>
      <c r="QJ10" s="145"/>
      <c r="QK10" s="143"/>
      <c r="QL10" s="143"/>
      <c r="QM10" s="145"/>
      <c r="QN10" s="145"/>
      <c r="QO10" s="145"/>
      <c r="QP10" s="145"/>
      <c r="QQ10" s="145"/>
      <c r="QR10" s="145"/>
      <c r="QS10" s="145"/>
      <c r="QT10" s="145"/>
      <c r="QU10" s="145"/>
      <c r="QV10" s="145"/>
      <c r="QW10" s="145"/>
      <c r="QX10" s="145"/>
      <c r="QY10" s="143"/>
      <c r="QZ10" s="143"/>
      <c r="RA10" s="145"/>
      <c r="RB10" s="143"/>
      <c r="RC10" s="143"/>
      <c r="RD10" s="143"/>
      <c r="RE10" s="143"/>
      <c r="RF10" s="143"/>
      <c r="RG10" s="145"/>
      <c r="RH10" s="143"/>
      <c r="RI10" s="145"/>
      <c r="RJ10" s="145"/>
      <c r="RK10" s="145"/>
      <c r="RL10" s="145"/>
      <c r="RM10" s="143"/>
      <c r="RN10" s="143"/>
      <c r="RO10" s="145"/>
      <c r="RP10" s="145"/>
      <c r="RQ10" s="145"/>
      <c r="RR10" s="145"/>
      <c r="RS10" s="145"/>
      <c r="RT10" s="143"/>
      <c r="RU10" s="143"/>
      <c r="RV10" s="145"/>
      <c r="RW10" s="145"/>
      <c r="RX10" s="145"/>
      <c r="RY10" s="145"/>
      <c r="RZ10" s="145"/>
      <c r="SA10" s="145"/>
      <c r="SB10" s="145"/>
      <c r="SC10" s="145"/>
      <c r="SD10" s="143"/>
      <c r="SE10" s="143"/>
      <c r="SF10" s="143"/>
      <c r="SG10" s="145"/>
      <c r="SH10" s="145"/>
      <c r="SI10" s="143"/>
      <c r="SJ10" s="145"/>
      <c r="SK10" s="145"/>
      <c r="SL10" s="145"/>
      <c r="SM10" s="145"/>
      <c r="SN10" s="143"/>
      <c r="SO10" s="145"/>
      <c r="SP10" s="143"/>
      <c r="SQ10" s="145"/>
    </row>
    <row r="11" spans="1:511" ht="28.5" customHeight="1" thickBot="1">
      <c r="A11" s="131">
        <v>8</v>
      </c>
      <c r="B11" s="171" t="s">
        <v>1158</v>
      </c>
      <c r="C11" s="114" t="s">
        <v>400</v>
      </c>
      <c r="D11" s="121" t="s">
        <v>637</v>
      </c>
      <c r="E11" s="122" t="s">
        <v>395</v>
      </c>
      <c r="F11" s="122" t="s">
        <v>395</v>
      </c>
      <c r="G11" s="122">
        <v>20</v>
      </c>
      <c r="H11" s="132">
        <v>39</v>
      </c>
      <c r="I11" s="132">
        <v>27</v>
      </c>
      <c r="K11" s="132">
        <v>16</v>
      </c>
      <c r="L11" s="132">
        <v>11</v>
      </c>
      <c r="M11" s="132">
        <v>22</v>
      </c>
      <c r="N11" s="132">
        <v>19</v>
      </c>
      <c r="R11" s="2" t="s">
        <v>1147</v>
      </c>
      <c r="S11" s="145">
        <v>2</v>
      </c>
      <c r="T11" s="145"/>
      <c r="U11" s="145"/>
      <c r="V11" s="145"/>
      <c r="W11" s="145"/>
      <c r="X11" s="145"/>
      <c r="Y11" s="145"/>
      <c r="Z11" s="145">
        <v>1</v>
      </c>
      <c r="AA11" s="145"/>
      <c r="AB11" s="145"/>
      <c r="AC11" s="145"/>
      <c r="AD11" s="145"/>
      <c r="AE11" s="145"/>
      <c r="AF11" s="145"/>
      <c r="AG11" s="145">
        <v>7</v>
      </c>
      <c r="AH11" s="145"/>
      <c r="AI11" s="145"/>
      <c r="AJ11" s="145"/>
      <c r="AK11" s="145"/>
      <c r="AL11" s="145"/>
      <c r="AM11" s="145">
        <v>1</v>
      </c>
      <c r="AN11" s="145"/>
      <c r="AO11" s="145"/>
      <c r="AP11" s="145"/>
      <c r="AQ11" s="145"/>
      <c r="AR11" s="145"/>
      <c r="AS11" s="145"/>
      <c r="AT11" s="145"/>
      <c r="AU11" s="145">
        <v>1</v>
      </c>
      <c r="AV11" s="145"/>
      <c r="AW11" s="145"/>
      <c r="AX11" s="145"/>
      <c r="AY11" s="145"/>
      <c r="AZ11" s="145"/>
      <c r="BA11" s="145"/>
      <c r="BB11" s="145"/>
      <c r="BC11" s="145">
        <v>2</v>
      </c>
      <c r="BD11" s="145"/>
      <c r="BE11" s="145"/>
      <c r="BF11" s="145"/>
      <c r="BG11" s="145"/>
      <c r="BH11" s="145"/>
      <c r="BI11" s="145">
        <v>1</v>
      </c>
      <c r="BJ11" s="145">
        <v>1</v>
      </c>
      <c r="BK11" s="145"/>
      <c r="BL11" s="145"/>
      <c r="BM11" s="145"/>
      <c r="BN11" s="145"/>
      <c r="BO11" s="145">
        <v>2</v>
      </c>
      <c r="BP11" s="145"/>
      <c r="BQ11" s="145"/>
      <c r="BR11" s="145"/>
      <c r="BS11" s="145"/>
      <c r="BT11" s="145"/>
      <c r="BU11" s="145"/>
      <c r="BV11" s="145"/>
      <c r="BW11" s="145">
        <v>3</v>
      </c>
      <c r="BX11" s="145">
        <v>1</v>
      </c>
      <c r="BY11" s="145"/>
      <c r="BZ11" s="145"/>
      <c r="CA11" s="145"/>
      <c r="CB11" s="145"/>
      <c r="CC11" s="145"/>
      <c r="CD11" s="145"/>
      <c r="CE11" s="145"/>
      <c r="CF11" s="145"/>
      <c r="CG11" s="145">
        <v>2</v>
      </c>
      <c r="CH11" s="145"/>
      <c r="CI11" s="145">
        <v>2</v>
      </c>
      <c r="CJ11" s="145">
        <v>1</v>
      </c>
      <c r="CK11" s="145">
        <v>1</v>
      </c>
      <c r="CL11" s="145"/>
      <c r="CM11" s="145">
        <v>1</v>
      </c>
      <c r="CN11" s="145"/>
      <c r="CO11" s="145">
        <v>1</v>
      </c>
      <c r="CP11" s="145"/>
      <c r="CQ11" s="145"/>
      <c r="CR11" s="145">
        <v>1</v>
      </c>
      <c r="CS11" s="145"/>
      <c r="CT11" s="145">
        <v>1</v>
      </c>
      <c r="CU11" s="145">
        <v>1</v>
      </c>
      <c r="CV11" s="145"/>
      <c r="CW11" s="145"/>
      <c r="CX11" s="145">
        <v>3</v>
      </c>
      <c r="CY11" s="145"/>
      <c r="CZ11" s="145">
        <v>1</v>
      </c>
      <c r="DA11" s="145"/>
      <c r="DB11" s="145">
        <v>2</v>
      </c>
      <c r="DC11" s="145"/>
      <c r="DD11" s="145"/>
      <c r="DE11" s="145"/>
      <c r="DF11" s="145">
        <v>1</v>
      </c>
      <c r="DG11" s="145"/>
      <c r="DH11" s="145"/>
      <c r="DI11" s="145"/>
      <c r="DJ11" s="145"/>
      <c r="DK11" s="145">
        <v>1</v>
      </c>
      <c r="DL11" s="145"/>
      <c r="DM11" s="145"/>
      <c r="DN11" s="145"/>
      <c r="DO11" s="145"/>
      <c r="DP11" s="145">
        <v>1</v>
      </c>
      <c r="DQ11" s="145"/>
      <c r="DR11" s="145"/>
      <c r="DS11" s="145"/>
      <c r="DT11" s="145"/>
      <c r="DU11" s="145"/>
      <c r="DV11" s="145"/>
      <c r="DW11" s="145"/>
      <c r="DX11" s="145"/>
      <c r="DY11" s="145"/>
      <c r="DZ11" s="145"/>
      <c r="EA11" s="145">
        <v>2</v>
      </c>
      <c r="EB11" s="145"/>
      <c r="EC11" s="145"/>
      <c r="ED11" s="145"/>
      <c r="EE11" s="145">
        <v>1</v>
      </c>
      <c r="EF11" s="145"/>
      <c r="EG11" s="145"/>
      <c r="EH11" s="145"/>
      <c r="EI11" s="145">
        <v>2</v>
      </c>
      <c r="EJ11" s="145"/>
      <c r="EK11" s="145"/>
      <c r="EL11" s="145"/>
      <c r="EM11" s="145"/>
      <c r="EN11" s="145">
        <v>1</v>
      </c>
      <c r="EO11" s="145"/>
      <c r="EP11" s="145"/>
      <c r="EQ11" s="145"/>
      <c r="ER11" s="145"/>
      <c r="ES11" s="145"/>
      <c r="ET11" s="145"/>
      <c r="EU11" s="145"/>
      <c r="EV11" s="145"/>
      <c r="EW11" s="145"/>
      <c r="EX11" s="145"/>
      <c r="EY11" s="145"/>
      <c r="EZ11" s="145"/>
      <c r="FA11" s="68" t="s">
        <v>1147</v>
      </c>
      <c r="FB11" s="145" t="s">
        <v>637</v>
      </c>
      <c r="FC11" s="145" t="s">
        <v>395</v>
      </c>
      <c r="FD11" s="145" t="s">
        <v>731</v>
      </c>
      <c r="FE11" s="145">
        <v>17</v>
      </c>
      <c r="FF11" s="145">
        <v>8</v>
      </c>
      <c r="FG11" s="145"/>
      <c r="FH11" s="145"/>
      <c r="FI11" s="145"/>
      <c r="FJ11" s="134">
        <v>2</v>
      </c>
      <c r="FK11" s="145"/>
      <c r="FL11" s="134"/>
      <c r="FM11" s="145"/>
      <c r="FN11" s="145"/>
      <c r="FO11" s="134"/>
      <c r="FP11" s="134">
        <v>1</v>
      </c>
      <c r="FQ11" s="134">
        <v>5</v>
      </c>
      <c r="FR11" s="134"/>
      <c r="FS11" s="134">
        <v>1</v>
      </c>
      <c r="FT11" s="134">
        <v>1</v>
      </c>
      <c r="FU11" s="134"/>
      <c r="FV11" s="145"/>
      <c r="FW11" s="145"/>
      <c r="FX11" s="134"/>
      <c r="FY11" s="145"/>
      <c r="FZ11" s="145"/>
      <c r="GA11" s="134">
        <v>2</v>
      </c>
      <c r="GB11" s="134"/>
      <c r="GC11" s="134"/>
      <c r="GD11" s="145"/>
      <c r="GE11" s="145"/>
      <c r="GF11" s="145"/>
      <c r="GG11" s="145"/>
      <c r="GH11" s="145"/>
      <c r="GI11" s="145"/>
      <c r="GJ11" s="134"/>
      <c r="GK11" s="145"/>
      <c r="GL11" s="134">
        <v>1</v>
      </c>
      <c r="GM11" s="134">
        <v>1</v>
      </c>
      <c r="GN11" s="134"/>
      <c r="GO11" s="134"/>
      <c r="GP11" s="134">
        <v>1</v>
      </c>
      <c r="GQ11" s="134"/>
      <c r="GR11" s="145"/>
      <c r="GS11" s="145"/>
      <c r="GT11" s="145"/>
      <c r="GU11" s="145"/>
      <c r="GV11" s="134"/>
      <c r="GW11" s="134"/>
      <c r="GX11" s="145"/>
      <c r="GY11" s="145"/>
      <c r="GZ11" s="145"/>
      <c r="HA11" s="145"/>
      <c r="HB11" s="145"/>
      <c r="HC11" s="145"/>
      <c r="HD11" s="145"/>
      <c r="HE11" s="134">
        <v>3</v>
      </c>
      <c r="HF11" s="134"/>
      <c r="HG11" s="134">
        <v>1</v>
      </c>
      <c r="HH11" s="134"/>
      <c r="HI11" s="134"/>
      <c r="HJ11" s="134"/>
      <c r="HK11" s="134"/>
      <c r="HL11" s="134"/>
      <c r="HM11" s="134">
        <v>3</v>
      </c>
      <c r="HN11" s="134"/>
      <c r="HO11" s="134">
        <v>1</v>
      </c>
      <c r="HP11" s="134"/>
      <c r="HQ11" s="134">
        <v>1</v>
      </c>
      <c r="HR11" s="134">
        <v>1</v>
      </c>
      <c r="HS11" s="134">
        <v>1</v>
      </c>
      <c r="HT11" s="134">
        <v>2</v>
      </c>
      <c r="HU11" s="134"/>
      <c r="HV11" s="134">
        <v>1</v>
      </c>
      <c r="HW11" s="134">
        <v>1</v>
      </c>
      <c r="HX11" s="134"/>
      <c r="HY11" s="134"/>
      <c r="HZ11" s="145"/>
      <c r="IA11" s="145"/>
      <c r="IB11" s="145"/>
      <c r="IC11" s="134">
        <v>1</v>
      </c>
      <c r="ID11" s="134"/>
      <c r="IE11" s="134">
        <v>1</v>
      </c>
      <c r="IF11" s="134"/>
      <c r="IG11" s="145"/>
      <c r="IH11" s="145"/>
      <c r="II11" s="145"/>
      <c r="IJ11" s="145"/>
      <c r="IK11" s="145"/>
      <c r="IL11" s="145"/>
      <c r="IM11" s="145"/>
      <c r="IN11" s="145"/>
      <c r="IO11" s="134">
        <v>3</v>
      </c>
      <c r="IP11" s="134">
        <v>1</v>
      </c>
      <c r="IQ11" s="134"/>
      <c r="IR11" s="145"/>
      <c r="IS11" s="134"/>
      <c r="IT11" s="134">
        <v>2</v>
      </c>
      <c r="IU11" s="145"/>
      <c r="IV11" s="145"/>
      <c r="IW11" s="145"/>
      <c r="IX11" s="145"/>
      <c r="IY11" s="134">
        <v>3</v>
      </c>
      <c r="IZ11" s="134">
        <v>1</v>
      </c>
      <c r="JA11" s="134"/>
      <c r="JB11" s="145"/>
      <c r="JC11" s="145"/>
      <c r="JD11" s="122" t="s">
        <v>395</v>
      </c>
      <c r="JE11" s="122">
        <v>14</v>
      </c>
      <c r="JF11" s="145">
        <v>11</v>
      </c>
      <c r="JG11" s="132">
        <v>11</v>
      </c>
      <c r="JH11" s="145">
        <v>1</v>
      </c>
      <c r="JI11" s="145"/>
      <c r="JJ11" s="145"/>
      <c r="JK11" s="145"/>
      <c r="JL11" s="145"/>
      <c r="JM11" s="145"/>
      <c r="JN11" s="145"/>
      <c r="JO11" s="145"/>
      <c r="JP11" s="145"/>
      <c r="JQ11" s="145"/>
      <c r="JR11" s="145"/>
      <c r="JS11" s="145"/>
      <c r="JT11" s="145"/>
      <c r="JU11" s="145"/>
      <c r="JV11" s="145">
        <v>1</v>
      </c>
      <c r="JW11" s="145"/>
      <c r="JX11" s="145"/>
      <c r="JY11" s="145"/>
      <c r="JZ11" s="145"/>
      <c r="KA11" s="145"/>
      <c r="KB11" s="145"/>
      <c r="KC11" s="145"/>
      <c r="KD11" s="145"/>
      <c r="KE11" s="145"/>
      <c r="KF11" s="145"/>
      <c r="KG11" s="145"/>
      <c r="KH11" s="145"/>
      <c r="KI11" s="145"/>
      <c r="KJ11" s="145"/>
      <c r="KK11" s="145"/>
      <c r="KL11" s="145"/>
      <c r="KM11" s="145"/>
      <c r="KN11" s="145"/>
      <c r="KO11" s="145"/>
      <c r="KP11" s="145"/>
      <c r="KQ11" s="145"/>
      <c r="KR11" s="145">
        <v>1</v>
      </c>
      <c r="KS11" s="145"/>
      <c r="KT11" s="145"/>
      <c r="KU11" s="145"/>
      <c r="KV11" s="145"/>
      <c r="KW11" s="145"/>
      <c r="KX11" s="145"/>
      <c r="KY11" s="145"/>
      <c r="KZ11" s="145"/>
      <c r="LA11" s="145"/>
      <c r="LB11" s="145"/>
      <c r="LC11" s="145"/>
      <c r="LD11" s="145">
        <v>1</v>
      </c>
      <c r="LE11" s="145"/>
      <c r="LF11" s="145"/>
      <c r="LG11" s="145"/>
      <c r="LH11" s="145"/>
      <c r="LI11" s="145"/>
      <c r="LJ11" s="145"/>
      <c r="LK11" s="145"/>
      <c r="LL11" s="145"/>
      <c r="LM11" s="145"/>
      <c r="LN11" s="145"/>
      <c r="LO11" s="145"/>
      <c r="LP11" s="145"/>
      <c r="LQ11" s="145"/>
      <c r="LR11" s="145"/>
      <c r="LS11" s="145"/>
      <c r="LT11" s="145"/>
      <c r="LU11" s="145"/>
      <c r="LV11" s="145">
        <v>2</v>
      </c>
      <c r="LW11" s="145"/>
      <c r="LX11" s="145">
        <v>2</v>
      </c>
      <c r="LY11" s="145"/>
      <c r="LZ11" s="145"/>
      <c r="MA11" s="145"/>
      <c r="MB11" s="145"/>
      <c r="MC11" s="145"/>
      <c r="MD11" s="145">
        <v>1</v>
      </c>
      <c r="ME11" s="145"/>
      <c r="MF11" s="145"/>
      <c r="MG11" s="145"/>
      <c r="MH11" s="145"/>
      <c r="MI11" s="145"/>
      <c r="MJ11" s="145"/>
      <c r="MK11" s="145"/>
      <c r="ML11" s="145"/>
      <c r="MM11" s="145">
        <v>2</v>
      </c>
      <c r="MN11" s="145"/>
      <c r="MO11" s="145">
        <v>1</v>
      </c>
      <c r="MP11" s="145"/>
      <c r="MQ11" s="145">
        <v>2</v>
      </c>
      <c r="MR11" s="145"/>
      <c r="MS11" s="145"/>
      <c r="MT11" s="145"/>
      <c r="MU11" s="145">
        <v>1</v>
      </c>
      <c r="MV11" s="145"/>
      <c r="MW11" s="145"/>
      <c r="MX11" s="145"/>
      <c r="MY11" s="145"/>
      <c r="MZ11" s="145">
        <v>1</v>
      </c>
      <c r="NA11" s="145"/>
      <c r="NB11" s="145"/>
      <c r="NC11" s="145"/>
      <c r="ND11" s="145"/>
      <c r="NE11" s="145"/>
      <c r="NF11" s="145"/>
      <c r="NG11" s="145"/>
      <c r="NH11" s="145"/>
      <c r="NI11" s="145"/>
      <c r="NJ11" s="145"/>
      <c r="NK11" s="145"/>
      <c r="NL11" s="145"/>
      <c r="NM11" s="145"/>
      <c r="NN11" s="145"/>
      <c r="NO11" s="145"/>
      <c r="NP11" s="145">
        <v>1</v>
      </c>
      <c r="NQ11" s="145"/>
      <c r="NR11" s="145"/>
      <c r="NS11" s="145"/>
      <c r="NT11" s="145"/>
      <c r="NU11" s="145"/>
      <c r="NV11" s="145"/>
      <c r="NW11" s="145"/>
      <c r="NX11" s="145"/>
      <c r="NY11" s="145"/>
      <c r="NZ11" s="145"/>
      <c r="OA11" s="145"/>
      <c r="OB11" s="145"/>
      <c r="OC11" s="145"/>
      <c r="OD11" s="145"/>
      <c r="OE11" s="145"/>
      <c r="OF11" s="145"/>
      <c r="OG11" s="145"/>
      <c r="OH11" s="145"/>
      <c r="OI11" s="145"/>
      <c r="OJ11" s="145"/>
      <c r="OK11" s="145"/>
      <c r="OL11" s="145"/>
      <c r="OM11" s="145"/>
      <c r="ON11" s="145"/>
      <c r="OO11" s="145"/>
      <c r="OP11" s="145" t="s">
        <v>400</v>
      </c>
      <c r="OQ11" s="145" t="s">
        <v>637</v>
      </c>
      <c r="OR11" s="145" t="s">
        <v>395</v>
      </c>
      <c r="OS11" s="145" t="s">
        <v>731</v>
      </c>
      <c r="OT11" s="145">
        <v>12</v>
      </c>
      <c r="OU11" s="145">
        <v>4</v>
      </c>
      <c r="OV11" s="145"/>
      <c r="OW11" s="145"/>
      <c r="OX11" s="145"/>
      <c r="OY11" s="134">
        <v>1</v>
      </c>
      <c r="OZ11" s="145"/>
      <c r="PA11" s="134"/>
      <c r="PB11" s="145"/>
      <c r="PC11" s="145"/>
      <c r="PD11" s="134"/>
      <c r="PE11" s="134">
        <v>1</v>
      </c>
      <c r="PF11" s="134"/>
      <c r="PG11" s="134"/>
      <c r="PH11" s="134"/>
      <c r="PI11" s="134">
        <v>1</v>
      </c>
      <c r="PJ11" s="134"/>
      <c r="PK11" s="145"/>
      <c r="PL11" s="145"/>
      <c r="PM11" s="134"/>
      <c r="PN11" s="145"/>
      <c r="PO11" s="145"/>
      <c r="PP11" s="134">
        <v>2</v>
      </c>
      <c r="PQ11" s="134"/>
      <c r="PR11" s="134"/>
      <c r="PS11" s="145"/>
      <c r="PT11" s="145"/>
      <c r="PU11" s="145"/>
      <c r="PV11" s="145"/>
      <c r="PW11" s="145"/>
      <c r="PX11" s="145"/>
      <c r="PY11" s="134"/>
      <c r="PZ11" s="145"/>
      <c r="QA11" s="134"/>
      <c r="QB11" s="134"/>
      <c r="QC11" s="134"/>
      <c r="QD11" s="134"/>
      <c r="QE11" s="134"/>
      <c r="QF11" s="134"/>
      <c r="QG11" s="145"/>
      <c r="QH11" s="145"/>
      <c r="QI11" s="145"/>
      <c r="QJ11" s="145"/>
      <c r="QK11" s="134"/>
      <c r="QL11" s="134"/>
      <c r="QM11" s="145"/>
      <c r="QN11" s="145"/>
      <c r="QO11" s="145"/>
      <c r="QP11" s="145"/>
      <c r="QQ11" s="145">
        <v>3</v>
      </c>
      <c r="QR11" s="145"/>
      <c r="QS11" s="145"/>
      <c r="QT11" s="134"/>
      <c r="QU11" s="134"/>
      <c r="QV11" s="134"/>
      <c r="QW11" s="134"/>
      <c r="QX11" s="134"/>
      <c r="QY11" s="134"/>
      <c r="QZ11" s="134"/>
      <c r="RA11" s="134"/>
      <c r="RB11" s="134">
        <v>1</v>
      </c>
      <c r="RC11" s="134"/>
      <c r="RD11" s="134"/>
      <c r="RE11" s="134"/>
      <c r="RF11" s="134"/>
      <c r="RG11" s="134"/>
      <c r="RH11" s="134"/>
      <c r="RI11" s="134">
        <v>3</v>
      </c>
      <c r="RJ11" s="134"/>
      <c r="RK11" s="134"/>
      <c r="RL11" s="134"/>
      <c r="RM11" s="134"/>
      <c r="RN11" s="134"/>
      <c r="RO11" s="145"/>
      <c r="RP11" s="145"/>
      <c r="RQ11" s="145"/>
      <c r="RR11" s="134">
        <v>1</v>
      </c>
      <c r="RS11" s="134"/>
      <c r="RT11" s="134"/>
      <c r="RU11" s="134"/>
      <c r="RV11" s="145"/>
      <c r="RW11" s="145"/>
      <c r="RX11" s="145"/>
      <c r="RY11" s="145"/>
      <c r="RZ11" s="145"/>
      <c r="SA11" s="145"/>
      <c r="SB11" s="145"/>
      <c r="SC11" s="145"/>
      <c r="SD11" s="134">
        <v>1</v>
      </c>
      <c r="SE11" s="134"/>
      <c r="SF11" s="134"/>
      <c r="SG11" s="145"/>
      <c r="SH11" s="134"/>
      <c r="SI11" s="134">
        <v>2</v>
      </c>
      <c r="SJ11" s="145"/>
      <c r="SK11" s="145"/>
      <c r="SL11" s="145"/>
      <c r="SM11" s="145"/>
      <c r="SN11" s="134"/>
      <c r="SO11" s="134"/>
      <c r="SP11" s="134"/>
      <c r="SQ11" s="145"/>
    </row>
    <row r="12" spans="1:511" ht="28.5" customHeight="1" thickBot="1">
      <c r="A12" s="131">
        <v>9</v>
      </c>
      <c r="B12" s="171" t="s">
        <v>1159</v>
      </c>
      <c r="C12" s="115" t="s">
        <v>957</v>
      </c>
      <c r="D12" s="121" t="s">
        <v>637</v>
      </c>
      <c r="E12" s="122" t="s">
        <v>394</v>
      </c>
      <c r="F12" s="122" t="s">
        <v>395</v>
      </c>
      <c r="G12" s="122">
        <v>24</v>
      </c>
      <c r="H12" s="132">
        <v>47</v>
      </c>
      <c r="I12" s="132">
        <v>47</v>
      </c>
      <c r="J12" s="132">
        <v>67</v>
      </c>
      <c r="K12" s="132">
        <v>19</v>
      </c>
      <c r="L12" s="132">
        <v>28</v>
      </c>
      <c r="M12" s="132">
        <v>47</v>
      </c>
      <c r="N12" s="132">
        <v>47</v>
      </c>
      <c r="R12" s="160" t="s">
        <v>714</v>
      </c>
      <c r="S12" s="145"/>
      <c r="T12" s="145"/>
      <c r="U12" s="145"/>
      <c r="V12" s="145"/>
      <c r="W12" s="145"/>
      <c r="X12" s="145"/>
      <c r="Y12" s="145"/>
      <c r="Z12" s="145"/>
      <c r="AA12" s="145"/>
      <c r="AB12" s="145"/>
      <c r="AC12" s="145"/>
      <c r="AD12" s="145"/>
      <c r="AE12" s="145"/>
      <c r="AF12" s="145"/>
      <c r="AG12" s="145">
        <v>10</v>
      </c>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c r="BQ12" s="145"/>
      <c r="BR12" s="145"/>
      <c r="BS12" s="145"/>
      <c r="BT12" s="145"/>
      <c r="BU12" s="145"/>
      <c r="BV12" s="145"/>
      <c r="BW12" s="145"/>
      <c r="BX12" s="145"/>
      <c r="BY12" s="145"/>
      <c r="BZ12" s="145"/>
      <c r="CA12" s="145"/>
      <c r="CB12" s="145"/>
      <c r="CC12" s="145"/>
      <c r="CD12" s="145"/>
      <c r="CE12" s="145"/>
      <c r="CF12" s="145"/>
      <c r="CG12" s="145"/>
      <c r="CH12" s="145"/>
      <c r="CI12" s="145"/>
      <c r="CJ12" s="145"/>
      <c r="CK12" s="145"/>
      <c r="CL12" s="145"/>
      <c r="CM12" s="145"/>
      <c r="CN12" s="145"/>
      <c r="CO12" s="145"/>
      <c r="CP12" s="145"/>
      <c r="CQ12" s="145"/>
      <c r="CR12" s="145"/>
      <c r="CS12" s="145"/>
      <c r="CT12" s="145"/>
      <c r="CU12" s="145"/>
      <c r="CV12" s="145"/>
      <c r="CW12" s="145"/>
      <c r="CX12" s="145"/>
      <c r="CY12" s="145"/>
      <c r="CZ12" s="145"/>
      <c r="DA12" s="145"/>
      <c r="DB12" s="145">
        <v>6</v>
      </c>
      <c r="DC12" s="145"/>
      <c r="DD12" s="145"/>
      <c r="DE12" s="145"/>
      <c r="DF12" s="145"/>
      <c r="DG12" s="145"/>
      <c r="DH12" s="145"/>
      <c r="DI12" s="145"/>
      <c r="DJ12" s="145"/>
      <c r="DK12" s="145"/>
      <c r="DL12" s="145"/>
      <c r="DM12" s="145"/>
      <c r="DN12" s="145"/>
      <c r="DO12" s="145"/>
      <c r="DP12" s="145"/>
      <c r="DQ12" s="145"/>
      <c r="DR12" s="145"/>
      <c r="DS12" s="145"/>
      <c r="DT12" s="145"/>
      <c r="DU12" s="145"/>
      <c r="DV12" s="145"/>
      <c r="DW12" s="145"/>
      <c r="DX12" s="145"/>
      <c r="DY12" s="145"/>
      <c r="DZ12" s="145"/>
      <c r="EA12" s="145"/>
      <c r="EB12" s="145"/>
      <c r="EC12" s="145"/>
      <c r="ED12" s="145"/>
      <c r="EE12" s="145"/>
      <c r="EF12" s="145"/>
      <c r="EG12" s="145"/>
      <c r="EH12" s="145"/>
      <c r="EI12" s="145"/>
      <c r="EJ12" s="145"/>
      <c r="EK12" s="145"/>
      <c r="EL12" s="145"/>
      <c r="EM12" s="145"/>
      <c r="EN12" s="145"/>
      <c r="EO12" s="145"/>
      <c r="EP12" s="145"/>
      <c r="EQ12" s="145"/>
      <c r="ER12" s="145"/>
      <c r="ES12" s="145"/>
      <c r="ET12" s="145"/>
      <c r="EU12" s="145"/>
      <c r="EV12" s="145"/>
      <c r="EW12" s="145"/>
      <c r="EX12" s="145"/>
      <c r="EY12" s="145"/>
      <c r="EZ12" s="145"/>
      <c r="FA12" s="68"/>
      <c r="FB12" s="145"/>
      <c r="FC12" s="145"/>
      <c r="FD12" s="145"/>
      <c r="FE12" s="145"/>
      <c r="FF12" s="145"/>
      <c r="FG12" s="145"/>
      <c r="FH12" s="145"/>
      <c r="FI12" s="145"/>
      <c r="FJ12" s="134"/>
      <c r="FK12" s="145"/>
      <c r="FL12" s="134"/>
      <c r="FM12" s="145"/>
      <c r="FN12" s="145"/>
      <c r="FO12" s="134"/>
      <c r="FP12" s="134"/>
      <c r="FQ12" s="134"/>
      <c r="FR12" s="134"/>
      <c r="FS12" s="134"/>
      <c r="FT12" s="134"/>
      <c r="FU12" s="134"/>
      <c r="FV12" s="145"/>
      <c r="FW12" s="145"/>
      <c r="FX12" s="134"/>
      <c r="FY12" s="145"/>
      <c r="FZ12" s="145"/>
      <c r="GA12" s="134"/>
      <c r="GB12" s="134"/>
      <c r="GC12" s="134"/>
      <c r="GD12" s="145"/>
      <c r="GE12" s="145"/>
      <c r="GF12" s="145"/>
      <c r="GG12" s="145"/>
      <c r="GH12" s="145"/>
      <c r="GI12" s="145"/>
      <c r="GJ12" s="134"/>
      <c r="GK12" s="145"/>
      <c r="GL12" s="134"/>
      <c r="GM12" s="134"/>
      <c r="GN12" s="134"/>
      <c r="GO12" s="134"/>
      <c r="GP12" s="134"/>
      <c r="GQ12" s="134"/>
      <c r="GR12" s="145"/>
      <c r="GS12" s="145"/>
      <c r="GT12" s="145"/>
      <c r="GU12" s="145"/>
      <c r="GV12" s="134"/>
      <c r="GW12" s="134"/>
      <c r="GX12" s="145"/>
      <c r="GY12" s="145"/>
      <c r="GZ12" s="145"/>
      <c r="HA12" s="145"/>
      <c r="HB12" s="145"/>
      <c r="HC12" s="145"/>
      <c r="HD12" s="145"/>
      <c r="HE12" s="134"/>
      <c r="HF12" s="134"/>
      <c r="HG12" s="134"/>
      <c r="HH12" s="134"/>
      <c r="HI12" s="134"/>
      <c r="HJ12" s="134"/>
      <c r="HK12" s="134"/>
      <c r="HL12" s="134"/>
      <c r="HM12" s="134"/>
      <c r="HN12" s="134"/>
      <c r="HO12" s="134"/>
      <c r="HP12" s="134"/>
      <c r="HQ12" s="134"/>
      <c r="HR12" s="134"/>
      <c r="HS12" s="134"/>
      <c r="HT12" s="134"/>
      <c r="HU12" s="134"/>
      <c r="HV12" s="134"/>
      <c r="HW12" s="134"/>
      <c r="HX12" s="134"/>
      <c r="HY12" s="134"/>
      <c r="HZ12" s="145"/>
      <c r="IA12" s="145"/>
      <c r="IB12" s="145"/>
      <c r="IC12" s="134"/>
      <c r="ID12" s="134"/>
      <c r="IE12" s="134"/>
      <c r="IF12" s="134"/>
      <c r="IG12" s="145"/>
      <c r="IH12" s="145"/>
      <c r="II12" s="145"/>
      <c r="IJ12" s="145"/>
      <c r="IK12" s="145"/>
      <c r="IL12" s="145"/>
      <c r="IM12" s="145"/>
      <c r="IN12" s="145"/>
      <c r="IO12" s="134"/>
      <c r="IP12" s="134"/>
      <c r="IQ12" s="134"/>
      <c r="IR12" s="145"/>
      <c r="IS12" s="134"/>
      <c r="IT12" s="134"/>
      <c r="IU12" s="145"/>
      <c r="IV12" s="145"/>
      <c r="IW12" s="145"/>
      <c r="IX12" s="145"/>
      <c r="IY12" s="134"/>
      <c r="IZ12" s="134"/>
      <c r="JA12" s="134"/>
      <c r="JB12" s="145"/>
      <c r="JC12" s="145"/>
      <c r="JD12" s="122" t="s">
        <v>395</v>
      </c>
      <c r="JE12" s="122">
        <v>24</v>
      </c>
      <c r="JF12" s="145">
        <v>24</v>
      </c>
      <c r="JG12" s="132">
        <v>24</v>
      </c>
      <c r="JH12" s="145"/>
      <c r="JI12" s="145"/>
      <c r="JJ12" s="145"/>
      <c r="JK12" s="145"/>
      <c r="JL12" s="145"/>
      <c r="JM12" s="145"/>
      <c r="JN12" s="145"/>
      <c r="JO12" s="145"/>
      <c r="JP12" s="145"/>
      <c r="JQ12" s="145"/>
      <c r="JR12" s="145"/>
      <c r="JS12" s="145"/>
      <c r="JT12" s="145"/>
      <c r="JU12" s="145"/>
      <c r="JV12" s="145">
        <v>3</v>
      </c>
      <c r="JW12" s="145"/>
      <c r="JX12" s="145"/>
      <c r="JY12" s="145"/>
      <c r="JZ12" s="145"/>
      <c r="KA12" s="145"/>
      <c r="KB12" s="145"/>
      <c r="KC12" s="145"/>
      <c r="KD12" s="145"/>
      <c r="KE12" s="145"/>
      <c r="KF12" s="145"/>
      <c r="KG12" s="145"/>
      <c r="KH12" s="145"/>
      <c r="KI12" s="145"/>
      <c r="KJ12" s="145"/>
      <c r="KK12" s="145"/>
      <c r="KL12" s="145"/>
      <c r="KM12" s="145"/>
      <c r="KN12" s="145"/>
      <c r="KO12" s="145"/>
      <c r="KP12" s="145"/>
      <c r="KQ12" s="145"/>
      <c r="KR12" s="145"/>
      <c r="KS12" s="145"/>
      <c r="KT12" s="145"/>
      <c r="KU12" s="145"/>
      <c r="KV12" s="145"/>
      <c r="KW12" s="145"/>
      <c r="KX12" s="145"/>
      <c r="KY12" s="145"/>
      <c r="KZ12" s="145"/>
      <c r="LA12" s="145"/>
      <c r="LB12" s="145"/>
      <c r="LC12" s="145"/>
      <c r="LD12" s="145"/>
      <c r="LE12" s="145"/>
      <c r="LF12" s="145"/>
      <c r="LG12" s="145"/>
      <c r="LH12" s="145"/>
      <c r="LI12" s="145"/>
      <c r="LJ12" s="145"/>
      <c r="LK12" s="145"/>
      <c r="LL12" s="145"/>
      <c r="LM12" s="145"/>
      <c r="LN12" s="145"/>
      <c r="LO12" s="145"/>
      <c r="LP12" s="145"/>
      <c r="LQ12" s="145"/>
      <c r="LR12" s="145"/>
      <c r="LS12" s="145"/>
      <c r="LT12" s="145"/>
      <c r="LU12" s="145"/>
      <c r="LV12" s="145"/>
      <c r="LW12" s="145"/>
      <c r="LX12" s="145"/>
      <c r="LY12" s="145"/>
      <c r="LZ12" s="145"/>
      <c r="MA12" s="145"/>
      <c r="MB12" s="145"/>
      <c r="MC12" s="145"/>
      <c r="MD12" s="145"/>
      <c r="ME12" s="145"/>
      <c r="MF12" s="145"/>
      <c r="MG12" s="145"/>
      <c r="MH12" s="145"/>
      <c r="MI12" s="145"/>
      <c r="MJ12" s="145"/>
      <c r="MK12" s="145"/>
      <c r="ML12" s="145"/>
      <c r="MM12" s="145"/>
      <c r="MN12" s="145"/>
      <c r="MO12" s="145"/>
      <c r="MP12" s="145"/>
      <c r="MQ12" s="145">
        <v>4</v>
      </c>
      <c r="MR12" s="145"/>
      <c r="MS12" s="145"/>
      <c r="MT12" s="145"/>
      <c r="MU12" s="145"/>
      <c r="MV12" s="145"/>
      <c r="MW12" s="145"/>
      <c r="MX12" s="145"/>
      <c r="MY12" s="145"/>
      <c r="MZ12" s="145"/>
      <c r="NA12" s="145"/>
      <c r="NB12" s="145"/>
      <c r="NC12" s="145"/>
      <c r="ND12" s="145"/>
      <c r="NE12" s="145"/>
      <c r="NF12" s="145"/>
      <c r="NG12" s="145"/>
      <c r="NH12" s="145"/>
      <c r="NI12" s="145"/>
      <c r="NJ12" s="145"/>
      <c r="NK12" s="145"/>
      <c r="NL12" s="145"/>
      <c r="NM12" s="145"/>
      <c r="NN12" s="145"/>
      <c r="NO12" s="145"/>
      <c r="NP12" s="145"/>
      <c r="NQ12" s="145"/>
      <c r="NR12" s="145"/>
      <c r="NS12" s="145"/>
      <c r="NT12" s="145"/>
      <c r="NU12" s="145"/>
      <c r="NV12" s="145"/>
      <c r="NW12" s="145"/>
      <c r="NX12" s="145"/>
      <c r="NY12" s="145"/>
      <c r="NZ12" s="145"/>
      <c r="OA12" s="145"/>
      <c r="OB12" s="145"/>
      <c r="OC12" s="145"/>
      <c r="OD12" s="145"/>
      <c r="OE12" s="145"/>
      <c r="OF12" s="145"/>
      <c r="OG12" s="145"/>
      <c r="OH12" s="145"/>
      <c r="OI12" s="145"/>
      <c r="OJ12" s="145"/>
      <c r="OK12" s="145"/>
      <c r="OL12" s="145"/>
      <c r="OM12" s="145"/>
      <c r="ON12" s="145"/>
      <c r="OO12" s="145"/>
      <c r="OP12" s="145"/>
      <c r="OQ12" s="145"/>
      <c r="OR12" s="145"/>
      <c r="OS12" s="145"/>
      <c r="OT12" s="145"/>
      <c r="OU12" s="145"/>
      <c r="OV12" s="145"/>
      <c r="OW12" s="145"/>
      <c r="OX12" s="145"/>
      <c r="OY12" s="134"/>
      <c r="OZ12" s="145"/>
      <c r="PA12" s="134"/>
      <c r="PB12" s="145"/>
      <c r="PC12" s="145"/>
      <c r="PD12" s="134"/>
      <c r="PE12" s="134"/>
      <c r="PF12" s="134"/>
      <c r="PG12" s="134"/>
      <c r="PH12" s="134"/>
      <c r="PI12" s="134"/>
      <c r="PJ12" s="134"/>
      <c r="PK12" s="145"/>
      <c r="PL12" s="145"/>
      <c r="PM12" s="134"/>
      <c r="PN12" s="145"/>
      <c r="PO12" s="145"/>
      <c r="PP12" s="134"/>
      <c r="PQ12" s="134"/>
      <c r="PR12" s="134"/>
      <c r="PS12" s="145"/>
      <c r="PT12" s="145"/>
      <c r="PU12" s="145"/>
      <c r="PV12" s="145"/>
      <c r="PW12" s="145"/>
      <c r="PX12" s="145"/>
      <c r="PY12" s="134"/>
      <c r="PZ12" s="145"/>
      <c r="QA12" s="134"/>
      <c r="QB12" s="134"/>
      <c r="QC12" s="134"/>
      <c r="QD12" s="134"/>
      <c r="QE12" s="134"/>
      <c r="QF12" s="134"/>
      <c r="QG12" s="145"/>
      <c r="QH12" s="145"/>
      <c r="QI12" s="145"/>
      <c r="QJ12" s="145"/>
      <c r="QK12" s="134"/>
      <c r="QL12" s="134"/>
      <c r="QM12" s="145"/>
      <c r="QN12" s="145"/>
      <c r="QO12" s="145"/>
      <c r="QP12" s="145"/>
      <c r="QQ12" s="145"/>
      <c r="QR12" s="145"/>
      <c r="QS12" s="145"/>
      <c r="QT12" s="134"/>
      <c r="QU12" s="134"/>
      <c r="QV12" s="134"/>
      <c r="QW12" s="134"/>
      <c r="QX12" s="134"/>
      <c r="QY12" s="134"/>
      <c r="QZ12" s="134"/>
      <c r="RA12" s="134"/>
      <c r="RB12" s="134"/>
      <c r="RC12" s="134"/>
      <c r="RD12" s="134"/>
      <c r="RE12" s="134"/>
      <c r="RF12" s="134"/>
      <c r="RG12" s="134"/>
      <c r="RH12" s="134"/>
      <c r="RI12" s="134"/>
      <c r="RJ12" s="134"/>
      <c r="RK12" s="134"/>
      <c r="RL12" s="134"/>
      <c r="RM12" s="134"/>
      <c r="RN12" s="134"/>
      <c r="RO12" s="145"/>
      <c r="RP12" s="145"/>
      <c r="RQ12" s="145"/>
      <c r="RR12" s="134"/>
      <c r="RS12" s="134"/>
      <c r="RT12" s="134"/>
      <c r="RU12" s="134"/>
      <c r="RV12" s="145"/>
      <c r="RW12" s="145"/>
      <c r="RX12" s="145"/>
      <c r="RY12" s="145"/>
      <c r="RZ12" s="145"/>
      <c r="SA12" s="145"/>
      <c r="SB12" s="145"/>
      <c r="SC12" s="145"/>
      <c r="SD12" s="134"/>
      <c r="SE12" s="134"/>
      <c r="SF12" s="134"/>
      <c r="SG12" s="145"/>
      <c r="SH12" s="134"/>
      <c r="SI12" s="134"/>
      <c r="SJ12" s="145"/>
      <c r="SK12" s="145"/>
      <c r="SL12" s="145"/>
      <c r="SM12" s="145"/>
      <c r="SN12" s="134"/>
      <c r="SO12" s="134"/>
      <c r="SP12" s="134"/>
      <c r="SQ12" s="145"/>
    </row>
    <row r="13" spans="1:511" ht="28.5" customHeight="1" thickBot="1">
      <c r="A13" s="131">
        <v>10</v>
      </c>
      <c r="B13" s="171" t="s">
        <v>1160</v>
      </c>
      <c r="C13" s="117" t="s">
        <v>1147</v>
      </c>
      <c r="D13" s="121" t="s">
        <v>637</v>
      </c>
      <c r="E13" s="122" t="s">
        <v>394</v>
      </c>
      <c r="F13" s="122" t="s">
        <v>394</v>
      </c>
      <c r="H13" s="132">
        <v>90</v>
      </c>
      <c r="I13" s="132">
        <v>41</v>
      </c>
      <c r="J13" s="132">
        <v>55</v>
      </c>
      <c r="K13" s="132">
        <v>26</v>
      </c>
      <c r="L13" s="132">
        <v>15</v>
      </c>
      <c r="M13" s="132">
        <v>41</v>
      </c>
      <c r="N13" s="132">
        <v>41</v>
      </c>
      <c r="R13" s="65" t="s">
        <v>1147</v>
      </c>
      <c r="S13" s="145"/>
      <c r="T13" s="145"/>
      <c r="U13" s="145"/>
      <c r="V13" s="145"/>
      <c r="W13" s="145"/>
      <c r="X13" s="145"/>
      <c r="Y13" s="145"/>
      <c r="Z13" s="145"/>
      <c r="AA13" s="145"/>
      <c r="AB13" s="145"/>
      <c r="AC13" s="145"/>
      <c r="AD13" s="145"/>
      <c r="AE13" s="145"/>
      <c r="AF13" s="145"/>
      <c r="AG13" s="145">
        <v>21</v>
      </c>
      <c r="AH13" s="145">
        <v>16</v>
      </c>
      <c r="AI13" s="145"/>
      <c r="AJ13" s="145"/>
      <c r="AK13" s="145"/>
      <c r="AL13" s="145"/>
      <c r="AM13" s="145"/>
      <c r="AN13" s="145"/>
      <c r="AO13" s="145"/>
      <c r="AP13" s="145"/>
      <c r="AQ13" s="145">
        <v>3</v>
      </c>
      <c r="AR13" s="145"/>
      <c r="AS13" s="145"/>
      <c r="AT13" s="145"/>
      <c r="AU13" s="145"/>
      <c r="AV13" s="145"/>
      <c r="AW13" s="145"/>
      <c r="AX13" s="145"/>
      <c r="AY13" s="145"/>
      <c r="AZ13" s="145"/>
      <c r="BA13" s="145"/>
      <c r="BB13" s="145"/>
      <c r="BC13" s="145"/>
      <c r="BD13" s="145"/>
      <c r="BE13" s="145"/>
      <c r="BF13" s="145"/>
      <c r="BG13" s="145"/>
      <c r="BH13" s="145"/>
      <c r="BI13" s="145"/>
      <c r="BJ13" s="145"/>
      <c r="BK13" s="145"/>
      <c r="BL13" s="145"/>
      <c r="BM13" s="145"/>
      <c r="BN13" s="145"/>
      <c r="BO13" s="145"/>
      <c r="BP13" s="145"/>
      <c r="BQ13" s="145"/>
      <c r="BR13" s="145"/>
      <c r="BS13" s="145"/>
      <c r="BT13" s="145"/>
      <c r="BU13" s="145"/>
      <c r="BV13" s="145"/>
      <c r="BW13" s="145"/>
      <c r="BX13" s="145"/>
      <c r="BY13" s="145"/>
      <c r="BZ13" s="145"/>
      <c r="CA13" s="145"/>
      <c r="CB13" s="145"/>
      <c r="CC13" s="145"/>
      <c r="CD13" s="145"/>
      <c r="CE13" s="145"/>
      <c r="CF13" s="145"/>
      <c r="CG13" s="145"/>
      <c r="CH13" s="145"/>
      <c r="CI13" s="145">
        <v>1</v>
      </c>
      <c r="CJ13" s="145">
        <v>2</v>
      </c>
      <c r="CK13" s="145"/>
      <c r="CL13" s="145"/>
      <c r="CM13" s="145"/>
      <c r="CN13" s="145"/>
      <c r="CO13" s="145"/>
      <c r="CP13" s="145"/>
      <c r="CQ13" s="145"/>
      <c r="CR13" s="145"/>
      <c r="CS13" s="145"/>
      <c r="CT13" s="145"/>
      <c r="CU13" s="145"/>
      <c r="CV13" s="145"/>
      <c r="CW13" s="145"/>
      <c r="CX13" s="145"/>
      <c r="CY13" s="145"/>
      <c r="CZ13" s="145"/>
      <c r="DA13" s="145"/>
      <c r="DB13" s="145"/>
      <c r="DC13" s="145"/>
      <c r="DD13" s="145"/>
      <c r="DE13" s="145"/>
      <c r="DF13" s="145"/>
      <c r="DG13" s="145"/>
      <c r="DH13" s="145"/>
      <c r="DI13" s="145"/>
      <c r="DJ13" s="145"/>
      <c r="DK13" s="145">
        <v>5</v>
      </c>
      <c r="DL13" s="145"/>
      <c r="DM13" s="145"/>
      <c r="DN13" s="145"/>
      <c r="DO13" s="145"/>
      <c r="DP13" s="145"/>
      <c r="DQ13" s="145"/>
      <c r="DR13" s="145"/>
      <c r="DS13" s="145"/>
      <c r="DT13" s="145"/>
      <c r="DU13" s="145">
        <v>1</v>
      </c>
      <c r="DV13" s="145"/>
      <c r="DW13" s="145"/>
      <c r="DX13" s="145"/>
      <c r="DY13" s="145"/>
      <c r="DZ13" s="145"/>
      <c r="EA13" s="145"/>
      <c r="EB13" s="145"/>
      <c r="EC13" s="145"/>
      <c r="ED13" s="145"/>
      <c r="EE13" s="145">
        <v>2</v>
      </c>
      <c r="EF13" s="145"/>
      <c r="EG13" s="145"/>
      <c r="EH13" s="145"/>
      <c r="EI13" s="145"/>
      <c r="EJ13" s="145"/>
      <c r="EK13" s="145"/>
      <c r="EL13" s="145">
        <v>2</v>
      </c>
      <c r="EM13" s="145"/>
      <c r="EN13" s="145"/>
      <c r="EO13" s="145"/>
      <c r="EP13" s="145"/>
      <c r="EQ13" s="145"/>
      <c r="ER13" s="145"/>
      <c r="ES13" s="145"/>
      <c r="ET13" s="145"/>
      <c r="EU13" s="145"/>
      <c r="EV13" s="145"/>
      <c r="EW13" s="145"/>
      <c r="EX13" s="145"/>
      <c r="EY13" s="145"/>
      <c r="EZ13" s="145"/>
      <c r="FA13" s="68" t="s">
        <v>1147</v>
      </c>
      <c r="FB13" s="145" t="s">
        <v>637</v>
      </c>
      <c r="FC13" s="145" t="s">
        <v>395</v>
      </c>
      <c r="FD13" s="145" t="s">
        <v>764</v>
      </c>
      <c r="FE13" s="145">
        <v>49</v>
      </c>
      <c r="FF13" s="145">
        <v>41</v>
      </c>
      <c r="FG13" s="145"/>
      <c r="FH13" s="145"/>
      <c r="FI13" s="145"/>
      <c r="FJ13" s="145"/>
      <c r="FK13" s="145"/>
      <c r="FL13" s="145"/>
      <c r="FM13" s="145"/>
      <c r="FN13" s="145"/>
      <c r="FO13" s="145"/>
      <c r="FP13" s="145"/>
      <c r="FQ13" s="145">
        <v>28</v>
      </c>
      <c r="FR13" s="145">
        <v>24</v>
      </c>
      <c r="FS13" s="145"/>
      <c r="FT13" s="145"/>
      <c r="FU13" s="145">
        <v>1</v>
      </c>
      <c r="FV13" s="145"/>
      <c r="FW13" s="145"/>
      <c r="FX13" s="145"/>
      <c r="FY13" s="145">
        <v>1</v>
      </c>
      <c r="FZ13" s="145"/>
      <c r="GA13" s="145"/>
      <c r="GB13" s="145"/>
      <c r="GC13" s="145"/>
      <c r="GD13" s="145"/>
      <c r="GE13" s="145"/>
      <c r="GF13" s="145"/>
      <c r="GG13" s="145"/>
      <c r="GH13" s="145"/>
      <c r="GI13" s="145"/>
      <c r="GJ13" s="145"/>
      <c r="GK13" s="145"/>
      <c r="GL13" s="145"/>
      <c r="GM13" s="145"/>
      <c r="GN13" s="145"/>
      <c r="GO13" s="145"/>
      <c r="GP13" s="145"/>
      <c r="GQ13" s="145"/>
      <c r="GR13" s="145"/>
      <c r="GS13" s="145"/>
      <c r="GT13" s="145"/>
      <c r="GU13" s="145"/>
      <c r="GV13" s="145"/>
      <c r="GW13" s="145"/>
      <c r="GX13" s="145"/>
      <c r="HG13" s="122">
        <v>3</v>
      </c>
      <c r="HT13" s="122">
        <v>6</v>
      </c>
      <c r="IC13" s="122">
        <v>1</v>
      </c>
      <c r="IH13" s="122">
        <v>2</v>
      </c>
      <c r="IS13" s="122">
        <v>1</v>
      </c>
      <c r="IZ13" s="122">
        <v>8</v>
      </c>
      <c r="JD13" s="122" t="s">
        <v>394</v>
      </c>
      <c r="JH13" s="145"/>
      <c r="JI13" s="145"/>
      <c r="JJ13" s="145"/>
      <c r="JK13" s="145"/>
      <c r="JL13" s="145"/>
      <c r="JM13" s="145"/>
      <c r="JN13" s="145"/>
      <c r="JO13" s="145"/>
      <c r="JP13" s="145"/>
      <c r="JQ13" s="145"/>
      <c r="JR13" s="145"/>
      <c r="JS13" s="145"/>
      <c r="JT13" s="145"/>
      <c r="JU13" s="145"/>
      <c r="JV13" s="145"/>
      <c r="JW13" s="145"/>
      <c r="JX13" s="145"/>
      <c r="JY13" s="145"/>
      <c r="JZ13" s="145"/>
      <c r="KA13" s="145"/>
      <c r="KB13" s="145"/>
      <c r="KC13" s="145"/>
      <c r="KD13" s="145"/>
      <c r="KE13" s="145"/>
      <c r="KF13" s="145"/>
      <c r="KG13" s="145"/>
      <c r="KH13" s="145"/>
      <c r="KI13" s="145"/>
      <c r="KJ13" s="145"/>
      <c r="KK13" s="145"/>
      <c r="KL13" s="145"/>
      <c r="KM13" s="145"/>
      <c r="KN13" s="145"/>
      <c r="KO13" s="145"/>
      <c r="KP13" s="145"/>
      <c r="KQ13" s="145"/>
      <c r="KR13" s="145"/>
      <c r="KS13" s="145"/>
      <c r="KT13" s="145"/>
      <c r="KU13" s="145"/>
      <c r="KV13" s="145"/>
      <c r="KW13" s="145"/>
      <c r="KX13" s="145"/>
      <c r="KY13" s="145"/>
      <c r="KZ13" s="145"/>
      <c r="LA13" s="145"/>
      <c r="LB13" s="145"/>
      <c r="LC13" s="145"/>
      <c r="LD13" s="145"/>
      <c r="LE13" s="145"/>
      <c r="LF13" s="145"/>
      <c r="LG13" s="145"/>
      <c r="LH13" s="145"/>
      <c r="LI13" s="145"/>
      <c r="LJ13" s="145"/>
      <c r="LK13" s="145"/>
      <c r="LL13" s="145"/>
      <c r="LM13" s="145"/>
      <c r="LN13" s="145"/>
      <c r="LO13" s="145"/>
      <c r="LP13" s="145"/>
      <c r="LQ13" s="145"/>
      <c r="LR13" s="145"/>
      <c r="LS13" s="145"/>
      <c r="LT13" s="145"/>
      <c r="LU13" s="145"/>
      <c r="LV13" s="145"/>
      <c r="LW13" s="145"/>
      <c r="LX13" s="145"/>
      <c r="LY13" s="145"/>
      <c r="LZ13" s="145"/>
      <c r="MA13" s="145"/>
      <c r="MB13" s="145"/>
      <c r="MC13" s="145"/>
      <c r="MD13" s="145"/>
      <c r="ME13" s="145"/>
      <c r="MF13" s="145"/>
      <c r="MG13" s="145"/>
      <c r="MH13" s="145"/>
      <c r="MI13" s="145"/>
      <c r="MJ13" s="145"/>
      <c r="MK13" s="145"/>
      <c r="ML13" s="145"/>
      <c r="MM13" s="145"/>
      <c r="MN13" s="145"/>
      <c r="MO13" s="145"/>
      <c r="MP13" s="145"/>
      <c r="MQ13" s="145"/>
      <c r="MR13" s="145"/>
      <c r="MS13" s="145"/>
      <c r="MT13" s="145"/>
      <c r="MU13" s="145"/>
      <c r="MV13" s="145"/>
      <c r="MW13" s="145"/>
      <c r="MX13" s="145"/>
      <c r="MY13" s="145"/>
      <c r="MZ13" s="145"/>
      <c r="NA13" s="145"/>
      <c r="NB13" s="145"/>
      <c r="NC13" s="145"/>
      <c r="ND13" s="145"/>
      <c r="NE13" s="145"/>
      <c r="NF13" s="145"/>
      <c r="NG13" s="145"/>
      <c r="NH13" s="145"/>
      <c r="NI13" s="145"/>
      <c r="NJ13" s="145"/>
      <c r="NK13" s="145"/>
      <c r="NL13" s="145"/>
      <c r="NM13" s="145"/>
      <c r="NN13" s="145"/>
      <c r="NO13" s="145"/>
      <c r="NP13" s="145"/>
      <c r="NQ13" s="145"/>
      <c r="NR13" s="145"/>
      <c r="NS13" s="145"/>
      <c r="NT13" s="145"/>
      <c r="NU13" s="145"/>
      <c r="NV13" s="145"/>
      <c r="NW13" s="145"/>
      <c r="NX13" s="145"/>
      <c r="NY13" s="145"/>
      <c r="NZ13" s="145"/>
      <c r="OA13" s="145"/>
      <c r="OB13" s="145"/>
      <c r="OC13" s="145"/>
      <c r="OD13" s="145"/>
      <c r="OE13" s="145"/>
      <c r="OF13" s="145"/>
      <c r="OG13" s="145"/>
      <c r="OH13" s="145"/>
      <c r="OI13" s="145"/>
      <c r="OJ13" s="145"/>
      <c r="OK13" s="145"/>
      <c r="OL13" s="145"/>
      <c r="OM13" s="145"/>
      <c r="ON13" s="145"/>
      <c r="OO13" s="145"/>
      <c r="OP13" s="145"/>
      <c r="OQ13" s="145"/>
      <c r="OR13" s="145"/>
      <c r="OS13" s="145"/>
      <c r="OT13" s="145"/>
      <c r="OU13" s="145"/>
      <c r="OV13" s="145"/>
      <c r="OW13" s="145"/>
      <c r="OX13" s="145"/>
      <c r="OY13" s="145"/>
      <c r="OZ13" s="145"/>
      <c r="PA13" s="145"/>
      <c r="PB13" s="145"/>
      <c r="PC13" s="145"/>
      <c r="PD13" s="145"/>
      <c r="PE13" s="145"/>
      <c r="PF13" s="145"/>
      <c r="PG13" s="145"/>
      <c r="PH13" s="145"/>
      <c r="PI13" s="145"/>
      <c r="PJ13" s="145"/>
      <c r="PK13" s="145"/>
      <c r="PL13" s="145"/>
      <c r="PM13" s="145"/>
      <c r="PN13" s="145"/>
      <c r="PO13" s="145"/>
      <c r="PP13" s="145"/>
      <c r="PQ13" s="145"/>
      <c r="PR13" s="145"/>
      <c r="PS13" s="145"/>
      <c r="PT13" s="145"/>
      <c r="PU13" s="145"/>
      <c r="PV13" s="145"/>
      <c r="PW13" s="145"/>
      <c r="PX13" s="145"/>
      <c r="PY13" s="145"/>
      <c r="PZ13" s="145"/>
      <c r="QA13" s="145"/>
      <c r="QB13" s="145"/>
      <c r="QC13" s="145"/>
      <c r="QD13" s="145"/>
      <c r="QE13" s="145"/>
      <c r="QF13" s="145"/>
      <c r="QG13" s="145"/>
      <c r="QH13" s="145"/>
      <c r="QI13" s="145"/>
      <c r="QJ13" s="145"/>
      <c r="QK13" s="145"/>
      <c r="QL13" s="145"/>
      <c r="QM13" s="145"/>
    </row>
    <row r="14" spans="1:511" ht="28.5" customHeight="1" thickBot="1">
      <c r="A14" s="131">
        <v>11</v>
      </c>
      <c r="B14" s="171" t="s">
        <v>1161</v>
      </c>
      <c r="C14" s="117" t="s">
        <v>1147</v>
      </c>
      <c r="D14" s="121" t="s">
        <v>637</v>
      </c>
      <c r="E14" s="122" t="s">
        <v>394</v>
      </c>
      <c r="F14" s="122" t="s">
        <v>763</v>
      </c>
      <c r="H14" s="132">
        <v>59</v>
      </c>
      <c r="I14" s="132">
        <v>59</v>
      </c>
      <c r="M14" s="132">
        <v>59</v>
      </c>
      <c r="N14" s="132">
        <v>59</v>
      </c>
      <c r="R14" s="65" t="s">
        <v>1147</v>
      </c>
      <c r="S14" s="145"/>
      <c r="T14" s="145"/>
      <c r="U14" s="145"/>
      <c r="V14" s="145"/>
      <c r="W14" s="145"/>
      <c r="X14" s="145"/>
      <c r="Y14" s="145"/>
      <c r="Z14" s="145"/>
      <c r="AA14" s="145"/>
      <c r="AB14" s="145"/>
      <c r="AC14" s="145"/>
      <c r="AD14" s="145"/>
      <c r="AE14" s="145"/>
      <c r="AF14" s="145"/>
      <c r="AG14" s="145"/>
      <c r="AH14" s="145"/>
      <c r="AI14" s="145"/>
      <c r="AJ14" s="145"/>
      <c r="AK14" s="145"/>
      <c r="AL14" s="145"/>
      <c r="AM14" s="145">
        <v>6</v>
      </c>
      <c r="AN14" s="145"/>
      <c r="AO14" s="145"/>
      <c r="AP14" s="145"/>
      <c r="AQ14" s="145">
        <v>9</v>
      </c>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c r="BQ14" s="145"/>
      <c r="BR14" s="145"/>
      <c r="BS14" s="145"/>
      <c r="BT14" s="145"/>
      <c r="BU14" s="145"/>
      <c r="BV14" s="145"/>
      <c r="BW14" s="145"/>
      <c r="BX14" s="145"/>
      <c r="BY14" s="145"/>
      <c r="BZ14" s="145"/>
      <c r="CA14" s="145"/>
      <c r="CB14" s="145"/>
      <c r="CC14" s="145"/>
      <c r="CD14" s="145"/>
      <c r="CE14" s="145"/>
      <c r="CF14" s="145"/>
      <c r="CG14" s="145"/>
      <c r="CH14" s="145"/>
      <c r="CI14" s="145"/>
      <c r="CJ14" s="145"/>
      <c r="CK14" s="145"/>
      <c r="CL14" s="145"/>
      <c r="CM14" s="145"/>
      <c r="CN14" s="145"/>
      <c r="CO14" s="145"/>
      <c r="CP14" s="145"/>
      <c r="CQ14" s="145"/>
      <c r="CR14" s="145"/>
      <c r="CS14" s="145"/>
      <c r="CT14" s="145"/>
      <c r="CU14" s="145"/>
      <c r="CV14" s="145"/>
      <c r="CW14" s="145"/>
      <c r="CX14" s="145"/>
      <c r="CY14" s="145"/>
      <c r="CZ14" s="145"/>
      <c r="DA14" s="145"/>
      <c r="DB14" s="145"/>
      <c r="DC14" s="145"/>
      <c r="DD14" s="145"/>
      <c r="DE14" s="145"/>
      <c r="DF14" s="145"/>
      <c r="DG14" s="145"/>
      <c r="DH14" s="145"/>
      <c r="DI14" s="145"/>
      <c r="DJ14" s="145"/>
      <c r="DK14" s="145"/>
      <c r="DL14" s="145"/>
      <c r="DM14" s="145"/>
      <c r="DN14" s="145"/>
      <c r="DO14" s="145"/>
      <c r="DP14" s="145"/>
      <c r="DQ14" s="145"/>
      <c r="DR14" s="145"/>
      <c r="DS14" s="145"/>
      <c r="DT14" s="145"/>
      <c r="DU14" s="145"/>
      <c r="DV14" s="145"/>
      <c r="DW14" s="145"/>
      <c r="DX14" s="145"/>
      <c r="DY14" s="145"/>
      <c r="DZ14" s="145"/>
      <c r="EA14" s="145"/>
      <c r="EB14" s="145"/>
      <c r="EC14" s="145"/>
      <c r="ED14" s="145"/>
      <c r="EE14" s="145"/>
      <c r="EF14" s="145"/>
      <c r="EG14" s="145"/>
      <c r="EH14" s="145"/>
      <c r="EI14" s="145"/>
      <c r="EJ14" s="145"/>
      <c r="EK14" s="145"/>
      <c r="EL14" s="145"/>
      <c r="EM14" s="145"/>
      <c r="EN14" s="145"/>
      <c r="EO14" s="145"/>
      <c r="EP14" s="145"/>
      <c r="EQ14" s="145"/>
      <c r="ER14" s="145"/>
      <c r="ES14" s="145"/>
      <c r="ET14" s="145"/>
      <c r="EU14" s="145"/>
      <c r="EV14" s="145"/>
      <c r="EW14" s="145"/>
      <c r="EX14" s="145"/>
      <c r="EY14" s="145"/>
      <c r="EZ14" s="145"/>
      <c r="FA14" s="68"/>
      <c r="FB14" s="145"/>
      <c r="FC14" s="145"/>
      <c r="FD14" s="145"/>
      <c r="FE14" s="145"/>
      <c r="FF14" s="145"/>
      <c r="FG14" s="145"/>
      <c r="FH14" s="145"/>
      <c r="FI14" s="145"/>
      <c r="FJ14" s="145"/>
      <c r="FK14" s="145"/>
      <c r="FL14" s="145"/>
      <c r="FM14" s="145"/>
      <c r="FN14" s="145"/>
      <c r="FO14" s="145"/>
      <c r="FP14" s="145"/>
      <c r="FQ14" s="145"/>
      <c r="FR14" s="145"/>
      <c r="FS14" s="145"/>
      <c r="FT14" s="145"/>
      <c r="FU14" s="145"/>
      <c r="FV14" s="145"/>
      <c r="FW14" s="145"/>
      <c r="FX14" s="145"/>
      <c r="FY14" s="145"/>
      <c r="FZ14" s="145"/>
      <c r="GA14" s="145"/>
      <c r="GB14" s="145"/>
      <c r="GC14" s="145"/>
      <c r="GD14" s="145"/>
      <c r="GE14" s="145"/>
      <c r="GF14" s="145"/>
      <c r="GG14" s="145"/>
      <c r="GH14" s="145"/>
      <c r="GI14" s="145"/>
      <c r="GJ14" s="145"/>
      <c r="GK14" s="145"/>
      <c r="GL14" s="145"/>
      <c r="GM14" s="145"/>
      <c r="GN14" s="145"/>
      <c r="GO14" s="145"/>
      <c r="GP14" s="145"/>
      <c r="GQ14" s="145"/>
      <c r="GR14" s="145"/>
      <c r="GS14" s="145"/>
      <c r="GT14" s="145"/>
      <c r="GU14" s="145"/>
      <c r="GV14" s="145"/>
      <c r="GW14" s="145"/>
      <c r="GX14" s="145"/>
      <c r="HT14" s="122">
        <v>11</v>
      </c>
      <c r="JD14" s="122" t="s">
        <v>763</v>
      </c>
      <c r="JH14" s="145"/>
      <c r="JI14" s="145"/>
      <c r="JJ14" s="145"/>
      <c r="JK14" s="145"/>
      <c r="JL14" s="145"/>
      <c r="JM14" s="145"/>
      <c r="JN14" s="145"/>
      <c r="JO14" s="145"/>
      <c r="JP14" s="145"/>
      <c r="JQ14" s="145"/>
      <c r="JR14" s="145"/>
      <c r="JS14" s="145"/>
      <c r="JT14" s="145"/>
      <c r="JU14" s="145"/>
      <c r="JV14" s="145"/>
      <c r="JW14" s="145"/>
      <c r="JX14" s="145"/>
      <c r="JY14" s="145"/>
      <c r="JZ14" s="145"/>
      <c r="KA14" s="145"/>
      <c r="KB14" s="145"/>
      <c r="KC14" s="145"/>
      <c r="KD14" s="145"/>
      <c r="KE14" s="145"/>
      <c r="KF14" s="145"/>
      <c r="KG14" s="145"/>
      <c r="KH14" s="145"/>
      <c r="KI14" s="145"/>
      <c r="KJ14" s="145"/>
      <c r="KK14" s="145"/>
      <c r="KL14" s="145"/>
      <c r="KM14" s="145"/>
      <c r="KN14" s="145"/>
      <c r="KO14" s="145"/>
      <c r="KP14" s="145"/>
      <c r="KQ14" s="145"/>
      <c r="KR14" s="145"/>
      <c r="KS14" s="145"/>
      <c r="KT14" s="145"/>
      <c r="KU14" s="145"/>
      <c r="KV14" s="145"/>
      <c r="KW14" s="145"/>
      <c r="KX14" s="145"/>
      <c r="KY14" s="145"/>
      <c r="KZ14" s="145"/>
      <c r="LA14" s="145"/>
      <c r="LB14" s="145"/>
      <c r="LC14" s="145"/>
      <c r="LD14" s="145"/>
      <c r="LE14" s="145"/>
      <c r="LF14" s="145"/>
      <c r="LG14" s="145"/>
      <c r="LH14" s="145"/>
      <c r="LI14" s="145"/>
      <c r="LJ14" s="145"/>
      <c r="LK14" s="145"/>
      <c r="LL14" s="145"/>
      <c r="LM14" s="145"/>
      <c r="LN14" s="145"/>
      <c r="LO14" s="145"/>
      <c r="LP14" s="145"/>
      <c r="LQ14" s="145"/>
      <c r="LR14" s="145"/>
      <c r="LS14" s="145"/>
      <c r="LT14" s="145"/>
      <c r="LU14" s="145"/>
      <c r="LV14" s="145"/>
      <c r="LW14" s="145"/>
      <c r="LX14" s="145"/>
      <c r="LY14" s="145"/>
      <c r="LZ14" s="145"/>
      <c r="MA14" s="145"/>
      <c r="MB14" s="145"/>
      <c r="MC14" s="145"/>
      <c r="MD14" s="145"/>
      <c r="ME14" s="145"/>
      <c r="MF14" s="145"/>
      <c r="MG14" s="145"/>
      <c r="MH14" s="145"/>
      <c r="MI14" s="145"/>
      <c r="MJ14" s="145"/>
      <c r="MK14" s="145"/>
      <c r="ML14" s="145"/>
      <c r="MM14" s="145"/>
      <c r="MN14" s="145"/>
      <c r="MO14" s="145"/>
      <c r="MP14" s="145"/>
      <c r="MQ14" s="145"/>
      <c r="MR14" s="145"/>
      <c r="MS14" s="145"/>
      <c r="MT14" s="145"/>
      <c r="MU14" s="145"/>
      <c r="MV14" s="145"/>
      <c r="MW14" s="145"/>
      <c r="MX14" s="145"/>
      <c r="MY14" s="145"/>
      <c r="MZ14" s="145"/>
      <c r="NA14" s="145"/>
      <c r="NB14" s="145"/>
      <c r="NC14" s="145"/>
      <c r="ND14" s="145"/>
      <c r="NE14" s="145"/>
      <c r="NF14" s="145"/>
      <c r="NG14" s="145"/>
      <c r="NH14" s="145"/>
      <c r="NI14" s="145"/>
      <c r="NJ14" s="145"/>
      <c r="NK14" s="145"/>
      <c r="NL14" s="145"/>
      <c r="NM14" s="145"/>
      <c r="NN14" s="145"/>
      <c r="NO14" s="145"/>
      <c r="NP14" s="145"/>
      <c r="NQ14" s="145"/>
      <c r="NR14" s="145"/>
      <c r="NS14" s="145"/>
      <c r="NT14" s="145"/>
      <c r="NU14" s="145"/>
      <c r="NV14" s="145"/>
      <c r="NW14" s="145"/>
      <c r="NX14" s="145"/>
      <c r="NY14" s="145"/>
      <c r="NZ14" s="145"/>
      <c r="OA14" s="145"/>
      <c r="OB14" s="145"/>
      <c r="OC14" s="145"/>
      <c r="OD14" s="145"/>
      <c r="OE14" s="145"/>
      <c r="OF14" s="145"/>
      <c r="OG14" s="145"/>
      <c r="OH14" s="145"/>
      <c r="OI14" s="145"/>
      <c r="OJ14" s="145"/>
      <c r="OK14" s="145"/>
      <c r="OL14" s="145"/>
      <c r="OM14" s="145"/>
      <c r="ON14" s="145"/>
      <c r="OO14" s="145"/>
      <c r="OP14" s="145"/>
      <c r="OQ14" s="145"/>
      <c r="OR14" s="145"/>
      <c r="OS14" s="145"/>
      <c r="OT14" s="145"/>
      <c r="OU14" s="145"/>
      <c r="OV14" s="145"/>
      <c r="OW14" s="145"/>
      <c r="OX14" s="145"/>
      <c r="OY14" s="145"/>
      <c r="OZ14" s="145"/>
      <c r="PA14" s="145"/>
      <c r="PB14" s="145"/>
      <c r="PC14" s="145"/>
      <c r="PD14" s="145"/>
      <c r="PE14" s="145"/>
      <c r="PF14" s="145"/>
      <c r="PG14" s="145"/>
      <c r="PH14" s="145"/>
      <c r="PI14" s="145"/>
      <c r="PJ14" s="145"/>
      <c r="PK14" s="145"/>
      <c r="PL14" s="145"/>
      <c r="PM14" s="145"/>
      <c r="PN14" s="145"/>
      <c r="PO14" s="145"/>
      <c r="PP14" s="145"/>
      <c r="PQ14" s="145"/>
      <c r="PR14" s="145"/>
      <c r="PS14" s="145"/>
      <c r="PT14" s="145"/>
      <c r="PU14" s="145"/>
      <c r="PV14" s="145"/>
      <c r="PW14" s="145"/>
      <c r="PX14" s="145"/>
      <c r="PY14" s="145"/>
      <c r="PZ14" s="145"/>
      <c r="QA14" s="145"/>
      <c r="QB14" s="145"/>
      <c r="QC14" s="145"/>
      <c r="QD14" s="145"/>
      <c r="QE14" s="145"/>
      <c r="QF14" s="145"/>
      <c r="QG14" s="145"/>
      <c r="QH14" s="145"/>
      <c r="QI14" s="145"/>
      <c r="QJ14" s="145"/>
      <c r="QK14" s="145"/>
      <c r="QL14" s="145"/>
      <c r="QM14" s="145"/>
    </row>
    <row r="15" spans="1:511" ht="28.5" customHeight="1" thickBot="1">
      <c r="A15" s="131">
        <v>12</v>
      </c>
      <c r="B15" s="171" t="s">
        <v>1162</v>
      </c>
      <c r="C15" s="114" t="s">
        <v>1147</v>
      </c>
      <c r="D15" s="121" t="s">
        <v>637</v>
      </c>
      <c r="E15" s="122" t="s">
        <v>395</v>
      </c>
      <c r="F15" s="122" t="s">
        <v>763</v>
      </c>
      <c r="H15" s="132">
        <v>28</v>
      </c>
      <c r="I15" s="132">
        <v>5</v>
      </c>
      <c r="M15" s="132">
        <v>28</v>
      </c>
      <c r="N15" s="132">
        <v>5</v>
      </c>
      <c r="R15" s="65" t="s">
        <v>1147</v>
      </c>
      <c r="S15" s="145"/>
      <c r="T15" s="145"/>
      <c r="U15" s="145"/>
      <c r="V15" s="145"/>
      <c r="W15" s="145"/>
      <c r="X15" s="145"/>
      <c r="Y15" s="145"/>
      <c r="Z15" s="145"/>
      <c r="AA15" s="145"/>
      <c r="AB15" s="145"/>
      <c r="AC15" s="145"/>
      <c r="AD15" s="145"/>
      <c r="AE15" s="145"/>
      <c r="AF15" s="145"/>
      <c r="AG15" s="145">
        <v>17</v>
      </c>
      <c r="AH15" s="145"/>
      <c r="AI15" s="145"/>
      <c r="AJ15" s="145"/>
      <c r="AK15" s="145"/>
      <c r="AL15" s="145"/>
      <c r="AM15" s="145"/>
      <c r="AN15" s="145"/>
      <c r="AO15" s="145"/>
      <c r="AP15" s="145"/>
      <c r="AQ15" s="145">
        <v>4</v>
      </c>
      <c r="AR15" s="145"/>
      <c r="AS15" s="145"/>
      <c r="AT15" s="145"/>
      <c r="AU15" s="145"/>
      <c r="AV15" s="145"/>
      <c r="AW15" s="145"/>
      <c r="AX15" s="145"/>
      <c r="AY15" s="145"/>
      <c r="AZ15" s="145"/>
      <c r="BA15" s="145"/>
      <c r="BB15" s="145"/>
      <c r="BC15" s="145"/>
      <c r="BD15" s="145"/>
      <c r="BE15" s="145"/>
      <c r="BF15" s="145"/>
      <c r="BG15" s="145"/>
      <c r="BH15" s="145"/>
      <c r="BI15" s="145"/>
      <c r="BJ15" s="145"/>
      <c r="BK15" s="145"/>
      <c r="BL15" s="145"/>
      <c r="BM15" s="145"/>
      <c r="BN15" s="145"/>
      <c r="BO15" s="145"/>
      <c r="BP15" s="145"/>
      <c r="BQ15" s="145"/>
      <c r="BR15" s="145"/>
      <c r="BS15" s="145"/>
      <c r="BT15" s="145"/>
      <c r="BU15" s="145"/>
      <c r="BV15" s="145"/>
      <c r="BW15" s="145"/>
      <c r="BX15" s="145"/>
      <c r="BY15" s="145"/>
      <c r="BZ15" s="145"/>
      <c r="CA15" s="145"/>
      <c r="CB15" s="145"/>
      <c r="CC15" s="145"/>
      <c r="CD15" s="145"/>
      <c r="CE15" s="145"/>
      <c r="CF15" s="145"/>
      <c r="CG15" s="145">
        <v>4</v>
      </c>
      <c r="CH15" s="145"/>
      <c r="CI15" s="145"/>
      <c r="CJ15" s="145"/>
      <c r="CK15" s="145"/>
      <c r="CL15" s="145"/>
      <c r="CM15" s="145"/>
      <c r="CN15" s="145"/>
      <c r="CO15" s="145">
        <v>1</v>
      </c>
      <c r="CP15" s="145"/>
      <c r="CQ15" s="145"/>
      <c r="CR15" s="145"/>
      <c r="CS15" s="145"/>
      <c r="CT15" s="145"/>
      <c r="CU15" s="145"/>
      <c r="CV15" s="145"/>
      <c r="CW15" s="145"/>
      <c r="CX15" s="145"/>
      <c r="CY15" s="145"/>
      <c r="CZ15" s="145"/>
      <c r="DA15" s="145"/>
      <c r="DB15" s="145"/>
      <c r="DC15" s="145"/>
      <c r="DD15" s="145"/>
      <c r="DE15" s="145"/>
      <c r="DF15" s="145"/>
      <c r="DG15" s="145"/>
      <c r="DH15" s="145"/>
      <c r="DI15" s="145"/>
      <c r="DJ15" s="145"/>
      <c r="DK15" s="145">
        <v>11</v>
      </c>
      <c r="DL15" s="145"/>
      <c r="DM15" s="145"/>
      <c r="DN15" s="145"/>
      <c r="DO15" s="145"/>
      <c r="DP15" s="145"/>
      <c r="DQ15" s="145"/>
      <c r="DR15" s="145"/>
      <c r="DS15" s="145"/>
      <c r="DT15" s="145"/>
      <c r="DU15" s="145"/>
      <c r="DV15" s="145"/>
      <c r="DW15" s="145"/>
      <c r="DX15" s="145"/>
      <c r="DY15" s="145"/>
      <c r="DZ15" s="145"/>
      <c r="EA15" s="145"/>
      <c r="EB15" s="145"/>
      <c r="EC15" s="145"/>
      <c r="ED15" s="145"/>
      <c r="EE15" s="145"/>
      <c r="EF15" s="145"/>
      <c r="EG15" s="145"/>
      <c r="EH15" s="145"/>
      <c r="EI15" s="145"/>
      <c r="EJ15" s="145"/>
      <c r="EK15" s="145"/>
      <c r="EL15" s="145">
        <v>17</v>
      </c>
      <c r="EM15" s="145"/>
      <c r="EN15" s="145"/>
      <c r="EO15" s="145"/>
      <c r="EP15" s="145"/>
      <c r="EQ15" s="145"/>
      <c r="ER15" s="145"/>
      <c r="ES15" s="145"/>
      <c r="ET15" s="145"/>
      <c r="EU15" s="145"/>
      <c r="EV15" s="145"/>
      <c r="EW15" s="145">
        <v>1</v>
      </c>
      <c r="EX15" s="145"/>
      <c r="EY15" s="145"/>
      <c r="EZ15" s="145"/>
      <c r="FA15" s="68"/>
      <c r="FB15" s="145"/>
      <c r="FC15" s="145"/>
      <c r="FD15" s="145"/>
      <c r="FE15" s="145"/>
      <c r="FF15" s="145"/>
      <c r="FG15" s="145"/>
      <c r="FH15" s="145"/>
      <c r="FI15" s="145">
        <v>1</v>
      </c>
      <c r="FJ15" s="145"/>
      <c r="FK15" s="145"/>
      <c r="FL15" s="145"/>
      <c r="FM15" s="145"/>
      <c r="FN15" s="145"/>
      <c r="FO15" s="145"/>
      <c r="FP15" s="145"/>
      <c r="FQ15" s="145"/>
      <c r="FR15" s="145"/>
      <c r="FS15" s="145"/>
      <c r="FT15" s="145"/>
      <c r="FU15" s="145"/>
      <c r="FV15" s="145"/>
      <c r="FW15" s="145"/>
      <c r="FX15" s="145"/>
      <c r="FY15" s="145"/>
      <c r="FZ15" s="145"/>
      <c r="GA15" s="145"/>
      <c r="GB15" s="145"/>
      <c r="GC15" s="145"/>
      <c r="GD15" s="145"/>
      <c r="GE15" s="145"/>
      <c r="GF15" s="145"/>
      <c r="GG15" s="145"/>
      <c r="GH15" s="145"/>
      <c r="GI15" s="145"/>
      <c r="GJ15" s="145"/>
      <c r="GK15" s="145"/>
      <c r="GL15" s="145"/>
      <c r="GM15" s="145"/>
      <c r="GN15" s="145"/>
      <c r="GO15" s="145"/>
      <c r="GP15" s="145"/>
      <c r="GQ15" s="145"/>
      <c r="GR15" s="145"/>
      <c r="GS15" s="145"/>
      <c r="GT15" s="145"/>
      <c r="GU15" s="145"/>
      <c r="GV15" s="145"/>
      <c r="GW15" s="145"/>
      <c r="GX15" s="145"/>
      <c r="HT15" s="122">
        <v>2</v>
      </c>
      <c r="JD15" s="122" t="s">
        <v>763</v>
      </c>
      <c r="JH15" s="145"/>
      <c r="JI15" s="145"/>
      <c r="JJ15" s="145"/>
      <c r="JK15" s="145"/>
      <c r="JL15" s="145"/>
      <c r="JM15" s="145"/>
      <c r="JN15" s="145"/>
      <c r="JO15" s="145"/>
      <c r="JP15" s="145"/>
      <c r="JQ15" s="145"/>
      <c r="JR15" s="145"/>
      <c r="JS15" s="145"/>
      <c r="JT15" s="145"/>
      <c r="JU15" s="145"/>
      <c r="JV15" s="145"/>
      <c r="JW15" s="145"/>
      <c r="JX15" s="145"/>
      <c r="JY15" s="145"/>
      <c r="JZ15" s="145"/>
      <c r="KA15" s="145"/>
      <c r="KB15" s="145"/>
      <c r="KC15" s="145"/>
      <c r="KD15" s="145"/>
      <c r="KE15" s="145"/>
      <c r="KF15" s="145"/>
      <c r="KG15" s="145"/>
      <c r="KH15" s="145"/>
      <c r="KI15" s="145"/>
      <c r="KJ15" s="145"/>
      <c r="KK15" s="145"/>
      <c r="KL15" s="145"/>
      <c r="KM15" s="145"/>
      <c r="KN15" s="145"/>
      <c r="KO15" s="145"/>
      <c r="KP15" s="145"/>
      <c r="KQ15" s="145"/>
      <c r="KR15" s="145"/>
      <c r="KS15" s="145"/>
      <c r="KT15" s="145"/>
      <c r="KU15" s="145"/>
      <c r="KV15" s="145"/>
      <c r="KW15" s="145"/>
      <c r="KX15" s="145"/>
      <c r="KY15" s="145"/>
      <c r="KZ15" s="145"/>
      <c r="LA15" s="145"/>
      <c r="LB15" s="145"/>
      <c r="LC15" s="145"/>
      <c r="LD15" s="145"/>
      <c r="LE15" s="145"/>
      <c r="LF15" s="145"/>
      <c r="LG15" s="145"/>
      <c r="LH15" s="145"/>
      <c r="LI15" s="145"/>
      <c r="LJ15" s="145"/>
      <c r="LK15" s="145"/>
      <c r="LL15" s="145"/>
      <c r="LM15" s="145"/>
      <c r="LN15" s="145"/>
      <c r="LO15" s="145"/>
      <c r="LP15" s="145"/>
      <c r="LQ15" s="145"/>
      <c r="LR15" s="145"/>
      <c r="LS15" s="145"/>
      <c r="LT15" s="145"/>
      <c r="LU15" s="145"/>
      <c r="LV15" s="145"/>
      <c r="LW15" s="145"/>
      <c r="LX15" s="145"/>
      <c r="LY15" s="145"/>
      <c r="LZ15" s="145"/>
      <c r="MA15" s="145"/>
      <c r="MB15" s="145"/>
      <c r="MC15" s="145"/>
      <c r="MD15" s="145"/>
      <c r="ME15" s="145"/>
      <c r="MF15" s="145"/>
      <c r="MG15" s="145"/>
      <c r="MH15" s="145"/>
      <c r="MI15" s="145"/>
      <c r="MJ15" s="145"/>
      <c r="MK15" s="145"/>
      <c r="ML15" s="145"/>
      <c r="MM15" s="145"/>
      <c r="MN15" s="145"/>
      <c r="MO15" s="145"/>
      <c r="MP15" s="145"/>
      <c r="MQ15" s="145"/>
      <c r="MR15" s="145"/>
      <c r="MS15" s="145"/>
      <c r="MT15" s="145"/>
      <c r="MU15" s="145"/>
      <c r="MV15" s="145"/>
      <c r="MW15" s="145"/>
      <c r="MX15" s="145"/>
      <c r="MY15" s="145"/>
      <c r="MZ15" s="145"/>
      <c r="NA15" s="145"/>
      <c r="NB15" s="145"/>
      <c r="NC15" s="145"/>
      <c r="ND15" s="145"/>
      <c r="NE15" s="145"/>
      <c r="NF15" s="145"/>
      <c r="NG15" s="145"/>
      <c r="NH15" s="145"/>
      <c r="NI15" s="145"/>
      <c r="NJ15" s="145"/>
      <c r="NK15" s="145"/>
      <c r="NL15" s="145"/>
      <c r="NM15" s="145"/>
      <c r="NN15" s="145"/>
      <c r="NO15" s="145"/>
      <c r="NP15" s="145"/>
      <c r="NQ15" s="145"/>
      <c r="NR15" s="145"/>
      <c r="NS15" s="145"/>
      <c r="NT15" s="145"/>
      <c r="NU15" s="145"/>
      <c r="NV15" s="145"/>
      <c r="NW15" s="145"/>
      <c r="NX15" s="145"/>
      <c r="NY15" s="145"/>
      <c r="NZ15" s="145"/>
      <c r="OA15" s="145"/>
      <c r="OB15" s="145"/>
      <c r="OC15" s="145"/>
      <c r="OD15" s="145"/>
      <c r="OE15" s="145"/>
      <c r="OF15" s="145"/>
      <c r="OG15" s="145"/>
      <c r="OH15" s="145"/>
      <c r="OI15" s="145"/>
      <c r="OJ15" s="145"/>
      <c r="OK15" s="145"/>
      <c r="OL15" s="145"/>
      <c r="OM15" s="145"/>
      <c r="ON15" s="145"/>
      <c r="OO15" s="145"/>
      <c r="OP15" s="145"/>
      <c r="OQ15" s="145"/>
      <c r="OR15" s="145"/>
      <c r="OS15" s="145"/>
      <c r="OT15" s="145"/>
      <c r="OU15" s="145"/>
      <c r="OV15" s="145"/>
      <c r="OW15" s="145"/>
      <c r="OX15" s="145"/>
      <c r="OY15" s="145"/>
      <c r="OZ15" s="145"/>
      <c r="PA15" s="145"/>
      <c r="PB15" s="145"/>
      <c r="PC15" s="145"/>
      <c r="PD15" s="145"/>
      <c r="PE15" s="145"/>
      <c r="PF15" s="145"/>
      <c r="PG15" s="145"/>
      <c r="PH15" s="145"/>
      <c r="PI15" s="145"/>
      <c r="PJ15" s="145"/>
      <c r="PK15" s="145"/>
      <c r="PL15" s="145"/>
      <c r="PM15" s="145"/>
      <c r="PN15" s="145"/>
      <c r="PO15" s="145"/>
      <c r="PP15" s="145"/>
      <c r="PQ15" s="145"/>
      <c r="PR15" s="145"/>
      <c r="PS15" s="145"/>
      <c r="PT15" s="145"/>
      <c r="PU15" s="145"/>
      <c r="PV15" s="145"/>
      <c r="PW15" s="145"/>
      <c r="PX15" s="145"/>
      <c r="PY15" s="145"/>
      <c r="PZ15" s="145"/>
      <c r="QA15" s="145"/>
      <c r="QB15" s="145"/>
      <c r="QC15" s="145"/>
      <c r="QD15" s="145"/>
      <c r="QE15" s="145"/>
      <c r="QF15" s="145"/>
      <c r="QG15" s="145"/>
      <c r="QH15" s="145"/>
      <c r="QI15" s="145"/>
      <c r="QJ15" s="145"/>
      <c r="QK15" s="145"/>
      <c r="QL15" s="145"/>
      <c r="QM15" s="145"/>
    </row>
    <row r="16" spans="1:511" ht="28.5" customHeight="1" thickBot="1">
      <c r="A16" s="131">
        <v>13</v>
      </c>
      <c r="B16" s="171" t="s">
        <v>1163</v>
      </c>
      <c r="C16" s="114" t="s">
        <v>1147</v>
      </c>
      <c r="D16" s="121" t="s">
        <v>637</v>
      </c>
      <c r="E16" s="122" t="s">
        <v>394</v>
      </c>
      <c r="F16" s="122" t="s">
        <v>763</v>
      </c>
      <c r="H16" s="132">
        <v>286</v>
      </c>
      <c r="I16" s="132">
        <v>455</v>
      </c>
      <c r="M16" s="132">
        <v>286</v>
      </c>
      <c r="N16" s="132">
        <v>455</v>
      </c>
      <c r="R16" s="65" t="s">
        <v>1147</v>
      </c>
      <c r="S16" s="145"/>
      <c r="T16" s="145"/>
      <c r="U16" s="145"/>
      <c r="V16" s="145"/>
      <c r="W16" s="145"/>
      <c r="X16" s="145"/>
      <c r="Y16" s="145"/>
      <c r="Z16" s="145"/>
      <c r="AA16" s="145"/>
      <c r="AB16" s="145"/>
      <c r="AC16" s="145"/>
      <c r="AD16" s="145"/>
      <c r="AE16" s="145"/>
      <c r="AF16" s="145"/>
      <c r="AG16" s="145">
        <v>132</v>
      </c>
      <c r="AH16" s="145"/>
      <c r="AI16" s="145"/>
      <c r="AJ16" s="145"/>
      <c r="AK16" s="145"/>
      <c r="AL16" s="145"/>
      <c r="AM16" s="145"/>
      <c r="AN16" s="145"/>
      <c r="AO16" s="145"/>
      <c r="AP16" s="145"/>
      <c r="AQ16" s="145"/>
      <c r="AR16" s="145"/>
      <c r="AS16" s="145"/>
      <c r="AT16" s="145"/>
      <c r="AU16" s="145"/>
      <c r="AV16" s="145"/>
      <c r="AW16" s="145"/>
      <c r="AX16" s="145"/>
      <c r="AY16" s="145"/>
      <c r="AZ16" s="145"/>
      <c r="BA16" s="145"/>
      <c r="BB16" s="145"/>
      <c r="BC16" s="145"/>
      <c r="BD16" s="145"/>
      <c r="BE16" s="145"/>
      <c r="BF16" s="145"/>
      <c r="BG16" s="145"/>
      <c r="BH16" s="145"/>
      <c r="BI16" s="145"/>
      <c r="BJ16" s="145"/>
      <c r="BK16" s="145"/>
      <c r="BL16" s="145"/>
      <c r="BM16" s="145"/>
      <c r="BN16" s="145"/>
      <c r="BO16" s="145"/>
      <c r="BP16" s="145"/>
      <c r="BQ16" s="145"/>
      <c r="BR16" s="145"/>
      <c r="BS16" s="145"/>
      <c r="BT16" s="145"/>
      <c r="BU16" s="145"/>
      <c r="BV16" s="145"/>
      <c r="BW16" s="145"/>
      <c r="BX16" s="145"/>
      <c r="BY16" s="145"/>
      <c r="BZ16" s="145"/>
      <c r="CA16" s="145"/>
      <c r="CB16" s="145"/>
      <c r="CC16" s="145"/>
      <c r="CD16" s="145"/>
      <c r="CE16" s="145"/>
      <c r="CF16" s="145"/>
      <c r="CG16" s="145">
        <v>14</v>
      </c>
      <c r="CH16" s="145"/>
      <c r="CI16" s="145">
        <v>7</v>
      </c>
      <c r="CJ16" s="145"/>
      <c r="CK16" s="145"/>
      <c r="CL16" s="145"/>
      <c r="CM16" s="145"/>
      <c r="CN16" s="145"/>
      <c r="CO16" s="145"/>
      <c r="CP16" s="145"/>
      <c r="CQ16" s="145"/>
      <c r="CR16" s="145"/>
      <c r="CS16" s="145"/>
      <c r="CT16" s="145"/>
      <c r="CU16" s="145"/>
      <c r="CV16" s="145"/>
      <c r="CW16" s="145"/>
      <c r="CX16" s="145"/>
      <c r="CY16" s="145"/>
      <c r="CZ16" s="145"/>
      <c r="DA16" s="145"/>
      <c r="DB16" s="145"/>
      <c r="DC16" s="145"/>
      <c r="DD16" s="145"/>
      <c r="DE16" s="145"/>
      <c r="DF16" s="145"/>
      <c r="DG16" s="145"/>
      <c r="DH16" s="145"/>
      <c r="DI16" s="145"/>
      <c r="DJ16" s="145"/>
      <c r="DK16" s="145">
        <v>6</v>
      </c>
      <c r="DL16" s="145"/>
      <c r="DM16" s="145"/>
      <c r="DN16" s="145"/>
      <c r="DO16" s="145"/>
      <c r="DP16" s="145"/>
      <c r="DQ16" s="145"/>
      <c r="DR16" s="145"/>
      <c r="DS16" s="145"/>
      <c r="DT16" s="145"/>
      <c r="DU16" s="145"/>
      <c r="DV16" s="145"/>
      <c r="DW16" s="145"/>
      <c r="DX16" s="145"/>
      <c r="DY16" s="145"/>
      <c r="DZ16" s="145"/>
      <c r="EA16" s="145"/>
      <c r="EB16" s="145"/>
      <c r="EC16" s="145"/>
      <c r="ED16" s="145"/>
      <c r="EE16" s="145"/>
      <c r="EF16" s="145"/>
      <c r="EG16" s="145"/>
      <c r="EH16" s="145"/>
      <c r="EI16" s="145"/>
      <c r="EJ16" s="145"/>
      <c r="EK16" s="145"/>
      <c r="EL16" s="145"/>
      <c r="EM16" s="145"/>
      <c r="EN16" s="145"/>
      <c r="EO16" s="145"/>
      <c r="EP16" s="145"/>
      <c r="EQ16" s="145"/>
      <c r="ER16" s="145"/>
      <c r="ES16" s="145"/>
      <c r="ET16" s="145"/>
      <c r="EU16" s="145"/>
      <c r="EV16" s="145"/>
      <c r="EW16" s="145"/>
      <c r="EX16" s="145"/>
      <c r="EY16" s="145"/>
      <c r="EZ16" s="145"/>
      <c r="FA16" s="68"/>
      <c r="FB16" s="145"/>
      <c r="FC16" s="145"/>
      <c r="FD16" s="145"/>
      <c r="FE16" s="145"/>
      <c r="FF16" s="145"/>
      <c r="FG16" s="145"/>
      <c r="FH16" s="145"/>
      <c r="FI16" s="145"/>
      <c r="FJ16" s="145"/>
      <c r="FK16" s="145"/>
      <c r="FL16" s="145"/>
      <c r="FM16" s="145"/>
      <c r="FN16" s="145"/>
      <c r="FO16" s="145"/>
      <c r="FP16" s="145"/>
      <c r="FQ16" s="145"/>
      <c r="FR16" s="145"/>
      <c r="FS16" s="145"/>
      <c r="FT16" s="145"/>
      <c r="FU16" s="145"/>
      <c r="FV16" s="145"/>
      <c r="FW16" s="145"/>
      <c r="FX16" s="145"/>
      <c r="FY16" s="145"/>
      <c r="FZ16" s="145"/>
      <c r="GA16" s="145"/>
      <c r="GB16" s="145"/>
      <c r="GC16" s="145"/>
      <c r="GD16" s="145"/>
      <c r="GE16" s="145"/>
      <c r="GF16" s="145"/>
      <c r="GG16" s="145"/>
      <c r="GH16" s="145"/>
      <c r="GI16" s="145"/>
      <c r="GJ16" s="145"/>
      <c r="GK16" s="145"/>
      <c r="GL16" s="145"/>
      <c r="GM16" s="145"/>
      <c r="GN16" s="145"/>
      <c r="GO16" s="145"/>
      <c r="GP16" s="145"/>
      <c r="GQ16" s="145"/>
      <c r="GR16" s="145"/>
      <c r="GS16" s="145"/>
      <c r="GT16" s="145"/>
      <c r="GU16" s="145"/>
      <c r="GV16" s="145"/>
      <c r="GW16" s="145"/>
      <c r="GX16" s="145">
        <v>9</v>
      </c>
      <c r="HT16" s="122">
        <v>64</v>
      </c>
      <c r="JD16" s="122" t="s">
        <v>763</v>
      </c>
      <c r="JH16" s="145"/>
      <c r="JI16" s="145"/>
      <c r="JJ16" s="145"/>
      <c r="JK16" s="145"/>
      <c r="JL16" s="145"/>
      <c r="JM16" s="145"/>
      <c r="JN16" s="145"/>
      <c r="JO16" s="145"/>
      <c r="JP16" s="145"/>
      <c r="JQ16" s="145"/>
      <c r="JR16" s="145"/>
      <c r="JS16" s="145"/>
      <c r="JT16" s="145"/>
      <c r="JU16" s="145"/>
      <c r="JV16" s="145"/>
      <c r="JW16" s="145"/>
      <c r="JX16" s="145"/>
      <c r="JY16" s="145"/>
      <c r="JZ16" s="145"/>
      <c r="KA16" s="145"/>
      <c r="KB16" s="145"/>
      <c r="KC16" s="145"/>
      <c r="KD16" s="145"/>
      <c r="KE16" s="145"/>
      <c r="KF16" s="145"/>
      <c r="KG16" s="145"/>
      <c r="KH16" s="145"/>
      <c r="KI16" s="145"/>
      <c r="KJ16" s="145"/>
      <c r="KK16" s="145"/>
      <c r="KL16" s="145"/>
      <c r="KM16" s="145"/>
      <c r="KN16" s="145"/>
      <c r="KO16" s="145"/>
      <c r="KP16" s="145"/>
      <c r="KQ16" s="145"/>
      <c r="KR16" s="145"/>
      <c r="KS16" s="145"/>
      <c r="KT16" s="145"/>
      <c r="KU16" s="145"/>
      <c r="KV16" s="145"/>
      <c r="KW16" s="145"/>
      <c r="KX16" s="145"/>
      <c r="KY16" s="145"/>
      <c r="KZ16" s="145"/>
      <c r="LA16" s="145"/>
      <c r="LB16" s="145"/>
      <c r="LC16" s="145"/>
      <c r="LD16" s="145"/>
      <c r="LE16" s="145"/>
      <c r="LF16" s="145"/>
      <c r="LG16" s="145"/>
      <c r="LH16" s="145"/>
      <c r="LI16" s="145"/>
      <c r="LJ16" s="145"/>
      <c r="LK16" s="145"/>
      <c r="LL16" s="145"/>
      <c r="LM16" s="145"/>
      <c r="LN16" s="145"/>
      <c r="LO16" s="145"/>
      <c r="LP16" s="145"/>
      <c r="LQ16" s="145"/>
      <c r="LR16" s="145"/>
      <c r="LS16" s="145"/>
      <c r="LT16" s="145"/>
      <c r="LU16" s="145"/>
      <c r="LV16" s="145"/>
      <c r="LW16" s="145"/>
      <c r="LX16" s="145"/>
      <c r="LY16" s="145"/>
      <c r="LZ16" s="145"/>
      <c r="MA16" s="145"/>
      <c r="MB16" s="145"/>
      <c r="MC16" s="145"/>
      <c r="MD16" s="145"/>
      <c r="ME16" s="145"/>
      <c r="MF16" s="145"/>
      <c r="MG16" s="145"/>
      <c r="MH16" s="145"/>
      <c r="MI16" s="145"/>
      <c r="MJ16" s="145"/>
      <c r="MK16" s="145"/>
      <c r="ML16" s="145"/>
      <c r="MM16" s="145"/>
      <c r="MN16" s="145"/>
      <c r="MO16" s="145"/>
      <c r="MP16" s="145"/>
      <c r="MQ16" s="145"/>
      <c r="MR16" s="145"/>
      <c r="MS16" s="145"/>
      <c r="MT16" s="145"/>
      <c r="MU16" s="145"/>
      <c r="MV16" s="145"/>
      <c r="MW16" s="145"/>
      <c r="MX16" s="145"/>
      <c r="MY16" s="145"/>
      <c r="MZ16" s="145"/>
      <c r="NA16" s="145"/>
      <c r="NB16" s="145"/>
      <c r="NC16" s="145"/>
      <c r="ND16" s="145"/>
      <c r="NE16" s="145"/>
      <c r="NF16" s="145"/>
      <c r="NG16" s="145"/>
      <c r="NH16" s="145"/>
      <c r="NI16" s="145"/>
      <c r="NJ16" s="145"/>
      <c r="NK16" s="145"/>
      <c r="NL16" s="145"/>
      <c r="NM16" s="145"/>
      <c r="NN16" s="145"/>
      <c r="NO16" s="145"/>
      <c r="NP16" s="145"/>
      <c r="NQ16" s="145"/>
      <c r="NR16" s="145"/>
      <c r="NS16" s="145"/>
      <c r="NT16" s="145"/>
      <c r="NU16" s="145"/>
      <c r="NV16" s="145"/>
      <c r="NW16" s="145"/>
      <c r="NX16" s="145"/>
      <c r="NY16" s="145"/>
      <c r="NZ16" s="145"/>
      <c r="OA16" s="145"/>
      <c r="OB16" s="145"/>
      <c r="OC16" s="145"/>
      <c r="OD16" s="145"/>
      <c r="OE16" s="145"/>
      <c r="OF16" s="145"/>
      <c r="OG16" s="145"/>
      <c r="OH16" s="145"/>
      <c r="OI16" s="145"/>
      <c r="OJ16" s="145"/>
      <c r="OK16" s="145"/>
      <c r="OL16" s="145"/>
      <c r="OM16" s="145"/>
      <c r="ON16" s="145"/>
      <c r="OO16" s="145"/>
      <c r="OP16" s="145"/>
      <c r="OQ16" s="145"/>
      <c r="OR16" s="145"/>
      <c r="OS16" s="145"/>
      <c r="OT16" s="145"/>
      <c r="OU16" s="145"/>
      <c r="OV16" s="145"/>
      <c r="OW16" s="145"/>
      <c r="OX16" s="145"/>
      <c r="OY16" s="145"/>
      <c r="OZ16" s="145"/>
      <c r="PA16" s="145"/>
      <c r="PB16" s="145"/>
      <c r="PC16" s="145"/>
      <c r="PD16" s="145"/>
      <c r="PE16" s="145"/>
      <c r="PF16" s="145"/>
      <c r="PG16" s="145"/>
      <c r="PH16" s="145"/>
      <c r="PI16" s="145"/>
      <c r="PJ16" s="145"/>
      <c r="PK16" s="145"/>
      <c r="PL16" s="145"/>
      <c r="PM16" s="145"/>
      <c r="PN16" s="145"/>
      <c r="PO16" s="145"/>
      <c r="PP16" s="145"/>
      <c r="PQ16" s="145"/>
      <c r="PR16" s="145"/>
      <c r="PS16" s="145"/>
      <c r="PT16" s="145"/>
      <c r="PU16" s="145"/>
      <c r="PV16" s="145"/>
      <c r="PW16" s="145"/>
      <c r="PX16" s="145"/>
      <c r="PY16" s="145"/>
      <c r="PZ16" s="145"/>
      <c r="QA16" s="145"/>
      <c r="QB16" s="145"/>
      <c r="QC16" s="145"/>
      <c r="QD16" s="145"/>
      <c r="QE16" s="145"/>
      <c r="QF16" s="145"/>
      <c r="QG16" s="145"/>
      <c r="QH16" s="145"/>
      <c r="QI16" s="145"/>
      <c r="QJ16" s="145"/>
      <c r="QK16" s="145"/>
      <c r="QL16" s="145"/>
      <c r="QM16" s="145"/>
    </row>
    <row r="17" spans="1:508" ht="28.5" customHeight="1" thickBot="1">
      <c r="A17" s="131">
        <v>14</v>
      </c>
      <c r="B17" s="171" t="s">
        <v>1164</v>
      </c>
      <c r="C17" s="138" t="s">
        <v>714</v>
      </c>
      <c r="D17" s="121" t="s">
        <v>637</v>
      </c>
      <c r="E17" s="122" t="s">
        <v>394</v>
      </c>
      <c r="F17" s="122" t="s">
        <v>763</v>
      </c>
      <c r="H17" s="121">
        <v>132</v>
      </c>
      <c r="I17" s="132">
        <v>132</v>
      </c>
      <c r="M17" s="121">
        <v>132</v>
      </c>
      <c r="N17" s="132">
        <v>132</v>
      </c>
      <c r="R17" s="107" t="s">
        <v>714</v>
      </c>
      <c r="AG17" s="145">
        <v>56</v>
      </c>
      <c r="AH17" s="145"/>
      <c r="AI17" s="145"/>
      <c r="AJ17" s="145"/>
      <c r="AK17" s="145"/>
      <c r="AL17" s="145"/>
      <c r="AM17" s="145"/>
      <c r="AN17" s="145"/>
      <c r="AO17" s="145"/>
      <c r="AP17" s="145"/>
      <c r="AQ17" s="145"/>
      <c r="AR17" s="145"/>
      <c r="AS17" s="145"/>
      <c r="AT17" s="145"/>
      <c r="AU17" s="145"/>
      <c r="AV17" s="145"/>
      <c r="AW17" s="145"/>
      <c r="AX17" s="145"/>
      <c r="AY17" s="145"/>
      <c r="AZ17" s="145"/>
      <c r="BA17" s="145"/>
      <c r="BB17" s="145"/>
      <c r="FA17" s="108"/>
      <c r="JD17" s="122" t="s">
        <v>763</v>
      </c>
      <c r="JV17" s="145"/>
      <c r="JW17" s="145"/>
      <c r="JX17" s="145"/>
      <c r="JY17" s="145"/>
      <c r="JZ17" s="145"/>
      <c r="KA17" s="145"/>
      <c r="KB17" s="145"/>
      <c r="KC17" s="145"/>
      <c r="KD17" s="145"/>
      <c r="KE17" s="145"/>
      <c r="KF17" s="145"/>
      <c r="KG17" s="145"/>
      <c r="KH17" s="145"/>
      <c r="KI17" s="145"/>
      <c r="KJ17" s="145"/>
      <c r="KK17" s="145"/>
      <c r="KL17" s="145"/>
      <c r="KM17" s="145"/>
      <c r="KN17" s="145"/>
      <c r="KO17" s="145"/>
      <c r="KP17" s="145"/>
      <c r="KQ17" s="145"/>
    </row>
    <row r="18" spans="1:508" ht="28.5" customHeight="1" thickBot="1">
      <c r="A18" s="131">
        <v>15</v>
      </c>
      <c r="B18" s="171" t="s">
        <v>1165</v>
      </c>
      <c r="C18" s="138" t="s">
        <v>631</v>
      </c>
      <c r="D18" s="121" t="s">
        <v>953</v>
      </c>
      <c r="E18" s="122" t="s">
        <v>394</v>
      </c>
      <c r="F18" s="122" t="s">
        <v>394</v>
      </c>
      <c r="H18" s="121">
        <v>287</v>
      </c>
      <c r="I18" s="132">
        <v>287</v>
      </c>
      <c r="M18" s="121">
        <v>287</v>
      </c>
      <c r="N18" s="132">
        <v>287</v>
      </c>
      <c r="R18" s="108" t="s">
        <v>631</v>
      </c>
      <c r="AG18" s="145" t="s">
        <v>954</v>
      </c>
      <c r="AH18" s="145" t="s">
        <v>955</v>
      </c>
      <c r="AI18" s="145"/>
      <c r="AJ18" s="145"/>
      <c r="AK18" s="145"/>
      <c r="AL18" s="145"/>
      <c r="AM18" s="145"/>
      <c r="AN18" s="145"/>
      <c r="AO18" s="145"/>
      <c r="AP18" s="145"/>
      <c r="AQ18" s="145"/>
      <c r="AR18" s="145"/>
      <c r="AS18" s="145"/>
      <c r="AT18" s="145"/>
      <c r="AU18" s="145"/>
      <c r="AV18" s="145"/>
      <c r="AW18" s="145"/>
      <c r="AX18" s="145"/>
      <c r="AY18" s="145"/>
      <c r="AZ18" s="145"/>
      <c r="BA18" s="145"/>
      <c r="BB18" s="145"/>
      <c r="DB18" s="138" t="s">
        <v>956</v>
      </c>
      <c r="DC18" s="138">
        <v>6</v>
      </c>
      <c r="DD18" s="138">
        <v>11</v>
      </c>
      <c r="EI18" s="138">
        <v>117</v>
      </c>
      <c r="FA18" s="108"/>
      <c r="JD18" s="122" t="s">
        <v>394</v>
      </c>
      <c r="JV18" s="145"/>
      <c r="JW18" s="145"/>
      <c r="JX18" s="145"/>
      <c r="JY18" s="145"/>
      <c r="JZ18" s="145"/>
      <c r="KA18" s="145"/>
      <c r="KB18" s="145"/>
      <c r="KC18" s="145"/>
      <c r="KD18" s="145"/>
      <c r="KE18" s="145"/>
      <c r="KF18" s="145"/>
      <c r="KG18" s="145"/>
      <c r="KH18" s="145"/>
      <c r="KI18" s="145"/>
      <c r="KJ18" s="145"/>
      <c r="KK18" s="145"/>
      <c r="KL18" s="145"/>
      <c r="KM18" s="145"/>
      <c r="KN18" s="145"/>
      <c r="KO18" s="145"/>
      <c r="KP18" s="145"/>
      <c r="KQ18" s="145"/>
      <c r="OP18" s="119"/>
    </row>
    <row r="19" spans="1:508" ht="28.5" customHeight="1" thickBot="1">
      <c r="A19" s="131">
        <v>16</v>
      </c>
      <c r="B19" s="170" t="s">
        <v>1166</v>
      </c>
      <c r="C19" s="132" t="s">
        <v>952</v>
      </c>
      <c r="D19" s="121" t="s">
        <v>953</v>
      </c>
      <c r="E19" s="122" t="s">
        <v>395</v>
      </c>
      <c r="F19" s="122" t="s">
        <v>395</v>
      </c>
      <c r="G19" s="122">
        <v>8</v>
      </c>
      <c r="H19" s="121">
        <v>133</v>
      </c>
      <c r="I19" s="132">
        <v>92</v>
      </c>
      <c r="J19" s="132">
        <v>8</v>
      </c>
      <c r="K19" s="132">
        <v>66</v>
      </c>
      <c r="L19" s="132">
        <v>30</v>
      </c>
      <c r="M19" s="121">
        <v>45</v>
      </c>
      <c r="N19" s="132">
        <v>26</v>
      </c>
      <c r="R19" s="107" t="s">
        <v>952</v>
      </c>
      <c r="U19" s="138">
        <v>4</v>
      </c>
      <c r="AA19" s="138">
        <v>1</v>
      </c>
      <c r="AG19" s="145">
        <v>18</v>
      </c>
      <c r="AH19" s="145"/>
      <c r="AI19" s="145"/>
      <c r="AJ19" s="145"/>
      <c r="AK19" s="145"/>
      <c r="AL19" s="145"/>
      <c r="AM19" s="145"/>
      <c r="AN19" s="145"/>
      <c r="AO19" s="145"/>
      <c r="AP19" s="145">
        <v>1</v>
      </c>
      <c r="AQ19" s="145">
        <v>2</v>
      </c>
      <c r="AR19" s="145"/>
      <c r="AS19" s="145"/>
      <c r="AT19" s="145"/>
      <c r="AU19" s="145"/>
      <c r="AV19" s="145"/>
      <c r="AW19" s="145"/>
      <c r="AX19" s="145"/>
      <c r="AY19" s="145"/>
      <c r="AZ19" s="145"/>
      <c r="BA19" s="145"/>
      <c r="BB19" s="145"/>
      <c r="BD19" s="138">
        <v>2</v>
      </c>
      <c r="BE19" s="138">
        <v>4</v>
      </c>
      <c r="BO19" s="138">
        <v>2</v>
      </c>
      <c r="BT19" s="138">
        <v>8</v>
      </c>
      <c r="BU19" s="138">
        <v>5</v>
      </c>
      <c r="CF19" s="138">
        <v>4</v>
      </c>
      <c r="CG19" s="138">
        <v>4</v>
      </c>
      <c r="CL19" s="138">
        <v>4</v>
      </c>
      <c r="CO19" s="138">
        <v>4</v>
      </c>
      <c r="CX19" s="138">
        <v>7</v>
      </c>
      <c r="DB19" s="138">
        <v>8</v>
      </c>
      <c r="DI19" s="138">
        <v>3</v>
      </c>
      <c r="DJ19" s="138">
        <v>2</v>
      </c>
      <c r="DS19" s="138">
        <v>2</v>
      </c>
      <c r="DU19" s="138">
        <v>2</v>
      </c>
      <c r="DX19" s="138">
        <v>5</v>
      </c>
      <c r="DY19" s="138">
        <v>3</v>
      </c>
      <c r="EG19" s="138">
        <v>5</v>
      </c>
      <c r="EI19" s="138">
        <v>7</v>
      </c>
      <c r="EL19" s="138">
        <v>1</v>
      </c>
      <c r="EV19" s="138">
        <v>4</v>
      </c>
      <c r="FA19" s="107" t="s">
        <v>952</v>
      </c>
      <c r="FB19" s="138" t="s">
        <v>953</v>
      </c>
      <c r="FC19" s="138" t="s">
        <v>395</v>
      </c>
      <c r="FD19" s="138" t="s">
        <v>763</v>
      </c>
      <c r="FE19" s="138">
        <v>91</v>
      </c>
      <c r="FF19" s="138">
        <v>56</v>
      </c>
      <c r="FG19" s="138">
        <v>5</v>
      </c>
      <c r="FM19" s="138">
        <v>4</v>
      </c>
      <c r="FQ19" s="138">
        <v>34</v>
      </c>
      <c r="FW19" s="138">
        <v>1</v>
      </c>
      <c r="FY19" s="138">
        <v>6</v>
      </c>
      <c r="GI19" s="138">
        <v>3</v>
      </c>
      <c r="GK19" s="138">
        <v>2</v>
      </c>
      <c r="GQ19" s="138">
        <v>3</v>
      </c>
      <c r="GT19" s="138">
        <v>4</v>
      </c>
      <c r="GU19" s="138">
        <v>5</v>
      </c>
      <c r="HA19" s="138">
        <v>4</v>
      </c>
      <c r="HB19" s="122">
        <v>2</v>
      </c>
      <c r="HI19" s="122">
        <v>1</v>
      </c>
      <c r="HL19" s="122">
        <v>3</v>
      </c>
      <c r="HR19" s="122">
        <v>3</v>
      </c>
      <c r="HT19" s="122">
        <v>11</v>
      </c>
      <c r="HZ19" s="122">
        <v>2</v>
      </c>
      <c r="IA19" s="122">
        <v>3</v>
      </c>
      <c r="IG19" s="122">
        <v>3</v>
      </c>
      <c r="IH19" s="122">
        <v>5</v>
      </c>
      <c r="IL19" s="122">
        <v>4</v>
      </c>
      <c r="IM19" s="122">
        <v>4</v>
      </c>
      <c r="IT19" s="122">
        <v>6</v>
      </c>
      <c r="IW19" s="122">
        <v>2</v>
      </c>
      <c r="IY19" s="122">
        <v>13</v>
      </c>
      <c r="IZ19" s="122">
        <v>5</v>
      </c>
      <c r="JD19" s="122" t="s">
        <v>395</v>
      </c>
      <c r="JE19" s="122">
        <v>8</v>
      </c>
      <c r="JF19" s="122">
        <v>5</v>
      </c>
      <c r="JG19" s="132">
        <v>5</v>
      </c>
      <c r="JV19" s="145"/>
      <c r="JW19" s="145"/>
      <c r="JX19" s="145"/>
      <c r="JY19" s="145"/>
      <c r="JZ19" s="145"/>
      <c r="KA19" s="145"/>
      <c r="KB19" s="145"/>
      <c r="KC19" s="145"/>
      <c r="KD19" s="145"/>
      <c r="KE19" s="145"/>
      <c r="KF19" s="145"/>
      <c r="KG19" s="145"/>
      <c r="KH19" s="145"/>
      <c r="KI19" s="145"/>
      <c r="KJ19" s="145"/>
      <c r="KK19" s="145"/>
      <c r="KL19" s="145"/>
      <c r="KM19" s="145"/>
      <c r="KN19" s="145"/>
      <c r="KO19" s="145"/>
      <c r="KP19" s="145"/>
      <c r="KQ19" s="145"/>
      <c r="KS19" s="138">
        <v>1</v>
      </c>
      <c r="LU19" s="138">
        <v>1</v>
      </c>
      <c r="MM19" s="138">
        <v>1</v>
      </c>
      <c r="MQ19" s="138">
        <v>3</v>
      </c>
      <c r="NH19" s="138">
        <v>1</v>
      </c>
      <c r="OA19" s="138">
        <v>1</v>
      </c>
      <c r="OP19" s="147" t="s">
        <v>952</v>
      </c>
      <c r="OQ19" s="138" t="s">
        <v>1041</v>
      </c>
      <c r="OR19" s="138" t="s">
        <v>394</v>
      </c>
      <c r="OS19" s="138" t="s">
        <v>763</v>
      </c>
      <c r="OT19" s="138">
        <v>3</v>
      </c>
      <c r="OU19" s="138">
        <v>3</v>
      </c>
      <c r="PF19" s="138">
        <v>1</v>
      </c>
      <c r="PG19" s="138">
        <v>1</v>
      </c>
      <c r="RG19" s="122">
        <v>1</v>
      </c>
      <c r="RW19" s="122">
        <v>1</v>
      </c>
      <c r="SN19" s="122">
        <v>1</v>
      </c>
    </row>
    <row r="20" spans="1:508" ht="28.5" customHeight="1" thickBot="1">
      <c r="A20" s="131">
        <v>17</v>
      </c>
      <c r="B20" s="171" t="s">
        <v>1167</v>
      </c>
      <c r="C20" s="138" t="s">
        <v>714</v>
      </c>
      <c r="D20" s="121" t="s">
        <v>637</v>
      </c>
      <c r="E20" s="122" t="s">
        <v>394</v>
      </c>
      <c r="F20" s="122" t="s">
        <v>395</v>
      </c>
      <c r="G20" s="122">
        <v>39</v>
      </c>
      <c r="H20" s="121">
        <v>55</v>
      </c>
      <c r="I20" s="132">
        <v>55</v>
      </c>
      <c r="M20" s="121">
        <v>55</v>
      </c>
      <c r="N20" s="132">
        <v>55</v>
      </c>
      <c r="R20" s="107" t="s">
        <v>714</v>
      </c>
      <c r="AG20" s="145">
        <v>18</v>
      </c>
      <c r="AH20" s="145">
        <v>18</v>
      </c>
      <c r="AI20" s="145"/>
      <c r="AJ20" s="145"/>
      <c r="AK20" s="145"/>
      <c r="AL20" s="145"/>
      <c r="AM20" s="145"/>
      <c r="AN20" s="145"/>
      <c r="AO20" s="145"/>
      <c r="AP20" s="145"/>
      <c r="AQ20" s="145"/>
      <c r="AR20" s="145"/>
      <c r="AS20" s="145"/>
      <c r="AT20" s="145"/>
      <c r="AU20" s="145"/>
      <c r="AV20" s="145"/>
      <c r="AW20" s="145"/>
      <c r="AX20" s="145"/>
      <c r="AY20" s="145"/>
      <c r="AZ20" s="145"/>
      <c r="BA20" s="145"/>
      <c r="BB20" s="145"/>
      <c r="FA20" s="108"/>
      <c r="JD20" s="122" t="s">
        <v>395</v>
      </c>
      <c r="JE20" s="122">
        <v>39</v>
      </c>
      <c r="JF20" s="122">
        <v>39</v>
      </c>
      <c r="JG20" s="132">
        <v>39</v>
      </c>
      <c r="JV20" s="145">
        <v>12</v>
      </c>
      <c r="JW20" s="145">
        <v>12</v>
      </c>
      <c r="JX20" s="145"/>
      <c r="JY20" s="145"/>
      <c r="JZ20" s="145"/>
      <c r="KA20" s="145"/>
      <c r="KB20" s="145"/>
      <c r="KC20" s="145"/>
      <c r="KD20" s="145"/>
      <c r="KE20" s="145"/>
      <c r="KF20" s="145"/>
      <c r="KG20" s="145"/>
      <c r="KH20" s="145"/>
      <c r="KI20" s="145"/>
      <c r="KJ20" s="145"/>
      <c r="KK20" s="145"/>
      <c r="KL20" s="145"/>
      <c r="KM20" s="145"/>
      <c r="KN20" s="145"/>
      <c r="KO20" s="145"/>
      <c r="KP20" s="145"/>
      <c r="KQ20" s="145"/>
      <c r="OP20" s="119"/>
    </row>
    <row r="21" spans="1:508" ht="28.5" customHeight="1" thickBot="1">
      <c r="A21" s="131">
        <v>18</v>
      </c>
      <c r="B21" s="170" t="s">
        <v>1168</v>
      </c>
      <c r="C21" s="138" t="s">
        <v>718</v>
      </c>
      <c r="D21" s="121" t="s">
        <v>637</v>
      </c>
      <c r="E21" s="122" t="s">
        <v>394</v>
      </c>
      <c r="F21" s="122" t="s">
        <v>763</v>
      </c>
      <c r="H21" s="121">
        <v>65</v>
      </c>
      <c r="I21" s="132">
        <v>65</v>
      </c>
      <c r="J21" s="132">
        <v>59.9</v>
      </c>
      <c r="K21" s="132">
        <v>31</v>
      </c>
      <c r="L21" s="132">
        <v>34</v>
      </c>
      <c r="M21" s="121">
        <v>65</v>
      </c>
      <c r="N21" s="132">
        <v>65</v>
      </c>
      <c r="R21" s="107" t="s">
        <v>718</v>
      </c>
      <c r="AG21" s="145">
        <v>16</v>
      </c>
      <c r="AH21" s="145"/>
      <c r="AI21" s="145"/>
      <c r="AJ21" s="145"/>
      <c r="AK21" s="145"/>
      <c r="AL21" s="145"/>
      <c r="AM21" s="145"/>
      <c r="AN21" s="145"/>
      <c r="AO21" s="145"/>
      <c r="AP21" s="145"/>
      <c r="AQ21" s="145"/>
      <c r="AR21" s="145"/>
      <c r="AS21" s="145"/>
      <c r="AT21" s="145"/>
      <c r="AU21" s="145"/>
      <c r="AV21" s="145"/>
      <c r="AW21" s="145"/>
      <c r="AX21" s="145"/>
      <c r="AY21" s="145"/>
      <c r="AZ21" s="145"/>
      <c r="BA21" s="145"/>
      <c r="BB21" s="145"/>
      <c r="DB21" s="138">
        <v>12</v>
      </c>
      <c r="FA21" s="108"/>
      <c r="JD21" s="122" t="s">
        <v>763</v>
      </c>
      <c r="JV21" s="145"/>
      <c r="JW21" s="145"/>
      <c r="JX21" s="145"/>
      <c r="JY21" s="145"/>
      <c r="JZ21" s="145"/>
      <c r="KA21" s="145"/>
      <c r="KB21" s="145"/>
      <c r="KC21" s="145"/>
      <c r="KD21" s="145"/>
      <c r="KE21" s="145"/>
      <c r="KF21" s="145"/>
      <c r="KG21" s="145"/>
      <c r="KH21" s="145"/>
      <c r="KI21" s="145"/>
      <c r="KJ21" s="145"/>
      <c r="KK21" s="145"/>
      <c r="KL21" s="145"/>
      <c r="KM21" s="145"/>
      <c r="KN21" s="145"/>
      <c r="KO21" s="145"/>
      <c r="KP21" s="145"/>
      <c r="KQ21" s="145"/>
      <c r="OP21" s="119"/>
    </row>
    <row r="22" spans="1:508" ht="28.5" customHeight="1" thickBot="1">
      <c r="A22" s="131">
        <v>19</v>
      </c>
      <c r="B22" s="170" t="s">
        <v>1169</v>
      </c>
      <c r="C22" s="138" t="s">
        <v>981</v>
      </c>
      <c r="D22" s="121" t="s">
        <v>637</v>
      </c>
      <c r="E22" s="122" t="s">
        <v>394</v>
      </c>
      <c r="F22" s="122" t="s">
        <v>395</v>
      </c>
      <c r="G22" s="122">
        <v>89</v>
      </c>
      <c r="H22" s="121">
        <v>143</v>
      </c>
      <c r="I22" s="132">
        <v>143</v>
      </c>
      <c r="K22" s="132">
        <v>69</v>
      </c>
      <c r="L22" s="132">
        <v>74</v>
      </c>
      <c r="M22" s="121">
        <v>139</v>
      </c>
      <c r="N22" s="132">
        <v>139</v>
      </c>
      <c r="R22" s="107" t="s">
        <v>981</v>
      </c>
      <c r="AG22" s="145">
        <v>26</v>
      </c>
      <c r="AH22" s="145"/>
      <c r="AI22" s="145"/>
      <c r="AJ22" s="145"/>
      <c r="AK22" s="145"/>
      <c r="AL22" s="145"/>
      <c r="AM22" s="145"/>
      <c r="AN22" s="145"/>
      <c r="AO22" s="145"/>
      <c r="AP22" s="145"/>
      <c r="AQ22" s="145"/>
      <c r="AR22" s="145"/>
      <c r="AS22" s="145"/>
      <c r="AT22" s="145"/>
      <c r="AU22" s="145"/>
      <c r="AV22" s="145"/>
      <c r="AW22" s="145"/>
      <c r="AX22" s="145"/>
      <c r="AY22" s="145"/>
      <c r="AZ22" s="145"/>
      <c r="BA22" s="145"/>
      <c r="BB22" s="145"/>
      <c r="DB22" s="138">
        <v>16</v>
      </c>
      <c r="FA22" s="108" t="s">
        <v>981</v>
      </c>
      <c r="FB22" s="138" t="s">
        <v>637</v>
      </c>
      <c r="FC22" s="138" t="s">
        <v>394</v>
      </c>
      <c r="FD22" s="138" t="s">
        <v>951</v>
      </c>
      <c r="FE22" s="138">
        <v>4</v>
      </c>
      <c r="FF22" s="138">
        <v>4</v>
      </c>
      <c r="HT22" s="122">
        <v>1</v>
      </c>
      <c r="JD22" s="122" t="s">
        <v>395</v>
      </c>
      <c r="JE22" s="122">
        <v>89</v>
      </c>
      <c r="JF22" s="122">
        <v>89</v>
      </c>
      <c r="JG22" s="132">
        <v>89</v>
      </c>
      <c r="JV22" s="145">
        <v>9</v>
      </c>
      <c r="JW22" s="145"/>
      <c r="JX22" s="145"/>
      <c r="JY22" s="145"/>
      <c r="JZ22" s="145"/>
      <c r="KA22" s="145"/>
      <c r="KB22" s="145"/>
      <c r="KC22" s="145"/>
      <c r="KD22" s="145"/>
      <c r="KE22" s="145"/>
      <c r="KF22" s="145"/>
      <c r="KG22" s="145"/>
      <c r="KH22" s="145"/>
      <c r="KI22" s="145"/>
      <c r="KJ22" s="145"/>
      <c r="KK22" s="145"/>
      <c r="KL22" s="145"/>
      <c r="KM22" s="145"/>
      <c r="KN22" s="145"/>
      <c r="KO22" s="145"/>
      <c r="KP22" s="145"/>
      <c r="KQ22" s="145"/>
      <c r="MQ22" s="138">
        <v>13</v>
      </c>
      <c r="OP22" s="119"/>
    </row>
    <row r="23" spans="1:508" ht="28.5" customHeight="1" thickBot="1">
      <c r="A23" s="131">
        <v>20</v>
      </c>
      <c r="B23" s="171" t="s">
        <v>1170</v>
      </c>
      <c r="C23" s="122" t="s">
        <v>948</v>
      </c>
      <c r="D23" s="121" t="s">
        <v>637</v>
      </c>
      <c r="E23" s="122" t="s">
        <v>394</v>
      </c>
      <c r="F23" s="122" t="s">
        <v>763</v>
      </c>
      <c r="H23" s="121">
        <v>14</v>
      </c>
      <c r="I23" s="132">
        <v>14</v>
      </c>
      <c r="J23" s="132">
        <v>60</v>
      </c>
      <c r="K23" s="132">
        <v>7</v>
      </c>
      <c r="L23" s="132">
        <v>7</v>
      </c>
      <c r="M23" s="121">
        <v>0</v>
      </c>
      <c r="N23" s="132">
        <v>0</v>
      </c>
      <c r="R23" s="37" t="s">
        <v>713</v>
      </c>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FA23" s="37" t="s">
        <v>713</v>
      </c>
      <c r="FB23" s="138" t="s">
        <v>637</v>
      </c>
      <c r="FC23" s="138" t="s">
        <v>394</v>
      </c>
      <c r="FD23" s="138" t="s">
        <v>715</v>
      </c>
      <c r="FE23" s="138">
        <v>14</v>
      </c>
      <c r="FF23" s="138">
        <v>14</v>
      </c>
      <c r="FQ23" s="138">
        <v>8</v>
      </c>
      <c r="FR23" s="138">
        <v>4</v>
      </c>
      <c r="GE23" s="138">
        <v>1</v>
      </c>
      <c r="GX23" s="138">
        <v>1</v>
      </c>
      <c r="HB23" s="122">
        <v>1</v>
      </c>
      <c r="HT23" s="122">
        <v>5</v>
      </c>
      <c r="HV23" s="122">
        <v>2</v>
      </c>
      <c r="IU23" s="122">
        <v>1</v>
      </c>
      <c r="IY23" s="122">
        <v>12</v>
      </c>
      <c r="JD23" s="122" t="s">
        <v>763</v>
      </c>
      <c r="JV23" s="145"/>
      <c r="JW23" s="145"/>
      <c r="JX23" s="145"/>
      <c r="JY23" s="145"/>
      <c r="JZ23" s="145"/>
      <c r="KA23" s="145"/>
      <c r="KB23" s="145"/>
      <c r="KC23" s="145"/>
      <c r="KD23" s="145"/>
      <c r="KE23" s="145"/>
      <c r="KF23" s="145"/>
      <c r="KG23" s="145"/>
      <c r="KH23" s="145"/>
      <c r="KI23" s="145"/>
      <c r="KJ23" s="145"/>
      <c r="KK23" s="145"/>
      <c r="KL23" s="145"/>
      <c r="KM23" s="145"/>
      <c r="KN23" s="145"/>
      <c r="KO23" s="145"/>
      <c r="KP23" s="145"/>
      <c r="KQ23" s="145"/>
      <c r="OP23" s="148"/>
    </row>
    <row r="24" spans="1:508" ht="28.5" customHeight="1" thickBot="1">
      <c r="A24" s="131">
        <v>21</v>
      </c>
      <c r="B24" s="171" t="s">
        <v>1171</v>
      </c>
      <c r="C24" s="138" t="s">
        <v>718</v>
      </c>
      <c r="D24" s="121" t="s">
        <v>637</v>
      </c>
      <c r="E24" s="122" t="s">
        <v>394</v>
      </c>
      <c r="F24" s="122" t="s">
        <v>395</v>
      </c>
      <c r="G24" s="122">
        <v>24</v>
      </c>
      <c r="H24" s="121">
        <v>127</v>
      </c>
      <c r="I24" s="132">
        <v>127</v>
      </c>
      <c r="K24" s="132">
        <v>65</v>
      </c>
      <c r="L24" s="132">
        <v>62</v>
      </c>
      <c r="M24" s="121">
        <v>43</v>
      </c>
      <c r="N24" s="132">
        <v>43</v>
      </c>
      <c r="R24" s="107" t="s">
        <v>718</v>
      </c>
      <c r="AG24" s="145">
        <v>33</v>
      </c>
      <c r="AH24" s="145">
        <v>10</v>
      </c>
      <c r="AI24" s="145"/>
      <c r="AJ24" s="145"/>
      <c r="AK24" s="145"/>
      <c r="AL24" s="145"/>
      <c r="AM24" s="145"/>
      <c r="AN24" s="145"/>
      <c r="AO24" s="145"/>
      <c r="AP24" s="145"/>
      <c r="AQ24" s="145"/>
      <c r="AR24" s="145"/>
      <c r="AS24" s="145"/>
      <c r="AT24" s="145"/>
      <c r="AU24" s="145"/>
      <c r="AV24" s="145"/>
      <c r="AW24" s="145"/>
      <c r="AX24" s="145"/>
      <c r="AY24" s="145"/>
      <c r="AZ24" s="145"/>
      <c r="BA24" s="145"/>
      <c r="BB24" s="145"/>
      <c r="FA24" s="108" t="s">
        <v>718</v>
      </c>
      <c r="FB24" s="138" t="s">
        <v>637</v>
      </c>
      <c r="FC24" s="138" t="s">
        <v>394</v>
      </c>
      <c r="FD24" s="138" t="s">
        <v>763</v>
      </c>
      <c r="FE24" s="138">
        <v>84</v>
      </c>
      <c r="FF24" s="138">
        <v>84</v>
      </c>
      <c r="FQ24" s="138">
        <v>33</v>
      </c>
      <c r="FR24" s="138">
        <v>33</v>
      </c>
      <c r="JD24" s="122" t="s">
        <v>395</v>
      </c>
      <c r="JE24" s="122">
        <v>24</v>
      </c>
      <c r="JF24" s="122">
        <v>24</v>
      </c>
      <c r="JG24" s="132">
        <v>24</v>
      </c>
      <c r="JV24" s="145">
        <v>8</v>
      </c>
      <c r="JW24" s="145">
        <v>8</v>
      </c>
      <c r="JX24" s="145"/>
      <c r="JY24" s="145"/>
      <c r="JZ24" s="145"/>
      <c r="KA24" s="145"/>
      <c r="KB24" s="145"/>
      <c r="KC24" s="145"/>
      <c r="KD24" s="145"/>
      <c r="KE24" s="145"/>
      <c r="KF24" s="145"/>
      <c r="KG24" s="145"/>
      <c r="KH24" s="145"/>
      <c r="KI24" s="145"/>
      <c r="KJ24" s="145"/>
      <c r="KK24" s="145"/>
      <c r="KL24" s="145"/>
      <c r="KM24" s="145"/>
      <c r="KN24" s="145"/>
      <c r="KO24" s="145"/>
      <c r="KP24" s="145"/>
      <c r="KQ24" s="145"/>
    </row>
    <row r="25" spans="1:508" ht="28.5" customHeight="1" thickBot="1">
      <c r="A25" s="131">
        <v>22</v>
      </c>
      <c r="B25" s="171" t="s">
        <v>1172</v>
      </c>
      <c r="C25" s="118" t="s">
        <v>718</v>
      </c>
      <c r="D25" s="121" t="s">
        <v>637</v>
      </c>
      <c r="E25" s="122" t="s">
        <v>395</v>
      </c>
      <c r="F25" s="122" t="s">
        <v>395</v>
      </c>
      <c r="G25" s="122">
        <v>2</v>
      </c>
      <c r="H25" s="121">
        <v>307</v>
      </c>
      <c r="I25" s="132">
        <v>82</v>
      </c>
      <c r="K25" s="132">
        <v>54</v>
      </c>
      <c r="L25" s="132">
        <v>28</v>
      </c>
      <c r="M25" s="121">
        <v>82</v>
      </c>
      <c r="N25" s="132">
        <v>82</v>
      </c>
      <c r="R25" s="65" t="s">
        <v>714</v>
      </c>
      <c r="AG25" s="145">
        <v>42</v>
      </c>
      <c r="AH25" s="145">
        <v>42</v>
      </c>
      <c r="AI25" s="145"/>
      <c r="AJ25" s="145"/>
      <c r="AK25" s="145"/>
      <c r="AL25" s="145"/>
      <c r="AM25" s="145"/>
      <c r="AN25" s="145"/>
      <c r="AO25" s="145"/>
      <c r="AP25" s="145"/>
      <c r="AQ25" s="145"/>
      <c r="AR25" s="145"/>
      <c r="AS25" s="145"/>
      <c r="AT25" s="145"/>
      <c r="AU25" s="145"/>
      <c r="AV25" s="145"/>
      <c r="AW25" s="145"/>
      <c r="AX25" s="145"/>
      <c r="AY25" s="145"/>
      <c r="AZ25" s="145"/>
      <c r="BA25" s="145"/>
      <c r="BB25" s="145"/>
      <c r="FA25" s="67" t="s">
        <v>718</v>
      </c>
      <c r="FB25" s="138" t="s">
        <v>637</v>
      </c>
      <c r="FC25" s="138" t="s">
        <v>395</v>
      </c>
      <c r="FD25" s="138" t="s">
        <v>947</v>
      </c>
      <c r="FE25" s="138">
        <v>225</v>
      </c>
      <c r="FF25" s="138">
        <v>82</v>
      </c>
      <c r="FQ25" s="138">
        <v>184</v>
      </c>
      <c r="FR25" s="138">
        <v>184</v>
      </c>
      <c r="JD25" s="122" t="s">
        <v>395</v>
      </c>
      <c r="JE25" s="122">
        <v>2</v>
      </c>
      <c r="JF25" s="122">
        <v>2</v>
      </c>
      <c r="JG25" s="132">
        <v>2</v>
      </c>
      <c r="JV25" s="145"/>
      <c r="JW25" s="145"/>
      <c r="JX25" s="145"/>
      <c r="JY25" s="145"/>
      <c r="JZ25" s="145"/>
      <c r="KA25" s="145"/>
      <c r="KB25" s="145"/>
      <c r="KC25" s="145"/>
      <c r="KD25" s="145"/>
      <c r="KE25" s="145"/>
      <c r="KF25" s="145"/>
      <c r="KG25" s="145"/>
      <c r="KH25" s="145"/>
      <c r="KI25" s="145"/>
      <c r="KJ25" s="145"/>
      <c r="KK25" s="145"/>
      <c r="KL25" s="145"/>
      <c r="KM25" s="145"/>
      <c r="KN25" s="145"/>
      <c r="KO25" s="145"/>
      <c r="KP25" s="145"/>
      <c r="KQ25" s="145"/>
    </row>
    <row r="26" spans="1:508" ht="28.5" customHeight="1" thickBot="1">
      <c r="A26" s="131">
        <v>23</v>
      </c>
      <c r="B26" s="171" t="s">
        <v>1173</v>
      </c>
      <c r="C26" s="116" t="s">
        <v>714</v>
      </c>
      <c r="D26" s="132" t="s">
        <v>637</v>
      </c>
      <c r="E26" s="125" t="s">
        <v>394</v>
      </c>
      <c r="F26" s="125" t="s">
        <v>395</v>
      </c>
      <c r="G26" s="125">
        <v>19</v>
      </c>
      <c r="H26" s="132">
        <v>50</v>
      </c>
      <c r="I26" s="132">
        <v>50</v>
      </c>
      <c r="M26" s="132">
        <v>50</v>
      </c>
      <c r="N26" s="132">
        <v>50</v>
      </c>
      <c r="R26" s="65" t="s">
        <v>714</v>
      </c>
      <c r="AG26" s="145">
        <v>12</v>
      </c>
      <c r="AH26" s="145"/>
      <c r="AI26" s="145"/>
      <c r="AJ26" s="145"/>
      <c r="AK26" s="145"/>
      <c r="AL26" s="145"/>
      <c r="AM26" s="145"/>
      <c r="AN26" s="145"/>
      <c r="AO26" s="145"/>
      <c r="AP26" s="145"/>
      <c r="AQ26" s="145"/>
      <c r="AR26" s="145"/>
      <c r="AS26" s="145"/>
      <c r="AT26" s="145"/>
      <c r="AU26" s="145"/>
      <c r="AV26" s="145"/>
      <c r="AW26" s="145"/>
      <c r="AX26" s="145"/>
      <c r="AY26" s="145"/>
      <c r="AZ26" s="145"/>
      <c r="BA26" s="145"/>
      <c r="BB26" s="145"/>
      <c r="JD26" s="125" t="s">
        <v>395</v>
      </c>
      <c r="JE26" s="125">
        <v>19</v>
      </c>
      <c r="JF26" s="122">
        <v>19</v>
      </c>
      <c r="JG26" s="132">
        <v>19</v>
      </c>
      <c r="JV26" s="145">
        <v>3</v>
      </c>
      <c r="JW26" s="145"/>
      <c r="JX26" s="145"/>
      <c r="JY26" s="145"/>
      <c r="JZ26" s="145"/>
      <c r="KA26" s="145"/>
      <c r="KB26" s="145"/>
      <c r="KC26" s="145"/>
      <c r="KD26" s="145"/>
      <c r="KE26" s="145"/>
      <c r="KF26" s="145"/>
      <c r="KG26" s="145"/>
      <c r="KH26" s="145"/>
      <c r="KI26" s="145"/>
      <c r="KJ26" s="145"/>
      <c r="KK26" s="145"/>
      <c r="KL26" s="145"/>
      <c r="KM26" s="145"/>
      <c r="KN26" s="145"/>
      <c r="KO26" s="145"/>
      <c r="KP26" s="145"/>
      <c r="KQ26" s="145"/>
    </row>
    <row r="27" spans="1:508" s="125" customFormat="1" ht="28.5" customHeight="1" thickBot="1">
      <c r="A27" s="131">
        <v>25</v>
      </c>
      <c r="B27" s="171" t="s">
        <v>1175</v>
      </c>
      <c r="C27" s="116" t="s">
        <v>688</v>
      </c>
      <c r="D27" s="132" t="s">
        <v>637</v>
      </c>
      <c r="E27" s="125" t="s">
        <v>394</v>
      </c>
      <c r="F27" s="125" t="s">
        <v>763</v>
      </c>
      <c r="H27" s="132">
        <v>194</v>
      </c>
      <c r="I27" s="132">
        <v>194</v>
      </c>
      <c r="J27" s="132" t="s">
        <v>1126</v>
      </c>
      <c r="K27" s="132"/>
      <c r="L27" s="132"/>
      <c r="M27" s="132">
        <v>194</v>
      </c>
      <c r="N27" s="132">
        <v>194</v>
      </c>
      <c r="O27" s="132"/>
      <c r="P27" s="132"/>
      <c r="Q27" s="132"/>
      <c r="R27" s="116" t="s">
        <v>688</v>
      </c>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EI27" s="125">
        <v>131</v>
      </c>
      <c r="FA27" s="66" t="s">
        <v>688</v>
      </c>
      <c r="FB27" s="132" t="s">
        <v>637</v>
      </c>
      <c r="FC27" s="125" t="s">
        <v>394</v>
      </c>
      <c r="FD27" s="125" t="s">
        <v>731</v>
      </c>
      <c r="FE27" s="125">
        <v>72</v>
      </c>
      <c r="FF27" s="125">
        <v>72</v>
      </c>
      <c r="IY27" s="125">
        <v>46</v>
      </c>
      <c r="JD27" s="125" t="s">
        <v>763</v>
      </c>
      <c r="JG27" s="132"/>
      <c r="JV27" s="145"/>
      <c r="JW27" s="145"/>
      <c r="JX27" s="145"/>
      <c r="JY27" s="145"/>
      <c r="JZ27" s="145"/>
      <c r="KA27" s="145"/>
      <c r="KB27" s="145"/>
      <c r="KC27" s="145"/>
      <c r="KD27" s="145"/>
      <c r="KE27" s="145"/>
      <c r="KF27" s="145"/>
      <c r="KG27" s="145"/>
      <c r="KH27" s="145"/>
      <c r="KI27" s="145"/>
      <c r="KJ27" s="145"/>
      <c r="KK27" s="145"/>
      <c r="KL27" s="145"/>
      <c r="KM27" s="145"/>
      <c r="KN27" s="145"/>
      <c r="KO27" s="145"/>
      <c r="KP27" s="145"/>
      <c r="KQ27" s="145"/>
      <c r="OQ27" s="132"/>
    </row>
    <row r="28" spans="1:508" s="125" customFormat="1" ht="28.5" customHeight="1" thickBot="1">
      <c r="A28" s="131">
        <v>26</v>
      </c>
      <c r="B28" s="171" t="s">
        <v>1176</v>
      </c>
      <c r="C28" s="65" t="s">
        <v>689</v>
      </c>
      <c r="D28" s="132" t="s">
        <v>637</v>
      </c>
      <c r="E28" s="125" t="s">
        <v>395</v>
      </c>
      <c r="F28" s="125" t="s">
        <v>394</v>
      </c>
      <c r="H28" s="132">
        <v>97</v>
      </c>
      <c r="I28" s="132">
        <v>44</v>
      </c>
      <c r="J28" s="132" t="s">
        <v>1127</v>
      </c>
      <c r="K28" s="132">
        <v>24</v>
      </c>
      <c r="L28" s="132">
        <v>20</v>
      </c>
      <c r="M28" s="132">
        <v>97</v>
      </c>
      <c r="N28" s="132">
        <v>44</v>
      </c>
      <c r="O28" s="132"/>
      <c r="P28" s="132"/>
      <c r="Q28" s="132"/>
      <c r="R28" s="65" t="s">
        <v>689</v>
      </c>
      <c r="AG28" s="145">
        <v>40</v>
      </c>
      <c r="AH28" s="145"/>
      <c r="AI28" s="145"/>
      <c r="AJ28" s="145"/>
      <c r="AK28" s="145"/>
      <c r="AL28" s="145"/>
      <c r="AM28" s="145"/>
      <c r="AN28" s="145"/>
      <c r="AO28" s="145"/>
      <c r="AP28" s="145"/>
      <c r="AQ28" s="145"/>
      <c r="AR28" s="145"/>
      <c r="AS28" s="145"/>
      <c r="AT28" s="145"/>
      <c r="AU28" s="145"/>
      <c r="AV28" s="145"/>
      <c r="AW28" s="145"/>
      <c r="AX28" s="145"/>
      <c r="AY28" s="145"/>
      <c r="AZ28" s="145"/>
      <c r="BA28" s="145"/>
      <c r="BB28" s="145"/>
      <c r="FA28" s="66"/>
      <c r="JD28" s="125" t="s">
        <v>394</v>
      </c>
      <c r="JG28" s="132"/>
      <c r="JV28" s="145"/>
      <c r="JW28" s="145"/>
      <c r="JX28" s="145"/>
      <c r="JY28" s="145"/>
      <c r="JZ28" s="145"/>
      <c r="KA28" s="145"/>
      <c r="KB28" s="145"/>
      <c r="KC28" s="145"/>
      <c r="KD28" s="145"/>
      <c r="KE28" s="145"/>
      <c r="KF28" s="145"/>
      <c r="KG28" s="145"/>
      <c r="KH28" s="145"/>
      <c r="KI28" s="145"/>
      <c r="KJ28" s="145"/>
      <c r="KK28" s="145"/>
      <c r="KL28" s="145"/>
      <c r="KM28" s="145"/>
      <c r="KN28" s="145"/>
      <c r="KO28" s="145"/>
      <c r="KP28" s="145"/>
      <c r="KQ28" s="145"/>
    </row>
    <row r="29" spans="1:508" ht="28.5" customHeight="1" thickBot="1">
      <c r="A29" s="131">
        <v>26</v>
      </c>
      <c r="B29" s="171" t="s">
        <v>1176</v>
      </c>
      <c r="C29" s="65" t="s">
        <v>688</v>
      </c>
      <c r="D29" s="132" t="s">
        <v>637</v>
      </c>
      <c r="E29" s="125" t="s">
        <v>395</v>
      </c>
      <c r="F29" s="125" t="s">
        <v>394</v>
      </c>
      <c r="G29" s="125"/>
      <c r="H29" s="132">
        <v>97</v>
      </c>
      <c r="I29" s="132">
        <v>44</v>
      </c>
      <c r="J29" s="132" t="s">
        <v>1127</v>
      </c>
      <c r="K29" s="132">
        <v>24</v>
      </c>
      <c r="L29" s="132">
        <v>20</v>
      </c>
      <c r="M29" s="132">
        <v>97</v>
      </c>
      <c r="N29" s="132">
        <v>44</v>
      </c>
      <c r="R29" s="65" t="s">
        <v>688</v>
      </c>
      <c r="AG29" s="145">
        <v>37</v>
      </c>
      <c r="AH29" s="145"/>
      <c r="AI29" s="145"/>
      <c r="AJ29" s="145"/>
      <c r="AK29" s="145"/>
      <c r="AL29" s="145"/>
      <c r="AM29" s="145"/>
      <c r="AN29" s="145"/>
      <c r="AO29" s="145"/>
      <c r="AP29" s="145"/>
      <c r="AQ29" s="145"/>
      <c r="AR29" s="145"/>
      <c r="AS29" s="145"/>
      <c r="AT29" s="145"/>
      <c r="AU29" s="145"/>
      <c r="AV29" s="145"/>
      <c r="AW29" s="145"/>
      <c r="AX29" s="145"/>
      <c r="AY29" s="145"/>
      <c r="AZ29" s="145"/>
      <c r="BA29" s="145"/>
      <c r="BB29" s="145"/>
      <c r="DB29" s="138">
        <v>2</v>
      </c>
      <c r="DD29" s="138">
        <v>2</v>
      </c>
      <c r="EE29" s="138" t="s">
        <v>709</v>
      </c>
      <c r="EI29" s="138">
        <v>19</v>
      </c>
      <c r="JD29" s="125" t="s">
        <v>394</v>
      </c>
      <c r="JE29" s="125"/>
      <c r="JV29" s="145"/>
      <c r="JW29" s="145"/>
      <c r="JX29" s="145"/>
      <c r="JY29" s="145"/>
      <c r="JZ29" s="145"/>
      <c r="KA29" s="145"/>
      <c r="KB29" s="145"/>
      <c r="KC29" s="145"/>
      <c r="KD29" s="145"/>
      <c r="KE29" s="145"/>
      <c r="KF29" s="145"/>
      <c r="KG29" s="145"/>
      <c r="KH29" s="145"/>
      <c r="KI29" s="145"/>
      <c r="KJ29" s="145"/>
      <c r="KK29" s="145"/>
      <c r="KL29" s="145"/>
      <c r="KM29" s="145"/>
      <c r="KN29" s="145"/>
      <c r="KO29" s="145"/>
      <c r="KP29" s="145"/>
      <c r="KQ29" s="145"/>
    </row>
    <row r="30" spans="1:508" ht="28.5" customHeight="1" thickBot="1">
      <c r="A30" s="131">
        <v>27</v>
      </c>
      <c r="B30" s="172" t="s">
        <v>1177</v>
      </c>
      <c r="C30" s="115" t="s">
        <v>935</v>
      </c>
      <c r="D30" s="132" t="s">
        <v>637</v>
      </c>
      <c r="E30" s="125" t="s">
        <v>394</v>
      </c>
      <c r="F30" s="125" t="s">
        <v>394</v>
      </c>
      <c r="G30" s="125"/>
      <c r="H30" s="132">
        <v>1048</v>
      </c>
      <c r="I30" s="132">
        <v>1048</v>
      </c>
      <c r="K30" s="132">
        <v>612</v>
      </c>
      <c r="L30" s="132">
        <v>436</v>
      </c>
      <c r="M30" s="132">
        <v>1048</v>
      </c>
      <c r="N30" s="132">
        <v>1048</v>
      </c>
      <c r="R30" s="65" t="s">
        <v>714</v>
      </c>
      <c r="AG30" s="145">
        <v>509</v>
      </c>
      <c r="AH30" s="145">
        <v>356</v>
      </c>
      <c r="AI30" s="145"/>
      <c r="AJ30" s="145"/>
      <c r="AK30" s="145"/>
      <c r="AL30" s="145"/>
      <c r="AM30" s="145"/>
      <c r="AN30" s="145"/>
      <c r="AO30" s="145"/>
      <c r="AP30" s="145"/>
      <c r="AQ30" s="145"/>
      <c r="AR30" s="145"/>
      <c r="AS30" s="145"/>
      <c r="AT30" s="145"/>
      <c r="AU30" s="145"/>
      <c r="AV30" s="145"/>
      <c r="AW30" s="145"/>
      <c r="AX30" s="145"/>
      <c r="AY30" s="145"/>
      <c r="AZ30" s="145"/>
      <c r="BA30" s="145"/>
      <c r="BB30" s="145"/>
      <c r="DB30" s="138">
        <v>199</v>
      </c>
      <c r="JD30" s="125" t="s">
        <v>394</v>
      </c>
      <c r="JE30" s="125"/>
      <c r="JV30" s="145"/>
      <c r="JW30" s="145"/>
      <c r="JX30" s="145"/>
      <c r="JY30" s="145"/>
      <c r="JZ30" s="145"/>
      <c r="KA30" s="145"/>
      <c r="KB30" s="145"/>
      <c r="KC30" s="145"/>
      <c r="KD30" s="145"/>
      <c r="KE30" s="145"/>
      <c r="KF30" s="145"/>
      <c r="KG30" s="145"/>
      <c r="KH30" s="145"/>
      <c r="KI30" s="145"/>
      <c r="KJ30" s="145"/>
      <c r="KK30" s="145"/>
      <c r="KL30" s="145"/>
      <c r="KM30" s="145"/>
      <c r="KN30" s="145"/>
      <c r="KO30" s="145"/>
      <c r="KP30" s="145"/>
      <c r="KQ30" s="145"/>
    </row>
    <row r="31" spans="1:508" s="125" customFormat="1" ht="28.5" customHeight="1" thickBot="1">
      <c r="A31" s="131">
        <v>28</v>
      </c>
      <c r="B31" s="171" t="s">
        <v>1178</v>
      </c>
      <c r="C31" s="116" t="s">
        <v>1147</v>
      </c>
      <c r="D31" s="132" t="s">
        <v>637</v>
      </c>
      <c r="E31" s="125" t="s">
        <v>394</v>
      </c>
      <c r="F31" s="125" t="s">
        <v>394</v>
      </c>
      <c r="H31" s="132">
        <v>926</v>
      </c>
      <c r="I31" s="132">
        <v>926</v>
      </c>
      <c r="J31" s="132" t="s">
        <v>1128</v>
      </c>
      <c r="K31" s="132">
        <v>624</v>
      </c>
      <c r="L31" s="132">
        <v>392</v>
      </c>
      <c r="M31" s="132">
        <v>926</v>
      </c>
      <c r="N31" s="132">
        <v>926</v>
      </c>
      <c r="O31" s="132"/>
      <c r="P31" s="132"/>
      <c r="Q31" s="132"/>
      <c r="R31" s="65" t="s">
        <v>1147</v>
      </c>
      <c r="S31" s="125">
        <v>1</v>
      </c>
      <c r="T31" s="125">
        <v>4</v>
      </c>
      <c r="V31" s="125">
        <v>4</v>
      </c>
      <c r="X31" s="125">
        <v>16</v>
      </c>
      <c r="Y31" s="125">
        <v>18</v>
      </c>
      <c r="AG31" s="145">
        <v>458</v>
      </c>
      <c r="AH31" s="145">
        <v>398</v>
      </c>
      <c r="AI31" s="145"/>
      <c r="AJ31" s="145"/>
      <c r="AK31" s="145"/>
      <c r="AL31" s="145"/>
      <c r="AM31" s="145"/>
      <c r="AN31" s="145"/>
      <c r="AO31" s="145"/>
      <c r="AP31" s="145"/>
      <c r="AQ31" s="149">
        <v>59</v>
      </c>
      <c r="AR31" s="149"/>
      <c r="AS31" s="145">
        <v>24</v>
      </c>
      <c r="AT31" s="145"/>
      <c r="AU31" s="145"/>
      <c r="AV31" s="145"/>
      <c r="AW31" s="145">
        <v>7</v>
      </c>
      <c r="AX31" s="145"/>
      <c r="AY31" s="145"/>
      <c r="AZ31" s="145"/>
      <c r="BA31" s="145"/>
      <c r="BB31" s="145">
        <v>31</v>
      </c>
      <c r="BC31" s="125">
        <v>1</v>
      </c>
      <c r="BE31" s="125">
        <v>34</v>
      </c>
      <c r="BG31" s="125">
        <v>6</v>
      </c>
      <c r="BK31" s="125">
        <v>13</v>
      </c>
      <c r="BL31" s="125">
        <v>15</v>
      </c>
      <c r="BM31" s="125">
        <v>4</v>
      </c>
      <c r="BN31" s="125">
        <v>11</v>
      </c>
      <c r="BO31" s="125">
        <v>9</v>
      </c>
      <c r="BQ31" s="125">
        <v>7</v>
      </c>
      <c r="BR31" s="125">
        <v>3</v>
      </c>
      <c r="BS31" s="125">
        <v>1</v>
      </c>
      <c r="BX31" s="125">
        <v>9</v>
      </c>
      <c r="BY31" s="125">
        <v>13</v>
      </c>
      <c r="BZ31" s="125">
        <v>27</v>
      </c>
      <c r="CC31" s="125">
        <v>2</v>
      </c>
      <c r="CD31" s="125">
        <v>2</v>
      </c>
      <c r="CF31" s="125">
        <v>30</v>
      </c>
      <c r="CG31" s="125">
        <v>35</v>
      </c>
      <c r="CI31" s="125">
        <v>24</v>
      </c>
      <c r="CO31" s="125">
        <v>15</v>
      </c>
      <c r="CQ31" s="125">
        <v>5</v>
      </c>
      <c r="CS31" s="125">
        <v>1</v>
      </c>
      <c r="CZ31" s="125">
        <v>4</v>
      </c>
      <c r="DA31" s="125">
        <v>1</v>
      </c>
      <c r="DB31" s="125">
        <v>195</v>
      </c>
      <c r="DC31" s="125">
        <v>48</v>
      </c>
      <c r="DD31" s="125">
        <v>91</v>
      </c>
      <c r="DI31" s="125">
        <v>11</v>
      </c>
      <c r="DK31" s="125">
        <v>16</v>
      </c>
      <c r="DU31" s="125">
        <v>36</v>
      </c>
      <c r="DV31" s="125">
        <v>15</v>
      </c>
      <c r="EE31" s="125">
        <v>16</v>
      </c>
      <c r="EF31" s="125">
        <v>9</v>
      </c>
      <c r="EL31" s="125">
        <v>180</v>
      </c>
      <c r="EP31" s="125">
        <v>3</v>
      </c>
      <c r="EQ31" s="125">
        <v>5</v>
      </c>
      <c r="ER31" s="125">
        <v>5</v>
      </c>
      <c r="ES31" s="125">
        <v>5</v>
      </c>
      <c r="EW31" s="125">
        <v>8</v>
      </c>
      <c r="EX31" s="125">
        <v>2</v>
      </c>
      <c r="FA31" s="66"/>
      <c r="JD31" s="125" t="s">
        <v>394</v>
      </c>
      <c r="JG31" s="132"/>
      <c r="JV31" s="145"/>
      <c r="JW31" s="145"/>
      <c r="JX31" s="145"/>
      <c r="JY31" s="145"/>
      <c r="JZ31" s="145"/>
      <c r="KA31" s="145"/>
      <c r="KB31" s="145"/>
      <c r="KC31" s="145"/>
      <c r="KD31" s="145"/>
      <c r="KE31" s="145"/>
      <c r="KF31" s="149"/>
      <c r="KG31" s="149"/>
      <c r="KH31" s="145"/>
      <c r="KI31" s="145"/>
      <c r="KJ31" s="145"/>
      <c r="KK31" s="145"/>
      <c r="KL31" s="145"/>
      <c r="KM31" s="145"/>
      <c r="KN31" s="145"/>
      <c r="KO31" s="145"/>
      <c r="KP31" s="145"/>
      <c r="KQ31" s="145"/>
    </row>
    <row r="32" spans="1:508" s="125" customFormat="1" ht="28.5" customHeight="1" thickBot="1">
      <c r="A32" s="131">
        <v>29</v>
      </c>
      <c r="B32" s="171" t="s">
        <v>1179</v>
      </c>
      <c r="C32" s="116" t="s">
        <v>713</v>
      </c>
      <c r="D32" s="132" t="s">
        <v>637</v>
      </c>
      <c r="E32" s="125" t="s">
        <v>394</v>
      </c>
      <c r="F32" s="125" t="s">
        <v>394</v>
      </c>
      <c r="H32" s="132">
        <v>39</v>
      </c>
      <c r="I32" s="132">
        <v>39</v>
      </c>
      <c r="J32" s="132" t="s">
        <v>1129</v>
      </c>
      <c r="K32" s="132">
        <v>24</v>
      </c>
      <c r="L32" s="132">
        <v>15</v>
      </c>
      <c r="M32" s="132">
        <v>39</v>
      </c>
      <c r="N32" s="132">
        <v>39</v>
      </c>
      <c r="O32" s="132"/>
      <c r="P32" s="132"/>
      <c r="Q32" s="133"/>
      <c r="R32" s="82" t="s">
        <v>1147</v>
      </c>
      <c r="AG32" s="145">
        <v>14</v>
      </c>
      <c r="AH32" s="145">
        <v>11</v>
      </c>
      <c r="AI32" s="145"/>
      <c r="AJ32" s="145"/>
      <c r="AK32" s="145"/>
      <c r="AL32" s="145"/>
      <c r="AM32" s="145"/>
      <c r="AN32" s="145"/>
      <c r="AO32" s="145"/>
      <c r="AP32" s="145"/>
      <c r="AQ32" s="145"/>
      <c r="AR32" s="145"/>
      <c r="AS32" s="145">
        <v>1</v>
      </c>
      <c r="AT32" s="145"/>
      <c r="AU32" s="145"/>
      <c r="AV32" s="145"/>
      <c r="AW32" s="145"/>
      <c r="AX32" s="145"/>
      <c r="AY32" s="145"/>
      <c r="AZ32" s="145"/>
      <c r="BA32" s="145"/>
      <c r="BB32" s="145"/>
      <c r="BS32" s="125">
        <v>1</v>
      </c>
      <c r="CJ32" s="125">
        <v>2</v>
      </c>
      <c r="DB32" s="125">
        <v>14</v>
      </c>
      <c r="DC32" s="125">
        <v>5</v>
      </c>
      <c r="DD32" s="125">
        <v>6</v>
      </c>
      <c r="DK32" s="125">
        <v>1</v>
      </c>
      <c r="FA32" s="66"/>
      <c r="JD32" s="125" t="s">
        <v>394</v>
      </c>
      <c r="JG32" s="132"/>
      <c r="JV32" s="145"/>
      <c r="JW32" s="145"/>
      <c r="JX32" s="145"/>
      <c r="JY32" s="145"/>
      <c r="JZ32" s="145"/>
      <c r="KA32" s="145"/>
      <c r="KB32" s="145"/>
      <c r="KC32" s="145"/>
      <c r="KD32" s="145"/>
      <c r="KE32" s="145"/>
      <c r="KF32" s="145"/>
      <c r="KG32" s="145"/>
      <c r="KH32" s="145"/>
      <c r="KI32" s="145"/>
      <c r="KJ32" s="145"/>
      <c r="KK32" s="145"/>
      <c r="KL32" s="145"/>
      <c r="KM32" s="145"/>
      <c r="KN32" s="145"/>
      <c r="KO32" s="145"/>
      <c r="KP32" s="145"/>
      <c r="KQ32" s="145"/>
    </row>
    <row r="33" spans="1:479" s="125" customFormat="1" ht="28.5" customHeight="1" thickBot="1">
      <c r="A33" s="131">
        <v>30</v>
      </c>
      <c r="B33" s="170" t="s">
        <v>1180</v>
      </c>
      <c r="C33" s="116" t="s">
        <v>936</v>
      </c>
      <c r="D33" s="132" t="s">
        <v>637</v>
      </c>
      <c r="E33" s="125" t="s">
        <v>395</v>
      </c>
      <c r="F33" s="125" t="s">
        <v>395</v>
      </c>
      <c r="G33" s="125">
        <v>31</v>
      </c>
      <c r="H33" s="132">
        <v>77</v>
      </c>
      <c r="I33" s="132">
        <v>58</v>
      </c>
      <c r="J33" s="132" t="s">
        <v>1130</v>
      </c>
      <c r="K33" s="132">
        <v>25</v>
      </c>
      <c r="L33" s="132">
        <v>33</v>
      </c>
      <c r="M33" s="132">
        <v>40</v>
      </c>
      <c r="N33" s="132">
        <v>58</v>
      </c>
      <c r="O33" s="132"/>
      <c r="P33" s="132"/>
      <c r="Q33" s="133"/>
      <c r="R33" s="66" t="s">
        <v>1144</v>
      </c>
      <c r="AG33" s="145">
        <v>10</v>
      </c>
      <c r="AH33" s="145">
        <v>10</v>
      </c>
      <c r="AI33" s="145"/>
      <c r="AJ33" s="145"/>
      <c r="AK33" s="145"/>
      <c r="AL33" s="145"/>
      <c r="AM33" s="145"/>
      <c r="AN33" s="145"/>
      <c r="AO33" s="145"/>
      <c r="AP33" s="145">
        <v>5</v>
      </c>
      <c r="AQ33" s="145"/>
      <c r="AR33" s="145"/>
      <c r="AS33" s="145"/>
      <c r="AT33" s="145"/>
      <c r="AU33" s="145"/>
      <c r="AV33" s="145"/>
      <c r="AW33" s="145"/>
      <c r="AX33" s="145"/>
      <c r="AY33" s="145"/>
      <c r="AZ33" s="145"/>
      <c r="BA33" s="145"/>
      <c r="BB33" s="145"/>
      <c r="BF33" s="125">
        <v>4</v>
      </c>
      <c r="CG33" s="125">
        <v>2</v>
      </c>
      <c r="CI33" s="125">
        <v>1</v>
      </c>
      <c r="CW33" s="125">
        <v>2</v>
      </c>
      <c r="DB33" s="125">
        <v>1</v>
      </c>
      <c r="DD33" s="125">
        <v>1</v>
      </c>
      <c r="FA33" s="66" t="s">
        <v>936</v>
      </c>
      <c r="FB33" s="125" t="s">
        <v>637</v>
      </c>
      <c r="FC33" s="125" t="s">
        <v>395</v>
      </c>
      <c r="FD33" s="125" t="s">
        <v>943</v>
      </c>
      <c r="FE33" s="125">
        <v>35</v>
      </c>
      <c r="FF33" s="125">
        <v>58</v>
      </c>
      <c r="FQ33" s="125">
        <v>13</v>
      </c>
      <c r="FR33" s="125">
        <v>11</v>
      </c>
      <c r="FW33" s="125">
        <v>3</v>
      </c>
      <c r="GH33" s="125">
        <v>2</v>
      </c>
      <c r="GK33" s="125">
        <v>1</v>
      </c>
      <c r="HT33" s="125">
        <v>2</v>
      </c>
      <c r="HZ33" s="125">
        <v>1</v>
      </c>
      <c r="JD33" s="125" t="s">
        <v>395</v>
      </c>
      <c r="JE33" s="125">
        <v>31</v>
      </c>
      <c r="JF33" s="125">
        <v>21</v>
      </c>
      <c r="JG33" s="132">
        <v>21</v>
      </c>
      <c r="JV33" s="145">
        <v>3</v>
      </c>
      <c r="JW33" s="145">
        <v>3</v>
      </c>
      <c r="JX33" s="145"/>
      <c r="JY33" s="145"/>
      <c r="JZ33" s="145"/>
      <c r="KA33" s="145"/>
      <c r="KB33" s="145"/>
      <c r="KC33" s="145"/>
      <c r="KD33" s="145"/>
      <c r="KE33" s="145">
        <v>2</v>
      </c>
      <c r="KF33" s="145"/>
      <c r="KG33" s="145"/>
      <c r="KH33" s="145"/>
      <c r="KI33" s="145"/>
      <c r="KJ33" s="145"/>
      <c r="KK33" s="145"/>
      <c r="KL33" s="145"/>
      <c r="KM33" s="145"/>
      <c r="KN33" s="145"/>
      <c r="KO33" s="145"/>
      <c r="KP33" s="145"/>
      <c r="KQ33" s="145"/>
      <c r="LV33" s="125">
        <v>2</v>
      </c>
      <c r="LX33" s="125">
        <v>1</v>
      </c>
      <c r="ML33" s="125">
        <v>1</v>
      </c>
      <c r="OP33" s="147" t="s">
        <v>936</v>
      </c>
      <c r="OQ33" s="125" t="s">
        <v>637</v>
      </c>
      <c r="OR33" s="125" t="s">
        <v>395</v>
      </c>
      <c r="OS33" s="125" t="s">
        <v>763</v>
      </c>
      <c r="OT33" s="125">
        <v>10</v>
      </c>
      <c r="OU33" s="125">
        <v>10</v>
      </c>
      <c r="PF33" s="125">
        <v>2</v>
      </c>
      <c r="PG33" s="125">
        <v>1</v>
      </c>
      <c r="RI33" s="125">
        <v>1</v>
      </c>
      <c r="RK33" s="125">
        <v>1</v>
      </c>
    </row>
    <row r="34" spans="1:479" s="125" customFormat="1" ht="28.5" customHeight="1" thickBot="1">
      <c r="A34" s="131">
        <v>31</v>
      </c>
      <c r="B34" s="171" t="s">
        <v>1181</v>
      </c>
      <c r="C34" s="98" t="s">
        <v>984</v>
      </c>
      <c r="D34" s="132" t="s">
        <v>637</v>
      </c>
      <c r="E34" s="125" t="s">
        <v>394</v>
      </c>
      <c r="F34" s="125" t="s">
        <v>395</v>
      </c>
      <c r="G34" s="125">
        <v>4</v>
      </c>
      <c r="H34" s="132">
        <v>466</v>
      </c>
      <c r="I34" s="132">
        <v>466</v>
      </c>
      <c r="J34" s="132">
        <v>66</v>
      </c>
      <c r="K34" s="132"/>
      <c r="L34" s="132"/>
      <c r="M34" s="132">
        <v>0</v>
      </c>
      <c r="N34" s="132">
        <v>0</v>
      </c>
      <c r="O34" s="132"/>
      <c r="P34" s="132"/>
      <c r="Q34" s="133"/>
      <c r="R34" s="160"/>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FA34" s="160" t="s">
        <v>984</v>
      </c>
      <c r="FB34" s="125" t="s">
        <v>637</v>
      </c>
      <c r="FC34" s="125" t="s">
        <v>394</v>
      </c>
      <c r="FD34" s="125" t="s">
        <v>937</v>
      </c>
      <c r="FE34" s="125">
        <v>466</v>
      </c>
      <c r="FF34" s="125">
        <v>466</v>
      </c>
      <c r="FH34" s="125">
        <v>2</v>
      </c>
      <c r="FQ34" s="125">
        <v>140</v>
      </c>
      <c r="FR34" s="125">
        <v>109</v>
      </c>
      <c r="GA34" s="125">
        <v>3</v>
      </c>
      <c r="GG34" s="125">
        <v>2</v>
      </c>
      <c r="GH34" s="125">
        <v>26</v>
      </c>
      <c r="GK34" s="125">
        <v>7</v>
      </c>
      <c r="GR34" s="125">
        <v>2</v>
      </c>
      <c r="GS34" s="125">
        <v>6</v>
      </c>
      <c r="HB34" s="125">
        <v>7</v>
      </c>
      <c r="HE34" s="125">
        <v>1</v>
      </c>
      <c r="HK34" s="125">
        <v>8</v>
      </c>
      <c r="HL34" s="125">
        <v>9</v>
      </c>
      <c r="HT34" s="125">
        <v>124</v>
      </c>
      <c r="II34" s="125">
        <v>6</v>
      </c>
      <c r="JD34" s="125" t="s">
        <v>395</v>
      </c>
      <c r="JE34" s="125">
        <v>4</v>
      </c>
      <c r="JG34" s="132"/>
      <c r="JV34" s="145"/>
      <c r="JW34" s="145"/>
      <c r="JX34" s="145"/>
      <c r="JY34" s="145"/>
      <c r="JZ34" s="145"/>
      <c r="KA34" s="145"/>
      <c r="KB34" s="145"/>
      <c r="KC34" s="145"/>
      <c r="KD34" s="145"/>
      <c r="KE34" s="145"/>
      <c r="KF34" s="145"/>
      <c r="KG34" s="145"/>
      <c r="KH34" s="145"/>
      <c r="KI34" s="145"/>
      <c r="KJ34" s="145"/>
      <c r="KK34" s="145"/>
      <c r="KL34" s="145"/>
      <c r="KM34" s="145"/>
      <c r="KN34" s="145"/>
      <c r="KO34" s="145"/>
      <c r="KP34" s="145"/>
      <c r="KQ34" s="145"/>
      <c r="OP34" s="128" t="s">
        <v>984</v>
      </c>
      <c r="OQ34" s="125" t="s">
        <v>637</v>
      </c>
      <c r="OR34" s="125" t="s">
        <v>394</v>
      </c>
      <c r="OS34" s="125" t="s">
        <v>937</v>
      </c>
      <c r="OT34" s="125">
        <v>4</v>
      </c>
      <c r="OU34" s="125">
        <v>4</v>
      </c>
      <c r="PF34" s="125">
        <v>1</v>
      </c>
    </row>
    <row r="35" spans="1:479" s="125" customFormat="1" ht="28.5" customHeight="1" thickBot="1">
      <c r="A35" s="131">
        <v>32</v>
      </c>
      <c r="B35" s="171" t="s">
        <v>1182</v>
      </c>
      <c r="C35" s="116" t="s">
        <v>714</v>
      </c>
      <c r="D35" s="132" t="s">
        <v>637</v>
      </c>
      <c r="E35" s="125" t="s">
        <v>394</v>
      </c>
      <c r="F35" s="125" t="s">
        <v>763</v>
      </c>
      <c r="H35" s="132">
        <v>48</v>
      </c>
      <c r="I35" s="132">
        <v>48</v>
      </c>
      <c r="J35" s="132">
        <v>56</v>
      </c>
      <c r="K35" s="132">
        <v>31</v>
      </c>
      <c r="L35" s="132">
        <v>17</v>
      </c>
      <c r="M35" s="132">
        <v>0</v>
      </c>
      <c r="N35" s="132">
        <v>0</v>
      </c>
      <c r="O35" s="132"/>
      <c r="P35" s="132"/>
      <c r="Q35" s="132"/>
      <c r="R35" s="116"/>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FA35" s="66" t="s">
        <v>714</v>
      </c>
      <c r="FB35" s="125" t="s">
        <v>637</v>
      </c>
      <c r="FC35" s="125" t="s">
        <v>394</v>
      </c>
      <c r="FD35" s="125" t="s">
        <v>715</v>
      </c>
      <c r="FE35" s="125">
        <v>48</v>
      </c>
      <c r="FF35" s="125">
        <v>48</v>
      </c>
      <c r="FQ35" s="125">
        <v>28</v>
      </c>
      <c r="FR35" s="125">
        <v>22</v>
      </c>
      <c r="GR35" s="125">
        <v>1</v>
      </c>
      <c r="GS35" s="125">
        <v>2</v>
      </c>
      <c r="HB35" s="125">
        <v>1</v>
      </c>
      <c r="HT35" s="125">
        <v>10</v>
      </c>
      <c r="JD35" s="125" t="s">
        <v>763</v>
      </c>
      <c r="JG35" s="132"/>
      <c r="JV35" s="145"/>
      <c r="JW35" s="145"/>
      <c r="JX35" s="145"/>
      <c r="JY35" s="145"/>
      <c r="JZ35" s="145"/>
      <c r="KA35" s="145"/>
      <c r="KB35" s="145"/>
      <c r="KC35" s="145"/>
      <c r="KD35" s="145"/>
      <c r="KE35" s="145"/>
      <c r="KF35" s="145"/>
      <c r="KG35" s="145"/>
      <c r="KH35" s="145"/>
      <c r="KI35" s="145"/>
      <c r="KJ35" s="145"/>
      <c r="KK35" s="145"/>
      <c r="KL35" s="145"/>
      <c r="KM35" s="145"/>
      <c r="KN35" s="145"/>
      <c r="KO35" s="145"/>
      <c r="KP35" s="145"/>
      <c r="KQ35" s="145"/>
    </row>
    <row r="36" spans="1:479" s="125" customFormat="1" ht="28.5" customHeight="1" thickBot="1">
      <c r="A36" s="131">
        <v>33</v>
      </c>
      <c r="B36" s="171" t="s">
        <v>1183</v>
      </c>
      <c r="C36" s="116" t="s">
        <v>1147</v>
      </c>
      <c r="D36" s="132" t="s">
        <v>637</v>
      </c>
      <c r="E36" s="125" t="s">
        <v>394</v>
      </c>
      <c r="F36" s="125" t="s">
        <v>763</v>
      </c>
      <c r="H36" s="132">
        <v>25</v>
      </c>
      <c r="I36" s="132">
        <v>25</v>
      </c>
      <c r="J36" s="132" t="s">
        <v>1131</v>
      </c>
      <c r="K36" s="132">
        <v>14</v>
      </c>
      <c r="L36" s="132">
        <v>11</v>
      </c>
      <c r="M36" s="132">
        <v>25</v>
      </c>
      <c r="N36" s="132">
        <v>25</v>
      </c>
      <c r="O36" s="132"/>
      <c r="P36" s="132"/>
      <c r="Q36" s="132"/>
      <c r="R36" s="65" t="s">
        <v>1147</v>
      </c>
      <c r="AG36" s="125">
        <v>17</v>
      </c>
      <c r="CG36" s="125">
        <v>9</v>
      </c>
      <c r="DB36" s="125">
        <v>6</v>
      </c>
      <c r="DK36" s="125">
        <v>11</v>
      </c>
      <c r="FA36" s="66"/>
      <c r="JD36" s="125" t="s">
        <v>763</v>
      </c>
      <c r="JG36" s="132"/>
    </row>
    <row r="37" spans="1:479" s="125" customFormat="1" ht="28.5" customHeight="1" thickBot="1">
      <c r="A37" s="131">
        <v>34</v>
      </c>
      <c r="B37" s="171" t="s">
        <v>1184</v>
      </c>
      <c r="C37" s="116" t="s">
        <v>716</v>
      </c>
      <c r="D37" s="132" t="s">
        <v>637</v>
      </c>
      <c r="E37" s="125" t="s">
        <v>394</v>
      </c>
      <c r="F37" s="125" t="s">
        <v>763</v>
      </c>
      <c r="H37" s="132">
        <v>20</v>
      </c>
      <c r="I37" s="132">
        <v>20</v>
      </c>
      <c r="J37" s="132"/>
      <c r="K37" s="132"/>
      <c r="L37" s="132"/>
      <c r="M37" s="132">
        <v>20</v>
      </c>
      <c r="N37" s="132">
        <v>20</v>
      </c>
      <c r="O37" s="132"/>
      <c r="P37" s="132"/>
      <c r="Q37" s="132"/>
      <c r="R37" s="66" t="s">
        <v>1145</v>
      </c>
      <c r="AG37" s="125">
        <v>7</v>
      </c>
      <c r="AQ37" s="125">
        <v>9</v>
      </c>
      <c r="DB37" s="125">
        <v>4</v>
      </c>
      <c r="EI37" s="125">
        <v>12</v>
      </c>
      <c r="FA37" s="65"/>
      <c r="FB37" s="132"/>
      <c r="FC37" s="132"/>
      <c r="FD37" s="132"/>
      <c r="FE37" s="132"/>
      <c r="FF37" s="132"/>
      <c r="JD37" s="125" t="s">
        <v>763</v>
      </c>
      <c r="JG37" s="132"/>
      <c r="OP37" s="132"/>
      <c r="OQ37" s="132"/>
      <c r="OR37" s="132"/>
      <c r="OS37" s="132"/>
      <c r="OT37" s="132"/>
      <c r="OU37" s="132"/>
    </row>
    <row r="38" spans="1:479" s="125" customFormat="1" ht="28.5" customHeight="1" thickBot="1">
      <c r="A38" s="131">
        <v>36</v>
      </c>
      <c r="B38" s="169" t="s">
        <v>1186</v>
      </c>
      <c r="C38" s="116" t="s">
        <v>714</v>
      </c>
      <c r="D38" s="132" t="s">
        <v>637</v>
      </c>
      <c r="E38" s="125" t="s">
        <v>394</v>
      </c>
      <c r="F38" s="125" t="s">
        <v>395</v>
      </c>
      <c r="G38" s="125">
        <v>89</v>
      </c>
      <c r="H38" s="132">
        <v>119</v>
      </c>
      <c r="I38" s="132">
        <v>119</v>
      </c>
      <c r="J38" s="132">
        <v>62.1</v>
      </c>
      <c r="K38" s="132">
        <v>66</v>
      </c>
      <c r="L38" s="132">
        <v>53</v>
      </c>
      <c r="M38" s="132">
        <v>119</v>
      </c>
      <c r="N38" s="132">
        <v>119</v>
      </c>
      <c r="O38" s="132"/>
      <c r="P38" s="132"/>
      <c r="Q38" s="132"/>
      <c r="R38" s="65" t="s">
        <v>714</v>
      </c>
      <c r="AG38" s="125">
        <v>17</v>
      </c>
      <c r="AH38" s="125">
        <v>15</v>
      </c>
      <c r="DB38" s="125">
        <v>12</v>
      </c>
      <c r="DD38" s="125">
        <v>1</v>
      </c>
      <c r="DE38" s="125">
        <v>7</v>
      </c>
      <c r="FA38" s="66"/>
      <c r="GV38" s="141"/>
      <c r="JD38" s="125" t="s">
        <v>395</v>
      </c>
      <c r="JE38" s="125">
        <v>89</v>
      </c>
      <c r="JF38" s="125">
        <v>89</v>
      </c>
      <c r="JG38" s="132">
        <v>89</v>
      </c>
      <c r="JV38" s="125">
        <v>6</v>
      </c>
      <c r="JW38" s="125">
        <v>6</v>
      </c>
      <c r="MQ38" s="125">
        <v>10</v>
      </c>
      <c r="MS38" s="125">
        <v>1</v>
      </c>
      <c r="MT38" s="125">
        <v>6</v>
      </c>
      <c r="QK38" s="141"/>
    </row>
    <row r="39" spans="1:479" s="125" customFormat="1" ht="28.5" customHeight="1" thickBot="1">
      <c r="A39" s="131">
        <v>37</v>
      </c>
      <c r="B39" s="170" t="s">
        <v>1187</v>
      </c>
      <c r="C39" s="116" t="s">
        <v>732</v>
      </c>
      <c r="D39" s="132" t="s">
        <v>637</v>
      </c>
      <c r="E39" s="125" t="s">
        <v>395</v>
      </c>
      <c r="F39" s="125" t="s">
        <v>395</v>
      </c>
      <c r="G39" s="125">
        <v>5</v>
      </c>
      <c r="H39" s="132">
        <v>237</v>
      </c>
      <c r="I39" s="132">
        <v>96</v>
      </c>
      <c r="J39" s="132" t="s">
        <v>1132</v>
      </c>
      <c r="K39" s="132">
        <v>55</v>
      </c>
      <c r="L39" s="132">
        <v>41</v>
      </c>
      <c r="M39" s="132">
        <v>237</v>
      </c>
      <c r="N39" s="132">
        <v>96</v>
      </c>
      <c r="O39" s="132"/>
      <c r="P39" s="132"/>
      <c r="Q39" s="133"/>
      <c r="R39" s="65" t="s">
        <v>732</v>
      </c>
      <c r="AG39" s="125">
        <v>84</v>
      </c>
      <c r="AH39" s="125">
        <v>75</v>
      </c>
      <c r="DB39" s="125">
        <v>33</v>
      </c>
      <c r="EI39" s="125">
        <v>112</v>
      </c>
      <c r="FA39" s="66"/>
      <c r="JD39" s="125" t="s">
        <v>395</v>
      </c>
      <c r="JE39" s="125">
        <v>5</v>
      </c>
      <c r="JF39" s="125">
        <v>5</v>
      </c>
      <c r="JG39" s="132">
        <v>5</v>
      </c>
    </row>
    <row r="40" spans="1:479" s="125" customFormat="1" ht="28.5" customHeight="1" thickBot="1">
      <c r="A40" s="131">
        <v>38</v>
      </c>
      <c r="B40" s="171" t="s">
        <v>1188</v>
      </c>
      <c r="C40" s="116" t="s">
        <v>714</v>
      </c>
      <c r="D40" s="132" t="s">
        <v>637</v>
      </c>
      <c r="E40" s="125" t="s">
        <v>394</v>
      </c>
      <c r="F40" s="125" t="s">
        <v>395</v>
      </c>
      <c r="G40" s="125">
        <v>7</v>
      </c>
      <c r="H40" s="132">
        <v>53</v>
      </c>
      <c r="I40" s="132">
        <v>53</v>
      </c>
      <c r="J40" s="132">
        <v>58.1</v>
      </c>
      <c r="K40" s="132">
        <v>25</v>
      </c>
      <c r="L40" s="132">
        <v>28</v>
      </c>
      <c r="M40" s="132">
        <v>53</v>
      </c>
      <c r="N40" s="132">
        <v>53</v>
      </c>
      <c r="O40" s="132"/>
      <c r="P40" s="132"/>
      <c r="Q40" s="132"/>
      <c r="R40" s="65" t="s">
        <v>714</v>
      </c>
      <c r="AG40" s="125">
        <v>21</v>
      </c>
      <c r="AH40" s="125">
        <v>19</v>
      </c>
      <c r="EI40" s="125">
        <v>20</v>
      </c>
      <c r="FA40" s="66"/>
      <c r="JD40" s="125" t="s">
        <v>395</v>
      </c>
      <c r="JE40" s="125">
        <v>7</v>
      </c>
      <c r="JF40" s="125">
        <v>7</v>
      </c>
      <c r="JG40" s="132">
        <v>7</v>
      </c>
    </row>
    <row r="41" spans="1:479" s="125" customFormat="1" ht="28.5" customHeight="1" thickBot="1">
      <c r="A41" s="131">
        <v>39</v>
      </c>
      <c r="B41" s="171" t="s">
        <v>1189</v>
      </c>
      <c r="C41" s="117" t="s">
        <v>714</v>
      </c>
      <c r="D41" s="132" t="s">
        <v>637</v>
      </c>
      <c r="E41" s="125" t="s">
        <v>394</v>
      </c>
      <c r="F41" s="125" t="s">
        <v>395</v>
      </c>
      <c r="G41" s="125">
        <v>4</v>
      </c>
      <c r="H41" s="132">
        <v>47</v>
      </c>
      <c r="I41" s="132">
        <v>47</v>
      </c>
      <c r="J41" s="132">
        <v>62.1</v>
      </c>
      <c r="K41" s="132">
        <v>30</v>
      </c>
      <c r="L41" s="132">
        <v>17</v>
      </c>
      <c r="M41" s="132">
        <v>47</v>
      </c>
      <c r="N41" s="132">
        <v>47</v>
      </c>
      <c r="O41" s="132"/>
      <c r="P41" s="132"/>
      <c r="Q41" s="132"/>
      <c r="R41" s="65" t="s">
        <v>714</v>
      </c>
      <c r="AG41" s="125">
        <v>14</v>
      </c>
      <c r="BR41" s="125">
        <v>1</v>
      </c>
      <c r="CG41" s="125">
        <v>4</v>
      </c>
      <c r="DB41" s="125">
        <v>10</v>
      </c>
      <c r="FA41" s="65"/>
      <c r="FB41" s="132"/>
      <c r="FC41" s="132"/>
      <c r="FD41" s="132"/>
      <c r="FE41" s="132"/>
      <c r="FF41" s="132"/>
      <c r="JD41" s="125" t="s">
        <v>395</v>
      </c>
      <c r="JE41" s="125">
        <v>4</v>
      </c>
      <c r="JF41" s="125">
        <v>4</v>
      </c>
      <c r="JG41" s="132">
        <v>4</v>
      </c>
      <c r="LV41" s="125">
        <v>2</v>
      </c>
      <c r="OP41" s="132"/>
      <c r="OQ41" s="132"/>
      <c r="OR41" s="132"/>
      <c r="OS41" s="132"/>
      <c r="OT41" s="132"/>
      <c r="OU41" s="132"/>
    </row>
    <row r="42" spans="1:479" s="125" customFormat="1" ht="28.5" customHeight="1" thickBot="1">
      <c r="A42" s="131">
        <v>40</v>
      </c>
      <c r="B42" s="171" t="s">
        <v>1190</v>
      </c>
      <c r="C42" s="117" t="s">
        <v>714</v>
      </c>
      <c r="D42" s="132" t="s">
        <v>724</v>
      </c>
      <c r="E42" s="125" t="s">
        <v>394</v>
      </c>
      <c r="F42" s="125" t="s">
        <v>763</v>
      </c>
      <c r="H42" s="132">
        <v>152</v>
      </c>
      <c r="I42" s="132">
        <v>152</v>
      </c>
      <c r="J42" s="132"/>
      <c r="K42" s="132"/>
      <c r="L42" s="132"/>
      <c r="M42" s="132">
        <v>108</v>
      </c>
      <c r="N42" s="132">
        <v>108</v>
      </c>
      <c r="O42" s="132"/>
      <c r="P42" s="132"/>
      <c r="Q42" s="132"/>
      <c r="R42" s="65" t="s">
        <v>714</v>
      </c>
      <c r="AG42" s="125">
        <v>29</v>
      </c>
      <c r="CO42" s="125">
        <v>7</v>
      </c>
      <c r="DB42" s="125">
        <v>22</v>
      </c>
      <c r="DM42" s="125">
        <v>31</v>
      </c>
      <c r="DO42" s="125">
        <v>31</v>
      </c>
      <c r="FA42" s="65" t="s">
        <v>714</v>
      </c>
      <c r="FB42" s="132" t="s">
        <v>724</v>
      </c>
      <c r="FC42" s="132" t="s">
        <v>394</v>
      </c>
      <c r="FD42" s="132" t="s">
        <v>763</v>
      </c>
      <c r="FE42" s="132">
        <v>44</v>
      </c>
      <c r="FF42" s="132">
        <v>44</v>
      </c>
      <c r="FQ42" s="125">
        <v>22</v>
      </c>
      <c r="HL42" s="125">
        <v>2</v>
      </c>
      <c r="HT42" s="125">
        <v>7</v>
      </c>
      <c r="IB42" s="125">
        <v>22</v>
      </c>
      <c r="ID42" s="125">
        <v>8</v>
      </c>
      <c r="JD42" s="125" t="s">
        <v>763</v>
      </c>
      <c r="JG42" s="132"/>
      <c r="OP42" s="132"/>
      <c r="OQ42" s="132"/>
      <c r="OR42" s="132"/>
      <c r="OS42" s="132"/>
      <c r="OT42" s="132"/>
      <c r="OU42" s="132"/>
    </row>
    <row r="43" spans="1:479" s="125" customFormat="1" ht="28.5" customHeight="1" thickBot="1">
      <c r="A43" s="131">
        <v>41</v>
      </c>
      <c r="B43" s="170" t="s">
        <v>1191</v>
      </c>
      <c r="C43" s="116" t="s">
        <v>718</v>
      </c>
      <c r="D43" s="132" t="s">
        <v>637</v>
      </c>
      <c r="E43" s="125" t="s">
        <v>394</v>
      </c>
      <c r="F43" s="125" t="s">
        <v>763</v>
      </c>
      <c r="H43" s="132">
        <v>106</v>
      </c>
      <c r="I43" s="132">
        <v>106</v>
      </c>
      <c r="J43" s="132">
        <v>59.9</v>
      </c>
      <c r="K43" s="132">
        <v>60</v>
      </c>
      <c r="L43" s="132">
        <v>46</v>
      </c>
      <c r="M43" s="132">
        <v>106</v>
      </c>
      <c r="N43" s="132">
        <v>106</v>
      </c>
      <c r="O43" s="132"/>
      <c r="P43" s="132"/>
      <c r="Q43" s="132"/>
      <c r="R43" s="65" t="s">
        <v>718</v>
      </c>
      <c r="AG43" s="125">
        <v>45</v>
      </c>
      <c r="AH43" s="125">
        <v>24</v>
      </c>
      <c r="AQ43" s="140">
        <v>14</v>
      </c>
      <c r="AR43" s="140"/>
      <c r="AS43" s="125">
        <v>1</v>
      </c>
      <c r="BR43" s="125">
        <v>1</v>
      </c>
      <c r="BY43" s="125">
        <v>1</v>
      </c>
      <c r="CG43" s="125">
        <v>4</v>
      </c>
      <c r="CI43" s="125">
        <v>5</v>
      </c>
      <c r="DB43" s="125">
        <v>16</v>
      </c>
      <c r="DK43" s="125">
        <v>1</v>
      </c>
      <c r="EW43" s="125">
        <v>5</v>
      </c>
      <c r="FA43" s="66"/>
      <c r="JD43" s="125" t="s">
        <v>763</v>
      </c>
      <c r="JG43" s="132"/>
      <c r="KF43" s="140"/>
      <c r="KG43" s="140"/>
    </row>
    <row r="44" spans="1:479" s="125" customFormat="1" ht="28.5" customHeight="1" thickBot="1">
      <c r="A44" s="131">
        <v>42</v>
      </c>
      <c r="B44" s="170" t="s">
        <v>1192</v>
      </c>
      <c r="C44" s="116" t="s">
        <v>688</v>
      </c>
      <c r="D44" s="132" t="s">
        <v>637</v>
      </c>
      <c r="E44" s="125" t="s">
        <v>394</v>
      </c>
      <c r="F44" s="125" t="s">
        <v>763</v>
      </c>
      <c r="H44" s="132">
        <v>5</v>
      </c>
      <c r="I44" s="132">
        <v>5</v>
      </c>
      <c r="J44" s="132">
        <v>65.599999999999994</v>
      </c>
      <c r="K44" s="132">
        <v>4</v>
      </c>
      <c r="L44" s="132">
        <v>1</v>
      </c>
      <c r="M44" s="132">
        <v>0</v>
      </c>
      <c r="N44" s="132">
        <v>0</v>
      </c>
      <c r="O44" s="132"/>
      <c r="P44" s="132"/>
      <c r="Q44" s="132"/>
      <c r="R44" s="66" t="s">
        <v>688</v>
      </c>
      <c r="FA44" s="66" t="s">
        <v>719</v>
      </c>
      <c r="FB44" s="125" t="s">
        <v>637</v>
      </c>
      <c r="FC44" s="125" t="s">
        <v>394</v>
      </c>
      <c r="FD44" s="125" t="s">
        <v>720</v>
      </c>
      <c r="FE44" s="125">
        <v>5</v>
      </c>
      <c r="FF44" s="125">
        <v>5</v>
      </c>
      <c r="FQ44" s="125">
        <v>2</v>
      </c>
      <c r="HB44" s="125">
        <v>1</v>
      </c>
      <c r="IY44" s="125">
        <v>5</v>
      </c>
      <c r="JD44" s="125" t="s">
        <v>763</v>
      </c>
      <c r="JG44" s="132"/>
    </row>
    <row r="45" spans="1:479" s="125" customFormat="1" ht="28.5" customHeight="1" thickBot="1">
      <c r="A45" s="135">
        <v>43</v>
      </c>
      <c r="B45" s="171" t="s">
        <v>1193</v>
      </c>
      <c r="C45" s="117" t="s">
        <v>714</v>
      </c>
      <c r="D45" s="125" t="s">
        <v>637</v>
      </c>
      <c r="E45" s="125" t="s">
        <v>394</v>
      </c>
      <c r="F45" s="125" t="s">
        <v>395</v>
      </c>
      <c r="G45" s="125">
        <v>32</v>
      </c>
      <c r="H45" s="132">
        <v>79</v>
      </c>
      <c r="I45" s="132">
        <v>79</v>
      </c>
      <c r="J45" s="132"/>
      <c r="K45" s="132">
        <v>42</v>
      </c>
      <c r="L45" s="132">
        <v>37</v>
      </c>
      <c r="M45" s="132">
        <v>79</v>
      </c>
      <c r="N45" s="132">
        <v>79</v>
      </c>
      <c r="O45" s="132"/>
      <c r="P45" s="132"/>
      <c r="Q45" s="132"/>
      <c r="R45" s="65" t="s">
        <v>714</v>
      </c>
      <c r="AG45" s="125">
        <v>33</v>
      </c>
      <c r="FA45" s="66"/>
      <c r="JD45" s="125" t="s">
        <v>395</v>
      </c>
      <c r="JE45" s="125">
        <v>32</v>
      </c>
      <c r="JF45" s="125">
        <v>32</v>
      </c>
      <c r="JG45" s="132">
        <v>32</v>
      </c>
      <c r="JV45" s="125">
        <v>6</v>
      </c>
    </row>
    <row r="46" spans="1:479" ht="28.5" customHeight="1" thickBot="1">
      <c r="A46" s="131">
        <v>44</v>
      </c>
      <c r="B46" s="170" t="s">
        <v>1194</v>
      </c>
      <c r="C46" s="118" t="s">
        <v>714</v>
      </c>
      <c r="D46" s="121" t="s">
        <v>637</v>
      </c>
      <c r="E46" s="122" t="s">
        <v>395</v>
      </c>
      <c r="F46" s="122" t="s">
        <v>763</v>
      </c>
      <c r="H46" s="121">
        <v>212</v>
      </c>
      <c r="I46" s="132">
        <v>186</v>
      </c>
      <c r="J46" s="132">
        <v>51</v>
      </c>
      <c r="K46" s="132">
        <v>99</v>
      </c>
      <c r="L46" s="132">
        <v>87</v>
      </c>
      <c r="M46" s="132">
        <v>212</v>
      </c>
      <c r="N46" s="132">
        <v>186</v>
      </c>
      <c r="R46" s="65" t="s">
        <v>714</v>
      </c>
      <c r="AG46" s="138">
        <v>110</v>
      </c>
      <c r="DB46" s="138">
        <v>26</v>
      </c>
      <c r="DK46" s="138">
        <v>24</v>
      </c>
      <c r="JD46" s="122" t="s">
        <v>763</v>
      </c>
    </row>
    <row r="47" spans="1:479" s="125" customFormat="1" ht="28.5" customHeight="1" thickBot="1">
      <c r="A47" s="131">
        <v>45</v>
      </c>
      <c r="B47" s="170" t="s">
        <v>1195</v>
      </c>
      <c r="C47" s="116" t="s">
        <v>986</v>
      </c>
      <c r="D47" s="132" t="s">
        <v>637</v>
      </c>
      <c r="E47" s="125" t="s">
        <v>394</v>
      </c>
      <c r="F47" s="125" t="s">
        <v>394</v>
      </c>
      <c r="H47" s="132">
        <v>103</v>
      </c>
      <c r="I47" s="132">
        <v>103</v>
      </c>
      <c r="J47" s="132">
        <v>54.5</v>
      </c>
      <c r="K47" s="132">
        <v>56</v>
      </c>
      <c r="L47" s="132">
        <v>47</v>
      </c>
      <c r="M47" s="132">
        <v>0</v>
      </c>
      <c r="N47" s="132">
        <v>0</v>
      </c>
      <c r="O47" s="132"/>
      <c r="P47" s="132"/>
      <c r="Q47" s="132"/>
      <c r="R47" s="66" t="s">
        <v>714</v>
      </c>
      <c r="FA47" s="66" t="s">
        <v>714</v>
      </c>
      <c r="FB47" s="125" t="s">
        <v>637</v>
      </c>
      <c r="FC47" s="125" t="s">
        <v>394</v>
      </c>
      <c r="FD47" s="125" t="s">
        <v>731</v>
      </c>
      <c r="FE47" s="125">
        <v>103</v>
      </c>
      <c r="FF47" s="125">
        <v>103</v>
      </c>
      <c r="FQ47" s="125">
        <v>55</v>
      </c>
      <c r="FR47" s="125">
        <v>51</v>
      </c>
      <c r="HT47" s="125">
        <v>14</v>
      </c>
      <c r="HV47" s="125">
        <v>4</v>
      </c>
      <c r="HW47" s="125">
        <v>7</v>
      </c>
      <c r="JD47" s="125" t="s">
        <v>394</v>
      </c>
      <c r="JG47" s="132"/>
    </row>
    <row r="48" spans="1:479" s="125" customFormat="1" ht="28.5" customHeight="1" thickBot="1">
      <c r="A48" s="131">
        <v>46</v>
      </c>
      <c r="B48" s="170" t="s">
        <v>1196</v>
      </c>
      <c r="C48" s="116" t="s">
        <v>1113</v>
      </c>
      <c r="D48" s="132" t="s">
        <v>637</v>
      </c>
      <c r="E48" s="125" t="s">
        <v>394</v>
      </c>
      <c r="F48" s="125" t="s">
        <v>394</v>
      </c>
      <c r="H48" s="132">
        <v>99</v>
      </c>
      <c r="I48" s="132">
        <v>99</v>
      </c>
      <c r="J48" s="132">
        <v>59</v>
      </c>
      <c r="K48" s="132">
        <v>63</v>
      </c>
      <c r="L48" s="132">
        <v>36</v>
      </c>
      <c r="M48" s="132">
        <v>0</v>
      </c>
      <c r="N48" s="132">
        <v>0</v>
      </c>
      <c r="O48" s="132"/>
      <c r="P48" s="132"/>
      <c r="Q48" s="133"/>
      <c r="R48" s="65"/>
      <c r="FA48" s="116" t="s">
        <v>1113</v>
      </c>
      <c r="FB48" s="125" t="s">
        <v>637</v>
      </c>
      <c r="FC48" s="125" t="s">
        <v>394</v>
      </c>
      <c r="FD48" s="125" t="s">
        <v>639</v>
      </c>
      <c r="FE48" s="125">
        <v>99</v>
      </c>
      <c r="FF48" s="125">
        <v>99</v>
      </c>
      <c r="FQ48" s="125">
        <v>46</v>
      </c>
      <c r="FR48" s="125">
        <v>27</v>
      </c>
      <c r="HT48" s="125">
        <v>28</v>
      </c>
      <c r="HV48" s="125">
        <v>6</v>
      </c>
      <c r="HW48" s="125">
        <v>7</v>
      </c>
      <c r="JD48" s="125" t="s">
        <v>394</v>
      </c>
      <c r="JG48" s="132"/>
    </row>
    <row r="49" spans="1:511" s="125" customFormat="1" ht="28.5" customHeight="1" thickBot="1">
      <c r="A49" s="131">
        <v>47</v>
      </c>
      <c r="B49" s="171" t="s">
        <v>1197</v>
      </c>
      <c r="C49" s="116" t="s">
        <v>859</v>
      </c>
      <c r="D49" s="132" t="s">
        <v>755</v>
      </c>
      <c r="E49" s="125" t="s">
        <v>395</v>
      </c>
      <c r="F49" s="125" t="s">
        <v>763</v>
      </c>
      <c r="H49" s="132">
        <v>32</v>
      </c>
      <c r="I49" s="132">
        <v>16</v>
      </c>
      <c r="J49" s="132"/>
      <c r="K49" s="132"/>
      <c r="L49" s="132"/>
      <c r="M49" s="132">
        <v>0</v>
      </c>
      <c r="N49" s="132">
        <v>0</v>
      </c>
      <c r="O49" s="132"/>
      <c r="P49" s="132"/>
      <c r="Q49" s="133"/>
      <c r="R49" s="66" t="s">
        <v>859</v>
      </c>
      <c r="FA49" s="66" t="s">
        <v>859</v>
      </c>
      <c r="FB49" s="125" t="s">
        <v>637</v>
      </c>
      <c r="FC49" s="125" t="s">
        <v>395</v>
      </c>
      <c r="FD49" s="125" t="s">
        <v>860</v>
      </c>
      <c r="FE49" s="125">
        <v>32</v>
      </c>
      <c r="FF49" s="125">
        <v>16</v>
      </c>
      <c r="FQ49" s="125">
        <v>14</v>
      </c>
      <c r="FR49" s="125">
        <v>12</v>
      </c>
      <c r="GA49" s="125">
        <v>4</v>
      </c>
      <c r="HT49" s="125">
        <v>6</v>
      </c>
      <c r="HV49" s="125">
        <v>4</v>
      </c>
      <c r="JD49" s="125" t="s">
        <v>763</v>
      </c>
      <c r="JG49" s="132"/>
    </row>
    <row r="50" spans="1:511" s="125" customFormat="1" ht="28.5" customHeight="1" thickBot="1">
      <c r="A50" s="131">
        <v>48</v>
      </c>
      <c r="B50" s="170" t="s">
        <v>1198</v>
      </c>
      <c r="C50" s="116" t="s">
        <v>714</v>
      </c>
      <c r="D50" s="132" t="s">
        <v>637</v>
      </c>
      <c r="E50" s="125" t="s">
        <v>394</v>
      </c>
      <c r="F50" s="125" t="s">
        <v>763</v>
      </c>
      <c r="H50" s="132">
        <v>77</v>
      </c>
      <c r="I50" s="132">
        <v>77</v>
      </c>
      <c r="J50" s="132"/>
      <c r="K50" s="132">
        <v>49</v>
      </c>
      <c r="L50" s="132">
        <v>28</v>
      </c>
      <c r="M50" s="132">
        <v>77</v>
      </c>
      <c r="N50" s="132">
        <v>77</v>
      </c>
      <c r="O50" s="132"/>
      <c r="P50" s="132"/>
      <c r="Q50" s="132"/>
      <c r="R50" s="65" t="s">
        <v>714</v>
      </c>
      <c r="AG50" s="125">
        <v>54</v>
      </c>
      <c r="AH50" s="125">
        <v>54</v>
      </c>
      <c r="FA50" s="66"/>
      <c r="JD50" s="125" t="s">
        <v>763</v>
      </c>
      <c r="JG50" s="132"/>
    </row>
    <row r="51" spans="1:511" s="145" customFormat="1" ht="28.5" customHeight="1" thickBot="1">
      <c r="A51" s="131">
        <v>49</v>
      </c>
      <c r="B51" s="170" t="s">
        <v>1199</v>
      </c>
      <c r="C51" s="113" t="s">
        <v>733</v>
      </c>
      <c r="D51" s="134" t="s">
        <v>637</v>
      </c>
      <c r="E51" s="145" t="s">
        <v>395</v>
      </c>
      <c r="F51" s="145" t="s">
        <v>763</v>
      </c>
      <c r="H51" s="134">
        <v>66</v>
      </c>
      <c r="I51" s="134">
        <v>44</v>
      </c>
      <c r="J51" s="134">
        <v>63</v>
      </c>
      <c r="K51" s="134">
        <v>28</v>
      </c>
      <c r="L51" s="134">
        <v>16</v>
      </c>
      <c r="M51" s="134">
        <v>0</v>
      </c>
      <c r="N51" s="134">
        <v>0</v>
      </c>
      <c r="O51" s="134"/>
      <c r="P51" s="134"/>
      <c r="Q51" s="134"/>
      <c r="R51" s="112" t="s">
        <v>1142</v>
      </c>
      <c r="FA51" s="66" t="s">
        <v>732</v>
      </c>
      <c r="FB51" s="125" t="s">
        <v>637</v>
      </c>
      <c r="FC51" s="125" t="s">
        <v>395</v>
      </c>
      <c r="FD51" s="125" t="s">
        <v>734</v>
      </c>
      <c r="FE51" s="125">
        <v>66</v>
      </c>
      <c r="FF51" s="125">
        <v>44</v>
      </c>
      <c r="FG51" s="125"/>
      <c r="FH51" s="125"/>
      <c r="FI51" s="125"/>
      <c r="FJ51" s="125"/>
      <c r="FK51" s="125"/>
      <c r="FL51" s="125"/>
      <c r="FM51" s="125"/>
      <c r="FN51" s="125"/>
      <c r="FO51" s="125"/>
      <c r="FP51" s="125"/>
      <c r="FQ51" s="125">
        <v>23</v>
      </c>
      <c r="FR51" s="125">
        <v>16</v>
      </c>
      <c r="FS51" s="125"/>
      <c r="FT51" s="125"/>
      <c r="FU51" s="125"/>
      <c r="FV51" s="125"/>
      <c r="FW51" s="125"/>
      <c r="FX51" s="125"/>
      <c r="FY51" s="125"/>
      <c r="FZ51" s="125"/>
      <c r="GA51" s="125"/>
      <c r="GB51" s="125"/>
      <c r="GC51" s="125"/>
      <c r="GD51" s="125"/>
      <c r="GE51" s="125"/>
      <c r="GF51" s="125"/>
      <c r="GG51" s="125"/>
      <c r="GH51" s="125"/>
      <c r="GI51" s="125"/>
      <c r="GJ51" s="125"/>
      <c r="GK51" s="125"/>
      <c r="GL51" s="125"/>
      <c r="GM51" s="125"/>
      <c r="GN51" s="125"/>
      <c r="GO51" s="125"/>
      <c r="GP51" s="125"/>
      <c r="GQ51" s="125"/>
      <c r="GR51" s="125"/>
      <c r="GS51" s="125"/>
      <c r="GT51" s="125"/>
      <c r="GU51" s="125"/>
      <c r="GV51" s="125"/>
      <c r="GW51" s="125"/>
      <c r="GX51" s="125"/>
      <c r="GY51" s="125"/>
      <c r="GZ51" s="125"/>
      <c r="HA51" s="125"/>
      <c r="HB51" s="125"/>
      <c r="HC51" s="125"/>
      <c r="HD51" s="125"/>
      <c r="HE51" s="125"/>
      <c r="HF51" s="125"/>
      <c r="HG51" s="125"/>
      <c r="HH51" s="125"/>
      <c r="HI51" s="125"/>
      <c r="HJ51" s="125"/>
      <c r="HK51" s="125"/>
      <c r="HL51" s="125"/>
      <c r="HM51" s="125"/>
      <c r="HN51" s="125"/>
      <c r="HO51" s="125"/>
      <c r="HP51" s="125"/>
      <c r="HQ51" s="125"/>
      <c r="HR51" s="125"/>
      <c r="HS51" s="125"/>
      <c r="HT51" s="125">
        <v>12</v>
      </c>
      <c r="HU51" s="125"/>
      <c r="HV51" s="125"/>
      <c r="HW51" s="125"/>
      <c r="HX51" s="125"/>
      <c r="HY51" s="125"/>
      <c r="HZ51" s="125"/>
      <c r="IA51" s="125"/>
      <c r="IB51" s="125"/>
      <c r="IC51" s="125"/>
      <c r="ID51" s="125"/>
      <c r="IE51" s="125"/>
      <c r="IF51" s="125"/>
      <c r="IG51" s="125"/>
      <c r="IH51" s="125"/>
      <c r="II51" s="125"/>
      <c r="IJ51" s="125"/>
      <c r="IK51" s="125"/>
      <c r="IL51" s="125"/>
      <c r="IM51" s="125"/>
      <c r="IN51" s="125"/>
      <c r="IO51" s="125"/>
      <c r="IP51" s="125"/>
      <c r="IQ51" s="125"/>
      <c r="IR51" s="125"/>
      <c r="IS51" s="125"/>
      <c r="IT51" s="125"/>
      <c r="IU51" s="125"/>
      <c r="IV51" s="125"/>
      <c r="IW51" s="125"/>
      <c r="IX51" s="125"/>
      <c r="IY51" s="125"/>
      <c r="IZ51" s="125"/>
      <c r="JA51" s="125"/>
      <c r="JB51" s="125"/>
      <c r="JC51" s="125"/>
      <c r="JD51" s="145" t="s">
        <v>763</v>
      </c>
      <c r="JF51" s="125"/>
      <c r="JG51" s="134"/>
      <c r="OP51" s="125"/>
      <c r="OQ51" s="125"/>
      <c r="OR51" s="125"/>
      <c r="OS51" s="125"/>
      <c r="OT51" s="125"/>
      <c r="OU51" s="125"/>
      <c r="OV51" s="125"/>
      <c r="OW51" s="125"/>
      <c r="OX51" s="125"/>
      <c r="OY51" s="125"/>
      <c r="OZ51" s="125"/>
      <c r="PA51" s="125"/>
      <c r="PB51" s="125"/>
      <c r="PC51" s="125"/>
      <c r="PD51" s="125"/>
      <c r="PE51" s="125"/>
      <c r="PF51" s="125"/>
      <c r="PG51" s="125"/>
      <c r="PH51" s="125"/>
      <c r="PI51" s="125"/>
      <c r="PJ51" s="125"/>
      <c r="PK51" s="125"/>
      <c r="PL51" s="125"/>
      <c r="PM51" s="125"/>
      <c r="PN51" s="125"/>
      <c r="PO51" s="125"/>
      <c r="PP51" s="125"/>
      <c r="PQ51" s="125"/>
      <c r="PR51" s="125"/>
      <c r="PS51" s="125"/>
      <c r="PT51" s="125"/>
      <c r="PU51" s="125"/>
      <c r="PV51" s="125"/>
      <c r="PW51" s="125"/>
      <c r="PX51" s="125"/>
      <c r="PY51" s="125"/>
      <c r="PZ51" s="125"/>
      <c r="QA51" s="125"/>
      <c r="QB51" s="125"/>
      <c r="QC51" s="125"/>
      <c r="QD51" s="125"/>
      <c r="QE51" s="125"/>
      <c r="QF51" s="125"/>
      <c r="QG51" s="125"/>
      <c r="QH51" s="125"/>
      <c r="QI51" s="125"/>
      <c r="QJ51" s="125"/>
      <c r="QK51" s="125"/>
      <c r="QL51" s="125"/>
      <c r="QM51" s="125"/>
      <c r="QN51" s="125"/>
      <c r="QO51" s="125"/>
      <c r="QP51" s="125"/>
      <c r="QQ51" s="125"/>
      <c r="QR51" s="125"/>
      <c r="QS51" s="125"/>
      <c r="QT51" s="125"/>
      <c r="QU51" s="125"/>
      <c r="QV51" s="125"/>
      <c r="QW51" s="125"/>
      <c r="QX51" s="125"/>
      <c r="QY51" s="125"/>
      <c r="QZ51" s="125"/>
      <c r="RA51" s="125"/>
      <c r="RB51" s="125"/>
      <c r="RC51" s="125"/>
      <c r="RD51" s="125"/>
      <c r="RE51" s="125"/>
      <c r="RF51" s="125"/>
      <c r="RG51" s="125"/>
      <c r="RH51" s="125"/>
      <c r="RI51" s="125"/>
      <c r="RJ51" s="125"/>
      <c r="RK51" s="125"/>
      <c r="RL51" s="125"/>
      <c r="RM51" s="125"/>
      <c r="RN51" s="125"/>
      <c r="RO51" s="125"/>
      <c r="RP51" s="125"/>
      <c r="RQ51" s="125"/>
      <c r="RR51" s="125"/>
      <c r="RS51" s="125"/>
      <c r="RT51" s="125"/>
      <c r="RU51" s="125"/>
      <c r="RV51" s="125"/>
      <c r="RW51" s="125"/>
      <c r="RX51" s="125"/>
      <c r="RY51" s="125"/>
      <c r="RZ51" s="125"/>
      <c r="SA51" s="125"/>
      <c r="SB51" s="125"/>
      <c r="SC51" s="125"/>
      <c r="SD51" s="125"/>
      <c r="SE51" s="125"/>
      <c r="SF51" s="125"/>
      <c r="SG51" s="125"/>
      <c r="SH51" s="125"/>
      <c r="SI51" s="125"/>
      <c r="SJ51" s="125"/>
      <c r="SK51" s="125"/>
      <c r="SL51" s="125"/>
      <c r="SM51" s="125"/>
      <c r="SN51" s="125"/>
      <c r="SO51" s="125"/>
      <c r="SP51" s="125"/>
      <c r="SQ51" s="125"/>
    </row>
    <row r="52" spans="1:511" s="125" customFormat="1" ht="28.5" customHeight="1" thickBot="1">
      <c r="A52" s="131">
        <v>50</v>
      </c>
      <c r="B52" s="171" t="s">
        <v>1200</v>
      </c>
      <c r="C52" s="116" t="s">
        <v>714</v>
      </c>
      <c r="D52" s="132" t="s">
        <v>637</v>
      </c>
      <c r="E52" s="125" t="s">
        <v>395</v>
      </c>
      <c r="F52" s="125" t="s">
        <v>395</v>
      </c>
      <c r="G52" s="125">
        <v>63</v>
      </c>
      <c r="H52" s="132">
        <v>132</v>
      </c>
      <c r="I52" s="132">
        <v>105</v>
      </c>
      <c r="J52" s="132"/>
      <c r="K52" s="132"/>
      <c r="L52" s="132"/>
      <c r="M52" s="132">
        <v>84</v>
      </c>
      <c r="N52" s="132">
        <v>84</v>
      </c>
      <c r="O52" s="132"/>
      <c r="P52" s="132"/>
      <c r="Q52" s="132"/>
      <c r="R52" s="66" t="s">
        <v>714</v>
      </c>
      <c r="DB52" s="125">
        <v>7</v>
      </c>
      <c r="DC52" s="125">
        <v>3</v>
      </c>
      <c r="DD52" s="125">
        <v>3</v>
      </c>
      <c r="FA52" s="66" t="s">
        <v>714</v>
      </c>
      <c r="FB52" s="125" t="s">
        <v>735</v>
      </c>
      <c r="FC52" s="125" t="s">
        <v>395</v>
      </c>
      <c r="FD52" s="125" t="s">
        <v>763</v>
      </c>
      <c r="FE52" s="125">
        <v>48</v>
      </c>
      <c r="FF52" s="125">
        <v>48</v>
      </c>
      <c r="HT52" s="125">
        <v>3</v>
      </c>
      <c r="HV52" s="125">
        <v>2</v>
      </c>
      <c r="JD52" s="125" t="s">
        <v>395</v>
      </c>
      <c r="JE52" s="125">
        <v>63</v>
      </c>
      <c r="JF52" s="125" t="s">
        <v>134</v>
      </c>
      <c r="JG52" s="132">
        <v>43</v>
      </c>
      <c r="MQ52" s="125">
        <v>4</v>
      </c>
      <c r="OP52" s="125" t="s">
        <v>714</v>
      </c>
      <c r="OQ52" s="125" t="s">
        <v>637</v>
      </c>
      <c r="OR52" s="125" t="s">
        <v>395</v>
      </c>
      <c r="OS52" s="125" t="s">
        <v>763</v>
      </c>
      <c r="OT52" s="125">
        <v>20</v>
      </c>
      <c r="OU52" s="125" t="s">
        <v>134</v>
      </c>
      <c r="RI52" s="125">
        <v>3</v>
      </c>
    </row>
    <row r="53" spans="1:511" s="125" customFormat="1" ht="28.5" customHeight="1" thickBot="1">
      <c r="A53" s="131">
        <v>51</v>
      </c>
      <c r="B53" s="169" t="s">
        <v>1201</v>
      </c>
      <c r="C53" s="161" t="s">
        <v>1091</v>
      </c>
      <c r="D53" s="132" t="s">
        <v>637</v>
      </c>
      <c r="E53" s="125" t="s">
        <v>394</v>
      </c>
      <c r="F53" s="125" t="s">
        <v>763</v>
      </c>
      <c r="H53" s="132">
        <v>91</v>
      </c>
      <c r="I53" s="132">
        <v>91</v>
      </c>
      <c r="J53" s="132">
        <v>57</v>
      </c>
      <c r="K53" s="132">
        <v>66</v>
      </c>
      <c r="L53" s="132">
        <v>25</v>
      </c>
      <c r="M53" s="132">
        <v>0</v>
      </c>
      <c r="N53" s="132">
        <v>0</v>
      </c>
      <c r="O53" s="132"/>
      <c r="P53" s="132"/>
      <c r="Q53" s="132"/>
      <c r="R53" s="162"/>
      <c r="FA53" s="161" t="s">
        <v>1019</v>
      </c>
      <c r="FB53" s="125" t="s">
        <v>637</v>
      </c>
      <c r="FC53" s="125" t="s">
        <v>394</v>
      </c>
      <c r="FD53" s="125" t="s">
        <v>764</v>
      </c>
      <c r="FE53" s="125">
        <v>91</v>
      </c>
      <c r="FF53" s="125">
        <v>91</v>
      </c>
      <c r="FQ53" s="125">
        <v>40</v>
      </c>
      <c r="HT53" s="125">
        <v>33</v>
      </c>
      <c r="JD53" s="125" t="s">
        <v>763</v>
      </c>
      <c r="JG53" s="132"/>
      <c r="OP53" s="124"/>
    </row>
    <row r="54" spans="1:511" s="125" customFormat="1" ht="28.5" customHeight="1" thickBot="1">
      <c r="A54" s="131">
        <v>52</v>
      </c>
      <c r="B54" s="170" t="s">
        <v>1202</v>
      </c>
      <c r="C54" s="116" t="s">
        <v>714</v>
      </c>
      <c r="D54" s="132" t="s">
        <v>637</v>
      </c>
      <c r="E54" s="125" t="s">
        <v>395</v>
      </c>
      <c r="F54" s="125" t="s">
        <v>763</v>
      </c>
      <c r="H54" s="132">
        <v>749</v>
      </c>
      <c r="I54" s="132">
        <v>513</v>
      </c>
      <c r="J54" s="132">
        <v>55</v>
      </c>
      <c r="K54" s="132">
        <v>277</v>
      </c>
      <c r="L54" s="132">
        <v>236</v>
      </c>
      <c r="M54" s="132">
        <v>451</v>
      </c>
      <c r="N54" s="132">
        <v>451</v>
      </c>
      <c r="O54" s="132"/>
      <c r="P54" s="132"/>
      <c r="Q54" s="132"/>
      <c r="R54" s="65" t="s">
        <v>714</v>
      </c>
      <c r="AG54" s="125">
        <v>223</v>
      </c>
      <c r="DB54" s="150" t="s">
        <v>736</v>
      </c>
      <c r="DC54" s="150"/>
      <c r="DD54" s="150"/>
      <c r="DE54" s="150"/>
      <c r="FA54" s="66" t="s">
        <v>714</v>
      </c>
      <c r="FB54" s="125" t="s">
        <v>637</v>
      </c>
      <c r="FC54" s="125" t="s">
        <v>395</v>
      </c>
      <c r="FD54" s="125" t="s">
        <v>737</v>
      </c>
      <c r="FE54" s="125">
        <v>298</v>
      </c>
      <c r="FF54" s="125">
        <v>200</v>
      </c>
      <c r="FQ54" s="125">
        <v>153</v>
      </c>
      <c r="HT54" s="125" t="s">
        <v>738</v>
      </c>
      <c r="JD54" s="125" t="s">
        <v>763</v>
      </c>
      <c r="JG54" s="132"/>
      <c r="MQ54" s="150"/>
      <c r="MR54" s="150"/>
      <c r="MS54" s="150"/>
      <c r="MT54" s="150"/>
    </row>
    <row r="55" spans="1:511" s="125" customFormat="1" ht="28.5" customHeight="1" thickBot="1">
      <c r="A55" s="131">
        <v>53</v>
      </c>
      <c r="B55" s="170" t="s">
        <v>1203</v>
      </c>
      <c r="C55" s="116" t="s">
        <v>714</v>
      </c>
      <c r="D55" s="132" t="s">
        <v>637</v>
      </c>
      <c r="E55" s="125" t="s">
        <v>394</v>
      </c>
      <c r="F55" s="125" t="s">
        <v>394</v>
      </c>
      <c r="H55" s="132">
        <v>375</v>
      </c>
      <c r="I55" s="132">
        <v>375</v>
      </c>
      <c r="J55" s="132"/>
      <c r="K55" s="132">
        <v>203</v>
      </c>
      <c r="L55" s="132">
        <v>172</v>
      </c>
      <c r="M55" s="132">
        <v>375</v>
      </c>
      <c r="N55" s="132">
        <v>375</v>
      </c>
      <c r="O55" s="132"/>
      <c r="P55" s="132"/>
      <c r="Q55" s="132"/>
      <c r="R55" s="65" t="s">
        <v>714</v>
      </c>
      <c r="AG55" s="125">
        <v>81</v>
      </c>
      <c r="DB55" s="125">
        <v>62</v>
      </c>
      <c r="FA55" s="66"/>
      <c r="JD55" s="125" t="s">
        <v>394</v>
      </c>
      <c r="JG55" s="132"/>
    </row>
    <row r="56" spans="1:511" s="125" customFormat="1" ht="28.5" customHeight="1" thickBot="1">
      <c r="A56" s="131">
        <v>54</v>
      </c>
      <c r="B56" s="170" t="s">
        <v>1204</v>
      </c>
      <c r="C56" s="116" t="s">
        <v>762</v>
      </c>
      <c r="D56" s="132" t="s">
        <v>637</v>
      </c>
      <c r="E56" s="125" t="s">
        <v>394</v>
      </c>
      <c r="F56" s="125" t="s">
        <v>395</v>
      </c>
      <c r="G56" s="125">
        <v>111</v>
      </c>
      <c r="H56" s="132">
        <v>1062</v>
      </c>
      <c r="I56" s="132">
        <v>1062</v>
      </c>
      <c r="J56" s="132"/>
      <c r="K56" s="132"/>
      <c r="L56" s="132"/>
      <c r="M56" s="132">
        <v>213</v>
      </c>
      <c r="N56" s="132">
        <v>213</v>
      </c>
      <c r="O56" s="132"/>
      <c r="P56" s="132"/>
      <c r="Q56" s="132"/>
      <c r="R56" s="66" t="s">
        <v>762</v>
      </c>
      <c r="AG56" s="125">
        <v>81</v>
      </c>
      <c r="FA56" s="66" t="s">
        <v>762</v>
      </c>
      <c r="FB56" s="125" t="s">
        <v>637</v>
      </c>
      <c r="FC56" s="125" t="s">
        <v>394</v>
      </c>
      <c r="FD56" s="125" t="s">
        <v>763</v>
      </c>
      <c r="FE56" s="125">
        <v>849</v>
      </c>
      <c r="FF56" s="125">
        <v>849</v>
      </c>
      <c r="FQ56" s="125">
        <v>418</v>
      </c>
      <c r="JD56" s="125" t="s">
        <v>395</v>
      </c>
      <c r="JE56" s="125">
        <v>111</v>
      </c>
      <c r="JF56" s="125">
        <v>62</v>
      </c>
      <c r="JG56" s="132">
        <v>62</v>
      </c>
      <c r="JV56" s="125">
        <v>7</v>
      </c>
      <c r="OP56" s="125" t="s">
        <v>762</v>
      </c>
      <c r="OQ56" s="125" t="s">
        <v>1141</v>
      </c>
      <c r="OR56" s="125" t="s">
        <v>394</v>
      </c>
      <c r="OT56" s="125">
        <v>49</v>
      </c>
      <c r="OU56" s="125">
        <v>49</v>
      </c>
      <c r="PF56" s="125">
        <v>11</v>
      </c>
    </row>
    <row r="57" spans="1:511" s="125" customFormat="1" ht="28.5" customHeight="1" thickBot="1">
      <c r="A57" s="131">
        <v>56</v>
      </c>
      <c r="B57" s="169" t="s">
        <v>1206</v>
      </c>
      <c r="C57" s="116" t="s">
        <v>857</v>
      </c>
      <c r="D57" s="132" t="s">
        <v>637</v>
      </c>
      <c r="E57" s="125" t="s">
        <v>394</v>
      </c>
      <c r="F57" s="125" t="s">
        <v>395</v>
      </c>
      <c r="G57" s="125">
        <v>108</v>
      </c>
      <c r="H57" s="132">
        <v>151</v>
      </c>
      <c r="I57" s="132">
        <v>151</v>
      </c>
      <c r="J57" s="132"/>
      <c r="K57" s="132"/>
      <c r="L57" s="132"/>
      <c r="M57" s="132">
        <v>148</v>
      </c>
      <c r="N57" s="132">
        <v>148</v>
      </c>
      <c r="O57" s="132"/>
      <c r="P57" s="132"/>
      <c r="Q57" s="132"/>
      <c r="R57" s="161" t="s">
        <v>857</v>
      </c>
      <c r="AG57" s="125">
        <v>17</v>
      </c>
      <c r="AH57" s="125">
        <v>15</v>
      </c>
      <c r="CG57" s="125">
        <v>20</v>
      </c>
      <c r="FA57" s="161" t="s">
        <v>857</v>
      </c>
      <c r="FB57" s="125" t="s">
        <v>637</v>
      </c>
      <c r="FC57" s="125" t="s">
        <v>394</v>
      </c>
      <c r="FD57" s="125" t="s">
        <v>763</v>
      </c>
      <c r="FE57" s="125">
        <v>3</v>
      </c>
      <c r="FF57" s="125">
        <v>3</v>
      </c>
      <c r="JD57" s="125" t="s">
        <v>395</v>
      </c>
      <c r="JE57" s="125">
        <v>108</v>
      </c>
      <c r="JF57" s="125">
        <v>108</v>
      </c>
      <c r="JG57" s="132">
        <v>108</v>
      </c>
      <c r="JV57" s="125">
        <v>3</v>
      </c>
      <c r="JW57" s="125">
        <v>3</v>
      </c>
      <c r="LV57" s="125">
        <v>8</v>
      </c>
      <c r="OP57" s="124"/>
    </row>
    <row r="58" spans="1:511" s="125" customFormat="1" ht="28.5" customHeight="1" thickBot="1">
      <c r="A58" s="131">
        <v>57</v>
      </c>
      <c r="B58" s="171" t="s">
        <v>1207</v>
      </c>
      <c r="C58" s="116" t="s">
        <v>714</v>
      </c>
      <c r="D58" s="132" t="s">
        <v>637</v>
      </c>
      <c r="E58" s="125" t="s">
        <v>395</v>
      </c>
      <c r="F58" s="125" t="s">
        <v>763</v>
      </c>
      <c r="H58" s="132">
        <v>189</v>
      </c>
      <c r="I58" s="132">
        <v>123</v>
      </c>
      <c r="J58" s="132"/>
      <c r="K58" s="132"/>
      <c r="L58" s="132"/>
      <c r="M58" s="132">
        <v>99</v>
      </c>
      <c r="N58" s="132">
        <v>102</v>
      </c>
      <c r="O58" s="132"/>
      <c r="P58" s="132"/>
      <c r="Q58" s="132"/>
      <c r="R58" s="65" t="s">
        <v>714</v>
      </c>
      <c r="AG58" s="125">
        <v>44</v>
      </c>
      <c r="AH58" s="125">
        <v>40</v>
      </c>
      <c r="AQ58" s="125" t="s">
        <v>740</v>
      </c>
      <c r="DB58" s="125">
        <v>15</v>
      </c>
      <c r="DC58" s="125">
        <v>2</v>
      </c>
      <c r="DD58" s="125">
        <v>10</v>
      </c>
      <c r="FA58" s="66" t="s">
        <v>714</v>
      </c>
      <c r="FB58" s="125" t="s">
        <v>637</v>
      </c>
      <c r="FC58" s="125" t="s">
        <v>395</v>
      </c>
      <c r="FD58" s="125" t="s">
        <v>739</v>
      </c>
      <c r="FE58" s="125">
        <v>189</v>
      </c>
      <c r="FF58" s="125">
        <v>123</v>
      </c>
      <c r="FQ58" s="125">
        <v>91</v>
      </c>
      <c r="FR58" s="125">
        <v>83</v>
      </c>
      <c r="FY58" s="125" t="s">
        <v>741</v>
      </c>
      <c r="HT58" s="125">
        <v>28</v>
      </c>
      <c r="HV58" s="125">
        <v>3</v>
      </c>
      <c r="HW58" s="125">
        <v>17</v>
      </c>
      <c r="JD58" s="125" t="s">
        <v>763</v>
      </c>
      <c r="JG58" s="132"/>
    </row>
    <row r="59" spans="1:511" s="125" customFormat="1" ht="28.5" customHeight="1" thickBot="1">
      <c r="A59" s="131">
        <v>58</v>
      </c>
      <c r="B59" s="171" t="s">
        <v>1208</v>
      </c>
      <c r="C59" s="116" t="s">
        <v>714</v>
      </c>
      <c r="D59" s="132" t="s">
        <v>637</v>
      </c>
      <c r="E59" s="125" t="s">
        <v>394</v>
      </c>
      <c r="F59" s="125" t="s">
        <v>395</v>
      </c>
      <c r="G59" s="125">
        <v>13</v>
      </c>
      <c r="H59" s="132">
        <v>132</v>
      </c>
      <c r="I59" s="132">
        <v>132</v>
      </c>
      <c r="J59" s="132"/>
      <c r="K59" s="132"/>
      <c r="L59" s="132"/>
      <c r="M59" s="132">
        <v>117</v>
      </c>
      <c r="N59" s="132">
        <v>117</v>
      </c>
      <c r="O59" s="132"/>
      <c r="P59" s="132"/>
      <c r="Q59" s="132"/>
      <c r="R59" s="65" t="s">
        <v>714</v>
      </c>
      <c r="AG59" s="125">
        <v>47</v>
      </c>
      <c r="AH59" s="125">
        <v>36</v>
      </c>
      <c r="CG59" s="125">
        <v>2</v>
      </c>
      <c r="DB59" s="125">
        <v>18</v>
      </c>
      <c r="FA59" s="66" t="s">
        <v>714</v>
      </c>
      <c r="FB59" s="125" t="s">
        <v>637</v>
      </c>
      <c r="FC59" s="125" t="s">
        <v>394</v>
      </c>
      <c r="FD59" s="125" t="s">
        <v>763</v>
      </c>
      <c r="FE59" s="125">
        <v>15</v>
      </c>
      <c r="FF59" s="125">
        <v>15</v>
      </c>
      <c r="FQ59" s="125">
        <v>8</v>
      </c>
      <c r="FR59" s="125">
        <v>7</v>
      </c>
      <c r="GR59" s="125">
        <v>1</v>
      </c>
      <c r="HT59" s="125">
        <v>3</v>
      </c>
      <c r="JD59" s="125" t="s">
        <v>395</v>
      </c>
      <c r="JE59" s="125">
        <v>13</v>
      </c>
      <c r="JF59" s="125">
        <v>13</v>
      </c>
      <c r="JG59" s="132">
        <v>13</v>
      </c>
      <c r="JV59" s="125">
        <v>2</v>
      </c>
      <c r="KH59" s="125">
        <v>1</v>
      </c>
      <c r="LV59" s="125">
        <v>1</v>
      </c>
      <c r="MQ59" s="125">
        <v>2</v>
      </c>
    </row>
    <row r="60" spans="1:511" s="125" customFormat="1" ht="28.5" customHeight="1" thickBot="1">
      <c r="A60" s="131">
        <v>58</v>
      </c>
      <c r="B60" s="171" t="s">
        <v>1208</v>
      </c>
      <c r="C60" s="116" t="s">
        <v>714</v>
      </c>
      <c r="D60" s="132" t="s">
        <v>953</v>
      </c>
      <c r="E60" s="125" t="s">
        <v>394</v>
      </c>
      <c r="F60" s="125" t="s">
        <v>763</v>
      </c>
      <c r="H60" s="132">
        <v>24</v>
      </c>
      <c r="I60" s="132">
        <v>24</v>
      </c>
      <c r="J60" s="132"/>
      <c r="K60" s="132"/>
      <c r="L60" s="132"/>
      <c r="M60" s="132">
        <v>24</v>
      </c>
      <c r="N60" s="132">
        <v>24</v>
      </c>
      <c r="O60" s="132"/>
      <c r="P60" s="132"/>
      <c r="Q60" s="132"/>
      <c r="R60" s="65" t="s">
        <v>714</v>
      </c>
      <c r="AG60" s="125">
        <v>13</v>
      </c>
      <c r="AH60" s="125">
        <v>10</v>
      </c>
      <c r="CG60" s="125">
        <v>1</v>
      </c>
      <c r="DB60" s="125">
        <v>3</v>
      </c>
      <c r="FA60" s="66"/>
      <c r="JD60" s="125" t="s">
        <v>763</v>
      </c>
      <c r="JG60" s="132"/>
    </row>
    <row r="61" spans="1:511" s="125" customFormat="1" ht="28.5" customHeight="1">
      <c r="A61" s="131">
        <v>59</v>
      </c>
      <c r="B61" s="174" t="s">
        <v>1247</v>
      </c>
      <c r="C61" s="116" t="s">
        <v>749</v>
      </c>
      <c r="D61" s="132" t="s">
        <v>637</v>
      </c>
      <c r="E61" s="125" t="s">
        <v>395</v>
      </c>
      <c r="F61" s="125" t="s">
        <v>763</v>
      </c>
      <c r="H61" s="132">
        <v>112</v>
      </c>
      <c r="I61" s="132">
        <v>73</v>
      </c>
      <c r="J61" s="132"/>
      <c r="K61" s="132"/>
      <c r="L61" s="132"/>
      <c r="M61" s="132">
        <v>18</v>
      </c>
      <c r="N61" s="132">
        <v>18</v>
      </c>
      <c r="O61" s="132"/>
      <c r="P61" s="132"/>
      <c r="Q61" s="132"/>
      <c r="R61" s="65" t="s">
        <v>749</v>
      </c>
      <c r="AG61" s="125">
        <v>12</v>
      </c>
      <c r="AH61" s="125">
        <v>12</v>
      </c>
      <c r="FA61" s="66" t="s">
        <v>749</v>
      </c>
      <c r="FB61" s="125" t="s">
        <v>637</v>
      </c>
      <c r="FC61" s="125" t="s">
        <v>395</v>
      </c>
      <c r="FD61" s="125" t="s">
        <v>751</v>
      </c>
      <c r="FE61" s="125">
        <v>94</v>
      </c>
      <c r="FF61" s="125">
        <v>73</v>
      </c>
      <c r="FQ61" s="125">
        <v>73</v>
      </c>
      <c r="FR61" s="125">
        <v>73</v>
      </c>
      <c r="JD61" s="125" t="s">
        <v>763</v>
      </c>
      <c r="JG61" s="132"/>
    </row>
    <row r="62" spans="1:511" s="125" customFormat="1" ht="28.5" customHeight="1" thickBot="1">
      <c r="A62" s="131">
        <v>59</v>
      </c>
      <c r="B62" s="174" t="s">
        <v>1247</v>
      </c>
      <c r="C62" s="65" t="s">
        <v>750</v>
      </c>
      <c r="D62" s="132" t="s">
        <v>637</v>
      </c>
      <c r="E62" s="125" t="s">
        <v>395</v>
      </c>
      <c r="F62" s="125" t="s">
        <v>763</v>
      </c>
      <c r="H62" s="132">
        <v>112</v>
      </c>
      <c r="I62" s="132">
        <v>73</v>
      </c>
      <c r="J62" s="132"/>
      <c r="K62" s="132"/>
      <c r="L62" s="132"/>
      <c r="M62" s="132">
        <v>18</v>
      </c>
      <c r="N62" s="132">
        <v>18</v>
      </c>
      <c r="O62" s="132"/>
      <c r="P62" s="132"/>
      <c r="Q62" s="132"/>
      <c r="R62" s="65" t="s">
        <v>750</v>
      </c>
      <c r="AG62" s="125">
        <v>7</v>
      </c>
      <c r="AH62" s="125">
        <v>7</v>
      </c>
      <c r="FA62" s="66" t="s">
        <v>750</v>
      </c>
      <c r="FB62" s="125" t="s">
        <v>637</v>
      </c>
      <c r="FC62" s="125" t="s">
        <v>395</v>
      </c>
      <c r="FD62" s="125" t="s">
        <v>751</v>
      </c>
      <c r="FE62" s="125">
        <v>94</v>
      </c>
      <c r="FF62" s="125">
        <v>73</v>
      </c>
      <c r="FQ62" s="125">
        <v>29</v>
      </c>
      <c r="FR62" s="125">
        <v>29</v>
      </c>
      <c r="JD62" s="125" t="s">
        <v>763</v>
      </c>
      <c r="JG62" s="132"/>
    </row>
    <row r="63" spans="1:511" ht="28.5" customHeight="1" thickBot="1">
      <c r="A63" s="131">
        <v>60</v>
      </c>
      <c r="B63" s="169" t="s">
        <v>1209</v>
      </c>
      <c r="C63" s="118" t="s">
        <v>714</v>
      </c>
      <c r="D63" s="121" t="s">
        <v>637</v>
      </c>
      <c r="E63" s="122" t="s">
        <v>394</v>
      </c>
      <c r="F63" s="122" t="s">
        <v>395</v>
      </c>
      <c r="G63" s="122">
        <v>148</v>
      </c>
      <c r="H63" s="121">
        <v>312</v>
      </c>
      <c r="I63" s="132">
        <v>312</v>
      </c>
      <c r="M63" s="132">
        <v>268</v>
      </c>
      <c r="N63" s="132">
        <v>268</v>
      </c>
      <c r="R63" s="65" t="s">
        <v>714</v>
      </c>
      <c r="AG63" s="138">
        <v>83</v>
      </c>
      <c r="AH63" s="138">
        <v>76</v>
      </c>
      <c r="AS63" s="138">
        <v>2</v>
      </c>
      <c r="DB63" s="138">
        <v>16</v>
      </c>
      <c r="DC63" s="138">
        <v>1</v>
      </c>
      <c r="DD63" s="138">
        <v>9</v>
      </c>
      <c r="DE63" s="138">
        <v>2</v>
      </c>
      <c r="FA63" s="67" t="s">
        <v>714</v>
      </c>
      <c r="FB63" s="138" t="s">
        <v>637</v>
      </c>
      <c r="FC63" s="138" t="s">
        <v>394</v>
      </c>
      <c r="FD63" s="138" t="s">
        <v>763</v>
      </c>
      <c r="FE63" s="138">
        <v>44</v>
      </c>
      <c r="FF63" s="138">
        <v>44</v>
      </c>
      <c r="FQ63" s="138">
        <v>14</v>
      </c>
      <c r="FR63" s="138">
        <v>12</v>
      </c>
      <c r="HT63" s="122">
        <v>4</v>
      </c>
      <c r="HV63" s="122">
        <v>1</v>
      </c>
      <c r="HW63" s="122">
        <v>2</v>
      </c>
      <c r="JD63" s="122" t="s">
        <v>395</v>
      </c>
      <c r="JE63" s="122">
        <v>148</v>
      </c>
      <c r="JF63" s="122">
        <v>148</v>
      </c>
      <c r="JG63" s="132">
        <v>148</v>
      </c>
      <c r="JV63" s="138">
        <v>23</v>
      </c>
      <c r="JW63" s="138">
        <v>18</v>
      </c>
      <c r="MQ63" s="138">
        <v>13</v>
      </c>
      <c r="MR63" s="138">
        <v>1</v>
      </c>
    </row>
    <row r="64" spans="1:511" ht="28.5" customHeight="1" thickBot="1">
      <c r="A64" s="131">
        <v>61</v>
      </c>
      <c r="B64" s="170" t="s">
        <v>1210</v>
      </c>
      <c r="C64" s="118" t="s">
        <v>714</v>
      </c>
      <c r="D64" s="121" t="s">
        <v>637</v>
      </c>
      <c r="E64" s="122" t="s">
        <v>394</v>
      </c>
      <c r="F64" s="122" t="s">
        <v>763</v>
      </c>
      <c r="H64" s="121">
        <v>249</v>
      </c>
      <c r="I64" s="132">
        <v>249</v>
      </c>
      <c r="J64" s="132">
        <v>56</v>
      </c>
      <c r="K64" s="132">
        <v>143</v>
      </c>
      <c r="L64" s="132">
        <v>106</v>
      </c>
      <c r="M64" s="132">
        <v>249</v>
      </c>
      <c r="N64" s="132">
        <v>249</v>
      </c>
      <c r="R64" s="65" t="s">
        <v>714</v>
      </c>
      <c r="AG64" s="138">
        <v>112</v>
      </c>
      <c r="AH64" s="138">
        <v>112</v>
      </c>
      <c r="DB64" s="138">
        <v>36</v>
      </c>
      <c r="JD64" s="122" t="s">
        <v>763</v>
      </c>
    </row>
    <row r="65" spans="1:430" ht="28.5" customHeight="1" thickBot="1">
      <c r="A65" s="131">
        <v>62</v>
      </c>
      <c r="B65" s="170" t="s">
        <v>1211</v>
      </c>
      <c r="C65" s="118" t="s">
        <v>752</v>
      </c>
      <c r="D65" s="121" t="s">
        <v>637</v>
      </c>
      <c r="E65" s="122" t="s">
        <v>394</v>
      </c>
      <c r="F65" s="122" t="s">
        <v>395</v>
      </c>
      <c r="G65" s="122">
        <v>193</v>
      </c>
      <c r="H65" s="121">
        <v>335</v>
      </c>
      <c r="I65" s="132">
        <v>335</v>
      </c>
      <c r="K65" s="132">
        <v>169</v>
      </c>
      <c r="L65" s="132">
        <v>166</v>
      </c>
      <c r="M65" s="132">
        <v>284</v>
      </c>
      <c r="N65" s="132">
        <v>284</v>
      </c>
      <c r="R65" s="65" t="s">
        <v>714</v>
      </c>
      <c r="CG65" s="138">
        <v>34</v>
      </c>
      <c r="FA65" s="67" t="s">
        <v>714</v>
      </c>
      <c r="FB65" s="138" t="s">
        <v>637</v>
      </c>
      <c r="FC65" s="138" t="s">
        <v>394</v>
      </c>
      <c r="FD65" s="138" t="s">
        <v>753</v>
      </c>
      <c r="FE65" s="138">
        <v>51</v>
      </c>
      <c r="FF65" s="138">
        <v>51</v>
      </c>
      <c r="HB65" s="122">
        <v>4</v>
      </c>
      <c r="JD65" s="122" t="s">
        <v>395</v>
      </c>
      <c r="JE65" s="122">
        <v>193</v>
      </c>
      <c r="JF65" s="122">
        <v>193</v>
      </c>
      <c r="JG65" s="132">
        <v>193</v>
      </c>
      <c r="LV65" s="138">
        <v>23</v>
      </c>
    </row>
    <row r="66" spans="1:430" s="125" customFormat="1" ht="28.5" customHeight="1" thickBot="1">
      <c r="A66" s="131">
        <v>63</v>
      </c>
      <c r="B66" s="171" t="s">
        <v>1212</v>
      </c>
      <c r="C66" s="116" t="s">
        <v>714</v>
      </c>
      <c r="D66" s="132" t="s">
        <v>637</v>
      </c>
      <c r="E66" s="125" t="s">
        <v>394</v>
      </c>
      <c r="F66" s="125" t="s">
        <v>763</v>
      </c>
      <c r="H66" s="132">
        <v>220</v>
      </c>
      <c r="I66" s="132">
        <v>220</v>
      </c>
      <c r="J66" s="132">
        <v>49</v>
      </c>
      <c r="K66" s="132">
        <v>118</v>
      </c>
      <c r="L66" s="132">
        <v>102</v>
      </c>
      <c r="M66" s="132">
        <v>220</v>
      </c>
      <c r="N66" s="132">
        <v>220</v>
      </c>
      <c r="O66" s="132"/>
      <c r="P66" s="132"/>
      <c r="Q66" s="132"/>
      <c r="R66" s="65" t="s">
        <v>714</v>
      </c>
      <c r="AG66" s="125">
        <v>109</v>
      </c>
      <c r="AH66" s="125">
        <v>93</v>
      </c>
      <c r="DB66" s="125">
        <v>31</v>
      </c>
      <c r="FA66" s="66"/>
      <c r="HT66" s="125">
        <v>31</v>
      </c>
      <c r="HV66" s="125">
        <v>15</v>
      </c>
      <c r="HW66" s="125">
        <v>11</v>
      </c>
      <c r="JD66" s="125" t="s">
        <v>763</v>
      </c>
      <c r="JG66" s="132"/>
    </row>
    <row r="67" spans="1:430" s="125" customFormat="1" ht="28.5" customHeight="1" thickBot="1">
      <c r="A67" s="131">
        <v>64</v>
      </c>
      <c r="B67" s="171" t="s">
        <v>1213</v>
      </c>
      <c r="C67" s="116" t="s">
        <v>718</v>
      </c>
      <c r="D67" s="132" t="s">
        <v>637</v>
      </c>
      <c r="E67" s="125" t="s">
        <v>394</v>
      </c>
      <c r="F67" s="125" t="s">
        <v>395</v>
      </c>
      <c r="G67" s="125">
        <v>4</v>
      </c>
      <c r="H67" s="132">
        <v>57</v>
      </c>
      <c r="I67" s="132">
        <v>57</v>
      </c>
      <c r="J67" s="132">
        <v>61.5</v>
      </c>
      <c r="K67" s="132">
        <v>31</v>
      </c>
      <c r="L67" s="132">
        <v>26</v>
      </c>
      <c r="M67" s="132">
        <v>0</v>
      </c>
      <c r="N67" s="132">
        <v>0</v>
      </c>
      <c r="O67" s="132"/>
      <c r="P67" s="132"/>
      <c r="Q67" s="132"/>
      <c r="R67" s="66"/>
      <c r="FA67" s="66" t="s">
        <v>718</v>
      </c>
      <c r="FB67" s="125" t="s">
        <v>637</v>
      </c>
      <c r="FC67" s="125" t="s">
        <v>394</v>
      </c>
      <c r="FD67" s="125" t="s">
        <v>854</v>
      </c>
      <c r="FE67" s="125">
        <v>57</v>
      </c>
      <c r="FF67" s="125">
        <v>57</v>
      </c>
      <c r="FQ67" s="125">
        <v>28</v>
      </c>
      <c r="FR67" s="125">
        <v>27</v>
      </c>
      <c r="FY67" s="125">
        <v>11</v>
      </c>
      <c r="HT67" s="125">
        <v>12</v>
      </c>
      <c r="HV67" s="125">
        <v>5</v>
      </c>
      <c r="HW67" s="125">
        <v>3</v>
      </c>
      <c r="JD67" s="125" t="s">
        <v>395</v>
      </c>
      <c r="JE67" s="125">
        <v>4</v>
      </c>
      <c r="JF67" s="125">
        <v>0</v>
      </c>
      <c r="JG67" s="132">
        <v>0</v>
      </c>
      <c r="OP67" s="125" t="s">
        <v>718</v>
      </c>
      <c r="OQ67" s="125" t="s">
        <v>637</v>
      </c>
      <c r="OR67" s="125" t="s">
        <v>394</v>
      </c>
      <c r="OS67" s="125" t="s">
        <v>1120</v>
      </c>
      <c r="OT67" s="125">
        <v>4</v>
      </c>
      <c r="OU67" s="125">
        <v>4</v>
      </c>
      <c r="PN67" s="125">
        <v>1</v>
      </c>
    </row>
    <row r="68" spans="1:430" s="125" customFormat="1" ht="28.5" customHeight="1">
      <c r="A68" s="131">
        <v>66</v>
      </c>
      <c r="B68" s="175" t="s">
        <v>1214</v>
      </c>
      <c r="C68" s="116" t="s">
        <v>754</v>
      </c>
      <c r="D68" s="132" t="s">
        <v>755</v>
      </c>
      <c r="E68" s="125" t="s">
        <v>394</v>
      </c>
      <c r="F68" s="125" t="s">
        <v>763</v>
      </c>
      <c r="H68" s="132">
        <v>70</v>
      </c>
      <c r="I68" s="132">
        <v>35</v>
      </c>
      <c r="J68" s="132">
        <v>52</v>
      </c>
      <c r="K68" s="132">
        <v>22</v>
      </c>
      <c r="L68" s="132">
        <v>13</v>
      </c>
      <c r="M68" s="132">
        <v>35</v>
      </c>
      <c r="N68" s="132">
        <v>35</v>
      </c>
      <c r="O68" s="132"/>
      <c r="P68" s="132"/>
      <c r="Q68" s="132"/>
      <c r="R68" s="66" t="s">
        <v>752</v>
      </c>
      <c r="AG68" s="125">
        <v>12</v>
      </c>
      <c r="AH68" s="125">
        <v>11</v>
      </c>
      <c r="AQ68" s="125">
        <v>5</v>
      </c>
      <c r="DB68" s="125">
        <v>11</v>
      </c>
      <c r="DC68" s="125">
        <v>2</v>
      </c>
      <c r="DD68" s="125">
        <v>9</v>
      </c>
      <c r="FA68" s="66" t="s">
        <v>752</v>
      </c>
      <c r="FB68" s="125" t="s">
        <v>755</v>
      </c>
      <c r="FC68" s="125" t="s">
        <v>395</v>
      </c>
      <c r="FD68" s="125" t="s">
        <v>731</v>
      </c>
      <c r="FE68" s="125">
        <v>35</v>
      </c>
      <c r="FF68" s="125">
        <v>35</v>
      </c>
      <c r="FQ68" s="125">
        <v>13</v>
      </c>
      <c r="FR68" s="125">
        <v>11</v>
      </c>
      <c r="FY68" s="125">
        <v>8</v>
      </c>
      <c r="HT68" s="125">
        <v>11</v>
      </c>
      <c r="HV68" s="125">
        <v>2</v>
      </c>
      <c r="HW68" s="125">
        <v>9</v>
      </c>
      <c r="JD68" s="125" t="s">
        <v>763</v>
      </c>
      <c r="JG68" s="132"/>
    </row>
    <row r="69" spans="1:430" s="125" customFormat="1" ht="28.5" customHeight="1">
      <c r="A69" s="131">
        <v>67</v>
      </c>
      <c r="B69" s="175" t="s">
        <v>1215</v>
      </c>
      <c r="C69" s="116" t="s">
        <v>743</v>
      </c>
      <c r="D69" s="132" t="s">
        <v>744</v>
      </c>
      <c r="E69" s="125" t="s">
        <v>395</v>
      </c>
      <c r="F69" s="125" t="s">
        <v>394</v>
      </c>
      <c r="H69" s="132">
        <v>74</v>
      </c>
      <c r="I69" s="132">
        <v>70</v>
      </c>
      <c r="J69" s="132"/>
      <c r="K69" s="132"/>
      <c r="L69" s="132"/>
      <c r="M69" s="132">
        <v>68</v>
      </c>
      <c r="N69" s="132">
        <v>68</v>
      </c>
      <c r="O69" s="132"/>
      <c r="P69" s="132"/>
      <c r="Q69" s="133"/>
      <c r="R69" s="82" t="s">
        <v>718</v>
      </c>
      <c r="AG69" s="125">
        <v>25</v>
      </c>
      <c r="AH69" s="125">
        <v>18</v>
      </c>
      <c r="DB69" s="125">
        <v>13</v>
      </c>
      <c r="DC69" s="125">
        <v>7</v>
      </c>
      <c r="DD69" s="125">
        <v>5</v>
      </c>
      <c r="FA69" s="66" t="s">
        <v>718</v>
      </c>
      <c r="FB69" s="125" t="s">
        <v>953</v>
      </c>
      <c r="FC69" s="125" t="s">
        <v>395</v>
      </c>
      <c r="FD69" s="125" t="s">
        <v>763</v>
      </c>
      <c r="FE69" s="125">
        <v>6</v>
      </c>
      <c r="FF69" s="125">
        <v>6</v>
      </c>
      <c r="FQ69" s="125">
        <v>2</v>
      </c>
      <c r="FR69" s="125">
        <v>2</v>
      </c>
      <c r="HT69" s="125">
        <v>2</v>
      </c>
      <c r="HV69" s="125">
        <v>2</v>
      </c>
      <c r="JD69" s="125" t="s">
        <v>394</v>
      </c>
      <c r="JG69" s="132"/>
    </row>
    <row r="70" spans="1:430" s="125" customFormat="1" ht="28.5" customHeight="1" thickBot="1">
      <c r="A70" s="131">
        <v>69</v>
      </c>
      <c r="B70" s="175" t="s">
        <v>1217</v>
      </c>
      <c r="C70" s="116" t="s">
        <v>746</v>
      </c>
      <c r="D70" s="132" t="s">
        <v>953</v>
      </c>
      <c r="E70" s="125" t="s">
        <v>394</v>
      </c>
      <c r="F70" s="125" t="s">
        <v>763</v>
      </c>
      <c r="H70" s="132">
        <v>69</v>
      </c>
      <c r="I70" s="132">
        <v>69</v>
      </c>
      <c r="J70" s="132"/>
      <c r="K70" s="132"/>
      <c r="L70" s="132"/>
      <c r="M70" s="132">
        <v>69</v>
      </c>
      <c r="N70" s="132">
        <v>69</v>
      </c>
      <c r="O70" s="132"/>
      <c r="P70" s="132"/>
      <c r="Q70" s="132"/>
      <c r="R70" s="65" t="s">
        <v>746</v>
      </c>
      <c r="AG70" s="125">
        <v>32</v>
      </c>
      <c r="DB70" s="125" t="s">
        <v>747</v>
      </c>
      <c r="DD70" s="125">
        <v>6</v>
      </c>
      <c r="FA70" s="66"/>
      <c r="JD70" s="125" t="s">
        <v>763</v>
      </c>
      <c r="JG70" s="132"/>
    </row>
    <row r="71" spans="1:430" s="125" customFormat="1" ht="28.5" customHeight="1" thickBot="1">
      <c r="A71" s="131">
        <v>72</v>
      </c>
      <c r="B71" s="172" t="s">
        <v>1220</v>
      </c>
      <c r="C71" s="115" t="s">
        <v>757</v>
      </c>
      <c r="D71" s="132" t="s">
        <v>637</v>
      </c>
      <c r="E71" s="125" t="s">
        <v>394</v>
      </c>
      <c r="F71" s="125" t="s">
        <v>395</v>
      </c>
      <c r="G71" s="125">
        <v>21</v>
      </c>
      <c r="H71" s="132">
        <v>59</v>
      </c>
      <c r="I71" s="132">
        <v>59</v>
      </c>
      <c r="J71" s="132">
        <v>63.9</v>
      </c>
      <c r="K71" s="132">
        <v>24</v>
      </c>
      <c r="L71" s="132">
        <v>35</v>
      </c>
      <c r="M71" s="132">
        <v>59</v>
      </c>
      <c r="N71" s="132">
        <v>59</v>
      </c>
      <c r="O71" s="132"/>
      <c r="P71" s="132"/>
      <c r="Q71" s="132"/>
      <c r="R71" s="163" t="s">
        <v>1146</v>
      </c>
      <c r="AG71" s="125">
        <v>22</v>
      </c>
      <c r="DB71" s="125">
        <v>18</v>
      </c>
      <c r="FA71" s="66"/>
      <c r="JD71" s="125" t="s">
        <v>395</v>
      </c>
      <c r="JE71" s="125">
        <v>21</v>
      </c>
      <c r="JF71" s="125">
        <v>21</v>
      </c>
      <c r="JG71" s="132">
        <v>21</v>
      </c>
      <c r="JV71" s="125">
        <v>2</v>
      </c>
      <c r="MQ71" s="125">
        <v>9</v>
      </c>
    </row>
    <row r="72" spans="1:430" s="125" customFormat="1" ht="28.5" customHeight="1" thickBot="1">
      <c r="A72" s="131">
        <v>73</v>
      </c>
      <c r="B72" s="171" t="s">
        <v>1221</v>
      </c>
      <c r="C72" s="116" t="s">
        <v>714</v>
      </c>
      <c r="D72" s="132" t="s">
        <v>637</v>
      </c>
      <c r="E72" s="125" t="s">
        <v>394</v>
      </c>
      <c r="F72" s="125" t="s">
        <v>395</v>
      </c>
      <c r="G72" s="125">
        <v>5</v>
      </c>
      <c r="H72" s="132">
        <v>66</v>
      </c>
      <c r="I72" s="132">
        <v>66</v>
      </c>
      <c r="J72" s="132">
        <v>57.5</v>
      </c>
      <c r="K72" s="132">
        <v>28</v>
      </c>
      <c r="L72" s="132">
        <v>38</v>
      </c>
      <c r="M72" s="132">
        <v>66</v>
      </c>
      <c r="N72" s="132">
        <v>66</v>
      </c>
      <c r="O72" s="132"/>
      <c r="P72" s="132"/>
      <c r="Q72" s="132"/>
      <c r="R72" s="65" t="s">
        <v>714</v>
      </c>
      <c r="AG72" s="125">
        <v>33</v>
      </c>
      <c r="AH72" s="125">
        <v>33</v>
      </c>
      <c r="DB72" s="125">
        <v>10</v>
      </c>
      <c r="FA72" s="66"/>
      <c r="JD72" s="125" t="s">
        <v>395</v>
      </c>
      <c r="JE72" s="125">
        <v>5</v>
      </c>
      <c r="JF72" s="125">
        <v>5</v>
      </c>
      <c r="JG72" s="132">
        <v>5</v>
      </c>
      <c r="JV72" s="125">
        <v>1</v>
      </c>
    </row>
    <row r="73" spans="1:430" ht="28.5" customHeight="1" thickBot="1">
      <c r="A73" s="131">
        <v>74</v>
      </c>
      <c r="B73" s="170" t="s">
        <v>1222</v>
      </c>
      <c r="C73" s="118" t="s">
        <v>714</v>
      </c>
      <c r="D73" s="121" t="s">
        <v>637</v>
      </c>
      <c r="E73" s="122" t="s">
        <v>394</v>
      </c>
      <c r="F73" s="122" t="s">
        <v>763</v>
      </c>
      <c r="H73" s="121">
        <v>31</v>
      </c>
      <c r="I73" s="132">
        <v>31</v>
      </c>
      <c r="J73" s="132">
        <v>60.6</v>
      </c>
      <c r="K73" s="132">
        <v>17</v>
      </c>
      <c r="L73" s="132">
        <v>14</v>
      </c>
      <c r="M73" s="132">
        <v>19</v>
      </c>
      <c r="N73" s="132">
        <v>19</v>
      </c>
      <c r="R73" s="65" t="s">
        <v>714</v>
      </c>
      <c r="AG73" s="138">
        <v>12</v>
      </c>
      <c r="AH73" s="138">
        <v>12</v>
      </c>
      <c r="FA73" s="67" t="s">
        <v>714</v>
      </c>
      <c r="FB73" s="138" t="s">
        <v>637</v>
      </c>
      <c r="FC73" s="138" t="s">
        <v>394</v>
      </c>
      <c r="FD73" s="138" t="s">
        <v>758</v>
      </c>
      <c r="FE73" s="138">
        <v>12</v>
      </c>
      <c r="FF73" s="138">
        <v>12</v>
      </c>
      <c r="FQ73" s="138">
        <v>7</v>
      </c>
      <c r="FR73" s="138">
        <v>6</v>
      </c>
      <c r="JD73" s="122" t="s">
        <v>763</v>
      </c>
    </row>
    <row r="74" spans="1:430" s="125" customFormat="1" ht="28.5" customHeight="1" thickBot="1">
      <c r="A74" s="131">
        <v>75</v>
      </c>
      <c r="B74" s="170" t="s">
        <v>1223</v>
      </c>
      <c r="C74" s="115" t="s">
        <v>760</v>
      </c>
      <c r="D74" s="132" t="s">
        <v>637</v>
      </c>
      <c r="E74" s="125" t="s">
        <v>394</v>
      </c>
      <c r="F74" s="125" t="s">
        <v>395</v>
      </c>
      <c r="G74" s="125">
        <v>7</v>
      </c>
      <c r="H74" s="132">
        <v>59</v>
      </c>
      <c r="I74" s="132">
        <v>59</v>
      </c>
      <c r="J74" s="132">
        <v>67</v>
      </c>
      <c r="K74" s="132">
        <v>41</v>
      </c>
      <c r="L74" s="132">
        <v>18</v>
      </c>
      <c r="M74" s="132">
        <v>59</v>
      </c>
      <c r="N74" s="132">
        <v>59</v>
      </c>
      <c r="O74" s="132"/>
      <c r="P74" s="132"/>
      <c r="Q74" s="132"/>
      <c r="R74" s="167" t="s">
        <v>760</v>
      </c>
      <c r="AG74" s="125">
        <v>18</v>
      </c>
      <c r="AH74" s="125">
        <v>17</v>
      </c>
      <c r="FA74" s="66"/>
      <c r="JD74" s="125" t="s">
        <v>395</v>
      </c>
      <c r="JE74" s="125">
        <v>7</v>
      </c>
      <c r="JG74" s="132"/>
    </row>
    <row r="75" spans="1:430" s="125" customFormat="1" ht="28.5" customHeight="1" thickBot="1">
      <c r="A75" s="131">
        <v>75</v>
      </c>
      <c r="B75" s="170" t="s">
        <v>1223</v>
      </c>
      <c r="C75" s="115" t="s">
        <v>760</v>
      </c>
      <c r="D75" s="132" t="s">
        <v>637</v>
      </c>
      <c r="E75" s="125" t="s">
        <v>394</v>
      </c>
      <c r="F75" s="125" t="s">
        <v>763</v>
      </c>
      <c r="H75" s="132">
        <v>68</v>
      </c>
      <c r="I75" s="132">
        <v>68</v>
      </c>
      <c r="J75" s="132"/>
      <c r="K75" s="132">
        <v>39</v>
      </c>
      <c r="L75" s="132">
        <v>29</v>
      </c>
      <c r="M75" s="132">
        <v>0</v>
      </c>
      <c r="N75" s="132">
        <v>0</v>
      </c>
      <c r="O75" s="132"/>
      <c r="P75" s="132"/>
      <c r="Q75" s="132"/>
      <c r="R75" s="167" t="s">
        <v>760</v>
      </c>
      <c r="FA75" s="163" t="s">
        <v>746</v>
      </c>
      <c r="FB75" s="125" t="s">
        <v>637</v>
      </c>
      <c r="FC75" s="125" t="s">
        <v>394</v>
      </c>
      <c r="FD75" s="125" t="s">
        <v>761</v>
      </c>
      <c r="FE75" s="125">
        <v>68</v>
      </c>
      <c r="FF75" s="125">
        <v>68</v>
      </c>
      <c r="FQ75" s="125">
        <v>39</v>
      </c>
      <c r="JD75" s="125" t="s">
        <v>763</v>
      </c>
      <c r="JG75" s="132"/>
      <c r="OP75" s="124"/>
    </row>
    <row r="76" spans="1:430" s="125" customFormat="1" ht="28.5" customHeight="1" thickBot="1">
      <c r="A76" s="131">
        <v>81</v>
      </c>
      <c r="B76" s="175" t="s">
        <v>1229</v>
      </c>
      <c r="C76" s="115" t="s">
        <v>714</v>
      </c>
      <c r="D76" s="132" t="s">
        <v>637</v>
      </c>
      <c r="E76" s="125" t="s">
        <v>394</v>
      </c>
      <c r="F76" s="125" t="s">
        <v>763</v>
      </c>
      <c r="H76" s="132">
        <v>21</v>
      </c>
      <c r="I76" s="132">
        <v>21</v>
      </c>
      <c r="J76" s="132"/>
      <c r="K76" s="132"/>
      <c r="L76" s="132"/>
      <c r="M76" s="132">
        <v>0</v>
      </c>
      <c r="N76" s="132">
        <v>0</v>
      </c>
      <c r="O76" s="132"/>
      <c r="P76" s="132"/>
      <c r="Q76" s="132"/>
      <c r="R76" s="115" t="s">
        <v>714</v>
      </c>
      <c r="FA76" s="163" t="s">
        <v>714</v>
      </c>
      <c r="FB76" s="125" t="s">
        <v>637</v>
      </c>
      <c r="FC76" s="125" t="s">
        <v>394</v>
      </c>
      <c r="FD76" s="125" t="s">
        <v>763</v>
      </c>
      <c r="FE76" s="125">
        <v>21</v>
      </c>
      <c r="FF76" s="125">
        <v>21</v>
      </c>
      <c r="FY76" s="125">
        <v>2</v>
      </c>
      <c r="IH76" s="125">
        <v>4</v>
      </c>
      <c r="JD76" s="125" t="s">
        <v>763</v>
      </c>
      <c r="JG76" s="132"/>
      <c r="OP76" s="124"/>
    </row>
    <row r="77" spans="1:430" s="125" customFormat="1" ht="28.5" customHeight="1" thickBot="1">
      <c r="A77" s="131">
        <v>83</v>
      </c>
      <c r="B77" s="172" t="s">
        <v>1231</v>
      </c>
      <c r="C77" s="115" t="s">
        <v>714</v>
      </c>
      <c r="D77" s="132" t="s">
        <v>637</v>
      </c>
      <c r="E77" s="125" t="s">
        <v>395</v>
      </c>
      <c r="F77" s="125" t="s">
        <v>395</v>
      </c>
      <c r="G77" s="125">
        <v>4</v>
      </c>
      <c r="H77" s="132">
        <v>40</v>
      </c>
      <c r="I77" s="132">
        <v>37</v>
      </c>
      <c r="J77" s="132">
        <v>67</v>
      </c>
      <c r="K77" s="132">
        <v>12</v>
      </c>
      <c r="L77" s="132">
        <v>25</v>
      </c>
      <c r="M77" s="132">
        <v>15</v>
      </c>
      <c r="N77" s="132" t="s">
        <v>1015</v>
      </c>
      <c r="O77" s="132"/>
      <c r="P77" s="132"/>
      <c r="Q77" s="132"/>
      <c r="R77" s="163" t="s">
        <v>714</v>
      </c>
      <c r="DU77" s="125">
        <v>3</v>
      </c>
      <c r="FA77" s="163" t="s">
        <v>714</v>
      </c>
      <c r="FB77" s="125" t="s">
        <v>637</v>
      </c>
      <c r="FC77" s="125" t="s">
        <v>395</v>
      </c>
      <c r="FD77" s="125" t="s">
        <v>1016</v>
      </c>
      <c r="FE77" s="125">
        <v>25</v>
      </c>
      <c r="IH77" s="125">
        <v>3</v>
      </c>
      <c r="JD77" s="125" t="s">
        <v>395</v>
      </c>
      <c r="JE77" s="125">
        <v>4</v>
      </c>
      <c r="JF77" s="125">
        <v>4</v>
      </c>
      <c r="JG77" s="132">
        <v>4</v>
      </c>
      <c r="NJ77" s="125">
        <v>1</v>
      </c>
      <c r="OP77" s="124"/>
    </row>
    <row r="78" spans="1:430" s="125" customFormat="1" ht="28.5" customHeight="1" thickBot="1">
      <c r="A78" s="131">
        <v>84</v>
      </c>
      <c r="B78" s="171" t="s">
        <v>1232</v>
      </c>
      <c r="C78" s="160" t="s">
        <v>1147</v>
      </c>
      <c r="D78" s="132" t="s">
        <v>637</v>
      </c>
      <c r="E78" s="125" t="s">
        <v>394</v>
      </c>
      <c r="F78" s="125" t="s">
        <v>763</v>
      </c>
      <c r="H78" s="132">
        <f>377+85</f>
        <v>462</v>
      </c>
      <c r="I78" s="132">
        <f>377+85</f>
        <v>462</v>
      </c>
      <c r="J78" s="132"/>
      <c r="K78" s="132"/>
      <c r="L78" s="132"/>
      <c r="M78" s="132">
        <v>377</v>
      </c>
      <c r="N78" s="132">
        <v>377</v>
      </c>
      <c r="O78" s="132"/>
      <c r="P78" s="132"/>
      <c r="Q78" s="132"/>
      <c r="R78" s="160" t="s">
        <v>1147</v>
      </c>
      <c r="BT78" s="125">
        <v>85</v>
      </c>
      <c r="DH78" s="125">
        <v>96</v>
      </c>
      <c r="FA78" s="160" t="s">
        <v>1150</v>
      </c>
      <c r="FB78" s="125" t="s">
        <v>637</v>
      </c>
      <c r="FC78" s="125" t="s">
        <v>394</v>
      </c>
      <c r="FD78" s="125" t="s">
        <v>1114</v>
      </c>
      <c r="FE78" s="125">
        <v>85</v>
      </c>
      <c r="FF78" s="125">
        <v>85</v>
      </c>
      <c r="FQ78" s="125">
        <v>44</v>
      </c>
      <c r="GT78" s="125">
        <v>35</v>
      </c>
      <c r="HC78" s="125">
        <v>25</v>
      </c>
      <c r="HR78" s="125">
        <v>30</v>
      </c>
      <c r="HY78" s="125">
        <v>24</v>
      </c>
      <c r="IJ78" s="125">
        <v>35</v>
      </c>
      <c r="IK78" s="125">
        <v>28</v>
      </c>
      <c r="IT78" s="125">
        <v>29</v>
      </c>
      <c r="IY78" s="125">
        <v>67</v>
      </c>
      <c r="IZ78" s="125">
        <v>28</v>
      </c>
      <c r="JD78" s="125" t="s">
        <v>763</v>
      </c>
      <c r="JG78" s="132"/>
      <c r="OP78" s="128"/>
    </row>
    <row r="79" spans="1:430" s="125" customFormat="1" ht="28.5" customHeight="1" thickBot="1">
      <c r="A79" s="131">
        <v>85</v>
      </c>
      <c r="B79" s="170" t="s">
        <v>1233</v>
      </c>
      <c r="C79" s="116" t="s">
        <v>1017</v>
      </c>
      <c r="D79" s="132" t="s">
        <v>1018</v>
      </c>
      <c r="E79" s="125" t="s">
        <v>394</v>
      </c>
      <c r="F79" s="125" t="s">
        <v>763</v>
      </c>
      <c r="H79" s="132">
        <v>64</v>
      </c>
      <c r="I79" s="132">
        <v>64</v>
      </c>
      <c r="J79" s="132"/>
      <c r="K79" s="132"/>
      <c r="L79" s="132"/>
      <c r="M79" s="132">
        <v>64</v>
      </c>
      <c r="N79" s="132">
        <v>64</v>
      </c>
      <c r="O79" s="132"/>
      <c r="P79" s="132"/>
      <c r="Q79" s="132"/>
      <c r="R79" s="65" t="s">
        <v>1019</v>
      </c>
      <c r="AA79" s="125">
        <v>11</v>
      </c>
      <c r="AG79" s="125">
        <v>37</v>
      </c>
      <c r="AH79" s="125">
        <v>30</v>
      </c>
      <c r="AQ79" s="125">
        <v>11</v>
      </c>
      <c r="AY79" s="125">
        <v>3</v>
      </c>
      <c r="BR79" s="125">
        <v>2</v>
      </c>
      <c r="CG79" s="125">
        <v>3</v>
      </c>
      <c r="CI79" s="125">
        <v>2</v>
      </c>
      <c r="CJ79" s="125">
        <v>8</v>
      </c>
      <c r="CK79" s="125">
        <v>3</v>
      </c>
      <c r="CX79" s="125">
        <v>6</v>
      </c>
      <c r="DB79" s="125">
        <v>14</v>
      </c>
      <c r="DS79" s="125">
        <v>3</v>
      </c>
      <c r="DU79" s="125">
        <v>6</v>
      </c>
      <c r="DZ79" s="125">
        <v>2</v>
      </c>
      <c r="ED79" s="125">
        <v>2</v>
      </c>
      <c r="EE79" s="125">
        <v>4</v>
      </c>
      <c r="EL79" s="125">
        <v>23</v>
      </c>
      <c r="EO79" s="125">
        <v>2</v>
      </c>
      <c r="FA79" s="66"/>
      <c r="JD79" s="125" t="s">
        <v>763</v>
      </c>
      <c r="JG79" s="132"/>
    </row>
    <row r="80" spans="1:430" s="125" customFormat="1" ht="28.5" customHeight="1" thickBot="1">
      <c r="A80" s="131">
        <v>86</v>
      </c>
      <c r="B80" s="171" t="s">
        <v>1234</v>
      </c>
      <c r="C80" s="116" t="s">
        <v>1021</v>
      </c>
      <c r="D80" s="132" t="s">
        <v>1023</v>
      </c>
      <c r="E80" s="125" t="s">
        <v>394</v>
      </c>
      <c r="F80" s="125" t="s">
        <v>395</v>
      </c>
      <c r="G80" s="125">
        <v>2</v>
      </c>
      <c r="H80" s="132">
        <v>17</v>
      </c>
      <c r="I80" s="132">
        <v>17</v>
      </c>
      <c r="J80" s="132"/>
      <c r="K80" s="132"/>
      <c r="L80" s="132"/>
      <c r="M80" s="132">
        <v>17</v>
      </c>
      <c r="N80" s="132">
        <v>17</v>
      </c>
      <c r="O80" s="132"/>
      <c r="P80" s="132"/>
      <c r="Q80" s="132"/>
      <c r="R80" s="65" t="s">
        <v>1019</v>
      </c>
      <c r="AG80" s="125">
        <v>4</v>
      </c>
      <c r="AJ80" s="125">
        <v>1</v>
      </c>
      <c r="AQ80" s="125">
        <v>2</v>
      </c>
      <c r="BY80" s="125">
        <v>1</v>
      </c>
      <c r="CC80" s="125">
        <v>1</v>
      </c>
      <c r="CG80" s="125">
        <v>2</v>
      </c>
      <c r="CX80" s="125">
        <v>4</v>
      </c>
      <c r="DB80" s="125">
        <v>8</v>
      </c>
      <c r="DU80" s="125">
        <v>2</v>
      </c>
      <c r="EG80" s="125">
        <v>1</v>
      </c>
      <c r="EH80" s="125">
        <v>1</v>
      </c>
      <c r="EL80" s="125">
        <v>3</v>
      </c>
      <c r="FA80" s="66"/>
      <c r="JD80" s="125" t="s">
        <v>395</v>
      </c>
      <c r="JE80" s="125">
        <v>2</v>
      </c>
      <c r="JG80" s="132"/>
    </row>
    <row r="81" spans="1:508" s="125" customFormat="1" ht="28.5" customHeight="1" thickBot="1">
      <c r="A81" s="131">
        <v>87</v>
      </c>
      <c r="B81" s="170" t="s">
        <v>1235</v>
      </c>
      <c r="C81" s="116" t="s">
        <v>1021</v>
      </c>
      <c r="D81" s="132" t="s">
        <v>637</v>
      </c>
      <c r="E81" s="125" t="s">
        <v>394</v>
      </c>
      <c r="F81" s="125" t="s">
        <v>763</v>
      </c>
      <c r="H81" s="132">
        <v>162</v>
      </c>
      <c r="I81" s="132">
        <v>162</v>
      </c>
      <c r="J81" s="132" t="s">
        <v>1024</v>
      </c>
      <c r="K81" s="132">
        <v>94</v>
      </c>
      <c r="L81" s="132">
        <v>68</v>
      </c>
      <c r="M81" s="132">
        <v>0</v>
      </c>
      <c r="N81" s="132">
        <v>0</v>
      </c>
      <c r="O81" s="132"/>
      <c r="P81" s="132"/>
      <c r="Q81" s="132"/>
      <c r="R81" s="65"/>
      <c r="FA81" s="66" t="s">
        <v>1019</v>
      </c>
      <c r="FB81" s="125" t="s">
        <v>637</v>
      </c>
      <c r="FC81" s="125" t="s">
        <v>394</v>
      </c>
      <c r="FD81" s="125" t="s">
        <v>1025</v>
      </c>
      <c r="FE81" s="125">
        <v>162</v>
      </c>
      <c r="FF81" s="125">
        <v>162</v>
      </c>
      <c r="FM81" s="125">
        <v>19</v>
      </c>
      <c r="FQ81" s="125">
        <v>99</v>
      </c>
      <c r="FY81" s="125">
        <v>24</v>
      </c>
      <c r="FZ81" s="125">
        <v>6</v>
      </c>
      <c r="GA81" s="125">
        <v>9</v>
      </c>
      <c r="GD81" s="125">
        <v>6</v>
      </c>
      <c r="GY81" s="125">
        <v>6</v>
      </c>
      <c r="GZ81" s="125">
        <v>17</v>
      </c>
      <c r="HD81" s="125">
        <v>9</v>
      </c>
      <c r="HF81" s="125">
        <v>11</v>
      </c>
      <c r="HG81" s="125">
        <v>11</v>
      </c>
      <c r="HP81" s="125">
        <v>11</v>
      </c>
      <c r="HR81" s="125">
        <v>11</v>
      </c>
      <c r="HT81" s="125">
        <v>50</v>
      </c>
      <c r="IG81" s="125">
        <v>10</v>
      </c>
      <c r="IH81" s="125">
        <v>18</v>
      </c>
      <c r="IN81" s="125">
        <v>10</v>
      </c>
      <c r="IQ81" s="125">
        <v>11</v>
      </c>
      <c r="IS81" s="125">
        <v>6</v>
      </c>
      <c r="IZ81" s="125">
        <v>23</v>
      </c>
      <c r="JD81" s="125" t="s">
        <v>763</v>
      </c>
      <c r="JG81" s="132"/>
    </row>
    <row r="82" spans="1:508" s="125" customFormat="1" ht="28.5" customHeight="1" thickBot="1">
      <c r="A82" s="131">
        <v>88</v>
      </c>
      <c r="B82" s="171" t="s">
        <v>1236</v>
      </c>
      <c r="C82" s="116" t="s">
        <v>1021</v>
      </c>
      <c r="D82" s="132" t="s">
        <v>637</v>
      </c>
      <c r="E82" s="125" t="s">
        <v>394</v>
      </c>
      <c r="F82" s="125" t="s">
        <v>395</v>
      </c>
      <c r="G82" s="125">
        <v>30</v>
      </c>
      <c r="H82" s="132">
        <v>30</v>
      </c>
      <c r="I82" s="132">
        <v>30</v>
      </c>
      <c r="J82" s="132"/>
      <c r="K82" s="132">
        <v>16</v>
      </c>
      <c r="L82" s="132">
        <v>14</v>
      </c>
      <c r="M82" s="132">
        <v>30</v>
      </c>
      <c r="N82" s="132">
        <v>30</v>
      </c>
      <c r="O82" s="132"/>
      <c r="P82" s="132"/>
      <c r="Q82" s="132"/>
      <c r="R82" s="65" t="s">
        <v>1019</v>
      </c>
      <c r="AG82" s="125">
        <v>2</v>
      </c>
      <c r="CG82" s="125">
        <v>4</v>
      </c>
      <c r="DB82" s="125">
        <v>4</v>
      </c>
      <c r="FA82" s="66"/>
      <c r="JD82" s="125" t="s">
        <v>395</v>
      </c>
      <c r="JE82" s="125">
        <v>30</v>
      </c>
      <c r="JF82" s="125">
        <v>30</v>
      </c>
      <c r="JG82" s="132">
        <v>30</v>
      </c>
      <c r="JV82" s="125">
        <v>2</v>
      </c>
      <c r="LV82" s="125">
        <v>4</v>
      </c>
      <c r="MQ82" s="125">
        <v>4</v>
      </c>
    </row>
    <row r="83" spans="1:508" s="125" customFormat="1" ht="28.5" customHeight="1" thickBot="1">
      <c r="A83" s="122">
        <v>89</v>
      </c>
      <c r="B83" s="170" t="s">
        <v>1237</v>
      </c>
      <c r="C83" s="208" t="s">
        <v>1027</v>
      </c>
      <c r="D83" s="132" t="s">
        <v>637</v>
      </c>
      <c r="E83" s="125" t="s">
        <v>394</v>
      </c>
      <c r="F83" s="125" t="s">
        <v>395</v>
      </c>
      <c r="G83" s="125">
        <v>6</v>
      </c>
      <c r="H83" s="132">
        <v>200</v>
      </c>
      <c r="I83" s="132">
        <v>200</v>
      </c>
      <c r="J83" s="132">
        <v>62</v>
      </c>
      <c r="K83" s="132">
        <v>112</v>
      </c>
      <c r="L83" s="132">
        <v>88</v>
      </c>
      <c r="M83" s="132">
        <v>200</v>
      </c>
      <c r="N83" s="132">
        <v>200</v>
      </c>
      <c r="O83" s="132"/>
      <c r="P83" s="132"/>
      <c r="Q83" s="132"/>
      <c r="R83" s="66" t="s">
        <v>1147</v>
      </c>
      <c r="S83" s="125">
        <v>14</v>
      </c>
      <c r="V83" s="125">
        <v>6</v>
      </c>
      <c r="W83" s="125">
        <v>2</v>
      </c>
      <c r="X83" s="125">
        <v>6</v>
      </c>
      <c r="AA83" s="125">
        <v>9</v>
      </c>
      <c r="AD83" s="125">
        <v>15</v>
      </c>
      <c r="AG83" s="125">
        <v>98</v>
      </c>
      <c r="AP83" s="125">
        <v>1</v>
      </c>
      <c r="AQ83" s="125">
        <v>2</v>
      </c>
      <c r="AS83" s="125">
        <v>3</v>
      </c>
      <c r="AT83" s="125">
        <v>8</v>
      </c>
      <c r="BE83" s="125">
        <v>20</v>
      </c>
      <c r="BN83" s="125">
        <v>14</v>
      </c>
      <c r="BR83" s="125">
        <v>3</v>
      </c>
      <c r="BS83" s="125">
        <v>1</v>
      </c>
      <c r="BY83" s="125">
        <v>3</v>
      </c>
      <c r="BZ83" s="125">
        <v>4</v>
      </c>
      <c r="CG83" s="125">
        <v>5</v>
      </c>
      <c r="CI83" s="125">
        <v>5</v>
      </c>
      <c r="CJ83" s="125">
        <v>11</v>
      </c>
      <c r="CK83" s="125">
        <v>4</v>
      </c>
      <c r="CX83" s="125">
        <v>35</v>
      </c>
      <c r="DB83" s="125">
        <v>47</v>
      </c>
      <c r="DK83" s="125">
        <v>11</v>
      </c>
      <c r="DL83" s="125">
        <v>4</v>
      </c>
      <c r="DM83" s="125">
        <v>11</v>
      </c>
      <c r="DN83" s="125">
        <v>14</v>
      </c>
      <c r="DR83" s="125">
        <v>2</v>
      </c>
      <c r="DS83" s="125">
        <v>8</v>
      </c>
      <c r="DU83" s="125">
        <v>14</v>
      </c>
      <c r="DZ83" s="125">
        <v>8</v>
      </c>
      <c r="EE83" s="125">
        <v>9</v>
      </c>
      <c r="EF83" s="125">
        <v>7</v>
      </c>
      <c r="EG83" s="125">
        <v>16</v>
      </c>
      <c r="EI83" s="125">
        <v>1</v>
      </c>
      <c r="EL83" s="125">
        <v>24</v>
      </c>
      <c r="EM83" s="125">
        <v>18</v>
      </c>
      <c r="EY83" s="125">
        <v>19</v>
      </c>
      <c r="FA83" s="66"/>
      <c r="JD83" s="125" t="s">
        <v>395</v>
      </c>
      <c r="JE83" s="125">
        <v>6</v>
      </c>
      <c r="JF83" s="125">
        <v>6</v>
      </c>
      <c r="JG83" s="132">
        <v>6</v>
      </c>
    </row>
    <row r="84" spans="1:508" s="125" customFormat="1" ht="28.5" customHeight="1" thickBot="1">
      <c r="A84" s="122">
        <v>91</v>
      </c>
      <c r="B84" s="172" t="s">
        <v>1239</v>
      </c>
      <c r="C84" s="116" t="s">
        <v>1036</v>
      </c>
      <c r="D84" s="132" t="s">
        <v>637</v>
      </c>
      <c r="E84" s="125" t="s">
        <v>394</v>
      </c>
      <c r="F84" s="125" t="s">
        <v>394</v>
      </c>
      <c r="H84" s="132">
        <v>26</v>
      </c>
      <c r="I84" s="132">
        <v>26</v>
      </c>
      <c r="J84" s="132">
        <v>51</v>
      </c>
      <c r="K84" s="132">
        <v>15</v>
      </c>
      <c r="L84" s="132">
        <v>11</v>
      </c>
      <c r="M84" s="132">
        <v>26</v>
      </c>
      <c r="N84" s="132">
        <v>26</v>
      </c>
      <c r="O84" s="132"/>
      <c r="P84" s="132"/>
      <c r="Q84" s="132"/>
      <c r="R84" s="66" t="s">
        <v>1147</v>
      </c>
      <c r="AG84" s="125">
        <v>11</v>
      </c>
      <c r="AH84" s="125">
        <v>10</v>
      </c>
      <c r="AS84" s="125">
        <v>1</v>
      </c>
      <c r="BG84" s="125">
        <v>1</v>
      </c>
      <c r="BR84" s="125">
        <v>1</v>
      </c>
      <c r="DB84" s="125">
        <v>6</v>
      </c>
      <c r="DC84" s="125">
        <v>2</v>
      </c>
      <c r="DD84" s="125">
        <v>3</v>
      </c>
      <c r="DK84" s="125">
        <v>1</v>
      </c>
      <c r="DZ84" s="125">
        <v>1</v>
      </c>
      <c r="FA84" s="66"/>
      <c r="JD84" s="125" t="s">
        <v>394</v>
      </c>
      <c r="JG84" s="132"/>
    </row>
    <row r="85" spans="1:508" s="125" customFormat="1" ht="28.5" customHeight="1" thickBot="1">
      <c r="A85" s="122">
        <v>92</v>
      </c>
      <c r="B85" s="171" t="s">
        <v>1240</v>
      </c>
      <c r="C85" s="66" t="s">
        <v>1047</v>
      </c>
      <c r="D85" s="132" t="s">
        <v>637</v>
      </c>
      <c r="E85" s="125" t="s">
        <v>394</v>
      </c>
      <c r="F85" s="125" t="s">
        <v>763</v>
      </c>
      <c r="H85" s="132">
        <v>31</v>
      </c>
      <c r="I85" s="132">
        <v>31</v>
      </c>
      <c r="J85" s="132"/>
      <c r="K85" s="132">
        <v>16</v>
      </c>
      <c r="L85" s="132">
        <v>15</v>
      </c>
      <c r="M85" s="132">
        <v>13</v>
      </c>
      <c r="N85" s="132">
        <v>13</v>
      </c>
      <c r="O85" s="132"/>
      <c r="P85" s="132"/>
      <c r="Q85" s="132"/>
      <c r="R85" s="66" t="s">
        <v>1048</v>
      </c>
      <c r="AG85" s="125">
        <v>6</v>
      </c>
      <c r="AH85" s="125">
        <v>6</v>
      </c>
      <c r="DB85" s="125">
        <v>7</v>
      </c>
      <c r="FA85" s="66" t="s">
        <v>1047</v>
      </c>
      <c r="FB85" s="125" t="s">
        <v>637</v>
      </c>
      <c r="FC85" s="125" t="s">
        <v>394</v>
      </c>
      <c r="FD85" s="125" t="s">
        <v>1049</v>
      </c>
      <c r="FE85" s="125">
        <v>18</v>
      </c>
      <c r="FF85" s="125">
        <v>18</v>
      </c>
      <c r="FQ85" s="125">
        <v>12</v>
      </c>
      <c r="FR85" s="125">
        <v>12</v>
      </c>
      <c r="HU85" s="125">
        <v>10</v>
      </c>
      <c r="JD85" s="125" t="s">
        <v>763</v>
      </c>
      <c r="JG85" s="132"/>
    </row>
    <row r="86" spans="1:508" s="125" customFormat="1" ht="28.5" customHeight="1" thickBot="1">
      <c r="A86" s="135">
        <v>93</v>
      </c>
      <c r="B86" s="171" t="s">
        <v>1241</v>
      </c>
      <c r="C86" s="66" t="s">
        <v>1037</v>
      </c>
      <c r="D86" s="132" t="s">
        <v>637</v>
      </c>
      <c r="E86" s="125" t="s">
        <v>394</v>
      </c>
      <c r="F86" s="125" t="s">
        <v>394</v>
      </c>
      <c r="H86" s="132">
        <v>51</v>
      </c>
      <c r="I86" s="132">
        <v>51</v>
      </c>
      <c r="J86" s="132"/>
      <c r="K86" s="132">
        <v>17</v>
      </c>
      <c r="L86" s="132">
        <v>34</v>
      </c>
      <c r="M86" s="132">
        <v>51</v>
      </c>
      <c r="N86" s="132">
        <v>51</v>
      </c>
      <c r="O86" s="132"/>
      <c r="P86" s="132"/>
      <c r="Q86" s="132"/>
      <c r="R86" s="66" t="s">
        <v>1037</v>
      </c>
      <c r="S86" s="135"/>
      <c r="T86" s="135"/>
      <c r="U86" s="135"/>
      <c r="V86" s="135"/>
      <c r="W86" s="135"/>
      <c r="X86" s="135"/>
      <c r="Y86" s="135"/>
      <c r="DB86" s="125">
        <v>10</v>
      </c>
      <c r="FA86" s="66"/>
      <c r="FG86" s="135"/>
      <c r="FH86" s="135"/>
      <c r="FI86" s="135"/>
      <c r="JD86" s="125" t="s">
        <v>394</v>
      </c>
      <c r="JG86" s="132"/>
      <c r="JH86" s="135"/>
      <c r="JI86" s="135"/>
      <c r="JJ86" s="135"/>
      <c r="JK86" s="135"/>
      <c r="JL86" s="135"/>
      <c r="JM86" s="135"/>
      <c r="JN86" s="135"/>
      <c r="OV86" s="135"/>
      <c r="OW86" s="135"/>
      <c r="OX86" s="135"/>
    </row>
    <row r="87" spans="1:508" s="125" customFormat="1" ht="28.5" customHeight="1" thickBot="1">
      <c r="A87" s="135">
        <v>94</v>
      </c>
      <c r="B87" s="171" t="s">
        <v>1242</v>
      </c>
      <c r="C87" s="66" t="s">
        <v>1038</v>
      </c>
      <c r="D87" s="132" t="s">
        <v>637</v>
      </c>
      <c r="E87" s="125" t="s">
        <v>394</v>
      </c>
      <c r="F87" s="125" t="s">
        <v>395</v>
      </c>
      <c r="G87" s="125">
        <v>18</v>
      </c>
      <c r="H87" s="132">
        <v>221</v>
      </c>
      <c r="I87" s="132">
        <v>221</v>
      </c>
      <c r="J87" s="132"/>
      <c r="K87" s="132">
        <v>133</v>
      </c>
      <c r="L87" s="132">
        <v>88</v>
      </c>
      <c r="M87" s="132">
        <v>201</v>
      </c>
      <c r="N87" s="132">
        <v>201</v>
      </c>
      <c r="O87" s="132"/>
      <c r="P87" s="132"/>
      <c r="Q87" s="132"/>
      <c r="R87" s="66" t="s">
        <v>1038</v>
      </c>
      <c r="S87" s="135"/>
      <c r="T87" s="135"/>
      <c r="U87" s="135"/>
      <c r="V87" s="135"/>
      <c r="W87" s="135"/>
      <c r="X87" s="135"/>
      <c r="Y87" s="135"/>
      <c r="AG87" s="125">
        <v>78</v>
      </c>
      <c r="DB87" s="125">
        <v>46</v>
      </c>
      <c r="FA87" s="66" t="s">
        <v>1038</v>
      </c>
      <c r="FB87" s="125" t="s">
        <v>637</v>
      </c>
      <c r="FC87" s="125" t="s">
        <v>394</v>
      </c>
      <c r="FD87" s="125" t="s">
        <v>763</v>
      </c>
      <c r="FE87" s="125">
        <v>20</v>
      </c>
      <c r="FF87" s="125">
        <v>20</v>
      </c>
      <c r="FG87" s="135"/>
      <c r="FH87" s="135"/>
      <c r="FI87" s="135"/>
      <c r="FQ87" s="125">
        <v>5</v>
      </c>
      <c r="HT87" s="125">
        <v>10</v>
      </c>
      <c r="JD87" s="125" t="s">
        <v>395</v>
      </c>
      <c r="JE87" s="125">
        <v>18</v>
      </c>
      <c r="JF87" s="125">
        <v>18</v>
      </c>
      <c r="JG87" s="132">
        <v>18</v>
      </c>
      <c r="JH87" s="135"/>
      <c r="JI87" s="135"/>
      <c r="JJ87" s="135"/>
      <c r="JK87" s="135"/>
      <c r="JL87" s="135"/>
      <c r="JM87" s="135"/>
      <c r="JN87" s="135"/>
      <c r="JV87" s="125">
        <v>3</v>
      </c>
      <c r="MQ87" s="125">
        <v>6</v>
      </c>
      <c r="OV87" s="135"/>
      <c r="OW87" s="135"/>
      <c r="OX87" s="135"/>
    </row>
    <row r="88" spans="1:508" s="125" customFormat="1" ht="28.5" customHeight="1" thickBot="1">
      <c r="A88" s="135">
        <v>95</v>
      </c>
      <c r="B88" s="170" t="s">
        <v>1243</v>
      </c>
      <c r="C88" s="66" t="s">
        <v>1021</v>
      </c>
      <c r="D88" s="132" t="s">
        <v>637</v>
      </c>
      <c r="E88" s="125" t="s">
        <v>394</v>
      </c>
      <c r="F88" s="125" t="s">
        <v>395</v>
      </c>
      <c r="G88" s="125">
        <v>15</v>
      </c>
      <c r="H88" s="132">
        <v>15</v>
      </c>
      <c r="I88" s="132">
        <v>15</v>
      </c>
      <c r="J88" s="132">
        <v>50.6</v>
      </c>
      <c r="K88" s="132">
        <v>6</v>
      </c>
      <c r="L88" s="132">
        <v>9</v>
      </c>
      <c r="M88" s="132">
        <v>15</v>
      </c>
      <c r="N88" s="132">
        <v>15</v>
      </c>
      <c r="O88" s="132"/>
      <c r="P88" s="132"/>
      <c r="Q88" s="132"/>
      <c r="R88" s="66" t="s">
        <v>1019</v>
      </c>
      <c r="AE88" s="125">
        <v>2</v>
      </c>
      <c r="AG88" s="125">
        <v>1</v>
      </c>
      <c r="AH88" s="125">
        <v>1</v>
      </c>
      <c r="AK88" s="125">
        <v>1</v>
      </c>
      <c r="AR88" s="125">
        <v>3</v>
      </c>
      <c r="AV88" s="125">
        <v>1</v>
      </c>
      <c r="AX88" s="125">
        <v>1</v>
      </c>
      <c r="AZ88" s="125">
        <v>1</v>
      </c>
      <c r="BA88" s="125">
        <v>2</v>
      </c>
      <c r="BP88" s="125">
        <v>3</v>
      </c>
      <c r="BV88" s="125">
        <v>2</v>
      </c>
      <c r="CA88" s="125">
        <v>1</v>
      </c>
      <c r="CE88" s="125">
        <v>1</v>
      </c>
      <c r="CH88" s="125">
        <v>2</v>
      </c>
      <c r="CN88" s="125">
        <v>1</v>
      </c>
      <c r="CP88" s="125">
        <v>5</v>
      </c>
      <c r="DB88" s="125">
        <v>4</v>
      </c>
      <c r="DD88" s="125">
        <v>2</v>
      </c>
      <c r="DG88" s="125">
        <v>3</v>
      </c>
      <c r="DT88" s="125">
        <v>2</v>
      </c>
      <c r="DU88" s="125">
        <v>2</v>
      </c>
      <c r="DW88" s="125">
        <v>5</v>
      </c>
      <c r="EJ88" s="125">
        <v>2</v>
      </c>
      <c r="EK88" s="125">
        <v>1</v>
      </c>
      <c r="EL88" s="125">
        <v>2</v>
      </c>
      <c r="ET88" s="125">
        <v>1</v>
      </c>
      <c r="EU88" s="125">
        <v>2</v>
      </c>
      <c r="EZ88" s="125">
        <v>3</v>
      </c>
      <c r="FA88" s="66"/>
      <c r="JD88" s="125" t="s">
        <v>395</v>
      </c>
      <c r="JE88" s="125">
        <v>15</v>
      </c>
      <c r="JF88" s="125">
        <v>15</v>
      </c>
      <c r="JG88" s="132">
        <v>15</v>
      </c>
      <c r="JT88" s="125">
        <v>2</v>
      </c>
      <c r="JV88" s="125">
        <v>1</v>
      </c>
      <c r="JW88" s="125">
        <v>1</v>
      </c>
      <c r="JZ88" s="125">
        <v>1</v>
      </c>
      <c r="KG88" s="125">
        <v>3</v>
      </c>
      <c r="KK88" s="125">
        <v>1</v>
      </c>
      <c r="KM88" s="125">
        <v>1</v>
      </c>
      <c r="KO88" s="125">
        <v>1</v>
      </c>
      <c r="KP88" s="125">
        <v>2</v>
      </c>
      <c r="LE88" s="125">
        <v>3</v>
      </c>
      <c r="LK88" s="125">
        <v>2</v>
      </c>
      <c r="LP88" s="125">
        <v>1</v>
      </c>
      <c r="LT88" s="125">
        <v>1</v>
      </c>
      <c r="LW88" s="125">
        <v>2</v>
      </c>
      <c r="MC88" s="125">
        <v>1</v>
      </c>
      <c r="ME88" s="125">
        <v>5</v>
      </c>
      <c r="MQ88" s="125">
        <v>4</v>
      </c>
      <c r="MS88" s="125">
        <v>2</v>
      </c>
      <c r="MV88" s="125">
        <v>3</v>
      </c>
      <c r="NI88" s="125">
        <v>2</v>
      </c>
      <c r="NJ88" s="125">
        <v>2</v>
      </c>
      <c r="NL88" s="125">
        <v>5</v>
      </c>
      <c r="NY88" s="125">
        <v>2</v>
      </c>
      <c r="NZ88" s="125">
        <v>1</v>
      </c>
      <c r="OA88" s="125">
        <v>2</v>
      </c>
      <c r="OI88" s="125">
        <v>1</v>
      </c>
      <c r="OJ88" s="125">
        <v>2</v>
      </c>
      <c r="OO88" s="125">
        <v>3</v>
      </c>
    </row>
    <row r="89" spans="1:508" ht="28.5" customHeight="1" thickBot="1">
      <c r="A89" s="131">
        <v>96</v>
      </c>
      <c r="B89" s="170" t="s">
        <v>1244</v>
      </c>
      <c r="C89" s="67" t="s">
        <v>400</v>
      </c>
      <c r="D89" s="121" t="s">
        <v>953</v>
      </c>
      <c r="E89" s="122" t="s">
        <v>394</v>
      </c>
      <c r="F89" s="122" t="s">
        <v>395</v>
      </c>
      <c r="G89" s="122">
        <v>5</v>
      </c>
      <c r="H89" s="121">
        <v>20</v>
      </c>
      <c r="I89" s="132">
        <v>20</v>
      </c>
      <c r="J89" s="132">
        <v>64.8</v>
      </c>
      <c r="K89" s="132">
        <v>10</v>
      </c>
      <c r="L89" s="132">
        <v>10</v>
      </c>
      <c r="M89" s="132">
        <v>18</v>
      </c>
      <c r="N89" s="132">
        <v>18</v>
      </c>
      <c r="R89" s="65" t="s">
        <v>1019</v>
      </c>
      <c r="AC89" s="138">
        <v>1</v>
      </c>
      <c r="AG89" s="138">
        <v>1</v>
      </c>
      <c r="AM89" s="138">
        <v>1</v>
      </c>
      <c r="AQ89" s="138">
        <v>2</v>
      </c>
      <c r="BK89" s="138">
        <v>2</v>
      </c>
      <c r="BO89" s="138">
        <v>1</v>
      </c>
      <c r="BR89" s="138">
        <v>1</v>
      </c>
      <c r="BY89" s="138">
        <v>2</v>
      </c>
      <c r="CB89" s="138">
        <v>1</v>
      </c>
      <c r="CG89" s="138">
        <v>1</v>
      </c>
      <c r="CX89" s="138">
        <v>4</v>
      </c>
      <c r="DB89" s="138">
        <v>9</v>
      </c>
      <c r="EB89" s="138">
        <v>1</v>
      </c>
      <c r="EC89" s="138">
        <v>1</v>
      </c>
      <c r="EE89" s="138">
        <v>1</v>
      </c>
      <c r="EL89" s="138">
        <v>4</v>
      </c>
      <c r="FA89" s="67" t="s">
        <v>1026</v>
      </c>
      <c r="FB89" s="138" t="s">
        <v>1041</v>
      </c>
      <c r="FC89" s="138" t="s">
        <v>394</v>
      </c>
      <c r="FE89" s="138">
        <v>2</v>
      </c>
      <c r="FF89" s="138">
        <v>2</v>
      </c>
      <c r="GS89" s="138">
        <v>1</v>
      </c>
      <c r="HT89" s="122">
        <v>1</v>
      </c>
      <c r="JD89" s="122" t="s">
        <v>395</v>
      </c>
      <c r="JE89" s="122">
        <v>5</v>
      </c>
      <c r="JF89" s="122">
        <v>5</v>
      </c>
      <c r="JG89" s="132">
        <v>5</v>
      </c>
      <c r="JV89" s="138">
        <v>1</v>
      </c>
      <c r="KB89" s="138">
        <v>1</v>
      </c>
      <c r="KF89" s="138">
        <v>3</v>
      </c>
      <c r="LD89" s="138">
        <v>1</v>
      </c>
      <c r="LQ89" s="138">
        <v>1</v>
      </c>
      <c r="MM89" s="138">
        <v>3</v>
      </c>
      <c r="MQ89" s="138">
        <v>1</v>
      </c>
      <c r="NJ89" s="138">
        <v>1</v>
      </c>
      <c r="NQ89" s="138">
        <v>1</v>
      </c>
      <c r="NT89" s="138">
        <v>1</v>
      </c>
      <c r="OA89" s="138">
        <v>1</v>
      </c>
    </row>
    <row r="90" spans="1:508" s="125" customFormat="1" ht="28.5" customHeight="1" thickBot="1">
      <c r="A90" s="135">
        <v>97</v>
      </c>
      <c r="B90" s="171" t="s">
        <v>1245</v>
      </c>
      <c r="C90" s="66" t="s">
        <v>714</v>
      </c>
      <c r="D90" s="132" t="s">
        <v>637</v>
      </c>
      <c r="E90" s="125" t="s">
        <v>394</v>
      </c>
      <c r="F90" s="125" t="s">
        <v>394</v>
      </c>
      <c r="H90" s="132">
        <v>92</v>
      </c>
      <c r="I90" s="132">
        <v>92</v>
      </c>
      <c r="J90" s="132"/>
      <c r="K90" s="132">
        <v>40</v>
      </c>
      <c r="L90" s="132">
        <v>52</v>
      </c>
      <c r="M90" s="132">
        <v>92</v>
      </c>
      <c r="N90" s="132">
        <v>92</v>
      </c>
      <c r="O90" s="132"/>
      <c r="P90" s="132"/>
      <c r="Q90" s="132"/>
      <c r="R90" s="65" t="s">
        <v>714</v>
      </c>
      <c r="AG90" s="125">
        <v>24</v>
      </c>
      <c r="CG90" s="125">
        <v>3</v>
      </c>
      <c r="DB90" s="125">
        <v>21</v>
      </c>
      <c r="FA90" s="66"/>
      <c r="JD90" s="125" t="s">
        <v>394</v>
      </c>
      <c r="JG90" s="132"/>
    </row>
    <row r="91" spans="1:508" s="125" customFormat="1" ht="28.5" customHeight="1">
      <c r="A91" s="135">
        <v>99</v>
      </c>
      <c r="B91" s="175" t="s">
        <v>1248</v>
      </c>
      <c r="C91" s="66" t="s">
        <v>1019</v>
      </c>
      <c r="D91" s="132" t="s">
        <v>637</v>
      </c>
      <c r="E91" s="125" t="s">
        <v>395</v>
      </c>
      <c r="F91" s="125" t="s">
        <v>395</v>
      </c>
      <c r="G91" s="125">
        <v>103</v>
      </c>
      <c r="H91" s="132">
        <v>103</v>
      </c>
      <c r="I91" s="132">
        <v>37</v>
      </c>
      <c r="J91" s="132">
        <v>69.099999999999994</v>
      </c>
      <c r="K91" s="132">
        <v>21</v>
      </c>
      <c r="L91" s="132">
        <v>16</v>
      </c>
      <c r="M91" s="132">
        <v>64</v>
      </c>
      <c r="N91" s="132">
        <v>37</v>
      </c>
      <c r="O91" s="132"/>
      <c r="P91" s="132"/>
      <c r="Q91" s="132"/>
      <c r="R91" s="65" t="s">
        <v>1019</v>
      </c>
      <c r="T91" s="125">
        <v>1</v>
      </c>
      <c r="U91" s="125">
        <v>1</v>
      </c>
      <c r="X91" s="125">
        <v>8</v>
      </c>
      <c r="Z91" s="125">
        <v>4</v>
      </c>
      <c r="AA91" s="125">
        <v>2</v>
      </c>
      <c r="AF91" s="125">
        <v>1</v>
      </c>
      <c r="AG91" s="125">
        <v>8</v>
      </c>
      <c r="AL91" s="125">
        <v>1</v>
      </c>
      <c r="AS91" s="125">
        <v>2</v>
      </c>
      <c r="AU91" s="125">
        <v>1</v>
      </c>
      <c r="BE91" s="125">
        <v>1</v>
      </c>
      <c r="BN91" s="125">
        <v>2</v>
      </c>
      <c r="BX91" s="125">
        <v>1</v>
      </c>
      <c r="CG91" s="125">
        <v>8</v>
      </c>
      <c r="CO91" s="125">
        <v>2</v>
      </c>
      <c r="CX91" s="125">
        <v>4</v>
      </c>
      <c r="CY91" s="125">
        <v>1</v>
      </c>
      <c r="CZ91" s="125">
        <v>2</v>
      </c>
      <c r="DB91" s="125">
        <v>10</v>
      </c>
      <c r="DF91" s="125">
        <v>2</v>
      </c>
      <c r="DK91" s="125">
        <v>2</v>
      </c>
      <c r="EG91" s="125">
        <v>5</v>
      </c>
      <c r="EI91" s="125">
        <v>10</v>
      </c>
      <c r="EP91" s="125">
        <v>1</v>
      </c>
      <c r="FA91" s="66" t="s">
        <v>1019</v>
      </c>
      <c r="FB91" s="125" t="s">
        <v>1136</v>
      </c>
      <c r="FC91" s="125" t="s">
        <v>395</v>
      </c>
      <c r="FD91" s="125" t="s">
        <v>1137</v>
      </c>
      <c r="FE91" s="125">
        <v>39</v>
      </c>
      <c r="FF91" s="125">
        <v>37</v>
      </c>
      <c r="FG91" s="125">
        <v>2</v>
      </c>
      <c r="FI91" s="125">
        <v>2</v>
      </c>
      <c r="FK91" s="125">
        <v>4</v>
      </c>
      <c r="FQ91" s="125">
        <v>7</v>
      </c>
      <c r="FT91" s="125">
        <v>1</v>
      </c>
      <c r="GA91" s="125">
        <v>1</v>
      </c>
      <c r="GC91" s="125">
        <v>2</v>
      </c>
      <c r="GI91" s="125">
        <v>2</v>
      </c>
      <c r="GR91" s="125">
        <v>3</v>
      </c>
      <c r="HB91" s="125">
        <v>9</v>
      </c>
      <c r="HR91" s="125">
        <v>6</v>
      </c>
      <c r="HT91" s="125">
        <v>7</v>
      </c>
      <c r="IC91" s="125">
        <v>1</v>
      </c>
      <c r="IT91" s="125">
        <v>3</v>
      </c>
      <c r="IY91" s="125">
        <v>7</v>
      </c>
      <c r="JD91" s="125" t="s">
        <v>395</v>
      </c>
      <c r="JE91" s="125">
        <v>103</v>
      </c>
      <c r="JF91" s="125">
        <v>37</v>
      </c>
      <c r="JG91" s="132">
        <v>64</v>
      </c>
      <c r="JI91" s="125">
        <v>1</v>
      </c>
      <c r="JJ91" s="125">
        <v>1</v>
      </c>
      <c r="JM91" s="125">
        <v>8</v>
      </c>
      <c r="JO91" s="125">
        <v>4</v>
      </c>
      <c r="JP91" s="125">
        <v>2</v>
      </c>
      <c r="JU91" s="125">
        <v>1</v>
      </c>
      <c r="JV91" s="125">
        <v>8</v>
      </c>
      <c r="KA91" s="125">
        <v>1</v>
      </c>
      <c r="KH91" s="125">
        <v>2</v>
      </c>
      <c r="KJ91" s="125">
        <v>1</v>
      </c>
      <c r="KT91" s="125">
        <v>1</v>
      </c>
      <c r="LC91" s="125">
        <v>2</v>
      </c>
      <c r="LM91" s="125">
        <v>1</v>
      </c>
      <c r="LV91" s="125">
        <v>8</v>
      </c>
      <c r="MD91" s="125">
        <v>2</v>
      </c>
      <c r="MM91" s="125">
        <v>4</v>
      </c>
      <c r="MN91" s="125">
        <v>1</v>
      </c>
      <c r="MO91" s="125">
        <v>2</v>
      </c>
      <c r="MQ91" s="125">
        <v>10</v>
      </c>
      <c r="MU91" s="125">
        <v>2</v>
      </c>
      <c r="MZ91" s="125">
        <v>2</v>
      </c>
      <c r="NV91" s="125">
        <v>5</v>
      </c>
      <c r="NX91" s="125">
        <v>10</v>
      </c>
      <c r="OE91" s="125">
        <v>1</v>
      </c>
      <c r="OP91" s="125" t="s">
        <v>1019</v>
      </c>
      <c r="OQ91" s="125" t="s">
        <v>1136</v>
      </c>
      <c r="OR91" s="125" t="s">
        <v>395</v>
      </c>
      <c r="OS91" s="125" t="s">
        <v>1137</v>
      </c>
      <c r="OT91" s="125">
        <v>39</v>
      </c>
      <c r="OU91" s="125">
        <v>37</v>
      </c>
      <c r="OV91" s="125">
        <v>2</v>
      </c>
      <c r="OX91" s="125">
        <v>2</v>
      </c>
      <c r="OZ91" s="125">
        <v>4</v>
      </c>
      <c r="PF91" s="125">
        <v>7</v>
      </c>
      <c r="PI91" s="125">
        <v>1</v>
      </c>
      <c r="PP91" s="125">
        <v>1</v>
      </c>
      <c r="PR91" s="125">
        <v>2</v>
      </c>
      <c r="PX91" s="125">
        <v>2</v>
      </c>
      <c r="QG91" s="125">
        <v>3</v>
      </c>
      <c r="QQ91" s="125">
        <v>9</v>
      </c>
      <c r="RG91" s="125">
        <v>6</v>
      </c>
      <c r="RI91" s="125">
        <v>7</v>
      </c>
      <c r="RR91" s="125">
        <v>1</v>
      </c>
      <c r="SI91" s="125">
        <v>3</v>
      </c>
      <c r="SN91" s="125">
        <v>7</v>
      </c>
    </row>
    <row r="92" spans="1:508" ht="28.5" customHeight="1">
      <c r="A92" s="135"/>
      <c r="B92" s="164"/>
      <c r="C92" s="67"/>
      <c r="JE92" s="145"/>
      <c r="JF92" s="145"/>
      <c r="JG92" s="145"/>
    </row>
    <row r="93" spans="1:508" s="125" customFormat="1" ht="28.5" customHeight="1">
      <c r="A93" s="135"/>
      <c r="B93" s="114"/>
      <c r="C93" s="66"/>
      <c r="D93" s="132"/>
      <c r="H93" s="132"/>
      <c r="I93" s="132"/>
      <c r="J93" s="132"/>
      <c r="K93" s="132"/>
      <c r="L93" s="132"/>
      <c r="M93" s="132"/>
      <c r="N93" s="132"/>
      <c r="O93" s="132"/>
      <c r="P93" s="132"/>
      <c r="Q93" s="132"/>
      <c r="R93" s="65"/>
      <c r="FA93" s="66"/>
      <c r="JG93" s="132"/>
    </row>
    <row r="94" spans="1:508" s="125" customFormat="1" ht="28.5" customHeight="1">
      <c r="A94" s="135"/>
      <c r="B94" s="114"/>
      <c r="C94" s="66"/>
      <c r="D94" s="132"/>
      <c r="H94" s="132"/>
      <c r="I94" s="132"/>
      <c r="J94" s="132"/>
      <c r="K94" s="132"/>
      <c r="L94" s="132"/>
      <c r="M94" s="132"/>
      <c r="N94" s="132"/>
      <c r="O94" s="132"/>
      <c r="P94" s="132"/>
      <c r="Q94" s="132"/>
      <c r="R94" s="65"/>
      <c r="FA94" s="66"/>
      <c r="JG94" s="132"/>
    </row>
    <row r="95" spans="1:508" ht="28.5" customHeight="1">
      <c r="A95" s="135"/>
      <c r="C95" s="67"/>
    </row>
    <row r="96" spans="1:508" ht="28.5" customHeight="1">
      <c r="A96" s="135"/>
      <c r="C96" s="67"/>
    </row>
    <row r="97" spans="1:267" ht="28.5" customHeight="1">
      <c r="A97" s="135"/>
      <c r="C97" s="67"/>
    </row>
    <row r="98" spans="1:267" ht="28.5" customHeight="1">
      <c r="A98" s="135"/>
      <c r="C98" s="67"/>
    </row>
    <row r="99" spans="1:267" ht="28.5" customHeight="1">
      <c r="A99" s="135"/>
      <c r="C99" s="67"/>
    </row>
    <row r="100" spans="1:267" s="125" customFormat="1" ht="28.5" customHeight="1">
      <c r="A100" s="135"/>
      <c r="B100" s="114"/>
      <c r="C100" s="88"/>
      <c r="D100" s="151"/>
      <c r="E100" s="152"/>
      <c r="F100" s="152"/>
      <c r="G100" s="152"/>
      <c r="H100" s="132"/>
      <c r="I100" s="132"/>
      <c r="J100" s="132"/>
      <c r="K100" s="132"/>
      <c r="L100" s="132"/>
      <c r="M100" s="132"/>
      <c r="N100" s="132"/>
      <c r="O100" s="132"/>
      <c r="P100" s="132"/>
      <c r="Q100" s="132"/>
      <c r="R100" s="65"/>
      <c r="FA100" s="66"/>
      <c r="JD100" s="152"/>
      <c r="JE100" s="152"/>
      <c r="JG100" s="132"/>
    </row>
    <row r="101" spans="1:267" s="125" customFormat="1" ht="28.5" customHeight="1">
      <c r="A101" s="135"/>
      <c r="B101" s="114"/>
      <c r="C101" s="90"/>
      <c r="D101" s="153"/>
      <c r="E101" s="154"/>
      <c r="F101" s="154"/>
      <c r="G101" s="154"/>
      <c r="H101" s="132"/>
      <c r="I101" s="132"/>
      <c r="J101" s="132"/>
      <c r="K101" s="132"/>
      <c r="L101" s="132"/>
      <c r="M101" s="132"/>
      <c r="N101" s="132"/>
      <c r="O101" s="132"/>
      <c r="P101" s="132"/>
      <c r="Q101" s="132"/>
      <c r="R101" s="65"/>
      <c r="FA101" s="66"/>
      <c r="JD101" s="154"/>
      <c r="JE101" s="154"/>
      <c r="JG101" s="132"/>
    </row>
    <row r="102" spans="1:267" ht="28.5" customHeight="1">
      <c r="A102" s="135"/>
      <c r="C102" s="67"/>
    </row>
    <row r="103" spans="1:267" ht="28.5" customHeight="1">
      <c r="A103" s="135"/>
      <c r="C103" s="67"/>
      <c r="D103" s="155"/>
      <c r="E103" s="156"/>
      <c r="F103" s="156"/>
      <c r="G103" s="156"/>
      <c r="H103" s="155"/>
      <c r="I103" s="136"/>
      <c r="J103" s="136"/>
      <c r="K103" s="136"/>
      <c r="L103" s="136"/>
      <c r="M103" s="136"/>
      <c r="N103" s="136"/>
      <c r="O103" s="136"/>
      <c r="P103" s="136"/>
      <c r="Q103" s="136"/>
      <c r="R103" s="137"/>
      <c r="JD103" s="156"/>
      <c r="JE103" s="156"/>
      <c r="JG103" s="136"/>
    </row>
    <row r="104" spans="1:267" s="125" customFormat="1" ht="28.5" customHeight="1">
      <c r="A104" s="135"/>
      <c r="B104" s="114"/>
      <c r="C104" s="66"/>
      <c r="D104" s="132"/>
      <c r="H104" s="132"/>
      <c r="I104" s="132"/>
      <c r="J104" s="132"/>
      <c r="K104" s="132"/>
      <c r="L104" s="132"/>
      <c r="M104" s="132"/>
      <c r="N104" s="132"/>
      <c r="O104" s="132"/>
      <c r="P104" s="132"/>
      <c r="Q104" s="132"/>
      <c r="R104" s="65"/>
      <c r="FA104" s="66"/>
      <c r="JG104" s="132"/>
    </row>
    <row r="105" spans="1:267" ht="28.5" customHeight="1">
      <c r="A105" s="135"/>
      <c r="C105" s="67"/>
    </row>
    <row r="106" spans="1:267" ht="28.5" customHeight="1">
      <c r="A106" s="135"/>
      <c r="C106" s="67"/>
    </row>
    <row r="107" spans="1:267" ht="28.5" customHeight="1">
      <c r="A107" s="135"/>
      <c r="C107" s="67"/>
    </row>
    <row r="108" spans="1:267" s="125" customFormat="1" ht="28.5" customHeight="1">
      <c r="A108" s="135"/>
      <c r="B108" s="114"/>
      <c r="C108" s="66"/>
      <c r="D108" s="132"/>
      <c r="H108" s="132"/>
      <c r="I108" s="132"/>
      <c r="J108" s="132"/>
      <c r="K108" s="132"/>
      <c r="L108" s="132"/>
      <c r="M108" s="132"/>
      <c r="N108" s="132"/>
      <c r="O108" s="132"/>
      <c r="P108" s="132"/>
      <c r="Q108" s="132"/>
      <c r="R108" s="65"/>
      <c r="FA108" s="66"/>
      <c r="JG108" s="132"/>
    </row>
    <row r="109" spans="1:267" ht="28.5" customHeight="1">
      <c r="A109" s="135"/>
      <c r="C109" s="67"/>
    </row>
    <row r="110" spans="1:267" ht="28.5" customHeight="1">
      <c r="A110" s="135"/>
      <c r="C110" s="67"/>
    </row>
    <row r="111" spans="1:267" ht="28.5" customHeight="1">
      <c r="A111" s="135"/>
      <c r="C111" s="67"/>
    </row>
    <row r="112" spans="1:267" ht="28.5" customHeight="1">
      <c r="A112" s="135"/>
      <c r="C112" s="67"/>
    </row>
    <row r="113" spans="1:295" ht="28.5" customHeight="1">
      <c r="A113" s="135"/>
      <c r="C113" s="67"/>
    </row>
    <row r="114" spans="1:295" ht="28.5" customHeight="1">
      <c r="A114" s="135"/>
      <c r="C114" s="67"/>
    </row>
    <row r="115" spans="1:295" ht="28.5" customHeight="1">
      <c r="A115" s="135"/>
      <c r="C115" s="67"/>
    </row>
    <row r="116" spans="1:295" ht="28.5" customHeight="1">
      <c r="A116" s="135"/>
      <c r="C116" s="67"/>
    </row>
    <row r="117" spans="1:295" s="125" customFormat="1" ht="28.5" customHeight="1">
      <c r="A117" s="135"/>
      <c r="B117" s="114"/>
      <c r="C117" s="66"/>
      <c r="D117" s="132"/>
      <c r="H117" s="132"/>
      <c r="I117" s="132"/>
      <c r="J117" s="132"/>
      <c r="K117" s="132"/>
      <c r="L117" s="132"/>
      <c r="M117" s="132"/>
      <c r="N117" s="132"/>
      <c r="O117" s="132"/>
      <c r="P117" s="132"/>
      <c r="Q117" s="132"/>
      <c r="R117" s="65"/>
      <c r="FA117" s="66"/>
      <c r="JG117" s="132"/>
    </row>
    <row r="118" spans="1:295" ht="28.5" customHeight="1">
      <c r="A118" s="135"/>
      <c r="C118" s="67"/>
    </row>
    <row r="119" spans="1:295" ht="28.5" customHeight="1">
      <c r="A119" s="135"/>
      <c r="C119" s="67"/>
    </row>
    <row r="120" spans="1:295" s="125" customFormat="1" ht="28.5" customHeight="1">
      <c r="A120" s="135"/>
      <c r="B120" s="114"/>
      <c r="C120" s="66"/>
      <c r="D120" s="132"/>
      <c r="H120" s="132"/>
      <c r="I120" s="132"/>
      <c r="J120" s="132"/>
      <c r="K120" s="132"/>
      <c r="L120" s="132"/>
      <c r="M120" s="132"/>
      <c r="N120" s="132"/>
      <c r="O120" s="132"/>
      <c r="P120" s="132"/>
      <c r="Q120" s="132"/>
      <c r="R120" s="65"/>
      <c r="FA120" s="66"/>
      <c r="JG120" s="132"/>
    </row>
    <row r="121" spans="1:295" ht="28.5" customHeight="1">
      <c r="A121" s="135"/>
      <c r="C121" s="67"/>
    </row>
    <row r="122" spans="1:295" s="125" customFormat="1" ht="28.5" customHeight="1">
      <c r="A122" s="135"/>
      <c r="B122" s="116"/>
      <c r="C122" s="66"/>
      <c r="D122" s="132"/>
      <c r="H122" s="132"/>
      <c r="I122" s="132"/>
      <c r="J122" s="132"/>
      <c r="K122" s="132"/>
      <c r="L122" s="132"/>
      <c r="M122" s="132"/>
      <c r="N122" s="132"/>
      <c r="O122" s="132"/>
      <c r="P122" s="132"/>
      <c r="Q122" s="132"/>
      <c r="R122" s="65"/>
      <c r="AL122" s="150"/>
      <c r="FA122" s="66"/>
      <c r="JG122" s="132"/>
      <c r="KA122" s="150"/>
    </row>
    <row r="123" spans="1:295" ht="28.5" customHeight="1">
      <c r="A123" s="135"/>
      <c r="C123" s="66"/>
      <c r="AN123" s="145"/>
      <c r="AO123" s="145"/>
      <c r="AP123" s="145"/>
      <c r="AQ123" s="145"/>
      <c r="AR123" s="145"/>
      <c r="AS123" s="145"/>
      <c r="AT123" s="145"/>
      <c r="KC123" s="145"/>
      <c r="KD123" s="145"/>
      <c r="KE123" s="145"/>
      <c r="KF123" s="145"/>
      <c r="KG123" s="145"/>
      <c r="KH123" s="145"/>
      <c r="KI123" s="145"/>
    </row>
    <row r="124" spans="1:295" ht="28.5" customHeight="1">
      <c r="A124" s="135"/>
      <c r="AN124" s="145"/>
      <c r="AO124" s="145"/>
      <c r="AP124" s="145"/>
      <c r="AQ124" s="145"/>
      <c r="AR124" s="145"/>
      <c r="AS124" s="145"/>
      <c r="AT124" s="145"/>
      <c r="KC124" s="145"/>
      <c r="KD124" s="145"/>
      <c r="KE124" s="145"/>
      <c r="KF124" s="145"/>
      <c r="KG124" s="145"/>
      <c r="KH124" s="145"/>
      <c r="KI124" s="145"/>
    </row>
    <row r="125" spans="1:295" ht="28.5" customHeight="1">
      <c r="C125" s="67"/>
    </row>
    <row r="126" spans="1:295" ht="28.5" customHeight="1">
      <c r="C126" s="67"/>
    </row>
    <row r="127" spans="1:295" ht="28.5" customHeight="1">
      <c r="C127" s="67"/>
    </row>
    <row r="128" spans="1:295" ht="28.5" customHeight="1">
      <c r="C128" s="67"/>
    </row>
    <row r="129" spans="1:267" ht="28.5" customHeight="1">
      <c r="C129" s="67"/>
    </row>
    <row r="130" spans="1:267" ht="28.5" customHeight="1">
      <c r="C130" s="67"/>
    </row>
    <row r="131" spans="1:267" s="125" customFormat="1" ht="28.5" customHeight="1">
      <c r="A131" s="131"/>
      <c r="B131" s="114"/>
      <c r="C131" s="66"/>
      <c r="D131" s="132"/>
      <c r="H131" s="132"/>
      <c r="I131" s="132"/>
      <c r="J131" s="132"/>
      <c r="K131" s="132"/>
      <c r="L131" s="132"/>
      <c r="M131" s="132"/>
      <c r="N131" s="132"/>
      <c r="O131" s="132"/>
      <c r="P131" s="132"/>
      <c r="Q131" s="132"/>
      <c r="R131" s="65"/>
      <c r="FA131" s="66"/>
      <c r="JG131" s="132"/>
    </row>
    <row r="132" spans="1:267" s="125" customFormat="1" ht="28.5" customHeight="1">
      <c r="A132" s="131"/>
      <c r="B132" s="114"/>
      <c r="C132" s="66"/>
      <c r="D132" s="132"/>
      <c r="H132" s="132"/>
      <c r="I132" s="132"/>
      <c r="J132" s="132"/>
      <c r="K132" s="132"/>
      <c r="L132" s="132"/>
      <c r="M132" s="132"/>
      <c r="N132" s="132"/>
      <c r="O132" s="132"/>
      <c r="P132" s="132"/>
      <c r="Q132" s="132"/>
      <c r="R132" s="65"/>
      <c r="FA132" s="66"/>
      <c r="JG132" s="132"/>
    </row>
  </sheetData>
  <mergeCells count="38">
    <mergeCell ref="FG2:JC2"/>
    <mergeCell ref="OS2:OS3"/>
    <mergeCell ref="OT2:OT3"/>
    <mergeCell ref="OU2:OU3"/>
    <mergeCell ref="G2:G3"/>
    <mergeCell ref="H2:H3"/>
    <mergeCell ref="I2:I3"/>
    <mergeCell ref="J2:J3"/>
    <mergeCell ref="K2:K3"/>
    <mergeCell ref="L2:L3"/>
    <mergeCell ref="M2:M3"/>
    <mergeCell ref="N2:N3"/>
    <mergeCell ref="O2:O3"/>
    <mergeCell ref="P2:P3"/>
    <mergeCell ref="Q2:Q3"/>
    <mergeCell ref="R2:R3"/>
    <mergeCell ref="F2:F3"/>
    <mergeCell ref="A2:A3"/>
    <mergeCell ref="B2:B3"/>
    <mergeCell ref="C2:C3"/>
    <mergeCell ref="D2:D3"/>
    <mergeCell ref="E2:E3"/>
    <mergeCell ref="JH2:OO2"/>
    <mergeCell ref="OV2:SQ2"/>
    <mergeCell ref="S2:EZ2"/>
    <mergeCell ref="OQ2:OQ3"/>
    <mergeCell ref="OR2:OR3"/>
    <mergeCell ref="FA2:FA3"/>
    <mergeCell ref="FB2:FB3"/>
    <mergeCell ref="FC2:FC3"/>
    <mergeCell ref="OP2:OP3"/>
    <mergeCell ref="JG2:JG3"/>
    <mergeCell ref="JF2:JF3"/>
    <mergeCell ref="JD2:JD3"/>
    <mergeCell ref="JE2:JE3"/>
    <mergeCell ref="FD2:FD3"/>
    <mergeCell ref="FE2:FE3"/>
    <mergeCell ref="FF2:FF3"/>
  </mergeCells>
  <conditionalFormatting sqref="C100">
    <cfRule type="duplicateValues" dxfId="11" priority="1"/>
  </conditionalFormatting>
  <conditionalFormatting sqref="C101">
    <cfRule type="duplicateValues" dxfId="10" priority="2"/>
  </conditionalFormatting>
  <conditionalFormatting sqref="D100:G100">
    <cfRule type="duplicateValues" dxfId="9" priority="9"/>
  </conditionalFormatting>
  <conditionalFormatting sqref="D101:G101">
    <cfRule type="duplicateValues" dxfId="8" priority="10"/>
  </conditionalFormatting>
  <conditionalFormatting sqref="JD100">
    <cfRule type="duplicateValues" dxfId="7" priority="5"/>
  </conditionalFormatting>
  <conditionalFormatting sqref="JD101">
    <cfRule type="duplicateValues" dxfId="6" priority="6"/>
  </conditionalFormatting>
  <conditionalFormatting sqref="JE100">
    <cfRule type="duplicateValues" dxfId="5" priority="3"/>
  </conditionalFormatting>
  <conditionalFormatting sqref="JE101">
    <cfRule type="duplicateValues" dxfId="4" priority="4"/>
  </conditionalFormatting>
  <hyperlinks>
    <hyperlink ref="C51" r:id="rId1" tooltip="Learn more about pyrosequencing from ScienceDirect's AI-generated Topic Pages" display="https://www-sciencedirect-com.proxy.insermbiblio.inist.fr/topics/medicine-and-dentistry/pyrosequencing" xr:uid="{3273BDFD-9ECE-4477-9579-667E76519F7D}"/>
    <hyperlink ref="R51" r:id="rId2" tooltip="Learn more about pyrosequencing from ScienceDirect's AI-generated Topic Pages" display="https://www-sciencedirect-com.proxy.insermbiblio.inist.fr/topics/medicine-and-dentistry/pyrosequencing" xr:uid="{91C97652-2BB9-4664-886B-A86FA5D8C1D0}"/>
    <hyperlink ref="B6" r:id="rId3" display="https://pubmed-ncbi-nlm-nih-gov.proxy.insermbiblio.inist.fr/?term=Vranic+S&amp;cauthor_id=31517642" xr:uid="{E9F2F649-011A-451E-B05A-C756F53917EB}"/>
    <hyperlink ref="B9" r:id="rId4" display="https://pubmed-ncbi-nlm-nih-gov.proxy.insermbiblio.inist.fr/?term=Sheen+YS&amp;cauthor_id=31408190" xr:uid="{5472DBC7-76F8-4F5A-9546-34E7FAFCEAB2}"/>
    <hyperlink ref="B10" r:id="rId5" display="https://pubmed-ncbi-nlm-nih-gov.proxy.insermbiblio.inist.fr/?term=DeLeon%20TT%5BAuthor%5D" xr:uid="{EBAF5AE9-1427-4687-868B-896EC1E98B0E}"/>
    <hyperlink ref="B19" r:id="rId6" display="https://pubmed-ncbi-nlm-nih-gov.proxy.insermbiblio.inist.fr/?term=Appenzeller+S&amp;cauthor_id=30561760" xr:uid="{8F102B45-2498-40FB-9F1D-8078C0DDEA2F}"/>
    <hyperlink ref="B21" r:id="rId7" display="https://pubmed-ncbi-nlm-nih-gov.proxy.insermbiblio.inist.fr/?term=Evrenos+MK&amp;cauthor_id=30384563" xr:uid="{ACBCF952-41E9-437E-835E-BA0E93F0393A}"/>
    <hyperlink ref="B22" r:id="rId8" display="https://pubmed-ncbi-nlm-nih-gov.proxy.insermbiblio.inist.fr/?term=Lee+SH&amp;cauthor_id=29361821" xr:uid="{39AF1432-0947-41F2-86CA-01B5B46533D4}"/>
    <hyperlink ref="B30" r:id="rId9" display="https://pubmed.ncbi.nlm.nih.gov/?term=Adler+NR&amp;cauthor_id=28787433" xr:uid="{CEF44B17-9FA6-426D-AAD7-BEFEDFBF248F}"/>
    <hyperlink ref="B33" r:id="rId10" display="https://pubmed-ncbi-nlm-nih-gov.proxy.insermbiblio.inist.fr/?term=Kaji+T&amp;cauthor_id=27771229" xr:uid="{8C63E8C2-24C3-439E-A2FE-D22B83BE8074}"/>
    <hyperlink ref="B39" r:id="rId11" display="https://pubmed-ncbi-nlm-nih-gov.proxy.insermbiblio.inist.fr/?term=Egberts+F&amp;cauthor_id=26607775" xr:uid="{0ED0C19D-0A1A-4096-B50B-C4BD9F682ED5}"/>
    <hyperlink ref="B43" r:id="rId12" display="https://pubmed-ncbi-nlm-nih-gov.proxy.insermbiblio.inist.fr/?term=Yaman+B&amp;cauthor_id=25357015" xr:uid="{6CD150C2-16F3-4801-A29C-998C6A8A4627}"/>
    <hyperlink ref="B44" r:id="rId13" display="https://pubmed.ncbi.nlm.nih.gov/?term=Koelsche%20C%5BAuthor%5D" xr:uid="{5E420428-51C1-4D67-9E98-DAF20013AD51}"/>
    <hyperlink ref="B46" r:id="rId14" display="https://pubmed-ncbi-nlm-nih-gov.proxy.insermbiblio.inist.fr/?term=Manca%20A%5BAuthor%5D" xr:uid="{A285F13E-0DAE-418F-A599-CCC61A987383}"/>
    <hyperlink ref="B47" r:id="rId15" display="https://pubmed-ncbi-nlm-nih-gov.proxy.insermbiblio.inist.fr/?term=Gos+A&amp;cauthor_id=24866436" xr:uid="{980C0A2F-BD6A-489E-91A6-2B85008A306A}"/>
    <hyperlink ref="B48" r:id="rId16" display="https://pubmed.ncbi.nlm.nih.gov/?term=Marzese+DM&amp;cauthor_id=24968695" xr:uid="{1AAA4167-B353-4014-BFFC-4FB3E389D713}"/>
    <hyperlink ref="B50" r:id="rId17" display="https://pubmed-ncbi-nlm-nih-gov.proxy.insermbiblio.inist.fr/?term=Inumaru+JS&amp;cauthor_id=24535907" xr:uid="{BABE03FC-9AAD-4899-98B9-53E0C6D899AF}"/>
    <hyperlink ref="B51" r:id="rId18" display="https://pubmed-ncbi-nlm-nih-gov.proxy.insermbiblio.inist.fr/?term=Egberts+F&amp;cauthor_id=24276025" xr:uid="{84F14902-E3F0-415F-9802-99BA81219AC0}"/>
    <hyperlink ref="B54" r:id="rId19" display="https://pubmed-ncbi-nlm-nih-gov.proxy.insermbiblio.inist.fr/?term=Colombino+M&amp;cauthor_id=23987572" xr:uid="{6ABDB372-B3B8-4465-A911-0F75EE4A0657}"/>
    <hyperlink ref="B55" r:id="rId20" display="https://pubmed-ncbi-nlm-nih-gov.proxy.insermbiblio.inist.fr/?term=Hacker+E&amp;cauthor_id=23096702" xr:uid="{3D5CC282-3E3A-453C-A959-A80714A2A86F}"/>
    <hyperlink ref="B56" r:id="rId21" display="https://pubmed-ncbi-nlm-nih-gov.proxy.insermbiblio.inist.fr/?term=Greaves+WO&amp;cauthor_id=23273605" xr:uid="{00B5715F-0D58-44C4-BDF1-06ED4C10461C}"/>
    <hyperlink ref="B64" r:id="rId22" display="https://pubmed-ncbi-nlm-nih-gov.proxy.insermbiblio.inist.fr/?term=Devitt+B&amp;cauthor_id=21615881" xr:uid="{82F74B74-BE65-46AA-9704-6E8E9DB0B212}"/>
    <hyperlink ref="B65" r:id="rId23" display="https://pubmed-ncbi-nlm-nih-gov.proxy.insermbiblio.inist.fr/?term=Kong+Y&amp;cauthor_id=21325067" xr:uid="{BED276B3-C258-49BC-A760-BF053C4EE935}"/>
    <hyperlink ref="B71" r:id="rId24" display="https://pubmed-ncbi-nlm-nih-gov.proxy.insermbiblio.inist.fr/?term=Saldanha+G&amp;cauthor_id=16899595" xr:uid="{3FB7D292-9A09-4AB1-8098-BE714692804D}"/>
    <hyperlink ref="B73" r:id="rId25" display="https://pubmed-ncbi-nlm-nih-gov.proxy.insermbiblio.inist.fr/?term=Libra+M&amp;cauthor_id=16096377" xr:uid="{E8BAEC89-4643-43A8-89FD-A62B563AEEAC}"/>
    <hyperlink ref="B74" r:id="rId26" display="https://pubmed-ncbi-nlm-nih-gov.proxy.insermbiblio.inist.fr/?term=Shinozaki+M&amp;cauthor_id=15014028" xr:uid="{4DF56344-11BC-4CD6-BDE5-31D1A86F9683}"/>
    <hyperlink ref="B75" r:id="rId27" display="https://pubmed-ncbi-nlm-nih-gov.proxy.insermbiblio.inist.fr/?term=Shinozaki+M&amp;cauthor_id=15014028" xr:uid="{416853CE-4FAF-420A-B05B-F3317E822B0A}"/>
    <hyperlink ref="B77" r:id="rId28" display="https://pubmed.ncbi.nlm.nih.gov/?term=Reifenberger+J&amp;cauthor_id=10881743" xr:uid="{260D6B4C-3B2D-4E87-9E52-8B29A43A8CED}"/>
    <hyperlink ref="B79" r:id="rId29" display="https://pubmed-ncbi-nlm-nih-gov.proxy.insermbiblio.inist.fr/?term=Rozeman+EA&amp;cauthor_id=33558721" xr:uid="{0A2B4628-AF6B-4D7D-9351-8BBCDB0508FE}"/>
    <hyperlink ref="B81" r:id="rId30" display="https://pubmed-ncbi-nlm-nih-gov.proxy.insermbiblio.inist.fr/?term=Hahn+AW&amp;cauthor_id=36166093" xr:uid="{9E7F2DFB-BCE9-453B-9237-0C0C8C20A8E1}"/>
    <hyperlink ref="B83" r:id="rId31" display="https://pubmed-ncbi-nlm-nih-gov.proxy.insermbiblio.inist.fr/?term=Gaudy-Marqueste+C&amp;cauthor_id=34280484" xr:uid="{0FC9FDF6-0C23-43E0-ADB9-F74921EED9AA}"/>
    <hyperlink ref="B84" r:id="rId32" display="https://pubmed-ncbi-nlm-nih-gov.proxy.insermbiblio.inist.fr/?term=Gambichler+T&amp;cauthor_id=34591998" xr:uid="{834B4A2E-9431-4131-8434-902AB8854AEB}"/>
    <hyperlink ref="B88" r:id="rId33" display="https://pubmed-ncbi-nlm-nih-gov.proxy.insermbiblio.inist.fr/?term=Mao+L&amp;cauthor_id=33770575" xr:uid="{6A332C31-D79B-45E8-BA0F-C7A57A0B9937}"/>
    <hyperlink ref="B89" r:id="rId34" display="https://pubmed-ncbi-nlm-nih-gov.proxy.insermbiblio.inist.fr/?term=LoRusso+PM&amp;cauthor_id=33826614" xr:uid="{AE668C0B-EEFA-4D70-A062-AD7E97FD8839}"/>
  </hyperlinks>
  <pageMargins left="0.7" right="0.7" top="0.75" bottom="0.75" header="0.3" footer="0.3"/>
  <legacy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1BF56-F23B-4793-8300-19B536AEFB26}">
  <dimension ref="A1:SQ41"/>
  <sheetViews>
    <sheetView zoomScale="94" zoomScaleNormal="100" workbookViewId="0">
      <pane xSplit="1" ySplit="3" topLeftCell="B18" activePane="bottomRight" state="frozen"/>
      <selection pane="topRight" activeCell="B1" sqref="B1"/>
      <selection pane="bottomLeft" activeCell="A3" sqref="A3"/>
      <selection pane="bottomRight" activeCell="D21" sqref="D21:D23"/>
    </sheetView>
  </sheetViews>
  <sheetFormatPr defaultColWidth="9.109375" defaultRowHeight="13.8"/>
  <cols>
    <col min="1" max="1" width="9.109375" style="199"/>
    <col min="2" max="2" width="30.44140625" style="200" customWidth="1"/>
    <col min="3" max="5" width="9.109375" style="179"/>
    <col min="6" max="6" width="13.5546875" style="179" customWidth="1"/>
    <col min="7" max="7" width="15.5546875" style="179" customWidth="1"/>
    <col min="8" max="8" width="9.109375" style="179"/>
    <col min="9" max="9" width="29" style="179" customWidth="1"/>
    <col min="10" max="10" width="17" style="179" customWidth="1"/>
    <col min="11" max="16384" width="9.109375" style="179"/>
  </cols>
  <sheetData>
    <row r="1" spans="1:511" s="245" customFormat="1" ht="22.8">
      <c r="A1" s="245" t="s">
        <v>1254</v>
      </c>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c r="DV1" s="246"/>
      <c r="DW1" s="246"/>
      <c r="DX1" s="246"/>
      <c r="DY1" s="246"/>
      <c r="DZ1" s="246"/>
      <c r="EA1" s="246"/>
      <c r="EB1" s="246"/>
      <c r="EC1" s="246"/>
      <c r="ED1" s="246"/>
      <c r="EE1" s="246"/>
      <c r="EF1" s="246"/>
      <c r="EG1" s="246"/>
      <c r="EH1" s="246"/>
      <c r="EI1" s="246"/>
      <c r="EJ1" s="246"/>
      <c r="EK1" s="246"/>
      <c r="EL1" s="246"/>
      <c r="EM1" s="246"/>
      <c r="EN1" s="246"/>
      <c r="EO1" s="246"/>
      <c r="EP1" s="246"/>
      <c r="EQ1" s="246"/>
      <c r="ER1" s="246"/>
      <c r="ES1" s="246"/>
      <c r="ET1" s="246"/>
      <c r="EU1" s="246"/>
      <c r="EV1" s="246"/>
      <c r="EW1" s="246"/>
      <c r="EX1" s="246"/>
      <c r="EY1" s="246"/>
      <c r="EZ1" s="246"/>
      <c r="FA1" s="246"/>
      <c r="FB1" s="246"/>
      <c r="FC1" s="246"/>
      <c r="FD1" s="246"/>
      <c r="FE1" s="246"/>
      <c r="FF1" s="246"/>
      <c r="FG1" s="246"/>
      <c r="FH1" s="246"/>
      <c r="FI1" s="246"/>
      <c r="FJ1" s="246"/>
      <c r="FK1" s="246"/>
      <c r="FL1" s="246"/>
      <c r="FM1" s="246"/>
      <c r="FN1" s="246"/>
      <c r="FO1" s="246"/>
      <c r="FP1" s="246"/>
      <c r="FQ1" s="246"/>
      <c r="FR1" s="246"/>
      <c r="FS1" s="246"/>
      <c r="FT1" s="246"/>
      <c r="FU1" s="246"/>
      <c r="FV1" s="246"/>
      <c r="FW1" s="246"/>
      <c r="FX1" s="246"/>
      <c r="FY1" s="246"/>
      <c r="FZ1" s="246"/>
      <c r="GA1" s="246"/>
      <c r="GB1" s="246"/>
      <c r="GC1" s="246"/>
      <c r="GD1" s="246"/>
      <c r="GE1" s="246"/>
      <c r="GF1" s="246"/>
      <c r="GG1" s="246"/>
      <c r="GH1" s="246"/>
      <c r="GI1" s="246"/>
      <c r="GJ1" s="246"/>
      <c r="GK1" s="246"/>
      <c r="GL1" s="246"/>
      <c r="GM1" s="246"/>
      <c r="GN1" s="246"/>
      <c r="GO1" s="246"/>
      <c r="GP1" s="246"/>
      <c r="GQ1" s="246"/>
      <c r="GR1" s="246"/>
      <c r="GS1" s="246"/>
      <c r="GT1" s="246"/>
      <c r="GU1" s="246"/>
      <c r="GV1" s="246"/>
      <c r="GW1" s="246"/>
      <c r="GX1" s="246"/>
      <c r="GY1" s="246"/>
      <c r="GZ1" s="246"/>
      <c r="HA1" s="246"/>
      <c r="HB1" s="246"/>
      <c r="HC1" s="246"/>
      <c r="HD1" s="246"/>
      <c r="HE1" s="246"/>
      <c r="HF1" s="246"/>
      <c r="HG1" s="246"/>
      <c r="HH1" s="246"/>
      <c r="HI1" s="246"/>
      <c r="HJ1" s="246"/>
      <c r="HK1" s="246"/>
      <c r="HL1" s="246"/>
      <c r="HM1" s="246"/>
      <c r="HN1" s="246"/>
      <c r="HO1" s="246"/>
      <c r="HP1" s="246"/>
      <c r="HQ1" s="246"/>
      <c r="HR1" s="246"/>
      <c r="HS1" s="246"/>
      <c r="HT1" s="246"/>
      <c r="HU1" s="246"/>
      <c r="HV1" s="246"/>
      <c r="HW1" s="246"/>
      <c r="HX1" s="246"/>
      <c r="HY1" s="246"/>
      <c r="HZ1" s="246"/>
      <c r="IA1" s="246"/>
      <c r="IB1" s="246"/>
      <c r="IC1" s="246"/>
      <c r="ID1" s="246"/>
      <c r="IE1" s="246"/>
      <c r="IF1" s="246"/>
      <c r="IG1" s="246"/>
      <c r="IH1" s="246"/>
      <c r="II1" s="246"/>
      <c r="IJ1" s="246"/>
      <c r="IK1" s="246"/>
      <c r="IL1" s="246"/>
      <c r="IM1" s="246"/>
      <c r="IN1" s="246"/>
      <c r="IO1" s="246"/>
      <c r="IP1" s="246"/>
      <c r="IQ1" s="246"/>
      <c r="IR1" s="246"/>
      <c r="IS1" s="246"/>
      <c r="IT1" s="246"/>
      <c r="IU1" s="246"/>
      <c r="IV1" s="246"/>
      <c r="IW1" s="246"/>
      <c r="IX1" s="246"/>
      <c r="IY1" s="246"/>
      <c r="IZ1" s="246"/>
      <c r="JA1" s="246"/>
      <c r="JB1" s="246"/>
      <c r="JC1" s="246"/>
      <c r="JD1" s="246"/>
      <c r="JE1" s="246"/>
      <c r="JF1" s="246"/>
      <c r="JG1" s="246"/>
      <c r="JH1" s="246"/>
      <c r="JI1" s="246"/>
      <c r="JJ1" s="246"/>
      <c r="JK1" s="246"/>
      <c r="JL1" s="246"/>
      <c r="JM1" s="246"/>
      <c r="JN1" s="246"/>
      <c r="JO1" s="246"/>
      <c r="JP1" s="246"/>
      <c r="JQ1" s="246"/>
      <c r="JR1" s="246"/>
      <c r="JS1" s="246"/>
      <c r="JT1" s="246"/>
      <c r="JU1" s="246"/>
      <c r="JV1" s="246"/>
      <c r="JW1" s="246"/>
      <c r="JX1" s="246"/>
      <c r="JY1" s="246"/>
      <c r="JZ1" s="246"/>
      <c r="KA1" s="246"/>
      <c r="KB1" s="246"/>
      <c r="KC1" s="246"/>
      <c r="KD1" s="246"/>
      <c r="KE1" s="246"/>
      <c r="KF1" s="246"/>
      <c r="KG1" s="246"/>
      <c r="KH1" s="246"/>
      <c r="KI1" s="246"/>
      <c r="KJ1" s="246"/>
      <c r="KK1" s="246"/>
      <c r="KL1" s="246"/>
      <c r="KM1" s="246"/>
      <c r="KN1" s="246"/>
      <c r="KO1" s="246"/>
      <c r="KP1" s="246"/>
      <c r="KQ1" s="246"/>
      <c r="KR1" s="246"/>
      <c r="KS1" s="246"/>
      <c r="KT1" s="246"/>
      <c r="KU1" s="246"/>
      <c r="KV1" s="246"/>
      <c r="KW1" s="246"/>
      <c r="KX1" s="246"/>
      <c r="KY1" s="246"/>
      <c r="KZ1" s="246"/>
      <c r="LA1" s="246"/>
      <c r="LB1" s="246"/>
      <c r="LC1" s="246"/>
      <c r="LD1" s="246"/>
      <c r="LE1" s="246"/>
      <c r="LF1" s="246"/>
      <c r="LG1" s="246"/>
      <c r="LH1" s="246"/>
      <c r="LI1" s="246"/>
      <c r="LJ1" s="246"/>
      <c r="LK1" s="246"/>
      <c r="LL1" s="246"/>
      <c r="LM1" s="246"/>
      <c r="LN1" s="246"/>
      <c r="LO1" s="246"/>
      <c r="LP1" s="246"/>
      <c r="LQ1" s="246"/>
      <c r="LR1" s="246"/>
      <c r="LS1" s="246"/>
      <c r="LT1" s="246"/>
      <c r="LU1" s="246"/>
      <c r="LV1" s="246"/>
      <c r="LW1" s="246"/>
      <c r="LX1" s="246"/>
      <c r="LY1" s="246"/>
      <c r="LZ1" s="246"/>
      <c r="MA1" s="246"/>
      <c r="MB1" s="246"/>
      <c r="MC1" s="246"/>
      <c r="MD1" s="246"/>
      <c r="ME1" s="246"/>
      <c r="MF1" s="246"/>
      <c r="MG1" s="246"/>
      <c r="MH1" s="246"/>
      <c r="MI1" s="246"/>
      <c r="MJ1" s="246"/>
      <c r="MK1" s="246"/>
      <c r="ML1" s="246"/>
      <c r="MM1" s="246"/>
      <c r="MN1" s="246"/>
      <c r="MO1" s="246"/>
      <c r="MP1" s="246"/>
      <c r="MQ1" s="246"/>
      <c r="MR1" s="246"/>
      <c r="MS1" s="246"/>
      <c r="MT1" s="246"/>
      <c r="MU1" s="246"/>
      <c r="MV1" s="246"/>
      <c r="MW1" s="246"/>
      <c r="MX1" s="246"/>
      <c r="MY1" s="246"/>
      <c r="MZ1" s="246"/>
      <c r="NA1" s="246"/>
      <c r="NB1" s="246"/>
      <c r="NC1" s="246"/>
      <c r="ND1" s="246"/>
      <c r="NE1" s="246"/>
      <c r="NF1" s="246"/>
      <c r="NG1" s="246"/>
      <c r="NH1" s="246"/>
      <c r="NI1" s="246"/>
      <c r="NJ1" s="246"/>
      <c r="NK1" s="246"/>
      <c r="NL1" s="246"/>
      <c r="NM1" s="246"/>
      <c r="NN1" s="246"/>
      <c r="NO1" s="246"/>
      <c r="NP1" s="246"/>
      <c r="NQ1" s="246"/>
      <c r="NR1" s="246"/>
      <c r="NS1" s="246"/>
      <c r="NT1" s="246"/>
      <c r="NU1" s="246"/>
      <c r="NV1" s="246"/>
      <c r="NW1" s="246"/>
      <c r="NX1" s="246"/>
      <c r="NY1" s="246"/>
      <c r="NZ1" s="246"/>
      <c r="OA1" s="246"/>
      <c r="OB1" s="246"/>
      <c r="OC1" s="246"/>
      <c r="OD1" s="246"/>
      <c r="OE1" s="246"/>
      <c r="OF1" s="246"/>
      <c r="OG1" s="246"/>
      <c r="OH1" s="246"/>
      <c r="OI1" s="246"/>
      <c r="OJ1" s="246"/>
      <c r="OK1" s="246"/>
      <c r="OL1" s="246"/>
      <c r="OM1" s="246"/>
      <c r="ON1" s="246"/>
      <c r="OO1" s="246"/>
      <c r="OP1" s="246"/>
      <c r="OQ1" s="246"/>
      <c r="OR1" s="246"/>
      <c r="OS1" s="246"/>
      <c r="OT1" s="246"/>
      <c r="OU1" s="246"/>
      <c r="OV1" s="246"/>
      <c r="OW1" s="246"/>
      <c r="OX1" s="246"/>
      <c r="OY1" s="246"/>
      <c r="OZ1" s="246"/>
      <c r="PA1" s="246"/>
      <c r="PB1" s="246"/>
      <c r="PC1" s="246"/>
      <c r="PD1" s="246"/>
      <c r="PE1" s="246"/>
      <c r="PF1" s="246"/>
      <c r="PG1" s="246"/>
      <c r="PH1" s="246"/>
      <c r="PI1" s="246"/>
      <c r="PJ1" s="246"/>
      <c r="PK1" s="246"/>
      <c r="PL1" s="246"/>
      <c r="PM1" s="246"/>
      <c r="PN1" s="246"/>
      <c r="PO1" s="246"/>
      <c r="PP1" s="246"/>
      <c r="PQ1" s="246"/>
      <c r="PR1" s="246"/>
      <c r="PS1" s="246"/>
      <c r="PT1" s="246"/>
      <c r="PU1" s="246"/>
      <c r="PV1" s="246"/>
      <c r="PW1" s="246"/>
      <c r="PX1" s="246"/>
      <c r="PY1" s="246"/>
      <c r="PZ1" s="246"/>
      <c r="QA1" s="246"/>
      <c r="QB1" s="246"/>
      <c r="QC1" s="246"/>
      <c r="QD1" s="246"/>
      <c r="QE1" s="246"/>
      <c r="QF1" s="246"/>
      <c r="QG1" s="246"/>
      <c r="QH1" s="246"/>
      <c r="QI1" s="246"/>
      <c r="QJ1" s="246"/>
      <c r="QK1" s="246"/>
      <c r="QL1" s="246"/>
      <c r="QM1" s="246"/>
      <c r="QN1" s="246"/>
      <c r="QO1" s="246"/>
      <c r="QP1" s="246"/>
      <c r="QQ1" s="246"/>
      <c r="QR1" s="246"/>
      <c r="QS1" s="246"/>
      <c r="QT1" s="246"/>
      <c r="QU1" s="246"/>
      <c r="QV1" s="246"/>
      <c r="QW1" s="246"/>
      <c r="QX1" s="246"/>
      <c r="QY1" s="246"/>
      <c r="QZ1" s="246"/>
      <c r="RA1" s="246"/>
      <c r="RB1" s="246"/>
      <c r="RC1" s="246"/>
      <c r="RD1" s="246"/>
      <c r="RE1" s="246"/>
      <c r="RF1" s="246"/>
      <c r="RG1" s="246"/>
      <c r="RH1" s="246"/>
      <c r="RI1" s="246"/>
      <c r="RJ1" s="246"/>
      <c r="RK1" s="246"/>
      <c r="RL1" s="246"/>
      <c r="RM1" s="246"/>
      <c r="RN1" s="246"/>
      <c r="RO1" s="246"/>
      <c r="RP1" s="246"/>
      <c r="RQ1" s="246"/>
      <c r="RR1" s="246"/>
      <c r="RS1" s="246"/>
      <c r="RT1" s="246"/>
      <c r="RU1" s="246"/>
      <c r="RV1" s="246"/>
      <c r="RW1" s="246"/>
      <c r="RX1" s="246"/>
      <c r="RY1" s="246"/>
      <c r="RZ1" s="246"/>
      <c r="SA1" s="246"/>
      <c r="SB1" s="246"/>
      <c r="SC1" s="246"/>
      <c r="SD1" s="246"/>
      <c r="SE1" s="246"/>
      <c r="SF1" s="246"/>
      <c r="SG1" s="246"/>
      <c r="SH1" s="246"/>
      <c r="SI1" s="246"/>
      <c r="SJ1" s="246"/>
      <c r="SK1" s="246"/>
      <c r="SL1" s="246"/>
      <c r="SM1" s="246"/>
      <c r="SN1" s="246"/>
      <c r="SO1" s="246"/>
      <c r="SP1" s="246"/>
      <c r="SQ1" s="246"/>
    </row>
    <row r="2" spans="1:511" ht="15.75" customHeight="1">
      <c r="A2" s="223" t="s">
        <v>1249</v>
      </c>
      <c r="B2" s="254" t="s">
        <v>0</v>
      </c>
      <c r="C2" s="218" t="s">
        <v>597</v>
      </c>
      <c r="D2" s="218" t="s">
        <v>599</v>
      </c>
      <c r="E2" s="218" t="s">
        <v>598</v>
      </c>
      <c r="F2" s="222" t="s">
        <v>393</v>
      </c>
      <c r="G2" s="222" t="s">
        <v>535</v>
      </c>
      <c r="H2" s="223" t="s">
        <v>397</v>
      </c>
      <c r="I2" s="223" t="s">
        <v>638</v>
      </c>
      <c r="J2" s="222" t="s">
        <v>536</v>
      </c>
      <c r="K2" s="222" t="s">
        <v>401</v>
      </c>
      <c r="L2" s="258" t="s">
        <v>18</v>
      </c>
      <c r="M2" s="258"/>
      <c r="N2" s="258"/>
      <c r="O2" s="258"/>
      <c r="P2" s="258"/>
      <c r="Q2" s="258"/>
      <c r="R2" s="258"/>
      <c r="S2" s="258"/>
      <c r="T2" s="258"/>
      <c r="U2" s="258"/>
      <c r="V2" s="258"/>
      <c r="W2" s="258"/>
      <c r="X2" s="258"/>
      <c r="Y2" s="258"/>
      <c r="Z2" s="258"/>
      <c r="AA2" s="258"/>
      <c r="AB2" s="258"/>
      <c r="AC2" s="258"/>
      <c r="AD2" s="258"/>
      <c r="AE2" s="258"/>
      <c r="AF2" s="258"/>
      <c r="AG2" s="258"/>
      <c r="AH2" s="258"/>
      <c r="AI2" s="258"/>
      <c r="AJ2" s="258"/>
      <c r="AK2" s="258"/>
      <c r="AL2" s="258"/>
      <c r="AM2" s="258"/>
      <c r="AN2" s="258"/>
      <c r="AO2" s="258"/>
      <c r="AP2" s="258"/>
      <c r="AQ2" s="258"/>
      <c r="AR2" s="258"/>
      <c r="AS2" s="258"/>
      <c r="AT2" s="258"/>
      <c r="AU2" s="258"/>
      <c r="AV2" s="258"/>
      <c r="AW2" s="258"/>
      <c r="AX2" s="258"/>
      <c r="AY2" s="258"/>
      <c r="AZ2" s="258"/>
      <c r="BA2" s="258"/>
      <c r="BB2" s="258"/>
      <c r="BC2" s="258"/>
      <c r="BD2" s="258"/>
      <c r="BE2" s="258"/>
      <c r="BF2" s="258"/>
      <c r="BG2" s="258"/>
      <c r="BH2" s="258"/>
      <c r="BI2" s="258"/>
      <c r="BJ2" s="258"/>
      <c r="BK2" s="258"/>
      <c r="BL2" s="258"/>
      <c r="BM2" s="258"/>
      <c r="BN2" s="258"/>
      <c r="BO2" s="258"/>
      <c r="BP2" s="258"/>
      <c r="BQ2" s="258"/>
      <c r="BR2" s="258"/>
      <c r="BS2" s="258"/>
      <c r="BT2" s="258"/>
      <c r="BU2" s="258"/>
      <c r="BV2" s="258"/>
      <c r="BW2" s="258"/>
      <c r="BX2" s="258"/>
      <c r="BY2" s="258"/>
      <c r="BZ2" s="258"/>
      <c r="CA2" s="258"/>
      <c r="CB2" s="258"/>
      <c r="CC2" s="258"/>
      <c r="CD2" s="258"/>
      <c r="CE2" s="258"/>
      <c r="CF2" s="258"/>
      <c r="CG2" s="258"/>
      <c r="CH2" s="258"/>
      <c r="CI2" s="258"/>
      <c r="CJ2" s="258"/>
      <c r="CK2" s="258"/>
      <c r="CL2" s="258"/>
      <c r="CM2" s="258"/>
      <c r="CN2" s="258"/>
      <c r="CO2" s="258"/>
      <c r="CP2" s="258"/>
      <c r="CQ2" s="258"/>
      <c r="CR2" s="258"/>
      <c r="CS2" s="258"/>
      <c r="CT2" s="258"/>
      <c r="CU2" s="258"/>
      <c r="CV2" s="258"/>
      <c r="CW2" s="258"/>
      <c r="CX2" s="258"/>
      <c r="CY2" s="258"/>
      <c r="CZ2" s="258"/>
      <c r="DA2" s="258"/>
      <c r="DB2" s="258"/>
      <c r="DC2" s="258"/>
      <c r="DD2" s="258"/>
      <c r="DE2" s="258"/>
      <c r="DF2" s="258"/>
      <c r="DG2" s="258"/>
    </row>
    <row r="3" spans="1:511" ht="78.75" customHeight="1">
      <c r="A3" s="223"/>
      <c r="B3" s="254"/>
      <c r="C3" s="218"/>
      <c r="D3" s="218"/>
      <c r="E3" s="218"/>
      <c r="F3" s="222"/>
      <c r="G3" s="222"/>
      <c r="H3" s="223"/>
      <c r="I3" s="223"/>
      <c r="J3" s="222"/>
      <c r="K3" s="222"/>
      <c r="L3" s="180" t="s">
        <v>1098</v>
      </c>
      <c r="M3" s="180" t="s">
        <v>941</v>
      </c>
      <c r="N3" s="180" t="s">
        <v>652</v>
      </c>
      <c r="O3" s="180" t="s">
        <v>662</v>
      </c>
      <c r="P3" s="180" t="s">
        <v>652</v>
      </c>
      <c r="Q3" s="180" t="s">
        <v>30</v>
      </c>
      <c r="R3" s="180" t="s">
        <v>615</v>
      </c>
      <c r="S3" s="180" t="s">
        <v>650</v>
      </c>
      <c r="T3" s="180" t="s">
        <v>664</v>
      </c>
      <c r="U3" s="180" t="s">
        <v>958</v>
      </c>
      <c r="V3" s="180" t="s">
        <v>612</v>
      </c>
      <c r="W3" s="180" t="s">
        <v>690</v>
      </c>
      <c r="X3" s="180" t="s">
        <v>671</v>
      </c>
      <c r="Y3" s="180" t="s">
        <v>672</v>
      </c>
      <c r="Z3" s="180" t="s">
        <v>673</v>
      </c>
      <c r="AA3" s="180" t="s">
        <v>653</v>
      </c>
      <c r="AB3" s="180" t="s">
        <v>944</v>
      </c>
      <c r="AC3" s="180" t="s">
        <v>674</v>
      </c>
      <c r="AD3" s="180" t="s">
        <v>616</v>
      </c>
      <c r="AE3" s="180" t="s">
        <v>627</v>
      </c>
      <c r="AF3" s="180" t="s">
        <v>626</v>
      </c>
      <c r="AG3" s="180" t="s">
        <v>980</v>
      </c>
      <c r="AH3" s="180" t="s">
        <v>675</v>
      </c>
      <c r="AI3" s="180" t="s">
        <v>621</v>
      </c>
      <c r="AJ3" s="180" t="s">
        <v>949</v>
      </c>
      <c r="AK3" s="180" t="s">
        <v>654</v>
      </c>
      <c r="AL3" s="180" t="s">
        <v>942</v>
      </c>
      <c r="AM3" s="180" t="s">
        <v>938</v>
      </c>
      <c r="AN3" s="180" t="s">
        <v>184</v>
      </c>
      <c r="AO3" s="180" t="s">
        <v>657</v>
      </c>
      <c r="AP3" s="180" t="s">
        <v>655</v>
      </c>
      <c r="AQ3" s="180" t="s">
        <v>676</v>
      </c>
      <c r="AR3" s="180" t="s">
        <v>677</v>
      </c>
      <c r="AS3" s="180" t="s">
        <v>678</v>
      </c>
      <c r="AT3" s="180" t="s">
        <v>679</v>
      </c>
      <c r="AU3" s="180" t="s">
        <v>680</v>
      </c>
      <c r="AV3" s="180" t="s">
        <v>667</v>
      </c>
      <c r="AW3" s="180" t="s">
        <v>645</v>
      </c>
      <c r="AX3" s="180" t="s">
        <v>710</v>
      </c>
      <c r="AY3" s="180" t="s">
        <v>768</v>
      </c>
      <c r="AZ3" s="180" t="s">
        <v>1097</v>
      </c>
      <c r="BA3" s="180" t="s">
        <v>665</v>
      </c>
      <c r="BB3" s="180" t="s">
        <v>681</v>
      </c>
      <c r="BC3" s="180" t="s">
        <v>646</v>
      </c>
      <c r="BD3" s="180" t="s">
        <v>623</v>
      </c>
      <c r="BE3" s="180" t="s">
        <v>617</v>
      </c>
      <c r="BF3" s="180" t="s">
        <v>691</v>
      </c>
      <c r="BG3" s="180" t="s">
        <v>640</v>
      </c>
      <c r="BH3" s="180" t="s">
        <v>770</v>
      </c>
      <c r="BI3" s="180" t="s">
        <v>622</v>
      </c>
      <c r="BJ3" s="180" t="s">
        <v>642</v>
      </c>
      <c r="BK3" s="180" t="s">
        <v>629</v>
      </c>
      <c r="BL3" s="180" t="s">
        <v>625</v>
      </c>
      <c r="BM3" s="180" t="s">
        <v>644</v>
      </c>
      <c r="BN3" s="180" t="s">
        <v>1102</v>
      </c>
      <c r="BO3" s="180" t="s">
        <v>682</v>
      </c>
      <c r="BP3" s="180" t="s">
        <v>939</v>
      </c>
      <c r="BQ3" s="180" t="s">
        <v>651</v>
      </c>
      <c r="BR3" s="180" t="s">
        <v>663</v>
      </c>
      <c r="BS3" s="180" t="s">
        <v>24</v>
      </c>
      <c r="BT3" s="180" t="s">
        <v>668</v>
      </c>
      <c r="BU3" s="180" t="s">
        <v>618</v>
      </c>
      <c r="BV3" s="180" t="s">
        <v>683</v>
      </c>
      <c r="BW3" s="180" t="s">
        <v>614</v>
      </c>
      <c r="BX3" s="180" t="s">
        <v>666</v>
      </c>
      <c r="BY3" s="180" t="s">
        <v>613</v>
      </c>
      <c r="BZ3" s="180" t="s">
        <v>1046</v>
      </c>
      <c r="CA3" s="180" t="s">
        <v>1109</v>
      </c>
      <c r="CB3" s="180" t="s">
        <v>1110</v>
      </c>
      <c r="CC3" s="180" t="s">
        <v>684</v>
      </c>
      <c r="CD3" s="180" t="s">
        <v>771</v>
      </c>
      <c r="CE3" s="180" t="s">
        <v>658</v>
      </c>
      <c r="CF3" s="180" t="s">
        <v>1103</v>
      </c>
      <c r="CG3" s="180" t="s">
        <v>726</v>
      </c>
      <c r="CH3" s="180" t="s">
        <v>32</v>
      </c>
      <c r="CI3" s="180" t="s">
        <v>725</v>
      </c>
      <c r="CJ3" s="180" t="s">
        <v>669</v>
      </c>
      <c r="CK3" s="180" t="s">
        <v>685</v>
      </c>
      <c r="CL3" s="180" t="s">
        <v>619</v>
      </c>
      <c r="CM3" s="180" t="s">
        <v>28</v>
      </c>
      <c r="CN3" s="180" t="s">
        <v>940</v>
      </c>
      <c r="CO3" s="180" t="s">
        <v>767</v>
      </c>
      <c r="CP3" s="180" t="s">
        <v>769</v>
      </c>
      <c r="CQ3" s="180" t="s">
        <v>1099</v>
      </c>
      <c r="CR3" s="180" t="s">
        <v>1100</v>
      </c>
      <c r="CS3" s="180" t="s">
        <v>620</v>
      </c>
      <c r="CT3" s="180" t="s">
        <v>661</v>
      </c>
      <c r="CU3" s="180" t="s">
        <v>686</v>
      </c>
      <c r="CV3" s="180" t="s">
        <v>624</v>
      </c>
      <c r="CW3" s="180" t="s">
        <v>643</v>
      </c>
      <c r="CX3" s="180" t="s">
        <v>628</v>
      </c>
      <c r="CY3" s="180" t="s">
        <v>183</v>
      </c>
      <c r="CZ3" s="180" t="s">
        <v>641</v>
      </c>
      <c r="DA3" s="180" t="s">
        <v>659</v>
      </c>
      <c r="DB3" s="180" t="s">
        <v>1101</v>
      </c>
      <c r="DC3" s="180" t="s">
        <v>656</v>
      </c>
      <c r="DD3" s="180" t="s">
        <v>413</v>
      </c>
      <c r="DE3" s="180" t="s">
        <v>26</v>
      </c>
      <c r="DF3" s="180" t="s">
        <v>27</v>
      </c>
      <c r="DG3" s="180" t="s">
        <v>19</v>
      </c>
    </row>
    <row r="4" spans="1:511" ht="15.6">
      <c r="A4" s="21">
        <v>2</v>
      </c>
      <c r="B4" s="176" t="s">
        <v>636</v>
      </c>
      <c r="C4" s="181"/>
      <c r="D4" s="181"/>
      <c r="E4" s="181"/>
      <c r="F4" s="182" t="s">
        <v>1019</v>
      </c>
      <c r="G4" s="183" t="s">
        <v>637</v>
      </c>
      <c r="H4" s="183" t="s">
        <v>394</v>
      </c>
      <c r="I4" s="181" t="s">
        <v>715</v>
      </c>
      <c r="J4" s="183">
        <v>50</v>
      </c>
      <c r="K4" s="183">
        <v>50</v>
      </c>
      <c r="L4" s="183"/>
      <c r="M4" s="183"/>
      <c r="N4" s="183"/>
      <c r="O4" s="101"/>
      <c r="P4" s="183"/>
      <c r="Q4" s="101"/>
      <c r="R4" s="183">
        <v>9</v>
      </c>
      <c r="S4" s="21"/>
      <c r="T4" s="101"/>
      <c r="U4" s="101"/>
      <c r="V4" s="183">
        <v>21</v>
      </c>
      <c r="W4" s="183"/>
      <c r="X4" s="101"/>
      <c r="Y4" s="101"/>
      <c r="Z4" s="101"/>
      <c r="AA4" s="183"/>
      <c r="AB4" s="183"/>
      <c r="AC4" s="101"/>
      <c r="AD4" s="183">
        <v>8</v>
      </c>
      <c r="AE4" s="183"/>
      <c r="AF4" s="183"/>
      <c r="AG4" s="183"/>
      <c r="AH4" s="101"/>
      <c r="AI4" s="183">
        <v>7</v>
      </c>
      <c r="AJ4" s="183"/>
      <c r="AK4" s="183"/>
      <c r="AL4" s="183"/>
      <c r="AM4" s="183"/>
      <c r="AN4" s="183"/>
      <c r="AO4" s="183"/>
      <c r="AP4" s="183"/>
      <c r="AQ4" s="101"/>
      <c r="AR4" s="101"/>
      <c r="AS4" s="101"/>
      <c r="AT4" s="101"/>
      <c r="AU4" s="101"/>
      <c r="AV4" s="101"/>
      <c r="AW4" s="183">
        <v>2</v>
      </c>
      <c r="AX4" s="183"/>
      <c r="AY4" s="183"/>
      <c r="AZ4" s="183"/>
      <c r="BA4" s="101"/>
      <c r="BB4" s="101"/>
      <c r="BC4" s="183">
        <v>1</v>
      </c>
      <c r="BD4" s="183"/>
      <c r="BE4" s="183"/>
      <c r="BF4" s="183"/>
      <c r="BG4" s="183">
        <v>6</v>
      </c>
      <c r="BH4" s="183"/>
      <c r="BI4" s="183"/>
      <c r="BJ4" s="183">
        <v>4</v>
      </c>
      <c r="BK4" s="183"/>
      <c r="BL4" s="183">
        <v>2</v>
      </c>
      <c r="BM4" s="183">
        <v>2</v>
      </c>
      <c r="BN4" s="183"/>
      <c r="BO4" s="101"/>
      <c r="BP4" s="101"/>
      <c r="BQ4" s="183"/>
      <c r="BR4" s="101"/>
      <c r="BS4" s="101"/>
      <c r="BT4" s="101"/>
      <c r="BU4" s="101"/>
      <c r="BV4" s="101"/>
      <c r="BW4" s="183">
        <v>11</v>
      </c>
      <c r="BX4" s="101"/>
      <c r="BY4" s="183">
        <v>14</v>
      </c>
      <c r="BZ4" s="183"/>
      <c r="CA4" s="183"/>
      <c r="CB4" s="183"/>
      <c r="CC4" s="101"/>
      <c r="CD4" s="101"/>
      <c r="CE4" s="183"/>
      <c r="CF4" s="183"/>
      <c r="CG4" s="183"/>
      <c r="CH4" s="183"/>
      <c r="CI4" s="183"/>
      <c r="CJ4" s="101"/>
      <c r="CK4" s="101"/>
      <c r="CL4" s="183">
        <v>3</v>
      </c>
      <c r="CM4" s="183">
        <v>5</v>
      </c>
      <c r="CN4" s="183"/>
      <c r="CO4" s="183"/>
      <c r="CP4" s="183"/>
      <c r="CQ4" s="183"/>
      <c r="CR4" s="183"/>
      <c r="CS4" s="183">
        <v>2</v>
      </c>
      <c r="CT4" s="101"/>
      <c r="CU4" s="101"/>
      <c r="CV4" s="101"/>
      <c r="CW4" s="183">
        <v>4</v>
      </c>
      <c r="CX4" s="183">
        <v>6</v>
      </c>
      <c r="CY4" s="101"/>
      <c r="CZ4" s="183">
        <v>5</v>
      </c>
      <c r="DA4" s="183"/>
      <c r="DB4" s="183"/>
      <c r="DC4" s="183"/>
      <c r="DD4" s="101"/>
      <c r="DE4" s="183">
        <v>9</v>
      </c>
      <c r="DF4" s="101"/>
      <c r="DG4" s="183"/>
    </row>
    <row r="5" spans="1:511" ht="15.6">
      <c r="A5" s="21">
        <v>3</v>
      </c>
      <c r="B5" s="184" t="s">
        <v>977</v>
      </c>
      <c r="C5" s="181"/>
      <c r="D5" s="181"/>
      <c r="E5" s="181"/>
      <c r="F5" s="158" t="s">
        <v>1147</v>
      </c>
      <c r="G5" s="183" t="s">
        <v>637</v>
      </c>
      <c r="H5" s="183" t="s">
        <v>394</v>
      </c>
      <c r="I5" s="183" t="s">
        <v>979</v>
      </c>
      <c r="J5" s="183">
        <v>13</v>
      </c>
      <c r="K5" s="183">
        <v>13</v>
      </c>
      <c r="L5" s="183"/>
      <c r="M5" s="183"/>
      <c r="N5" s="183"/>
      <c r="O5" s="101"/>
      <c r="P5" s="183">
        <v>1</v>
      </c>
      <c r="Q5" s="101"/>
      <c r="R5" s="183"/>
      <c r="S5" s="183"/>
      <c r="T5" s="101"/>
      <c r="U5" s="101"/>
      <c r="V5" s="183">
        <v>8</v>
      </c>
      <c r="W5" s="183"/>
      <c r="X5" s="101"/>
      <c r="Y5" s="101"/>
      <c r="Z5" s="101"/>
      <c r="AA5" s="183"/>
      <c r="AB5" s="183"/>
      <c r="AC5" s="101"/>
      <c r="AD5" s="183"/>
      <c r="AE5" s="183"/>
      <c r="AF5" s="183">
        <v>1</v>
      </c>
      <c r="AG5" s="183">
        <v>1</v>
      </c>
      <c r="AH5" s="101"/>
      <c r="AI5" s="183"/>
      <c r="AJ5" s="183"/>
      <c r="AK5" s="183"/>
      <c r="AL5" s="183"/>
      <c r="AM5" s="183"/>
      <c r="AN5" s="183"/>
      <c r="AO5" s="183"/>
      <c r="AP5" s="183"/>
      <c r="AQ5" s="101"/>
      <c r="AR5" s="101"/>
      <c r="AS5" s="101"/>
      <c r="AT5" s="101"/>
      <c r="AU5" s="101"/>
      <c r="AV5" s="101"/>
      <c r="AW5" s="183"/>
      <c r="AX5" s="183">
        <v>1</v>
      </c>
      <c r="AY5" s="183"/>
      <c r="AZ5" s="183"/>
      <c r="BA5" s="101"/>
      <c r="BB5" s="101"/>
      <c r="BC5" s="183"/>
      <c r="BD5" s="183"/>
      <c r="BE5" s="183"/>
      <c r="BF5" s="183"/>
      <c r="BG5" s="183"/>
      <c r="BH5" s="183"/>
      <c r="BI5" s="183"/>
      <c r="BJ5" s="183"/>
      <c r="BK5" s="183"/>
      <c r="BL5" s="183"/>
      <c r="BM5" s="183"/>
      <c r="BN5" s="183"/>
      <c r="BO5" s="101"/>
      <c r="BP5" s="101"/>
      <c r="BQ5" s="183"/>
      <c r="BR5" s="101"/>
      <c r="BS5" s="101"/>
      <c r="BT5" s="101"/>
      <c r="BU5" s="101"/>
      <c r="BV5" s="101"/>
      <c r="BW5" s="183"/>
      <c r="BX5" s="101"/>
      <c r="BY5" s="183">
        <v>1</v>
      </c>
      <c r="BZ5" s="183"/>
      <c r="CA5" s="183"/>
      <c r="CB5" s="183"/>
      <c r="CC5" s="101"/>
      <c r="CD5" s="101"/>
      <c r="CE5" s="183"/>
      <c r="CF5" s="183"/>
      <c r="CG5" s="183"/>
      <c r="CH5" s="183">
        <v>1</v>
      </c>
      <c r="CI5" s="183"/>
      <c r="CJ5" s="101"/>
      <c r="CK5" s="101"/>
      <c r="CL5" s="183"/>
      <c r="CM5" s="183"/>
      <c r="CN5" s="183"/>
      <c r="CO5" s="183"/>
      <c r="CP5" s="183"/>
      <c r="CQ5" s="183"/>
      <c r="CR5" s="183"/>
      <c r="CS5" s="183"/>
      <c r="CT5" s="101"/>
      <c r="CU5" s="101"/>
      <c r="CV5" s="101"/>
      <c r="CW5" s="183"/>
      <c r="CX5" s="183"/>
      <c r="CY5" s="101"/>
      <c r="CZ5" s="183">
        <v>1</v>
      </c>
      <c r="DA5" s="183"/>
      <c r="DB5" s="183"/>
      <c r="DC5" s="183"/>
      <c r="DD5" s="101"/>
      <c r="DE5" s="183">
        <v>1</v>
      </c>
      <c r="DF5" s="101"/>
      <c r="DG5" s="183"/>
    </row>
    <row r="6" spans="1:511" ht="45">
      <c r="A6" s="21">
        <v>5</v>
      </c>
      <c r="B6" s="176" t="s">
        <v>647</v>
      </c>
      <c r="C6" s="181"/>
      <c r="D6" s="181"/>
      <c r="E6" s="181"/>
      <c r="F6" s="158" t="s">
        <v>1148</v>
      </c>
      <c r="G6" s="183" t="s">
        <v>637</v>
      </c>
      <c r="H6" s="183" t="s">
        <v>394</v>
      </c>
      <c r="I6" s="183" t="s">
        <v>1121</v>
      </c>
      <c r="J6" s="183">
        <v>93</v>
      </c>
      <c r="K6" s="183">
        <v>93</v>
      </c>
      <c r="L6" s="183"/>
      <c r="M6" s="183"/>
      <c r="N6" s="183">
        <v>2</v>
      </c>
      <c r="O6" s="101"/>
      <c r="P6" s="183">
        <v>2</v>
      </c>
      <c r="Q6" s="101"/>
      <c r="R6" s="183"/>
      <c r="S6" s="183">
        <v>6</v>
      </c>
      <c r="T6" s="101"/>
      <c r="U6" s="101"/>
      <c r="V6" s="183" t="s">
        <v>660</v>
      </c>
      <c r="W6" s="183"/>
      <c r="X6" s="101"/>
      <c r="Y6" s="101"/>
      <c r="Z6" s="101"/>
      <c r="AA6" s="183">
        <v>2</v>
      </c>
      <c r="AB6" s="183"/>
      <c r="AC6" s="101"/>
      <c r="AD6" s="183">
        <v>10</v>
      </c>
      <c r="AE6" s="183"/>
      <c r="AF6" s="183">
        <v>2</v>
      </c>
      <c r="AG6" s="183"/>
      <c r="AH6" s="101"/>
      <c r="AI6" s="183"/>
      <c r="AJ6" s="183"/>
      <c r="AK6" s="183">
        <v>2</v>
      </c>
      <c r="AL6" s="183"/>
      <c r="AM6" s="183"/>
      <c r="AN6" s="183"/>
      <c r="AO6" s="183">
        <v>1</v>
      </c>
      <c r="AP6" s="183">
        <v>2</v>
      </c>
      <c r="AQ6" s="101"/>
      <c r="AR6" s="101"/>
      <c r="AS6" s="101"/>
      <c r="AT6" s="101"/>
      <c r="AU6" s="101"/>
      <c r="AV6" s="101"/>
      <c r="AW6" s="183"/>
      <c r="AX6" s="183"/>
      <c r="AY6" s="183"/>
      <c r="AZ6" s="183"/>
      <c r="BA6" s="101"/>
      <c r="BB6" s="101"/>
      <c r="BC6" s="183"/>
      <c r="BD6" s="183">
        <v>2</v>
      </c>
      <c r="BE6" s="183"/>
      <c r="BF6" s="183"/>
      <c r="BG6" s="183">
        <v>2</v>
      </c>
      <c r="BH6" s="183"/>
      <c r="BI6" s="183"/>
      <c r="BJ6" s="183">
        <v>3</v>
      </c>
      <c r="BK6" s="183"/>
      <c r="BL6" s="183"/>
      <c r="BM6" s="183"/>
      <c r="BN6" s="183"/>
      <c r="BO6" s="101"/>
      <c r="BP6" s="101"/>
      <c r="BQ6" s="183">
        <v>2</v>
      </c>
      <c r="BR6" s="101"/>
      <c r="BS6" s="101"/>
      <c r="BT6" s="101"/>
      <c r="BU6" s="101"/>
      <c r="BV6" s="101"/>
      <c r="BW6" s="183"/>
      <c r="BX6" s="101"/>
      <c r="BY6" s="183">
        <v>9</v>
      </c>
      <c r="BZ6" s="183"/>
      <c r="CA6" s="183"/>
      <c r="CB6" s="183"/>
      <c r="CC6" s="101"/>
      <c r="CD6" s="101"/>
      <c r="CE6" s="183">
        <v>1</v>
      </c>
      <c r="CF6" s="183"/>
      <c r="CG6" s="183"/>
      <c r="CH6" s="183">
        <v>1</v>
      </c>
      <c r="CI6" s="183"/>
      <c r="CJ6" s="101"/>
      <c r="CK6" s="101"/>
      <c r="CL6" s="183"/>
      <c r="CM6" s="183">
        <v>8</v>
      </c>
      <c r="CN6" s="183"/>
      <c r="CO6" s="183"/>
      <c r="CP6" s="183"/>
      <c r="CQ6" s="183"/>
      <c r="CR6" s="183"/>
      <c r="CS6" s="183"/>
      <c r="CT6" s="101"/>
      <c r="CU6" s="101"/>
      <c r="CV6" s="101"/>
      <c r="CW6" s="183"/>
      <c r="CX6" s="183">
        <v>2</v>
      </c>
      <c r="CY6" s="101"/>
      <c r="CZ6" s="183"/>
      <c r="DA6" s="183">
        <v>1</v>
      </c>
      <c r="DB6" s="183"/>
      <c r="DC6" s="183">
        <v>2</v>
      </c>
      <c r="DD6" s="101"/>
      <c r="DE6" s="183">
        <v>9</v>
      </c>
      <c r="DF6" s="101"/>
      <c r="DG6" s="183">
        <v>2</v>
      </c>
    </row>
    <row r="7" spans="1:511" s="189" customFormat="1" ht="15">
      <c r="A7" s="185">
        <v>10</v>
      </c>
      <c r="B7" s="176" t="s">
        <v>687</v>
      </c>
      <c r="C7" s="186">
        <v>55</v>
      </c>
      <c r="D7" s="186">
        <v>26</v>
      </c>
      <c r="E7" s="186">
        <v>15</v>
      </c>
      <c r="F7" s="157" t="s">
        <v>1147</v>
      </c>
      <c r="G7" s="187" t="s">
        <v>637</v>
      </c>
      <c r="H7" s="187" t="s">
        <v>395</v>
      </c>
      <c r="I7" s="187" t="s">
        <v>1116</v>
      </c>
      <c r="J7" s="187">
        <v>31</v>
      </c>
      <c r="K7" s="187">
        <v>28</v>
      </c>
      <c r="L7" s="187"/>
      <c r="M7" s="187"/>
      <c r="N7" s="187"/>
      <c r="O7" s="187"/>
      <c r="P7" s="187"/>
      <c r="Q7" s="187"/>
      <c r="R7" s="187"/>
      <c r="S7" s="187"/>
      <c r="T7" s="187"/>
      <c r="U7" s="187"/>
      <c r="V7" s="187">
        <v>20</v>
      </c>
      <c r="W7" s="187">
        <v>16</v>
      </c>
      <c r="X7" s="187"/>
      <c r="Y7" s="187"/>
      <c r="Z7" s="187"/>
      <c r="AA7" s="187"/>
      <c r="AB7" s="187"/>
      <c r="AC7" s="187"/>
      <c r="AD7" s="187">
        <v>1</v>
      </c>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8"/>
      <c r="BE7" s="188"/>
      <c r="BF7" s="188"/>
      <c r="BG7" s="185"/>
      <c r="BH7" s="185"/>
      <c r="BI7" s="185"/>
      <c r="BJ7" s="185"/>
      <c r="BK7" s="185"/>
      <c r="BL7" s="185">
        <v>1</v>
      </c>
      <c r="BM7" s="185"/>
      <c r="BN7" s="185"/>
      <c r="BO7" s="185"/>
      <c r="BP7" s="185"/>
      <c r="BQ7" s="185"/>
      <c r="BR7" s="185"/>
      <c r="BS7" s="185"/>
      <c r="BT7" s="185"/>
      <c r="BU7" s="185"/>
      <c r="BV7" s="185"/>
      <c r="BW7" s="185"/>
      <c r="BX7" s="185"/>
      <c r="BY7" s="185">
        <v>2</v>
      </c>
      <c r="BZ7" s="185"/>
      <c r="CA7" s="185"/>
      <c r="CB7" s="185"/>
      <c r="CC7" s="185"/>
      <c r="CD7" s="185"/>
      <c r="CE7" s="185"/>
      <c r="CF7" s="185"/>
      <c r="CG7" s="185"/>
      <c r="CH7" s="185">
        <v>1</v>
      </c>
      <c r="CI7" s="185"/>
      <c r="CJ7" s="185"/>
      <c r="CK7" s="185"/>
      <c r="CL7" s="185"/>
      <c r="CM7" s="185"/>
      <c r="CN7" s="185"/>
      <c r="CO7" s="185"/>
      <c r="CP7" s="185"/>
      <c r="CQ7" s="185"/>
      <c r="CR7" s="185"/>
      <c r="CS7" s="185"/>
      <c r="CT7" s="185"/>
      <c r="CU7" s="185"/>
      <c r="CV7" s="185"/>
      <c r="CW7" s="185"/>
      <c r="CX7" s="185"/>
      <c r="CY7" s="185"/>
      <c r="CZ7" s="185"/>
      <c r="DA7" s="185"/>
      <c r="DB7" s="185"/>
      <c r="DC7" s="185"/>
      <c r="DD7" s="185"/>
      <c r="DE7" s="185">
        <v>4</v>
      </c>
      <c r="DF7" s="185"/>
      <c r="DG7" s="185"/>
    </row>
    <row r="8" spans="1:511" ht="52.2">
      <c r="A8" s="190">
        <v>20</v>
      </c>
      <c r="B8" s="191" t="s">
        <v>982</v>
      </c>
      <c r="C8" s="192">
        <v>57.7</v>
      </c>
      <c r="D8" s="192">
        <v>7</v>
      </c>
      <c r="E8" s="192">
        <v>7</v>
      </c>
      <c r="F8" s="193" t="s">
        <v>948</v>
      </c>
      <c r="G8" s="194" t="s">
        <v>637</v>
      </c>
      <c r="H8" s="194" t="s">
        <v>394</v>
      </c>
      <c r="I8" s="194" t="s">
        <v>715</v>
      </c>
      <c r="J8" s="194">
        <v>14</v>
      </c>
      <c r="K8" s="194">
        <v>14</v>
      </c>
      <c r="L8" s="194"/>
      <c r="M8" s="194"/>
      <c r="N8" s="194"/>
      <c r="O8" s="194"/>
      <c r="P8" s="194"/>
      <c r="Q8" s="194"/>
      <c r="R8" s="194"/>
      <c r="S8" s="194"/>
      <c r="T8" s="194"/>
      <c r="U8" s="194"/>
      <c r="V8" s="194">
        <v>8</v>
      </c>
      <c r="W8" s="194">
        <v>4</v>
      </c>
      <c r="X8" s="194"/>
      <c r="Y8" s="194"/>
      <c r="Z8" s="194"/>
      <c r="AA8" s="194"/>
      <c r="AB8" s="194"/>
      <c r="AC8" s="194"/>
      <c r="AD8" s="194"/>
      <c r="AE8" s="194"/>
      <c r="AF8" s="194"/>
      <c r="AG8" s="194"/>
      <c r="AH8" s="194"/>
      <c r="AI8" s="194"/>
      <c r="AJ8" s="194">
        <v>1</v>
      </c>
      <c r="AK8" s="194"/>
      <c r="AL8" s="194"/>
      <c r="AM8" s="194"/>
      <c r="AN8" s="194"/>
      <c r="AO8" s="194"/>
      <c r="AP8" s="194"/>
      <c r="AQ8" s="194"/>
      <c r="AR8" s="194"/>
      <c r="AS8" s="194"/>
      <c r="AT8" s="194"/>
      <c r="AU8" s="194"/>
      <c r="AV8" s="194"/>
      <c r="AW8" s="194"/>
      <c r="AX8" s="194"/>
      <c r="AY8" s="194"/>
      <c r="AZ8" s="194"/>
      <c r="BA8" s="194"/>
      <c r="BB8" s="194"/>
      <c r="BC8" s="194">
        <v>1</v>
      </c>
      <c r="BD8" s="194"/>
      <c r="BE8" s="194"/>
      <c r="BF8" s="194"/>
      <c r="BG8" s="190">
        <v>1</v>
      </c>
      <c r="BH8" s="190"/>
      <c r="BI8" s="190"/>
      <c r="BJ8" s="190"/>
      <c r="BK8" s="190"/>
      <c r="BL8" s="190"/>
      <c r="BM8" s="190"/>
      <c r="BN8" s="190"/>
      <c r="BO8" s="190"/>
      <c r="BP8" s="190"/>
      <c r="BQ8" s="190"/>
      <c r="BR8" s="190"/>
      <c r="BS8" s="190"/>
      <c r="BT8" s="190"/>
      <c r="BU8" s="190"/>
      <c r="BV8" s="190"/>
      <c r="BW8" s="190"/>
      <c r="BX8" s="190"/>
      <c r="BY8" s="190">
        <v>5</v>
      </c>
      <c r="BZ8" s="190"/>
      <c r="CA8" s="190">
        <v>2</v>
      </c>
      <c r="CB8" s="190"/>
      <c r="CC8" s="190"/>
      <c r="CD8" s="190"/>
      <c r="CE8" s="190"/>
      <c r="CF8" s="190"/>
      <c r="CG8" s="190"/>
      <c r="CH8" s="190"/>
      <c r="CI8" s="190"/>
      <c r="CJ8" s="190"/>
      <c r="CK8" s="190"/>
      <c r="CL8" s="190"/>
      <c r="CM8" s="190"/>
      <c r="CN8" s="190"/>
      <c r="CO8" s="190"/>
      <c r="CP8" s="190"/>
      <c r="CQ8" s="190"/>
      <c r="CR8" s="190"/>
      <c r="CS8" s="190"/>
      <c r="CT8" s="190"/>
      <c r="CU8" s="190"/>
      <c r="CV8" s="190"/>
      <c r="CW8" s="190"/>
      <c r="CX8" s="190"/>
      <c r="CY8" s="190"/>
      <c r="CZ8" s="190">
        <v>1</v>
      </c>
      <c r="DA8" s="190"/>
      <c r="DB8" s="190"/>
      <c r="DC8" s="190"/>
      <c r="DD8" s="190">
        <v>12</v>
      </c>
      <c r="DE8" s="190"/>
      <c r="DF8" s="190"/>
      <c r="DG8" s="190"/>
    </row>
    <row r="9" spans="1:511" ht="15">
      <c r="A9" s="21">
        <v>22</v>
      </c>
      <c r="B9" s="176" t="s">
        <v>983</v>
      </c>
      <c r="C9" s="181"/>
      <c r="D9" s="181">
        <v>54</v>
      </c>
      <c r="E9" s="181">
        <v>28</v>
      </c>
      <c r="F9" s="195" t="s">
        <v>718</v>
      </c>
      <c r="G9" s="195" t="s">
        <v>637</v>
      </c>
      <c r="H9" s="195" t="s">
        <v>395</v>
      </c>
      <c r="I9" s="195" t="s">
        <v>731</v>
      </c>
      <c r="J9" s="195">
        <v>137</v>
      </c>
      <c r="K9" s="195">
        <v>82</v>
      </c>
      <c r="L9" s="195"/>
      <c r="M9" s="195"/>
      <c r="N9" s="195"/>
      <c r="O9" s="195"/>
      <c r="P9" s="195"/>
      <c r="Q9" s="195"/>
      <c r="R9" s="195"/>
      <c r="S9" s="195"/>
      <c r="T9" s="195"/>
      <c r="U9" s="195"/>
      <c r="V9" s="195">
        <v>100</v>
      </c>
      <c r="W9" s="195">
        <v>100</v>
      </c>
      <c r="X9" s="195"/>
      <c r="Y9" s="195"/>
      <c r="Z9" s="195"/>
      <c r="AA9" s="195"/>
      <c r="AB9" s="195"/>
      <c r="AC9" s="195"/>
      <c r="AD9" s="195"/>
      <c r="AE9" s="195"/>
      <c r="AF9" s="195"/>
      <c r="AG9" s="195"/>
      <c r="AH9" s="195"/>
      <c r="AI9" s="195"/>
      <c r="AJ9" s="195"/>
      <c r="AK9" s="195"/>
      <c r="AL9" s="195"/>
      <c r="AM9" s="195"/>
      <c r="AN9" s="195"/>
      <c r="AO9" s="195"/>
      <c r="AP9" s="195"/>
      <c r="AQ9" s="195"/>
      <c r="AR9" s="195"/>
      <c r="AS9" s="195"/>
      <c r="AT9" s="195"/>
      <c r="AU9" s="195"/>
      <c r="AV9" s="195"/>
      <c r="AW9" s="195"/>
      <c r="AX9" s="195"/>
      <c r="AY9" s="195"/>
      <c r="AZ9" s="195"/>
      <c r="BA9" s="195"/>
      <c r="BB9" s="195"/>
      <c r="BC9" s="195"/>
      <c r="BD9" s="195"/>
      <c r="BE9" s="195"/>
      <c r="BF9" s="195"/>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row>
    <row r="10" spans="1:511" ht="30">
      <c r="A10" s="21">
        <v>32</v>
      </c>
      <c r="B10" s="196" t="s">
        <v>985</v>
      </c>
      <c r="C10" s="181">
        <v>56</v>
      </c>
      <c r="D10" s="181">
        <v>31</v>
      </c>
      <c r="E10" s="181">
        <v>17</v>
      </c>
      <c r="F10" s="181" t="s">
        <v>714</v>
      </c>
      <c r="G10" s="181" t="s">
        <v>637</v>
      </c>
      <c r="H10" s="181" t="s">
        <v>394</v>
      </c>
      <c r="I10" s="181" t="s">
        <v>715</v>
      </c>
      <c r="J10" s="181">
        <v>48</v>
      </c>
      <c r="K10" s="181">
        <v>48</v>
      </c>
      <c r="L10" s="181"/>
      <c r="M10" s="181"/>
      <c r="N10" s="181"/>
      <c r="O10" s="181"/>
      <c r="P10" s="181"/>
      <c r="Q10" s="181"/>
      <c r="R10" s="181"/>
      <c r="S10" s="181"/>
      <c r="T10" s="181"/>
      <c r="U10" s="181"/>
      <c r="V10" s="181">
        <v>28</v>
      </c>
      <c r="W10" s="181">
        <v>22</v>
      </c>
      <c r="X10" s="181"/>
      <c r="Y10" s="181"/>
      <c r="Z10" s="181"/>
      <c r="AA10" s="181"/>
      <c r="AB10" s="181"/>
      <c r="AC10" s="181"/>
      <c r="AD10" s="181"/>
      <c r="AE10" s="181"/>
      <c r="AF10" s="181"/>
      <c r="AG10" s="181"/>
      <c r="AH10" s="181"/>
      <c r="AI10" s="181"/>
      <c r="AJ10" s="181"/>
      <c r="AK10" s="181"/>
      <c r="AL10" s="181"/>
      <c r="AM10" s="181"/>
      <c r="AN10" s="181"/>
      <c r="AO10" s="181"/>
      <c r="AP10" s="181"/>
      <c r="AQ10" s="181"/>
      <c r="AR10" s="181"/>
      <c r="AS10" s="181"/>
      <c r="AT10" s="181"/>
      <c r="AU10" s="181"/>
      <c r="AV10" s="181"/>
      <c r="AW10" s="181">
        <v>1</v>
      </c>
      <c r="AX10" s="181">
        <v>2</v>
      </c>
      <c r="AY10" s="181"/>
      <c r="AZ10" s="181"/>
      <c r="BA10" s="181"/>
      <c r="BB10" s="181"/>
      <c r="BC10" s="181"/>
      <c r="BD10" s="181"/>
      <c r="BE10" s="181"/>
      <c r="BF10" s="181"/>
      <c r="BG10" s="181">
        <v>1</v>
      </c>
      <c r="BH10" s="181"/>
      <c r="BI10" s="181"/>
      <c r="BJ10" s="181"/>
      <c r="BK10" s="181"/>
      <c r="BL10" s="181"/>
      <c r="BM10" s="181"/>
      <c r="BN10" s="181"/>
      <c r="BO10" s="181"/>
      <c r="BP10" s="181"/>
      <c r="BQ10" s="181"/>
      <c r="BR10" s="181"/>
      <c r="BS10" s="181"/>
      <c r="BT10" s="181"/>
      <c r="BU10" s="181"/>
      <c r="BV10" s="181"/>
      <c r="BW10" s="181"/>
      <c r="BX10" s="181"/>
      <c r="BY10" s="181">
        <v>10</v>
      </c>
      <c r="BZ10" s="181"/>
      <c r="CA10" s="181"/>
      <c r="CB10" s="181"/>
      <c r="CC10" s="181"/>
      <c r="CD10" s="181"/>
      <c r="CE10" s="181"/>
      <c r="CF10" s="181"/>
      <c r="CG10" s="181"/>
      <c r="CH10" s="181"/>
      <c r="CI10" s="181"/>
      <c r="CJ10" s="181"/>
      <c r="CK10" s="181"/>
      <c r="CL10" s="181"/>
      <c r="CM10" s="181"/>
      <c r="CN10" s="181"/>
      <c r="CO10" s="181"/>
      <c r="CP10" s="181"/>
      <c r="CQ10" s="181"/>
      <c r="CR10" s="181"/>
      <c r="CS10" s="181"/>
      <c r="CT10" s="181"/>
      <c r="CU10" s="181"/>
      <c r="CV10" s="181"/>
      <c r="CW10" s="181"/>
      <c r="CX10" s="181"/>
      <c r="CY10" s="181"/>
      <c r="CZ10" s="181"/>
      <c r="DA10" s="181"/>
      <c r="DB10" s="181"/>
      <c r="DC10" s="181"/>
      <c r="DD10" s="181"/>
      <c r="DE10" s="181"/>
      <c r="DF10" s="181"/>
      <c r="DG10" s="181"/>
    </row>
    <row r="11" spans="1:511" ht="30">
      <c r="A11" s="21">
        <v>41</v>
      </c>
      <c r="B11" s="184" t="s">
        <v>1006</v>
      </c>
      <c r="C11" s="181">
        <v>65.599999999999994</v>
      </c>
      <c r="D11" s="181">
        <v>4</v>
      </c>
      <c r="E11" s="181">
        <v>1</v>
      </c>
      <c r="F11" s="181" t="s">
        <v>719</v>
      </c>
      <c r="G11" s="181" t="s">
        <v>637</v>
      </c>
      <c r="H11" s="181" t="s">
        <v>394</v>
      </c>
      <c r="I11" s="181" t="s">
        <v>715</v>
      </c>
      <c r="J11" s="181">
        <v>5</v>
      </c>
      <c r="K11" s="181">
        <v>5</v>
      </c>
      <c r="L11" s="181"/>
      <c r="M11" s="181"/>
      <c r="N11" s="181"/>
      <c r="O11" s="181"/>
      <c r="P11" s="181"/>
      <c r="Q11" s="181"/>
      <c r="R11" s="181"/>
      <c r="S11" s="181"/>
      <c r="T11" s="181"/>
      <c r="U11" s="181"/>
      <c r="V11" s="181">
        <v>2</v>
      </c>
      <c r="W11" s="181"/>
      <c r="X11" s="181"/>
      <c r="Y11" s="181"/>
      <c r="Z11" s="181"/>
      <c r="AA11" s="181"/>
      <c r="AB11" s="181"/>
      <c r="AC11" s="181"/>
      <c r="AD11" s="181"/>
      <c r="AE11" s="181"/>
      <c r="AF11" s="181"/>
      <c r="AG11" s="181"/>
      <c r="AH11" s="181"/>
      <c r="AI11" s="181"/>
      <c r="AJ11" s="181"/>
      <c r="AK11" s="181"/>
      <c r="AL11" s="181"/>
      <c r="AM11" s="181"/>
      <c r="AN11" s="181"/>
      <c r="AO11" s="181"/>
      <c r="AP11" s="181"/>
      <c r="AQ11" s="181"/>
      <c r="AR11" s="181"/>
      <c r="AS11" s="181"/>
      <c r="AT11" s="181"/>
      <c r="AU11" s="181"/>
      <c r="AV11" s="181"/>
      <c r="AW11" s="181"/>
      <c r="AX11" s="181"/>
      <c r="AY11" s="181"/>
      <c r="AZ11" s="181"/>
      <c r="BA11" s="181"/>
      <c r="BB11" s="181"/>
      <c r="BC11" s="181"/>
      <c r="BD11" s="181"/>
      <c r="BE11" s="181"/>
      <c r="BF11" s="181"/>
      <c r="BG11" s="181">
        <v>1</v>
      </c>
      <c r="BH11" s="181"/>
      <c r="BI11" s="181"/>
      <c r="BJ11" s="181"/>
      <c r="BK11" s="181"/>
      <c r="BL11" s="181"/>
      <c r="BM11" s="181"/>
      <c r="BN11" s="181"/>
      <c r="BO11" s="181"/>
      <c r="BP11" s="181"/>
      <c r="BQ11" s="181"/>
      <c r="BR11" s="181"/>
      <c r="BS11" s="181"/>
      <c r="BT11" s="181"/>
      <c r="BU11" s="181"/>
      <c r="BV11" s="181"/>
      <c r="BW11" s="181"/>
      <c r="BX11" s="181"/>
      <c r="BY11" s="181"/>
      <c r="BZ11" s="181"/>
      <c r="CA11" s="181"/>
      <c r="CB11" s="181"/>
      <c r="CC11" s="181"/>
      <c r="CD11" s="181"/>
      <c r="CE11" s="181"/>
      <c r="CF11" s="181"/>
      <c r="CG11" s="181"/>
      <c r="CH11" s="181"/>
      <c r="CI11" s="181"/>
      <c r="CJ11" s="181"/>
      <c r="CK11" s="181"/>
      <c r="CL11" s="181"/>
      <c r="CM11" s="181"/>
      <c r="CN11" s="181"/>
      <c r="CO11" s="181"/>
      <c r="CP11" s="181"/>
      <c r="CQ11" s="181"/>
      <c r="CR11" s="181"/>
      <c r="CS11" s="181"/>
      <c r="CT11" s="181"/>
      <c r="CU11" s="181"/>
      <c r="CV11" s="181"/>
      <c r="CW11" s="181"/>
      <c r="CX11" s="181"/>
      <c r="CY11" s="181"/>
      <c r="CZ11" s="181"/>
      <c r="DA11" s="181"/>
      <c r="DB11" s="181"/>
      <c r="DC11" s="181"/>
      <c r="DD11" s="181">
        <v>5</v>
      </c>
      <c r="DE11" s="181"/>
      <c r="DF11" s="181"/>
      <c r="DG11" s="181"/>
    </row>
    <row r="12" spans="1:511" ht="15">
      <c r="A12" s="21">
        <v>44</v>
      </c>
      <c r="B12" s="184" t="s">
        <v>1005</v>
      </c>
      <c r="C12" s="181">
        <v>54.5</v>
      </c>
      <c r="D12" s="181">
        <v>56</v>
      </c>
      <c r="E12" s="181">
        <v>47</v>
      </c>
      <c r="F12" s="181" t="s">
        <v>714</v>
      </c>
      <c r="G12" s="181" t="s">
        <v>637</v>
      </c>
      <c r="H12" s="181" t="s">
        <v>394</v>
      </c>
      <c r="I12" s="181" t="s">
        <v>731</v>
      </c>
      <c r="J12" s="181">
        <v>103</v>
      </c>
      <c r="K12" s="181">
        <v>103</v>
      </c>
      <c r="L12" s="181"/>
      <c r="M12" s="181"/>
      <c r="N12" s="181"/>
      <c r="O12" s="181"/>
      <c r="P12" s="181"/>
      <c r="Q12" s="181"/>
      <c r="R12" s="181"/>
      <c r="S12" s="181"/>
      <c r="T12" s="181"/>
      <c r="U12" s="181"/>
      <c r="V12" s="181">
        <v>55</v>
      </c>
      <c r="W12" s="181">
        <v>51</v>
      </c>
      <c r="X12" s="181"/>
      <c r="Y12" s="181"/>
      <c r="Z12" s="181"/>
      <c r="AA12" s="181"/>
      <c r="AB12" s="181"/>
      <c r="AC12" s="181"/>
      <c r="AD12" s="181"/>
      <c r="AE12" s="181"/>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181"/>
      <c r="BC12" s="181"/>
      <c r="BD12" s="181"/>
      <c r="BE12" s="181"/>
      <c r="BF12" s="181"/>
      <c r="BG12" s="181"/>
      <c r="BH12" s="181"/>
      <c r="BI12" s="181"/>
      <c r="BJ12" s="181"/>
      <c r="BK12" s="181"/>
      <c r="BL12" s="181"/>
      <c r="BM12" s="181"/>
      <c r="BN12" s="181"/>
      <c r="BO12" s="181"/>
      <c r="BP12" s="181"/>
      <c r="BQ12" s="181"/>
      <c r="BR12" s="181"/>
      <c r="BS12" s="181"/>
      <c r="BT12" s="181"/>
      <c r="BU12" s="181"/>
      <c r="BV12" s="181"/>
      <c r="BW12" s="181"/>
      <c r="BX12" s="181"/>
      <c r="BY12" s="181">
        <v>14</v>
      </c>
      <c r="BZ12" s="181"/>
      <c r="CA12" s="181">
        <v>4</v>
      </c>
      <c r="CB12" s="181">
        <v>7</v>
      </c>
      <c r="CC12" s="181"/>
      <c r="CD12" s="181"/>
      <c r="CE12" s="181"/>
      <c r="CF12" s="181"/>
      <c r="CG12" s="181"/>
      <c r="CH12" s="181"/>
      <c r="CI12" s="181"/>
      <c r="CJ12" s="181"/>
      <c r="CK12" s="181"/>
      <c r="CL12" s="181"/>
      <c r="CM12" s="181"/>
      <c r="CN12" s="181"/>
      <c r="CO12" s="181"/>
      <c r="CP12" s="181"/>
      <c r="CQ12" s="181"/>
      <c r="CR12" s="181"/>
      <c r="CS12" s="181"/>
      <c r="CT12" s="181"/>
      <c r="CU12" s="181"/>
      <c r="CV12" s="181"/>
      <c r="CW12" s="181"/>
      <c r="CX12" s="181"/>
      <c r="CY12" s="181"/>
      <c r="CZ12" s="181"/>
      <c r="DA12" s="181"/>
      <c r="DB12" s="181"/>
      <c r="DC12" s="181"/>
      <c r="DD12" s="181"/>
      <c r="DE12" s="181"/>
      <c r="DF12" s="181"/>
      <c r="DG12" s="181"/>
    </row>
    <row r="13" spans="1:511" ht="15">
      <c r="A13" s="21">
        <v>45</v>
      </c>
      <c r="B13" s="184" t="s">
        <v>1004</v>
      </c>
      <c r="C13" s="181">
        <v>59</v>
      </c>
      <c r="D13" s="181">
        <v>63</v>
      </c>
      <c r="E13" s="181">
        <v>36</v>
      </c>
      <c r="F13" s="186" t="s">
        <v>1113</v>
      </c>
      <c r="G13" s="181" t="s">
        <v>637</v>
      </c>
      <c r="H13" s="181" t="s">
        <v>394</v>
      </c>
      <c r="I13" s="194" t="s">
        <v>715</v>
      </c>
      <c r="J13" s="181">
        <v>99</v>
      </c>
      <c r="K13" s="181">
        <v>99</v>
      </c>
      <c r="L13" s="181"/>
      <c r="M13" s="181"/>
      <c r="N13" s="181"/>
      <c r="O13" s="181"/>
      <c r="P13" s="181"/>
      <c r="Q13" s="181"/>
      <c r="R13" s="181"/>
      <c r="S13" s="181"/>
      <c r="T13" s="181"/>
      <c r="U13" s="181"/>
      <c r="V13" s="181">
        <v>46</v>
      </c>
      <c r="W13" s="181">
        <v>27</v>
      </c>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BB13" s="181"/>
      <c r="BC13" s="181"/>
      <c r="BD13" s="181"/>
      <c r="BE13" s="181"/>
      <c r="BF13" s="181"/>
      <c r="BG13" s="181"/>
      <c r="BH13" s="181"/>
      <c r="BI13" s="181"/>
      <c r="BJ13" s="181"/>
      <c r="BK13" s="181"/>
      <c r="BL13" s="181"/>
      <c r="BM13" s="181"/>
      <c r="BN13" s="181"/>
      <c r="BO13" s="181"/>
      <c r="BP13" s="181"/>
      <c r="BQ13" s="181"/>
      <c r="BR13" s="181"/>
      <c r="BS13" s="181"/>
      <c r="BT13" s="181"/>
      <c r="BU13" s="181"/>
      <c r="BV13" s="181"/>
      <c r="BW13" s="181"/>
      <c r="BX13" s="181"/>
      <c r="BY13" s="181">
        <v>28</v>
      </c>
      <c r="BZ13" s="181"/>
      <c r="CA13" s="181">
        <v>6</v>
      </c>
      <c r="CB13" s="181">
        <v>7</v>
      </c>
      <c r="CC13" s="181"/>
      <c r="CD13" s="181"/>
      <c r="CE13" s="181"/>
      <c r="CF13" s="181"/>
      <c r="CG13" s="181"/>
      <c r="CH13" s="181"/>
      <c r="CI13" s="181"/>
      <c r="CJ13" s="181"/>
      <c r="CK13" s="181"/>
      <c r="CL13" s="181"/>
      <c r="CM13" s="181"/>
      <c r="CN13" s="181"/>
      <c r="CO13" s="181"/>
      <c r="CP13" s="181"/>
      <c r="CQ13" s="181"/>
      <c r="CR13" s="181"/>
      <c r="CS13" s="181"/>
      <c r="CT13" s="181"/>
      <c r="CU13" s="181"/>
      <c r="CV13" s="181"/>
      <c r="CW13" s="181"/>
      <c r="CX13" s="181"/>
      <c r="CY13" s="181"/>
      <c r="CZ13" s="181"/>
      <c r="DA13" s="181"/>
      <c r="DB13" s="181"/>
      <c r="DC13" s="181"/>
      <c r="DD13" s="181"/>
      <c r="DE13" s="181"/>
      <c r="DF13" s="181"/>
      <c r="DG13" s="181"/>
    </row>
    <row r="14" spans="1:511" s="197" customFormat="1" ht="15.75" customHeight="1">
      <c r="A14" s="251">
        <v>46</v>
      </c>
      <c r="B14" s="252" t="s">
        <v>1007</v>
      </c>
      <c r="C14" s="253"/>
      <c r="D14" s="253"/>
      <c r="E14" s="253"/>
      <c r="F14" s="253" t="s">
        <v>859</v>
      </c>
      <c r="G14" s="253" t="s">
        <v>637</v>
      </c>
      <c r="H14" s="253" t="s">
        <v>395</v>
      </c>
      <c r="I14" s="194" t="s">
        <v>715</v>
      </c>
      <c r="J14" s="192">
        <v>16</v>
      </c>
      <c r="K14" s="192">
        <v>16</v>
      </c>
      <c r="L14" s="192"/>
      <c r="M14" s="192"/>
      <c r="N14" s="192"/>
      <c r="O14" s="192"/>
      <c r="P14" s="192"/>
      <c r="Q14" s="192"/>
      <c r="R14" s="192"/>
      <c r="S14" s="192"/>
      <c r="T14" s="192"/>
      <c r="U14" s="192"/>
      <c r="V14" s="192">
        <v>8</v>
      </c>
      <c r="W14" s="192">
        <v>7</v>
      </c>
      <c r="X14" s="192"/>
      <c r="Y14" s="192"/>
      <c r="Z14" s="192"/>
      <c r="AA14" s="192"/>
      <c r="AB14" s="192"/>
      <c r="AC14" s="192"/>
      <c r="AD14" s="192"/>
      <c r="AE14" s="192"/>
      <c r="AF14" s="192">
        <v>2</v>
      </c>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v>4</v>
      </c>
      <c r="BZ14" s="192"/>
      <c r="CA14" s="192">
        <v>2</v>
      </c>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row>
    <row r="15" spans="1:511" s="197" customFormat="1" ht="15.75" customHeight="1">
      <c r="A15" s="251"/>
      <c r="B15" s="252"/>
      <c r="C15" s="253"/>
      <c r="D15" s="253"/>
      <c r="E15" s="253"/>
      <c r="F15" s="253"/>
      <c r="G15" s="253"/>
      <c r="H15" s="253"/>
      <c r="I15" s="192" t="s">
        <v>731</v>
      </c>
      <c r="J15" s="192">
        <v>7</v>
      </c>
      <c r="K15" s="192">
        <v>7</v>
      </c>
      <c r="L15" s="192"/>
      <c r="M15" s="192"/>
      <c r="N15" s="192"/>
      <c r="O15" s="192"/>
      <c r="P15" s="192"/>
      <c r="Q15" s="192"/>
      <c r="R15" s="192"/>
      <c r="S15" s="192"/>
      <c r="T15" s="192"/>
      <c r="U15" s="192"/>
      <c r="V15" s="192">
        <v>4</v>
      </c>
      <c r="W15" s="192">
        <v>3</v>
      </c>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192"/>
      <c r="AV15" s="192"/>
      <c r="AW15" s="192"/>
      <c r="AX15" s="192"/>
      <c r="AY15" s="192"/>
      <c r="AZ15" s="192"/>
      <c r="BA15" s="192"/>
      <c r="BB15" s="192"/>
      <c r="BC15" s="192"/>
      <c r="BD15" s="192"/>
      <c r="BE15" s="192"/>
      <c r="BF15" s="192"/>
      <c r="BG15" s="192"/>
      <c r="BH15" s="192"/>
      <c r="BI15" s="192"/>
      <c r="BJ15" s="192"/>
      <c r="BK15" s="192"/>
      <c r="BL15" s="192"/>
      <c r="BM15" s="192"/>
      <c r="BN15" s="192"/>
      <c r="BO15" s="192"/>
      <c r="BP15" s="192"/>
      <c r="BQ15" s="192"/>
      <c r="BR15" s="192"/>
      <c r="BS15" s="192"/>
      <c r="BT15" s="192"/>
      <c r="BU15" s="192"/>
      <c r="BV15" s="192"/>
      <c r="BW15" s="192"/>
      <c r="BX15" s="192"/>
      <c r="BY15" s="192">
        <v>2</v>
      </c>
      <c r="BZ15" s="192"/>
      <c r="CA15" s="192">
        <v>1</v>
      </c>
      <c r="CB15" s="192"/>
      <c r="CC15" s="192"/>
      <c r="CD15" s="192"/>
      <c r="CE15" s="192"/>
      <c r="CF15" s="192"/>
      <c r="CG15" s="192"/>
      <c r="CH15" s="192"/>
      <c r="CI15" s="192"/>
      <c r="CJ15" s="192"/>
      <c r="CK15" s="192"/>
      <c r="CL15" s="192"/>
      <c r="CM15" s="192"/>
      <c r="CN15" s="192"/>
      <c r="CO15" s="192"/>
      <c r="CP15" s="192"/>
      <c r="CQ15" s="192"/>
      <c r="CR15" s="192"/>
      <c r="CS15" s="192"/>
      <c r="CT15" s="192"/>
      <c r="CU15" s="192"/>
      <c r="CV15" s="192"/>
      <c r="CW15" s="192"/>
      <c r="CX15" s="192"/>
      <c r="CY15" s="192"/>
      <c r="CZ15" s="192"/>
      <c r="DA15" s="192"/>
      <c r="DB15" s="192"/>
      <c r="DC15" s="192"/>
      <c r="DD15" s="192"/>
      <c r="DE15" s="192"/>
      <c r="DF15" s="192"/>
      <c r="DG15" s="192"/>
    </row>
    <row r="16" spans="1:511" s="197" customFormat="1" ht="15.75" customHeight="1">
      <c r="A16" s="251"/>
      <c r="B16" s="252"/>
      <c r="C16" s="253"/>
      <c r="D16" s="253"/>
      <c r="E16" s="253"/>
      <c r="F16" s="253"/>
      <c r="G16" s="253"/>
      <c r="H16" s="253"/>
      <c r="I16" s="192" t="s">
        <v>1117</v>
      </c>
      <c r="J16" s="192">
        <v>2</v>
      </c>
      <c r="K16" s="192">
        <v>2</v>
      </c>
      <c r="L16" s="192"/>
      <c r="M16" s="192"/>
      <c r="N16" s="192"/>
      <c r="O16" s="192"/>
      <c r="P16" s="192"/>
      <c r="Q16" s="192"/>
      <c r="R16" s="192"/>
      <c r="S16" s="192"/>
      <c r="T16" s="192"/>
      <c r="U16" s="192"/>
      <c r="V16" s="192">
        <v>1</v>
      </c>
      <c r="W16" s="192">
        <v>1</v>
      </c>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192"/>
      <c r="AV16" s="192"/>
      <c r="AW16" s="192"/>
      <c r="AX16" s="192"/>
      <c r="AY16" s="192"/>
      <c r="AZ16" s="192"/>
      <c r="BA16" s="192"/>
      <c r="BB16" s="192"/>
      <c r="BC16" s="192"/>
      <c r="BD16" s="192"/>
      <c r="BE16" s="192"/>
      <c r="BF16" s="192"/>
      <c r="BG16" s="192"/>
      <c r="BH16" s="192"/>
      <c r="BI16" s="192"/>
      <c r="BJ16" s="192"/>
      <c r="BK16" s="192"/>
      <c r="BL16" s="192"/>
      <c r="BM16" s="192"/>
      <c r="BN16" s="192"/>
      <c r="BO16" s="192"/>
      <c r="BP16" s="192"/>
      <c r="BQ16" s="192"/>
      <c r="BR16" s="192"/>
      <c r="BS16" s="192"/>
      <c r="BT16" s="192"/>
      <c r="BU16" s="192"/>
      <c r="BV16" s="192"/>
      <c r="BW16" s="192"/>
      <c r="BX16" s="192"/>
      <c r="BY16" s="192"/>
      <c r="BZ16" s="192"/>
      <c r="CA16" s="192"/>
      <c r="CB16" s="192"/>
      <c r="CC16" s="192"/>
      <c r="CD16" s="192"/>
      <c r="CE16" s="192"/>
      <c r="CF16" s="192"/>
      <c r="CG16" s="192"/>
      <c r="CH16" s="192"/>
      <c r="CI16" s="192"/>
      <c r="CJ16" s="192"/>
      <c r="CK16" s="192"/>
      <c r="CL16" s="192"/>
      <c r="CM16" s="192"/>
      <c r="CN16" s="192"/>
      <c r="CO16" s="192"/>
      <c r="CP16" s="192"/>
      <c r="CQ16" s="192"/>
      <c r="CR16" s="192"/>
      <c r="CS16" s="192"/>
      <c r="CT16" s="192"/>
      <c r="CU16" s="192"/>
      <c r="CV16" s="192"/>
      <c r="CW16" s="192"/>
      <c r="CX16" s="192"/>
      <c r="CY16" s="192"/>
      <c r="CZ16" s="192"/>
      <c r="DA16" s="192"/>
      <c r="DB16" s="192"/>
      <c r="DC16" s="192"/>
      <c r="DD16" s="192"/>
      <c r="DE16" s="192"/>
      <c r="DF16" s="192"/>
      <c r="DG16" s="192"/>
    </row>
    <row r="17" spans="1:111" s="197" customFormat="1" ht="15.75" customHeight="1">
      <c r="A17" s="251"/>
      <c r="B17" s="252"/>
      <c r="C17" s="253"/>
      <c r="D17" s="253"/>
      <c r="E17" s="253"/>
      <c r="F17" s="253"/>
      <c r="G17" s="253"/>
      <c r="H17" s="253"/>
      <c r="I17" s="192" t="s">
        <v>1125</v>
      </c>
      <c r="J17" s="192">
        <v>3</v>
      </c>
      <c r="K17" s="192">
        <v>3</v>
      </c>
      <c r="L17" s="192"/>
      <c r="M17" s="192"/>
      <c r="N17" s="192"/>
      <c r="O17" s="192"/>
      <c r="P17" s="192"/>
      <c r="Q17" s="192"/>
      <c r="R17" s="192"/>
      <c r="S17" s="192"/>
      <c r="T17" s="192"/>
      <c r="U17" s="192"/>
      <c r="V17" s="192">
        <v>1</v>
      </c>
      <c r="W17" s="192">
        <v>1</v>
      </c>
      <c r="X17" s="192"/>
      <c r="Y17" s="192"/>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2"/>
      <c r="BM17" s="192"/>
      <c r="BN17" s="192"/>
      <c r="BO17" s="192"/>
      <c r="BP17" s="192"/>
      <c r="BQ17" s="192"/>
      <c r="BR17" s="192"/>
      <c r="BS17" s="192"/>
      <c r="BT17" s="192"/>
      <c r="BU17" s="192"/>
      <c r="BV17" s="192"/>
      <c r="BW17" s="192"/>
      <c r="BX17" s="192"/>
      <c r="BY17" s="192">
        <v>1</v>
      </c>
      <c r="BZ17" s="192"/>
      <c r="CA17" s="192">
        <v>1</v>
      </c>
      <c r="CB17" s="192"/>
      <c r="CC17" s="192"/>
      <c r="CD17" s="192"/>
      <c r="CE17" s="192"/>
      <c r="CF17" s="192"/>
      <c r="CG17" s="192"/>
      <c r="CH17" s="192"/>
      <c r="CI17" s="192"/>
      <c r="CJ17" s="192"/>
      <c r="CK17" s="192"/>
      <c r="CL17" s="192"/>
      <c r="CM17" s="192"/>
      <c r="CN17" s="192"/>
      <c r="CO17" s="192"/>
      <c r="CP17" s="192"/>
      <c r="CQ17" s="192"/>
      <c r="CR17" s="192"/>
      <c r="CS17" s="192"/>
      <c r="CT17" s="192"/>
      <c r="CU17" s="192"/>
      <c r="CV17" s="192"/>
      <c r="CW17" s="192"/>
      <c r="CX17" s="192"/>
      <c r="CY17" s="192"/>
      <c r="CZ17" s="192"/>
      <c r="DA17" s="192"/>
      <c r="DB17" s="192"/>
      <c r="DC17" s="192"/>
      <c r="DD17" s="192"/>
      <c r="DE17" s="192"/>
      <c r="DF17" s="192"/>
      <c r="DG17" s="192"/>
    </row>
    <row r="18" spans="1:111" s="197" customFormat="1" ht="15.75" customHeight="1">
      <c r="A18" s="251"/>
      <c r="B18" s="252"/>
      <c r="C18" s="253"/>
      <c r="D18" s="253"/>
      <c r="E18" s="253"/>
      <c r="F18" s="253"/>
      <c r="G18" s="253"/>
      <c r="H18" s="253"/>
      <c r="I18" s="192" t="s">
        <v>1118</v>
      </c>
      <c r="J18" s="192">
        <v>3</v>
      </c>
      <c r="K18" s="192">
        <v>3</v>
      </c>
      <c r="L18" s="192"/>
      <c r="M18" s="192"/>
      <c r="N18" s="192"/>
      <c r="O18" s="192"/>
      <c r="P18" s="192"/>
      <c r="Q18" s="192"/>
      <c r="R18" s="192"/>
      <c r="S18" s="192"/>
      <c r="T18" s="192"/>
      <c r="U18" s="192"/>
      <c r="V18" s="192">
        <v>1</v>
      </c>
      <c r="W18" s="192">
        <v>1</v>
      </c>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c r="CC18" s="192"/>
      <c r="CD18" s="192"/>
      <c r="CE18" s="192"/>
      <c r="CF18" s="192"/>
      <c r="CG18" s="192"/>
      <c r="CH18" s="192"/>
      <c r="CI18" s="192"/>
      <c r="CJ18" s="192"/>
      <c r="CK18" s="192"/>
      <c r="CL18" s="192"/>
      <c r="CM18" s="192"/>
      <c r="CN18" s="192"/>
      <c r="CO18" s="192"/>
      <c r="CP18" s="192"/>
      <c r="CQ18" s="192"/>
      <c r="CR18" s="192"/>
      <c r="CS18" s="192"/>
      <c r="CT18" s="192"/>
      <c r="CU18" s="192"/>
      <c r="CV18" s="192"/>
      <c r="CW18" s="192"/>
      <c r="CX18" s="192"/>
      <c r="CY18" s="192"/>
      <c r="CZ18" s="192"/>
      <c r="DA18" s="192"/>
      <c r="DB18" s="192"/>
      <c r="DC18" s="192"/>
      <c r="DD18" s="192"/>
      <c r="DE18" s="192"/>
      <c r="DF18" s="192"/>
      <c r="DG18" s="192"/>
    </row>
    <row r="19" spans="1:111" s="197" customFormat="1" ht="15.75" customHeight="1">
      <c r="A19" s="251"/>
      <c r="B19" s="252"/>
      <c r="C19" s="253"/>
      <c r="D19" s="253"/>
      <c r="E19" s="253"/>
      <c r="F19" s="253"/>
      <c r="G19" s="253"/>
      <c r="H19" s="253"/>
      <c r="I19" s="192" t="s">
        <v>1119</v>
      </c>
      <c r="J19" s="192">
        <v>1</v>
      </c>
      <c r="K19" s="192">
        <v>1</v>
      </c>
      <c r="L19" s="192"/>
      <c r="M19" s="192"/>
      <c r="N19" s="192"/>
      <c r="O19" s="192"/>
      <c r="P19" s="192"/>
      <c r="Q19" s="192"/>
      <c r="R19" s="192"/>
      <c r="S19" s="192"/>
      <c r="T19" s="192"/>
      <c r="U19" s="192"/>
      <c r="V19" s="192">
        <v>1</v>
      </c>
      <c r="W19" s="192">
        <v>1</v>
      </c>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c r="CC19" s="192"/>
      <c r="CD19" s="192"/>
      <c r="CE19" s="192"/>
      <c r="CF19" s="192"/>
      <c r="CG19" s="192"/>
      <c r="CH19" s="192"/>
      <c r="CI19" s="192"/>
      <c r="CJ19" s="192"/>
      <c r="CK19" s="192"/>
      <c r="CL19" s="192"/>
      <c r="CM19" s="192"/>
      <c r="CN19" s="192"/>
      <c r="CO19" s="192"/>
      <c r="CP19" s="192"/>
      <c r="CQ19" s="192"/>
      <c r="CR19" s="192"/>
      <c r="CS19" s="192"/>
      <c r="CT19" s="192"/>
      <c r="CU19" s="192"/>
      <c r="CV19" s="192"/>
      <c r="CW19" s="192"/>
      <c r="CX19" s="192"/>
      <c r="CY19" s="192"/>
      <c r="CZ19" s="192"/>
      <c r="DA19" s="192"/>
      <c r="DB19" s="192"/>
      <c r="DC19" s="192"/>
      <c r="DD19" s="192"/>
      <c r="DE19" s="192"/>
      <c r="DF19" s="192"/>
      <c r="DG19" s="192"/>
    </row>
    <row r="20" spans="1:111" s="197" customFormat="1" ht="30">
      <c r="A20" s="190">
        <v>50</v>
      </c>
      <c r="B20" s="191" t="s">
        <v>1008</v>
      </c>
      <c r="C20" s="192">
        <v>57</v>
      </c>
      <c r="D20" s="192">
        <v>66</v>
      </c>
      <c r="E20" s="192">
        <v>25</v>
      </c>
      <c r="F20" s="198" t="s">
        <v>1092</v>
      </c>
      <c r="G20" s="192" t="s">
        <v>637</v>
      </c>
      <c r="H20" s="192" t="s">
        <v>394</v>
      </c>
      <c r="I20" s="192" t="s">
        <v>731</v>
      </c>
      <c r="J20" s="192">
        <v>81</v>
      </c>
      <c r="K20" s="192">
        <v>81</v>
      </c>
      <c r="L20" s="192"/>
      <c r="M20" s="192"/>
      <c r="N20" s="192"/>
      <c r="O20" s="192"/>
      <c r="P20" s="192"/>
      <c r="Q20" s="192"/>
      <c r="R20" s="192"/>
      <c r="S20" s="192"/>
      <c r="T20" s="192"/>
      <c r="U20" s="192"/>
      <c r="V20" s="192">
        <v>37</v>
      </c>
      <c r="W20" s="192">
        <v>27</v>
      </c>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v>31</v>
      </c>
      <c r="BZ20" s="192"/>
      <c r="CA20" s="192"/>
      <c r="CB20" s="192"/>
      <c r="CC20" s="192"/>
      <c r="CD20" s="192"/>
      <c r="CE20" s="192"/>
      <c r="CF20" s="192"/>
      <c r="CG20" s="192"/>
      <c r="CH20" s="192"/>
      <c r="CI20" s="192"/>
      <c r="CJ20" s="192"/>
      <c r="CK20" s="192"/>
      <c r="CL20" s="192"/>
      <c r="CM20" s="192"/>
      <c r="CN20" s="192"/>
      <c r="CO20" s="192"/>
      <c r="CP20" s="192"/>
      <c r="CQ20" s="192"/>
      <c r="CR20" s="192"/>
      <c r="CS20" s="192"/>
      <c r="CT20" s="192"/>
      <c r="CU20" s="192"/>
      <c r="CV20" s="192"/>
      <c r="CW20" s="192"/>
      <c r="CX20" s="192"/>
      <c r="CY20" s="192"/>
      <c r="CZ20" s="192"/>
      <c r="DA20" s="192"/>
      <c r="DB20" s="192"/>
      <c r="DC20" s="192"/>
      <c r="DD20" s="192"/>
      <c r="DE20" s="192"/>
      <c r="DF20" s="192"/>
      <c r="DG20" s="192"/>
    </row>
    <row r="21" spans="1:111" ht="15">
      <c r="A21" s="248">
        <v>55</v>
      </c>
      <c r="B21" s="255" t="s">
        <v>1009</v>
      </c>
      <c r="C21" s="247"/>
      <c r="D21" s="247"/>
      <c r="E21" s="247"/>
      <c r="F21" s="247" t="s">
        <v>714</v>
      </c>
      <c r="G21" s="247" t="s">
        <v>637</v>
      </c>
      <c r="H21" s="247" t="s">
        <v>395</v>
      </c>
      <c r="I21" s="181" t="s">
        <v>731</v>
      </c>
      <c r="J21" s="181">
        <v>84</v>
      </c>
      <c r="K21" s="247">
        <v>123</v>
      </c>
      <c r="L21" s="181"/>
      <c r="M21" s="181"/>
      <c r="N21" s="181"/>
      <c r="O21" s="181"/>
      <c r="P21" s="181"/>
      <c r="Q21" s="181"/>
      <c r="R21" s="181"/>
      <c r="S21" s="181"/>
      <c r="T21" s="181"/>
      <c r="U21" s="181"/>
      <c r="V21" s="181">
        <v>40</v>
      </c>
      <c r="W21" s="181">
        <v>36</v>
      </c>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81"/>
      <c r="AZ21" s="181"/>
      <c r="BA21" s="181"/>
      <c r="BB21" s="181"/>
      <c r="BC21" s="181"/>
      <c r="BD21" s="181"/>
      <c r="BE21" s="181"/>
      <c r="BF21" s="181"/>
      <c r="BG21" s="181"/>
      <c r="BH21" s="181"/>
      <c r="BI21" s="181"/>
      <c r="BJ21" s="181"/>
      <c r="BK21" s="181"/>
      <c r="BL21" s="181"/>
      <c r="BM21" s="181"/>
      <c r="BN21" s="181"/>
      <c r="BO21" s="181"/>
      <c r="BP21" s="181"/>
      <c r="BQ21" s="181"/>
      <c r="BR21" s="181"/>
      <c r="BS21" s="181"/>
      <c r="BT21" s="181"/>
      <c r="BU21" s="181"/>
      <c r="BV21" s="181"/>
      <c r="BW21" s="181"/>
      <c r="BX21" s="181"/>
      <c r="BY21" s="181">
        <v>12</v>
      </c>
      <c r="BZ21" s="181"/>
      <c r="CA21" s="181">
        <v>2</v>
      </c>
      <c r="CB21" s="181">
        <v>9</v>
      </c>
      <c r="CC21" s="181"/>
      <c r="CD21" s="181"/>
      <c r="CE21" s="181"/>
      <c r="CF21" s="181"/>
      <c r="CG21" s="181"/>
      <c r="CH21" s="181"/>
      <c r="CI21" s="181"/>
      <c r="CJ21" s="181"/>
      <c r="CK21" s="181"/>
      <c r="CL21" s="181"/>
      <c r="CM21" s="181"/>
      <c r="CN21" s="181"/>
      <c r="CO21" s="181"/>
      <c r="CP21" s="181"/>
      <c r="CQ21" s="181"/>
      <c r="CR21" s="181"/>
      <c r="CS21" s="181"/>
      <c r="CT21" s="181"/>
      <c r="CU21" s="181"/>
      <c r="CV21" s="181"/>
      <c r="CW21" s="181"/>
      <c r="CX21" s="181"/>
      <c r="CY21" s="181"/>
      <c r="CZ21" s="181"/>
      <c r="DA21" s="181"/>
      <c r="DB21" s="181"/>
      <c r="DC21" s="181"/>
      <c r="DD21" s="181"/>
      <c r="DE21" s="181"/>
      <c r="DF21" s="181"/>
      <c r="DG21" s="181"/>
    </row>
    <row r="22" spans="1:111" ht="15">
      <c r="A22" s="248"/>
      <c r="B22" s="255"/>
      <c r="C22" s="247"/>
      <c r="D22" s="247"/>
      <c r="E22" s="247"/>
      <c r="F22" s="247"/>
      <c r="G22" s="247"/>
      <c r="H22" s="247"/>
      <c r="I22" s="194" t="s">
        <v>715</v>
      </c>
      <c r="J22" s="181">
        <v>44</v>
      </c>
      <c r="K22" s="247"/>
      <c r="L22" s="181"/>
      <c r="M22" s="181"/>
      <c r="N22" s="181"/>
      <c r="O22" s="181"/>
      <c r="P22" s="181"/>
      <c r="Q22" s="181"/>
      <c r="R22" s="181"/>
      <c r="S22" s="181"/>
      <c r="T22" s="181"/>
      <c r="U22" s="181"/>
      <c r="V22" s="181">
        <v>21</v>
      </c>
      <c r="W22" s="181">
        <v>18</v>
      </c>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1"/>
      <c r="BE22" s="181"/>
      <c r="BF22" s="181"/>
      <c r="BG22" s="181"/>
      <c r="BH22" s="181"/>
      <c r="BI22" s="181"/>
      <c r="BJ22" s="181"/>
      <c r="BK22" s="181"/>
      <c r="BL22" s="181"/>
      <c r="BM22" s="181"/>
      <c r="BN22" s="181"/>
      <c r="BO22" s="181"/>
      <c r="BP22" s="181"/>
      <c r="BQ22" s="181"/>
      <c r="BR22" s="181"/>
      <c r="BS22" s="181"/>
      <c r="BT22" s="181"/>
      <c r="BU22" s="181"/>
      <c r="BV22" s="181"/>
      <c r="BW22" s="181"/>
      <c r="BX22" s="181"/>
      <c r="BY22" s="181">
        <v>10</v>
      </c>
      <c r="BZ22" s="181"/>
      <c r="CA22" s="181"/>
      <c r="CB22" s="181">
        <v>4</v>
      </c>
      <c r="CC22" s="181"/>
      <c r="CD22" s="181"/>
      <c r="CE22" s="181"/>
      <c r="CF22" s="181"/>
      <c r="CG22" s="181"/>
      <c r="CH22" s="181"/>
      <c r="CI22" s="181"/>
      <c r="CJ22" s="181"/>
      <c r="CK22" s="181"/>
      <c r="CL22" s="181"/>
      <c r="CM22" s="181"/>
      <c r="CN22" s="181"/>
      <c r="CO22" s="181"/>
      <c r="CP22" s="181"/>
      <c r="CQ22" s="181"/>
      <c r="CR22" s="181"/>
      <c r="CS22" s="181"/>
      <c r="CT22" s="181"/>
      <c r="CU22" s="181"/>
      <c r="CV22" s="181"/>
      <c r="CW22" s="181"/>
      <c r="CX22" s="181"/>
      <c r="CY22" s="181"/>
      <c r="CZ22" s="181"/>
      <c r="DA22" s="181"/>
      <c r="DB22" s="181"/>
      <c r="DC22" s="181"/>
      <c r="DD22" s="181"/>
      <c r="DE22" s="181"/>
      <c r="DF22" s="181"/>
      <c r="DG22" s="181"/>
    </row>
    <row r="23" spans="1:111" ht="15">
      <c r="A23" s="248"/>
      <c r="B23" s="255"/>
      <c r="C23" s="247"/>
      <c r="D23" s="247"/>
      <c r="E23" s="247"/>
      <c r="F23" s="247"/>
      <c r="G23" s="247"/>
      <c r="H23" s="247"/>
      <c r="I23" s="181" t="s">
        <v>1120</v>
      </c>
      <c r="J23" s="181">
        <v>36</v>
      </c>
      <c r="K23" s="247"/>
      <c r="L23" s="181"/>
      <c r="M23" s="181"/>
      <c r="N23" s="181"/>
      <c r="O23" s="181"/>
      <c r="P23" s="181"/>
      <c r="Q23" s="181"/>
      <c r="R23" s="181"/>
      <c r="S23" s="181"/>
      <c r="T23" s="181"/>
      <c r="U23" s="181"/>
      <c r="V23" s="181">
        <v>19</v>
      </c>
      <c r="W23" s="181">
        <v>19</v>
      </c>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c r="BO23" s="181"/>
      <c r="BP23" s="181"/>
      <c r="BQ23" s="181"/>
      <c r="BR23" s="181"/>
      <c r="BS23" s="181"/>
      <c r="BT23" s="181"/>
      <c r="BU23" s="181"/>
      <c r="BV23" s="181"/>
      <c r="BW23" s="181"/>
      <c r="BX23" s="181"/>
      <c r="BY23" s="181">
        <v>3</v>
      </c>
      <c r="BZ23" s="181"/>
      <c r="CA23" s="181"/>
      <c r="CB23" s="181">
        <v>2</v>
      </c>
      <c r="CC23" s="181"/>
      <c r="CD23" s="181"/>
      <c r="CE23" s="181"/>
      <c r="CF23" s="181"/>
      <c r="CG23" s="181"/>
      <c r="CH23" s="181"/>
      <c r="CI23" s="181"/>
      <c r="CJ23" s="181"/>
      <c r="CK23" s="181"/>
      <c r="CL23" s="181"/>
      <c r="CM23" s="181"/>
      <c r="CN23" s="181"/>
      <c r="CO23" s="181"/>
      <c r="CP23" s="181"/>
      <c r="CQ23" s="181"/>
      <c r="CR23" s="181"/>
      <c r="CS23" s="181"/>
      <c r="CT23" s="181"/>
      <c r="CU23" s="181"/>
      <c r="CV23" s="181"/>
      <c r="CW23" s="181"/>
      <c r="CX23" s="181"/>
      <c r="CY23" s="181"/>
      <c r="CZ23" s="181"/>
      <c r="DA23" s="181"/>
      <c r="DB23" s="181"/>
      <c r="DC23" s="181"/>
      <c r="DD23" s="181"/>
      <c r="DE23" s="181"/>
      <c r="DF23" s="181"/>
      <c r="DG23" s="181"/>
    </row>
    <row r="24" spans="1:111" ht="15.75" customHeight="1">
      <c r="A24" s="248">
        <v>64</v>
      </c>
      <c r="B24" s="255" t="s">
        <v>1003</v>
      </c>
      <c r="C24" s="247">
        <v>61.5</v>
      </c>
      <c r="D24" s="247">
        <v>31</v>
      </c>
      <c r="E24" s="247">
        <v>26</v>
      </c>
      <c r="F24" s="247" t="s">
        <v>718</v>
      </c>
      <c r="G24" s="247" t="s">
        <v>637</v>
      </c>
      <c r="H24" s="247" t="s">
        <v>394</v>
      </c>
      <c r="I24" s="181" t="s">
        <v>731</v>
      </c>
      <c r="J24" s="181">
        <v>17</v>
      </c>
      <c r="K24" s="181">
        <v>17</v>
      </c>
      <c r="L24" s="181"/>
      <c r="M24" s="181"/>
      <c r="N24" s="181"/>
      <c r="O24" s="181"/>
      <c r="P24" s="181"/>
      <c r="Q24" s="181"/>
      <c r="R24" s="181"/>
      <c r="S24" s="181"/>
      <c r="T24" s="181"/>
      <c r="U24" s="181"/>
      <c r="V24" s="181">
        <v>13</v>
      </c>
      <c r="W24" s="181">
        <v>13</v>
      </c>
      <c r="X24" s="181"/>
      <c r="Y24" s="181"/>
      <c r="Z24" s="181"/>
      <c r="AA24" s="181"/>
      <c r="AB24" s="181"/>
      <c r="AC24" s="181"/>
      <c r="AD24" s="181">
        <v>4</v>
      </c>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c r="BG24" s="181"/>
      <c r="BH24" s="181"/>
      <c r="BI24" s="181"/>
      <c r="BJ24" s="181"/>
      <c r="BK24" s="181"/>
      <c r="BL24" s="181"/>
      <c r="BM24" s="181"/>
      <c r="BN24" s="181"/>
      <c r="BO24" s="181"/>
      <c r="BP24" s="181"/>
      <c r="BQ24" s="181"/>
      <c r="BR24" s="181"/>
      <c r="BS24" s="181"/>
      <c r="BT24" s="181"/>
      <c r="BU24" s="181"/>
      <c r="BV24" s="181"/>
      <c r="BW24" s="181"/>
      <c r="BX24" s="181"/>
      <c r="BY24" s="181"/>
      <c r="BZ24" s="181"/>
      <c r="CA24" s="181"/>
      <c r="CB24" s="181"/>
      <c r="CC24" s="181"/>
      <c r="CD24" s="181"/>
      <c r="CE24" s="181"/>
      <c r="CF24" s="181"/>
      <c r="CG24" s="181"/>
      <c r="CH24" s="181"/>
      <c r="CI24" s="181"/>
      <c r="CJ24" s="181"/>
      <c r="CK24" s="181"/>
      <c r="CL24" s="181"/>
      <c r="CM24" s="181"/>
      <c r="CN24" s="181"/>
      <c r="CO24" s="181"/>
      <c r="CP24" s="181"/>
      <c r="CQ24" s="181"/>
      <c r="CR24" s="181"/>
      <c r="CS24" s="181"/>
      <c r="CT24" s="181"/>
      <c r="CU24" s="181"/>
      <c r="CV24" s="181"/>
      <c r="CW24" s="181"/>
      <c r="CX24" s="181"/>
      <c r="CY24" s="181"/>
      <c r="CZ24" s="181"/>
      <c r="DA24" s="181"/>
      <c r="DB24" s="181"/>
      <c r="DC24" s="181"/>
      <c r="DD24" s="181"/>
      <c r="DE24" s="181"/>
      <c r="DF24" s="181"/>
      <c r="DG24" s="181"/>
    </row>
    <row r="25" spans="1:111" ht="15.75" customHeight="1">
      <c r="A25" s="248"/>
      <c r="B25" s="255"/>
      <c r="C25" s="247"/>
      <c r="D25" s="247"/>
      <c r="E25" s="247"/>
      <c r="F25" s="247"/>
      <c r="G25" s="247"/>
      <c r="H25" s="247"/>
      <c r="I25" s="181" t="s">
        <v>1120</v>
      </c>
      <c r="J25" s="181">
        <v>38</v>
      </c>
      <c r="K25" s="181">
        <v>38</v>
      </c>
      <c r="L25" s="181"/>
      <c r="M25" s="181"/>
      <c r="N25" s="181"/>
      <c r="O25" s="181"/>
      <c r="P25" s="181"/>
      <c r="Q25" s="181"/>
      <c r="R25" s="181"/>
      <c r="S25" s="181"/>
      <c r="T25" s="181"/>
      <c r="U25" s="181"/>
      <c r="V25" s="181">
        <v>14</v>
      </c>
      <c r="W25" s="181">
        <v>13</v>
      </c>
      <c r="X25" s="181"/>
      <c r="Y25" s="181"/>
      <c r="Z25" s="181"/>
      <c r="AA25" s="181"/>
      <c r="AB25" s="181"/>
      <c r="AC25" s="181"/>
      <c r="AD25" s="181">
        <v>4</v>
      </c>
      <c r="AE25" s="181"/>
      <c r="AF25" s="181"/>
      <c r="AG25" s="181"/>
      <c r="AH25" s="181"/>
      <c r="AI25" s="181"/>
      <c r="AJ25" s="181"/>
      <c r="AK25" s="181"/>
      <c r="AL25" s="181"/>
      <c r="AM25" s="181"/>
      <c r="AN25" s="181"/>
      <c r="AO25" s="181"/>
      <c r="AP25" s="181"/>
      <c r="AQ25" s="181"/>
      <c r="AR25" s="181"/>
      <c r="AS25" s="181"/>
      <c r="AT25" s="181"/>
      <c r="AU25" s="181"/>
      <c r="AV25" s="181"/>
      <c r="AW25" s="181"/>
      <c r="AX25" s="181"/>
      <c r="AY25" s="181"/>
      <c r="AZ25" s="181"/>
      <c r="BA25" s="181"/>
      <c r="BB25" s="181"/>
      <c r="BC25" s="181"/>
      <c r="BD25" s="181"/>
      <c r="BE25" s="181"/>
      <c r="BF25" s="181"/>
      <c r="BG25" s="181"/>
      <c r="BH25" s="181"/>
      <c r="BI25" s="181"/>
      <c r="BJ25" s="181"/>
      <c r="BK25" s="181"/>
      <c r="BL25" s="181"/>
      <c r="BM25" s="181"/>
      <c r="BN25" s="181"/>
      <c r="BO25" s="181"/>
      <c r="BP25" s="181"/>
      <c r="BQ25" s="181"/>
      <c r="BR25" s="181"/>
      <c r="BS25" s="181"/>
      <c r="BT25" s="181"/>
      <c r="BU25" s="181"/>
      <c r="BV25" s="181"/>
      <c r="BW25" s="181"/>
      <c r="BX25" s="181"/>
      <c r="BY25" s="181">
        <v>11</v>
      </c>
      <c r="BZ25" s="181"/>
      <c r="CA25" s="181">
        <v>5</v>
      </c>
      <c r="CB25" s="181">
        <v>2</v>
      </c>
      <c r="CC25" s="181"/>
      <c r="CD25" s="181"/>
      <c r="CE25" s="181"/>
      <c r="CF25" s="181"/>
      <c r="CG25" s="181"/>
      <c r="CH25" s="181"/>
      <c r="CI25" s="181"/>
      <c r="CJ25" s="181"/>
      <c r="CK25" s="181"/>
      <c r="CL25" s="181"/>
      <c r="CM25" s="181"/>
      <c r="CN25" s="181"/>
      <c r="CO25" s="181"/>
      <c r="CP25" s="181"/>
      <c r="CQ25" s="181"/>
      <c r="CR25" s="181"/>
      <c r="CS25" s="181"/>
      <c r="CT25" s="181"/>
      <c r="CU25" s="181"/>
      <c r="CV25" s="181"/>
      <c r="CW25" s="181"/>
      <c r="CX25" s="181"/>
      <c r="CY25" s="181"/>
      <c r="CZ25" s="181"/>
      <c r="DA25" s="181"/>
      <c r="DB25" s="181"/>
      <c r="DC25" s="181"/>
      <c r="DD25" s="181"/>
      <c r="DE25" s="181"/>
      <c r="DF25" s="181"/>
      <c r="DG25" s="181"/>
    </row>
    <row r="26" spans="1:111" ht="30">
      <c r="A26" s="21">
        <v>65</v>
      </c>
      <c r="B26" s="184" t="s">
        <v>1010</v>
      </c>
      <c r="C26" s="181">
        <v>52</v>
      </c>
      <c r="D26" s="181">
        <v>22</v>
      </c>
      <c r="E26" s="181">
        <v>13</v>
      </c>
      <c r="F26" s="181" t="s">
        <v>714</v>
      </c>
      <c r="G26" s="181" t="s">
        <v>755</v>
      </c>
      <c r="H26" s="181" t="s">
        <v>395</v>
      </c>
      <c r="I26" s="181" t="s">
        <v>731</v>
      </c>
      <c r="J26" s="181">
        <v>35</v>
      </c>
      <c r="K26" s="181">
        <v>35</v>
      </c>
      <c r="L26" s="181"/>
      <c r="M26" s="181"/>
      <c r="N26" s="181"/>
      <c r="O26" s="181"/>
      <c r="P26" s="181"/>
      <c r="Q26" s="181"/>
      <c r="R26" s="181"/>
      <c r="S26" s="181"/>
      <c r="T26" s="181"/>
      <c r="U26" s="181"/>
      <c r="V26" s="181">
        <v>13</v>
      </c>
      <c r="W26" s="181">
        <v>11</v>
      </c>
      <c r="X26" s="181"/>
      <c r="Y26" s="181"/>
      <c r="Z26" s="181"/>
      <c r="AA26" s="181"/>
      <c r="AB26" s="181"/>
      <c r="AC26" s="181"/>
      <c r="AD26" s="181">
        <v>8</v>
      </c>
      <c r="AE26" s="181"/>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1"/>
      <c r="BF26" s="181"/>
      <c r="BG26" s="181"/>
      <c r="BH26" s="181"/>
      <c r="BI26" s="181"/>
      <c r="BJ26" s="181"/>
      <c r="BK26" s="181"/>
      <c r="BL26" s="181"/>
      <c r="BM26" s="181"/>
      <c r="BN26" s="181"/>
      <c r="BO26" s="181"/>
      <c r="BP26" s="181"/>
      <c r="BQ26" s="181"/>
      <c r="BR26" s="181"/>
      <c r="BS26" s="181"/>
      <c r="BT26" s="181"/>
      <c r="BU26" s="181"/>
      <c r="BV26" s="181"/>
      <c r="BW26" s="181"/>
      <c r="BX26" s="181"/>
      <c r="BY26" s="181">
        <v>11</v>
      </c>
      <c r="BZ26" s="181"/>
      <c r="CA26" s="181">
        <v>2</v>
      </c>
      <c r="CB26" s="181">
        <v>9</v>
      </c>
      <c r="CC26" s="181"/>
      <c r="CD26" s="181"/>
      <c r="CE26" s="181"/>
      <c r="CF26" s="181"/>
      <c r="CG26" s="181"/>
      <c r="CH26" s="181"/>
      <c r="CI26" s="181"/>
      <c r="CJ26" s="181"/>
      <c r="CK26" s="181"/>
      <c r="CL26" s="181"/>
      <c r="CM26" s="181"/>
      <c r="CN26" s="181"/>
      <c r="CO26" s="181"/>
      <c r="CP26" s="181"/>
      <c r="CQ26" s="181"/>
      <c r="CR26" s="181"/>
      <c r="CS26" s="181"/>
      <c r="CT26" s="181"/>
      <c r="CU26" s="181"/>
      <c r="CV26" s="181"/>
      <c r="CW26" s="181"/>
      <c r="CX26" s="181"/>
      <c r="CY26" s="181"/>
      <c r="CZ26" s="181"/>
      <c r="DA26" s="181"/>
      <c r="DB26" s="181"/>
      <c r="DC26" s="181"/>
      <c r="DD26" s="181"/>
      <c r="DE26" s="181"/>
      <c r="DF26" s="181"/>
      <c r="DG26" s="181"/>
    </row>
    <row r="27" spans="1:111" ht="15.75" customHeight="1">
      <c r="A27" s="248">
        <v>70</v>
      </c>
      <c r="B27" s="257" t="s">
        <v>1011</v>
      </c>
      <c r="C27" s="247">
        <v>60.6</v>
      </c>
      <c r="D27" s="247">
        <v>17</v>
      </c>
      <c r="E27" s="247">
        <v>14</v>
      </c>
      <c r="F27" s="256" t="s">
        <v>714</v>
      </c>
      <c r="G27" s="256" t="s">
        <v>637</v>
      </c>
      <c r="H27" s="256" t="s">
        <v>394</v>
      </c>
      <c r="I27" s="195" t="s">
        <v>731</v>
      </c>
      <c r="J27" s="195">
        <v>7</v>
      </c>
      <c r="K27" s="195">
        <v>7</v>
      </c>
      <c r="L27" s="195"/>
      <c r="M27" s="195"/>
      <c r="N27" s="195"/>
      <c r="O27" s="195"/>
      <c r="P27" s="195"/>
      <c r="Q27" s="195"/>
      <c r="R27" s="195"/>
      <c r="S27" s="195"/>
      <c r="T27" s="195"/>
      <c r="U27" s="195"/>
      <c r="V27" s="195">
        <v>6</v>
      </c>
      <c r="W27" s="195">
        <v>5</v>
      </c>
      <c r="X27" s="195"/>
      <c r="Y27" s="195"/>
      <c r="Z27" s="195"/>
      <c r="AA27" s="195"/>
      <c r="AB27" s="195"/>
      <c r="AC27" s="195"/>
      <c r="AD27" s="195"/>
      <c r="AE27" s="195"/>
      <c r="AF27" s="195"/>
      <c r="AG27" s="195"/>
      <c r="AH27" s="195"/>
      <c r="AI27" s="195"/>
      <c r="AJ27" s="195"/>
      <c r="AK27" s="195"/>
      <c r="AL27" s="195"/>
      <c r="AM27" s="195"/>
      <c r="AN27" s="195"/>
      <c r="AO27" s="195"/>
      <c r="AP27" s="195"/>
      <c r="AQ27" s="195"/>
      <c r="AR27" s="195"/>
      <c r="AS27" s="195"/>
      <c r="AT27" s="195"/>
      <c r="AU27" s="195"/>
      <c r="AV27" s="195"/>
      <c r="AW27" s="195"/>
      <c r="AX27" s="195"/>
      <c r="AY27" s="195"/>
      <c r="AZ27" s="195"/>
      <c r="BA27" s="195"/>
      <c r="BB27" s="195"/>
      <c r="BC27" s="195"/>
      <c r="BD27" s="195"/>
      <c r="BE27" s="195"/>
      <c r="BF27" s="195"/>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row>
    <row r="28" spans="1:111" ht="15.75" customHeight="1">
      <c r="A28" s="248"/>
      <c r="B28" s="257"/>
      <c r="C28" s="247"/>
      <c r="D28" s="247"/>
      <c r="E28" s="247"/>
      <c r="F28" s="256"/>
      <c r="G28" s="256"/>
      <c r="H28" s="256"/>
      <c r="I28" s="195" t="s">
        <v>1120</v>
      </c>
      <c r="J28" s="195">
        <v>4</v>
      </c>
      <c r="K28" s="195">
        <v>4</v>
      </c>
      <c r="L28" s="195"/>
      <c r="M28" s="195"/>
      <c r="N28" s="195"/>
      <c r="O28" s="195"/>
      <c r="P28" s="195"/>
      <c r="Q28" s="195"/>
      <c r="R28" s="195"/>
      <c r="S28" s="195"/>
      <c r="T28" s="195"/>
      <c r="U28" s="195"/>
      <c r="V28" s="195">
        <v>1</v>
      </c>
      <c r="W28" s="195">
        <v>1</v>
      </c>
      <c r="X28" s="195"/>
      <c r="Y28" s="195"/>
      <c r="Z28" s="195"/>
      <c r="AA28" s="195"/>
      <c r="AB28" s="195"/>
      <c r="AC28" s="195"/>
      <c r="AD28" s="195"/>
      <c r="AE28" s="195"/>
      <c r="AF28" s="195"/>
      <c r="AG28" s="195"/>
      <c r="AH28" s="195"/>
      <c r="AI28" s="195"/>
      <c r="AJ28" s="195"/>
      <c r="AK28" s="195"/>
      <c r="AL28" s="195"/>
      <c r="AM28" s="195"/>
      <c r="AN28" s="195"/>
      <c r="AO28" s="195"/>
      <c r="AP28" s="195"/>
      <c r="AQ28" s="195"/>
      <c r="AR28" s="195"/>
      <c r="AS28" s="195"/>
      <c r="AT28" s="195"/>
      <c r="AU28" s="195"/>
      <c r="AV28" s="195"/>
      <c r="AW28" s="195"/>
      <c r="AX28" s="195"/>
      <c r="AY28" s="195"/>
      <c r="AZ28" s="195"/>
      <c r="BA28" s="195"/>
      <c r="BB28" s="195"/>
      <c r="BC28" s="195"/>
      <c r="BD28" s="195"/>
      <c r="BE28" s="195"/>
      <c r="BF28" s="195"/>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row>
    <row r="29" spans="1:111" ht="15.75" customHeight="1">
      <c r="A29" s="248"/>
      <c r="B29" s="257"/>
      <c r="C29" s="247"/>
      <c r="D29" s="247"/>
      <c r="E29" s="247"/>
      <c r="F29" s="256"/>
      <c r="G29" s="256"/>
      <c r="H29" s="256"/>
      <c r="I29" s="195" t="s">
        <v>1122</v>
      </c>
      <c r="J29" s="195">
        <v>1</v>
      </c>
      <c r="K29" s="195">
        <v>1</v>
      </c>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195"/>
      <c r="AL29" s="195"/>
      <c r="AM29" s="195"/>
      <c r="AN29" s="195"/>
      <c r="AO29" s="195"/>
      <c r="AP29" s="195"/>
      <c r="AQ29" s="195"/>
      <c r="AR29" s="195"/>
      <c r="AS29" s="195"/>
      <c r="AT29" s="195"/>
      <c r="AU29" s="195"/>
      <c r="AV29" s="195"/>
      <c r="AW29" s="195"/>
      <c r="AX29" s="195"/>
      <c r="AY29" s="195"/>
      <c r="AZ29" s="195"/>
      <c r="BA29" s="195"/>
      <c r="BB29" s="195"/>
      <c r="BC29" s="195"/>
      <c r="BD29" s="195"/>
      <c r="BE29" s="195"/>
      <c r="BF29" s="195"/>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row>
    <row r="30" spans="1:111" ht="17.25" customHeight="1">
      <c r="A30" s="248">
        <v>72</v>
      </c>
      <c r="B30" s="255" t="s">
        <v>759</v>
      </c>
      <c r="C30" s="247"/>
      <c r="D30" s="247">
        <v>39</v>
      </c>
      <c r="E30" s="247">
        <v>29</v>
      </c>
      <c r="F30" s="250" t="s">
        <v>760</v>
      </c>
      <c r="G30" s="247" t="s">
        <v>637</v>
      </c>
      <c r="H30" s="247" t="s">
        <v>394</v>
      </c>
      <c r="I30" s="181" t="s">
        <v>731</v>
      </c>
      <c r="J30" s="181">
        <v>20</v>
      </c>
      <c r="K30" s="181">
        <v>20</v>
      </c>
      <c r="L30" s="181"/>
      <c r="M30" s="181"/>
      <c r="N30" s="181"/>
      <c r="O30" s="181"/>
      <c r="P30" s="181"/>
      <c r="Q30" s="181"/>
      <c r="R30" s="181"/>
      <c r="S30" s="181"/>
      <c r="T30" s="181"/>
      <c r="U30" s="181"/>
      <c r="V30" s="181">
        <v>10</v>
      </c>
      <c r="W30" s="181"/>
      <c r="X30" s="181"/>
      <c r="Y30" s="181"/>
      <c r="Z30" s="181"/>
      <c r="AA30" s="181"/>
      <c r="AB30" s="181"/>
      <c r="AC30" s="181"/>
      <c r="AD30" s="181"/>
      <c r="AE30" s="181"/>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181"/>
      <c r="BC30" s="181"/>
      <c r="BD30" s="181"/>
      <c r="BE30" s="181"/>
      <c r="BF30" s="181"/>
      <c r="BG30" s="181"/>
      <c r="BH30" s="181"/>
      <c r="BI30" s="181"/>
      <c r="BJ30" s="181"/>
      <c r="BK30" s="181"/>
      <c r="BL30" s="181"/>
      <c r="BM30" s="181"/>
      <c r="BN30" s="181"/>
      <c r="BO30" s="181"/>
      <c r="BP30" s="181"/>
      <c r="BQ30" s="181"/>
      <c r="BR30" s="181"/>
      <c r="BS30" s="181"/>
      <c r="BT30" s="181"/>
      <c r="BU30" s="181"/>
      <c r="BV30" s="181"/>
      <c r="BW30" s="181"/>
      <c r="BX30" s="181"/>
      <c r="BY30" s="181"/>
      <c r="BZ30" s="181"/>
      <c r="CA30" s="181"/>
      <c r="CB30" s="181"/>
      <c r="CC30" s="181"/>
      <c r="CD30" s="181"/>
      <c r="CE30" s="181"/>
      <c r="CF30" s="181"/>
      <c r="CG30" s="181"/>
      <c r="CH30" s="181"/>
      <c r="CI30" s="181"/>
      <c r="CJ30" s="181"/>
      <c r="CK30" s="181"/>
      <c r="CL30" s="181"/>
      <c r="CM30" s="181"/>
      <c r="CN30" s="181"/>
      <c r="CO30" s="181"/>
      <c r="CP30" s="181"/>
      <c r="CQ30" s="181"/>
      <c r="CR30" s="181"/>
      <c r="CS30" s="181"/>
      <c r="CT30" s="181"/>
      <c r="CU30" s="181"/>
      <c r="CV30" s="181"/>
      <c r="CW30" s="181"/>
      <c r="CX30" s="181"/>
      <c r="CY30" s="181"/>
      <c r="CZ30" s="181"/>
      <c r="DA30" s="181"/>
      <c r="DB30" s="181"/>
      <c r="DC30" s="181"/>
      <c r="DD30" s="181"/>
      <c r="DE30" s="181"/>
      <c r="DF30" s="181"/>
      <c r="DG30" s="181"/>
    </row>
    <row r="31" spans="1:111" ht="17.25" customHeight="1">
      <c r="A31" s="248"/>
      <c r="B31" s="255"/>
      <c r="C31" s="247"/>
      <c r="D31" s="247"/>
      <c r="E31" s="247"/>
      <c r="F31" s="250"/>
      <c r="G31" s="247"/>
      <c r="H31" s="247"/>
      <c r="I31" s="181" t="s">
        <v>1120</v>
      </c>
      <c r="J31" s="181">
        <v>35</v>
      </c>
      <c r="K31" s="181">
        <v>35</v>
      </c>
      <c r="L31" s="181"/>
      <c r="M31" s="181"/>
      <c r="N31" s="181"/>
      <c r="O31" s="181"/>
      <c r="P31" s="181"/>
      <c r="Q31" s="181"/>
      <c r="R31" s="181"/>
      <c r="S31" s="181"/>
      <c r="T31" s="181"/>
      <c r="U31" s="181"/>
      <c r="V31" s="181">
        <v>21</v>
      </c>
      <c r="W31" s="181"/>
      <c r="X31" s="181"/>
      <c r="Y31" s="181"/>
      <c r="Z31" s="181"/>
      <c r="AA31" s="181"/>
      <c r="AB31" s="181"/>
      <c r="AC31" s="181"/>
      <c r="AD31" s="181"/>
      <c r="AE31" s="181"/>
      <c r="AF31" s="181"/>
      <c r="AG31" s="181"/>
      <c r="AH31" s="181"/>
      <c r="AI31" s="181"/>
      <c r="AJ31" s="181"/>
      <c r="AK31" s="181"/>
      <c r="AL31" s="181"/>
      <c r="AM31" s="181"/>
      <c r="AN31" s="181"/>
      <c r="AO31" s="181"/>
      <c r="AP31" s="181"/>
      <c r="AQ31" s="181"/>
      <c r="AR31" s="181"/>
      <c r="AS31" s="181"/>
      <c r="AT31" s="181"/>
      <c r="AU31" s="181"/>
      <c r="AV31" s="181"/>
      <c r="AW31" s="181"/>
      <c r="AX31" s="181"/>
      <c r="AY31" s="181"/>
      <c r="AZ31" s="181"/>
      <c r="BA31" s="181"/>
      <c r="BB31" s="181"/>
      <c r="BC31" s="181"/>
      <c r="BD31" s="181"/>
      <c r="BE31" s="181"/>
      <c r="BF31" s="181"/>
      <c r="BG31" s="181"/>
      <c r="BH31" s="181"/>
      <c r="BI31" s="181"/>
      <c r="BJ31" s="181"/>
      <c r="BK31" s="181"/>
      <c r="BL31" s="181"/>
      <c r="BM31" s="181"/>
      <c r="BN31" s="181"/>
      <c r="BO31" s="181"/>
      <c r="BP31" s="181"/>
      <c r="BQ31" s="181"/>
      <c r="BR31" s="181"/>
      <c r="BS31" s="181"/>
      <c r="BT31" s="181"/>
      <c r="BU31" s="181"/>
      <c r="BV31" s="181"/>
      <c r="BW31" s="181"/>
      <c r="BX31" s="181"/>
      <c r="BY31" s="181"/>
      <c r="BZ31" s="181"/>
      <c r="CA31" s="181"/>
      <c r="CB31" s="181"/>
      <c r="CC31" s="181"/>
      <c r="CD31" s="181"/>
      <c r="CE31" s="181"/>
      <c r="CF31" s="181"/>
      <c r="CG31" s="181"/>
      <c r="CH31" s="181"/>
      <c r="CI31" s="181"/>
      <c r="CJ31" s="181"/>
      <c r="CK31" s="181"/>
      <c r="CL31" s="181"/>
      <c r="CM31" s="181"/>
      <c r="CN31" s="181"/>
      <c r="CO31" s="181"/>
      <c r="CP31" s="181"/>
      <c r="CQ31" s="181"/>
      <c r="CR31" s="181"/>
      <c r="CS31" s="181"/>
      <c r="CT31" s="181"/>
      <c r="CU31" s="181"/>
      <c r="CV31" s="181"/>
      <c r="CW31" s="181"/>
      <c r="CX31" s="181"/>
      <c r="CY31" s="181"/>
      <c r="CZ31" s="181"/>
      <c r="DA31" s="181"/>
      <c r="DB31" s="181"/>
      <c r="DC31" s="181"/>
      <c r="DD31" s="181"/>
      <c r="DE31" s="181"/>
      <c r="DF31" s="181"/>
      <c r="DG31" s="181"/>
    </row>
    <row r="32" spans="1:111" ht="17.25" customHeight="1">
      <c r="A32" s="248"/>
      <c r="B32" s="255"/>
      <c r="C32" s="247"/>
      <c r="D32" s="247"/>
      <c r="E32" s="247"/>
      <c r="F32" s="250"/>
      <c r="G32" s="247"/>
      <c r="H32" s="247"/>
      <c r="I32" s="181" t="s">
        <v>1118</v>
      </c>
      <c r="J32" s="181">
        <v>4</v>
      </c>
      <c r="K32" s="181">
        <v>4</v>
      </c>
      <c r="L32" s="181"/>
      <c r="M32" s="181"/>
      <c r="N32" s="181"/>
      <c r="O32" s="181"/>
      <c r="P32" s="181"/>
      <c r="Q32" s="181"/>
      <c r="R32" s="181"/>
      <c r="S32" s="181"/>
      <c r="T32" s="181"/>
      <c r="U32" s="181"/>
      <c r="V32" s="181">
        <v>2</v>
      </c>
      <c r="W32" s="181"/>
      <c r="X32" s="181"/>
      <c r="Y32" s="181"/>
      <c r="Z32" s="181"/>
      <c r="AA32" s="181"/>
      <c r="AB32" s="181"/>
      <c r="AC32" s="181"/>
      <c r="AD32" s="181"/>
      <c r="AE32" s="181"/>
      <c r="AF32" s="181"/>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181"/>
      <c r="BC32" s="181"/>
      <c r="BD32" s="181"/>
      <c r="BE32" s="181"/>
      <c r="BF32" s="181"/>
      <c r="BG32" s="181"/>
      <c r="BH32" s="181"/>
      <c r="BI32" s="181"/>
      <c r="BJ32" s="181"/>
      <c r="BK32" s="181"/>
      <c r="BL32" s="181"/>
      <c r="BM32" s="181"/>
      <c r="BN32" s="181"/>
      <c r="BO32" s="181"/>
      <c r="BP32" s="181"/>
      <c r="BQ32" s="181"/>
      <c r="BR32" s="181"/>
      <c r="BS32" s="181"/>
      <c r="BT32" s="181"/>
      <c r="BU32" s="181"/>
      <c r="BV32" s="181"/>
      <c r="BW32" s="181"/>
      <c r="BX32" s="181"/>
      <c r="BY32" s="181"/>
      <c r="BZ32" s="181"/>
      <c r="CA32" s="181"/>
      <c r="CB32" s="181"/>
      <c r="CC32" s="181"/>
      <c r="CD32" s="181"/>
      <c r="CE32" s="181"/>
      <c r="CF32" s="181"/>
      <c r="CG32" s="181"/>
      <c r="CH32" s="181"/>
      <c r="CI32" s="181"/>
      <c r="CJ32" s="181"/>
      <c r="CK32" s="181"/>
      <c r="CL32" s="181"/>
      <c r="CM32" s="181"/>
      <c r="CN32" s="181"/>
      <c r="CO32" s="181"/>
      <c r="CP32" s="181"/>
      <c r="CQ32" s="181"/>
      <c r="CR32" s="181"/>
      <c r="CS32" s="181"/>
      <c r="CT32" s="181"/>
      <c r="CU32" s="181"/>
      <c r="CV32" s="181"/>
      <c r="CW32" s="181"/>
      <c r="CX32" s="181"/>
      <c r="CY32" s="181"/>
      <c r="CZ32" s="181"/>
      <c r="DA32" s="181"/>
      <c r="DB32" s="181"/>
      <c r="DC32" s="181"/>
      <c r="DD32" s="181"/>
      <c r="DE32" s="181"/>
      <c r="DF32" s="181"/>
      <c r="DG32" s="181"/>
    </row>
    <row r="33" spans="1:111" ht="17.25" customHeight="1">
      <c r="A33" s="248"/>
      <c r="B33" s="255"/>
      <c r="C33" s="247"/>
      <c r="D33" s="247"/>
      <c r="E33" s="247"/>
      <c r="F33" s="250"/>
      <c r="G33" s="247"/>
      <c r="H33" s="247"/>
      <c r="I33" s="181" t="s">
        <v>1123</v>
      </c>
      <c r="J33" s="181">
        <v>5</v>
      </c>
      <c r="K33" s="181">
        <v>5</v>
      </c>
      <c r="L33" s="181"/>
      <c r="M33" s="181"/>
      <c r="N33" s="181"/>
      <c r="O33" s="181"/>
      <c r="P33" s="181"/>
      <c r="Q33" s="181"/>
      <c r="R33" s="181"/>
      <c r="S33" s="181"/>
      <c r="T33" s="181"/>
      <c r="U33" s="181"/>
      <c r="V33" s="181">
        <v>4</v>
      </c>
      <c r="W33" s="181"/>
      <c r="X33" s="181"/>
      <c r="Y33" s="181"/>
      <c r="Z33" s="181"/>
      <c r="AA33" s="181"/>
      <c r="AB33" s="181"/>
      <c r="AC33" s="181"/>
      <c r="AD33" s="181"/>
      <c r="AE33" s="181"/>
      <c r="AF33" s="181"/>
      <c r="AG33" s="181"/>
      <c r="AH33" s="181"/>
      <c r="AI33" s="181"/>
      <c r="AJ33" s="181"/>
      <c r="AK33" s="181"/>
      <c r="AL33" s="181"/>
      <c r="AM33" s="181"/>
      <c r="AN33" s="181"/>
      <c r="AO33" s="181"/>
      <c r="AP33" s="181"/>
      <c r="AQ33" s="181"/>
      <c r="AR33" s="181"/>
      <c r="AS33" s="181"/>
      <c r="AT33" s="181"/>
      <c r="AU33" s="181"/>
      <c r="AV33" s="181"/>
      <c r="AW33" s="181"/>
      <c r="AX33" s="181"/>
      <c r="AY33" s="181"/>
      <c r="AZ33" s="181"/>
      <c r="BA33" s="181"/>
      <c r="BB33" s="181"/>
      <c r="BC33" s="181"/>
      <c r="BD33" s="181"/>
      <c r="BE33" s="181"/>
      <c r="BF33" s="181"/>
      <c r="BG33" s="181"/>
      <c r="BH33" s="181"/>
      <c r="BI33" s="181"/>
      <c r="BJ33" s="181"/>
      <c r="BK33" s="181"/>
      <c r="BL33" s="181"/>
      <c r="BM33" s="181"/>
      <c r="BN33" s="181"/>
      <c r="BO33" s="181"/>
      <c r="BP33" s="181"/>
      <c r="BQ33" s="181"/>
      <c r="BR33" s="181"/>
      <c r="BS33" s="181"/>
      <c r="BT33" s="181"/>
      <c r="BU33" s="181"/>
      <c r="BV33" s="181"/>
      <c r="BW33" s="181"/>
      <c r="BX33" s="181"/>
      <c r="BY33" s="181"/>
      <c r="BZ33" s="181"/>
      <c r="CA33" s="181"/>
      <c r="CB33" s="181"/>
      <c r="CC33" s="181"/>
      <c r="CD33" s="181"/>
      <c r="CE33" s="181"/>
      <c r="CF33" s="181"/>
      <c r="CG33" s="181"/>
      <c r="CH33" s="181"/>
      <c r="CI33" s="181"/>
      <c r="CJ33" s="181"/>
      <c r="CK33" s="181"/>
      <c r="CL33" s="181"/>
      <c r="CM33" s="181"/>
      <c r="CN33" s="181"/>
      <c r="CO33" s="181"/>
      <c r="CP33" s="181"/>
      <c r="CQ33" s="181"/>
      <c r="CR33" s="181"/>
      <c r="CS33" s="181"/>
      <c r="CT33" s="181"/>
      <c r="CU33" s="181"/>
      <c r="CV33" s="181"/>
      <c r="CW33" s="181"/>
      <c r="CX33" s="181"/>
      <c r="CY33" s="181"/>
      <c r="CZ33" s="181"/>
      <c r="DA33" s="181"/>
      <c r="DB33" s="181"/>
      <c r="DC33" s="181"/>
      <c r="DD33" s="181"/>
      <c r="DE33" s="181"/>
      <c r="DF33" s="181"/>
      <c r="DG33" s="181"/>
    </row>
    <row r="34" spans="1:111" ht="15.75" customHeight="1">
      <c r="A34" s="248"/>
      <c r="B34" s="255"/>
      <c r="C34" s="247"/>
      <c r="D34" s="247"/>
      <c r="E34" s="247"/>
      <c r="F34" s="250"/>
      <c r="G34" s="247"/>
      <c r="H34" s="247"/>
      <c r="I34" s="181" t="s">
        <v>1124</v>
      </c>
      <c r="J34" s="181">
        <v>4</v>
      </c>
      <c r="K34" s="181">
        <v>4</v>
      </c>
      <c r="L34" s="181"/>
      <c r="M34" s="181"/>
      <c r="N34" s="181"/>
      <c r="O34" s="181"/>
      <c r="P34" s="181"/>
      <c r="Q34" s="181"/>
      <c r="R34" s="181"/>
      <c r="S34" s="181"/>
      <c r="T34" s="181"/>
      <c r="U34" s="181"/>
      <c r="V34" s="181">
        <v>2</v>
      </c>
      <c r="W34" s="181"/>
      <c r="X34" s="181"/>
      <c r="Y34" s="181"/>
      <c r="Z34" s="181"/>
      <c r="AA34" s="181"/>
      <c r="AB34" s="181"/>
      <c r="AC34" s="181"/>
      <c r="AD34" s="181"/>
      <c r="AE34" s="181"/>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181"/>
      <c r="BC34" s="181"/>
      <c r="BD34" s="181"/>
      <c r="BE34" s="181"/>
      <c r="BF34" s="181"/>
      <c r="BG34" s="181"/>
      <c r="BH34" s="181"/>
      <c r="BI34" s="181"/>
      <c r="BJ34" s="181"/>
      <c r="BK34" s="181"/>
      <c r="BL34" s="181"/>
      <c r="BM34" s="181"/>
      <c r="BN34" s="181"/>
      <c r="BO34" s="181"/>
      <c r="BP34" s="181"/>
      <c r="BQ34" s="181"/>
      <c r="BR34" s="181"/>
      <c r="BS34" s="181"/>
      <c r="BT34" s="181"/>
      <c r="BU34" s="181"/>
      <c r="BV34" s="181"/>
      <c r="BW34" s="181"/>
      <c r="BX34" s="181"/>
      <c r="BY34" s="181"/>
      <c r="BZ34" s="181"/>
      <c r="CA34" s="181"/>
      <c r="CB34" s="181"/>
      <c r="CC34" s="181"/>
      <c r="CD34" s="181"/>
      <c r="CE34" s="181"/>
      <c r="CF34" s="181"/>
      <c r="CG34" s="181"/>
      <c r="CH34" s="181"/>
      <c r="CI34" s="181"/>
      <c r="CJ34" s="181"/>
      <c r="CK34" s="181"/>
      <c r="CL34" s="181"/>
      <c r="CM34" s="181"/>
      <c r="CN34" s="181"/>
      <c r="CO34" s="181"/>
      <c r="CP34" s="181"/>
      <c r="CQ34" s="181"/>
      <c r="CR34" s="181"/>
      <c r="CS34" s="181"/>
      <c r="CT34" s="181"/>
      <c r="CU34" s="181"/>
      <c r="CV34" s="181"/>
      <c r="CW34" s="181"/>
      <c r="CX34" s="181"/>
      <c r="CY34" s="181"/>
      <c r="CZ34" s="181"/>
      <c r="DA34" s="181"/>
      <c r="DB34" s="181"/>
      <c r="DC34" s="181"/>
      <c r="DD34" s="181"/>
      <c r="DE34" s="181"/>
      <c r="DF34" s="181"/>
      <c r="DG34" s="181"/>
    </row>
    <row r="35" spans="1:111" ht="15.75" customHeight="1">
      <c r="A35" s="248">
        <v>74</v>
      </c>
      <c r="B35" s="249" t="s">
        <v>1012</v>
      </c>
      <c r="C35" s="247">
        <v>67</v>
      </c>
      <c r="D35" s="247">
        <v>12</v>
      </c>
      <c r="E35" s="247">
        <v>25</v>
      </c>
      <c r="F35" s="250" t="s">
        <v>714</v>
      </c>
      <c r="G35" s="247" t="s">
        <v>637</v>
      </c>
      <c r="H35" s="247" t="s">
        <v>395</v>
      </c>
      <c r="I35" s="181" t="s">
        <v>1120</v>
      </c>
      <c r="J35" s="181">
        <v>18</v>
      </c>
      <c r="K35" s="181">
        <v>18</v>
      </c>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1"/>
      <c r="AI35" s="181"/>
      <c r="AJ35" s="181"/>
      <c r="AK35" s="181"/>
      <c r="AL35" s="181"/>
      <c r="AM35" s="181"/>
      <c r="AN35" s="181"/>
      <c r="AO35" s="181"/>
      <c r="AP35" s="181"/>
      <c r="AQ35" s="181"/>
      <c r="AR35" s="181"/>
      <c r="AS35" s="181"/>
      <c r="AT35" s="181"/>
      <c r="AU35" s="181"/>
      <c r="AV35" s="181"/>
      <c r="AW35" s="181"/>
      <c r="AX35" s="181"/>
      <c r="AY35" s="181"/>
      <c r="AZ35" s="181"/>
      <c r="BA35" s="181"/>
      <c r="BB35" s="181"/>
      <c r="BC35" s="181"/>
      <c r="BD35" s="181"/>
      <c r="BE35" s="181"/>
      <c r="BF35" s="181"/>
      <c r="BG35" s="181"/>
      <c r="BH35" s="181"/>
      <c r="BI35" s="181"/>
      <c r="BJ35" s="181"/>
      <c r="BK35" s="181"/>
      <c r="BL35" s="181"/>
      <c r="BM35" s="181"/>
      <c r="BN35" s="181"/>
      <c r="BO35" s="181"/>
      <c r="BP35" s="181"/>
      <c r="BQ35" s="181"/>
      <c r="BR35" s="181"/>
      <c r="BS35" s="181"/>
      <c r="BT35" s="181"/>
      <c r="BU35" s="181"/>
      <c r="BV35" s="181"/>
      <c r="BW35" s="181"/>
      <c r="BX35" s="181"/>
      <c r="BY35" s="181"/>
      <c r="BZ35" s="181"/>
      <c r="CA35" s="181"/>
      <c r="CB35" s="181"/>
      <c r="CC35" s="181"/>
      <c r="CD35" s="181"/>
      <c r="CE35" s="181"/>
      <c r="CF35" s="181"/>
      <c r="CG35" s="181"/>
      <c r="CH35" s="181"/>
      <c r="CI35" s="181"/>
      <c r="CJ35" s="181"/>
      <c r="CK35" s="181"/>
      <c r="CL35" s="181"/>
      <c r="CM35" s="181">
        <v>2</v>
      </c>
      <c r="CN35" s="181"/>
      <c r="CO35" s="181"/>
      <c r="CP35" s="181"/>
      <c r="CQ35" s="181"/>
      <c r="CR35" s="181"/>
      <c r="CS35" s="181"/>
      <c r="CT35" s="181"/>
      <c r="CU35" s="181"/>
      <c r="CV35" s="181"/>
      <c r="CW35" s="181"/>
      <c r="CX35" s="181"/>
      <c r="CY35" s="181"/>
      <c r="CZ35" s="181"/>
      <c r="DA35" s="181"/>
      <c r="DB35" s="181"/>
      <c r="DC35" s="181"/>
      <c r="DD35" s="181"/>
      <c r="DE35" s="181"/>
      <c r="DF35" s="181"/>
      <c r="DG35" s="181"/>
    </row>
    <row r="36" spans="1:111" ht="15.75" customHeight="1">
      <c r="A36" s="248"/>
      <c r="B36" s="249"/>
      <c r="C36" s="247"/>
      <c r="D36" s="247"/>
      <c r="E36" s="247"/>
      <c r="F36" s="250"/>
      <c r="G36" s="247"/>
      <c r="H36" s="247"/>
      <c r="I36" s="181" t="s">
        <v>715</v>
      </c>
      <c r="J36" s="181">
        <v>6</v>
      </c>
      <c r="K36" s="181">
        <v>6</v>
      </c>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181"/>
      <c r="AN36" s="181"/>
      <c r="AO36" s="181"/>
      <c r="AP36" s="181"/>
      <c r="AQ36" s="181"/>
      <c r="AR36" s="181"/>
      <c r="AS36" s="181"/>
      <c r="AT36" s="181"/>
      <c r="AU36" s="181"/>
      <c r="AV36" s="181"/>
      <c r="AW36" s="181"/>
      <c r="AX36" s="181"/>
      <c r="AY36" s="181"/>
      <c r="AZ36" s="181"/>
      <c r="BA36" s="181"/>
      <c r="BB36" s="181"/>
      <c r="BC36" s="181"/>
      <c r="BD36" s="181"/>
      <c r="BE36" s="181"/>
      <c r="BF36" s="181"/>
      <c r="BG36" s="181"/>
      <c r="BH36" s="181"/>
      <c r="BI36" s="181"/>
      <c r="BJ36" s="181"/>
      <c r="BK36" s="181"/>
      <c r="BL36" s="181"/>
      <c r="BM36" s="181"/>
      <c r="BN36" s="181"/>
      <c r="BO36" s="181"/>
      <c r="BP36" s="181"/>
      <c r="BQ36" s="181"/>
      <c r="BR36" s="181"/>
      <c r="BS36" s="181"/>
      <c r="BT36" s="181"/>
      <c r="BU36" s="181"/>
      <c r="BV36" s="181"/>
      <c r="BW36" s="181"/>
      <c r="BX36" s="181"/>
      <c r="BY36" s="181"/>
      <c r="BZ36" s="181"/>
      <c r="CA36" s="181"/>
      <c r="CB36" s="181"/>
      <c r="CC36" s="181"/>
      <c r="CD36" s="181"/>
      <c r="CE36" s="181"/>
      <c r="CF36" s="181"/>
      <c r="CG36" s="181"/>
      <c r="CH36" s="181"/>
      <c r="CI36" s="181"/>
      <c r="CJ36" s="181"/>
      <c r="CK36" s="181"/>
      <c r="CL36" s="181"/>
      <c r="CM36" s="181">
        <v>1</v>
      </c>
      <c r="CN36" s="181"/>
      <c r="CO36" s="181"/>
      <c r="CP36" s="181"/>
      <c r="CQ36" s="181"/>
      <c r="CR36" s="181"/>
      <c r="CS36" s="181"/>
      <c r="CT36" s="181"/>
      <c r="CU36" s="181"/>
      <c r="CV36" s="181"/>
      <c r="CW36" s="181"/>
      <c r="CX36" s="181"/>
      <c r="CY36" s="181"/>
      <c r="CZ36" s="181"/>
      <c r="DA36" s="181"/>
      <c r="DB36" s="181"/>
      <c r="DC36" s="181"/>
      <c r="DD36" s="181"/>
      <c r="DE36" s="181"/>
      <c r="DF36" s="181"/>
      <c r="DG36" s="181"/>
    </row>
    <row r="37" spans="1:111" ht="15.75" customHeight="1">
      <c r="A37" s="248"/>
      <c r="B37" s="249"/>
      <c r="C37" s="247"/>
      <c r="D37" s="247"/>
      <c r="E37" s="247"/>
      <c r="F37" s="250"/>
      <c r="G37" s="247"/>
      <c r="H37" s="247"/>
      <c r="I37" s="181" t="s">
        <v>731</v>
      </c>
      <c r="J37" s="181">
        <v>1</v>
      </c>
      <c r="K37" s="181">
        <v>1</v>
      </c>
      <c r="L37" s="181"/>
      <c r="M37" s="181"/>
      <c r="N37" s="181"/>
      <c r="O37" s="181"/>
      <c r="P37" s="181"/>
      <c r="Q37" s="181"/>
      <c r="R37" s="181"/>
      <c r="S37" s="181"/>
      <c r="T37" s="181"/>
      <c r="U37" s="181"/>
      <c r="V37" s="181"/>
      <c r="W37" s="181"/>
      <c r="X37" s="181"/>
      <c r="Y37" s="181"/>
      <c r="Z37" s="181"/>
      <c r="AA37" s="181"/>
      <c r="AB37" s="181"/>
      <c r="AC37" s="181"/>
      <c r="AD37" s="181"/>
      <c r="AE37" s="181"/>
      <c r="AF37" s="181"/>
      <c r="AG37" s="181"/>
      <c r="AH37" s="181"/>
      <c r="AI37" s="181"/>
      <c r="AJ37" s="181"/>
      <c r="AK37" s="181"/>
      <c r="AL37" s="181"/>
      <c r="AM37" s="181"/>
      <c r="AN37" s="181"/>
      <c r="AO37" s="181"/>
      <c r="AP37" s="181"/>
      <c r="AQ37" s="181"/>
      <c r="AR37" s="181"/>
      <c r="AS37" s="181"/>
      <c r="AT37" s="181"/>
      <c r="AU37" s="181"/>
      <c r="AV37" s="181"/>
      <c r="AW37" s="181"/>
      <c r="AX37" s="181"/>
      <c r="AY37" s="181"/>
      <c r="AZ37" s="181"/>
      <c r="BA37" s="181"/>
      <c r="BB37" s="181"/>
      <c r="BC37" s="181"/>
      <c r="BD37" s="181"/>
      <c r="BE37" s="181"/>
      <c r="BF37" s="181"/>
      <c r="BG37" s="181"/>
      <c r="BH37" s="181"/>
      <c r="BI37" s="181"/>
      <c r="BJ37" s="181"/>
      <c r="BK37" s="181"/>
      <c r="BL37" s="181"/>
      <c r="BM37" s="181"/>
      <c r="BN37" s="181"/>
      <c r="BO37" s="181"/>
      <c r="BP37" s="181"/>
      <c r="BQ37" s="181"/>
      <c r="BR37" s="181"/>
      <c r="BS37" s="181"/>
      <c r="BT37" s="181"/>
      <c r="BU37" s="181"/>
      <c r="BV37" s="181"/>
      <c r="BW37" s="181"/>
      <c r="BX37" s="181"/>
      <c r="BY37" s="181"/>
      <c r="BZ37" s="181"/>
      <c r="CA37" s="181"/>
      <c r="CB37" s="181"/>
      <c r="CC37" s="181"/>
      <c r="CD37" s="181"/>
      <c r="CE37" s="181"/>
      <c r="CF37" s="181"/>
      <c r="CG37" s="181"/>
      <c r="CH37" s="181"/>
      <c r="CI37" s="181"/>
      <c r="CJ37" s="181"/>
      <c r="CK37" s="181"/>
      <c r="CL37" s="181"/>
      <c r="CM37" s="181"/>
      <c r="CN37" s="181"/>
      <c r="CO37" s="181"/>
      <c r="CP37" s="181"/>
      <c r="CQ37" s="181"/>
      <c r="CR37" s="181"/>
      <c r="CS37" s="181"/>
      <c r="CT37" s="181"/>
      <c r="CU37" s="181"/>
      <c r="CV37" s="181"/>
      <c r="CW37" s="181"/>
      <c r="CX37" s="181"/>
      <c r="CY37" s="181"/>
      <c r="CZ37" s="181"/>
      <c r="DA37" s="181"/>
      <c r="DB37" s="181"/>
      <c r="DC37" s="181"/>
      <c r="DD37" s="181"/>
      <c r="DE37" s="181"/>
      <c r="DF37" s="181"/>
      <c r="DG37" s="181"/>
    </row>
    <row r="38" spans="1:111" ht="15.75" customHeight="1">
      <c r="A38" s="248">
        <v>99</v>
      </c>
      <c r="B38" s="249" t="s">
        <v>1135</v>
      </c>
      <c r="C38" s="247">
        <v>69.099999999999994</v>
      </c>
      <c r="D38" s="247">
        <v>21</v>
      </c>
      <c r="E38" s="247">
        <v>16</v>
      </c>
      <c r="F38" s="250" t="s">
        <v>1019</v>
      </c>
      <c r="G38" s="247" t="s">
        <v>1139</v>
      </c>
      <c r="H38" s="247" t="s">
        <v>395</v>
      </c>
      <c r="I38" s="181" t="s">
        <v>1120</v>
      </c>
      <c r="J38" s="181">
        <v>16</v>
      </c>
      <c r="K38" s="181">
        <v>12</v>
      </c>
      <c r="L38" s="181">
        <v>1</v>
      </c>
      <c r="M38" s="181"/>
      <c r="O38" s="181"/>
      <c r="P38" s="181">
        <v>1</v>
      </c>
      <c r="Q38" s="181"/>
      <c r="R38" s="181"/>
      <c r="S38" s="181"/>
      <c r="T38" s="181"/>
      <c r="U38" s="181"/>
      <c r="V38" s="181">
        <v>2</v>
      </c>
      <c r="W38" s="181"/>
      <c r="X38" s="181"/>
      <c r="Y38" s="181"/>
      <c r="Z38" s="181"/>
      <c r="AA38" s="181"/>
      <c r="AB38" s="181"/>
      <c r="AC38" s="181"/>
      <c r="AD38" s="181"/>
      <c r="AE38" s="181"/>
      <c r="AF38" s="181"/>
      <c r="AG38" s="181"/>
      <c r="AH38" s="181"/>
      <c r="AI38" s="181"/>
      <c r="AJ38" s="181"/>
      <c r="AK38" s="181"/>
      <c r="AL38" s="181"/>
      <c r="AM38" s="181"/>
      <c r="AN38" s="181"/>
      <c r="AO38" s="181"/>
      <c r="AP38" s="181"/>
      <c r="AQ38" s="181"/>
      <c r="AR38" s="181"/>
      <c r="AS38" s="181"/>
      <c r="AT38" s="181"/>
      <c r="AU38" s="181"/>
      <c r="AV38" s="181"/>
      <c r="AW38" s="181">
        <v>3</v>
      </c>
      <c r="AX38" s="181"/>
      <c r="AY38" s="181"/>
      <c r="AZ38" s="181"/>
      <c r="BA38" s="181"/>
      <c r="BB38" s="181"/>
      <c r="BC38" s="181"/>
      <c r="BD38" s="181"/>
      <c r="BE38" s="181"/>
      <c r="BF38" s="181"/>
      <c r="BG38" s="181">
        <v>4</v>
      </c>
      <c r="BH38" s="181"/>
      <c r="BI38" s="181"/>
      <c r="BJ38" s="181">
        <v>3</v>
      </c>
      <c r="BK38" s="181"/>
      <c r="BL38" s="181"/>
      <c r="BM38" s="181"/>
      <c r="BN38" s="181"/>
      <c r="BO38" s="181"/>
      <c r="BP38" s="181"/>
      <c r="BQ38" s="181"/>
      <c r="BR38" s="181"/>
      <c r="BS38" s="181"/>
      <c r="BT38" s="181"/>
      <c r="BU38" s="181"/>
      <c r="BV38" s="181"/>
      <c r="BW38" s="181">
        <v>2</v>
      </c>
      <c r="BX38" s="181"/>
      <c r="BY38" s="181">
        <v>4</v>
      </c>
      <c r="BZ38" s="181"/>
      <c r="CA38" s="181"/>
      <c r="CB38" s="181"/>
      <c r="CC38" s="181"/>
      <c r="CD38" s="181"/>
      <c r="CE38" s="181"/>
      <c r="CF38" s="181"/>
      <c r="CG38" s="181"/>
      <c r="CH38" s="181"/>
      <c r="CI38" s="181"/>
      <c r="CJ38" s="181"/>
      <c r="CK38" s="181"/>
      <c r="CL38" s="181"/>
      <c r="CM38" s="181">
        <v>3</v>
      </c>
      <c r="CN38" s="181"/>
      <c r="CO38" s="181"/>
      <c r="CP38" s="181"/>
      <c r="CQ38" s="181"/>
      <c r="CR38" s="181"/>
      <c r="CS38" s="181"/>
      <c r="CT38" s="181"/>
      <c r="CU38" s="181"/>
      <c r="CV38" s="181"/>
      <c r="CW38" s="181"/>
      <c r="CX38" s="181"/>
      <c r="CY38" s="181"/>
      <c r="CZ38" s="181"/>
      <c r="DA38" s="181"/>
      <c r="DB38" s="181"/>
      <c r="DC38" s="181"/>
      <c r="DD38" s="181">
        <v>2</v>
      </c>
      <c r="DE38" s="181"/>
      <c r="DF38" s="181"/>
      <c r="DG38" s="181"/>
    </row>
    <row r="39" spans="1:111" ht="15.75" customHeight="1">
      <c r="A39" s="248"/>
      <c r="B39" s="249"/>
      <c r="C39" s="247"/>
      <c r="D39" s="247"/>
      <c r="E39" s="247"/>
      <c r="F39" s="250"/>
      <c r="G39" s="247"/>
      <c r="H39" s="247"/>
      <c r="I39" s="181" t="s">
        <v>731</v>
      </c>
      <c r="J39" s="181">
        <v>19</v>
      </c>
      <c r="K39" s="181">
        <v>15</v>
      </c>
      <c r="L39" s="181"/>
      <c r="M39" s="181"/>
      <c r="O39" s="181"/>
      <c r="P39" s="181">
        <v>1</v>
      </c>
      <c r="Q39" s="181"/>
      <c r="R39" s="181"/>
      <c r="S39" s="181"/>
      <c r="T39" s="181"/>
      <c r="U39" s="181"/>
      <c r="V39" s="181">
        <v>5</v>
      </c>
      <c r="W39" s="181"/>
      <c r="X39" s="181"/>
      <c r="Y39" s="181"/>
      <c r="Z39" s="181"/>
      <c r="AA39" s="181"/>
      <c r="AB39" s="181"/>
      <c r="AC39" s="181"/>
      <c r="AD39" s="181"/>
      <c r="AE39" s="181"/>
      <c r="AF39" s="181">
        <v>1</v>
      </c>
      <c r="AG39" s="181"/>
      <c r="AH39" s="181">
        <v>2</v>
      </c>
      <c r="AI39" s="181"/>
      <c r="AJ39" s="181"/>
      <c r="AK39" s="181"/>
      <c r="AL39" s="181"/>
      <c r="AM39" s="181"/>
      <c r="AN39" s="181"/>
      <c r="AO39" s="181"/>
      <c r="AP39" s="181"/>
      <c r="AQ39" s="181"/>
      <c r="AR39" s="181"/>
      <c r="AS39" s="181"/>
      <c r="AT39" s="181"/>
      <c r="AU39" s="181"/>
      <c r="AV39" s="181"/>
      <c r="AW39" s="181"/>
      <c r="AX39" s="181"/>
      <c r="AY39" s="181"/>
      <c r="AZ39" s="181"/>
      <c r="BA39" s="181"/>
      <c r="BB39" s="181"/>
      <c r="BC39" s="181"/>
      <c r="BD39" s="181"/>
      <c r="BE39" s="181"/>
      <c r="BF39" s="181"/>
      <c r="BG39" s="181">
        <v>3</v>
      </c>
      <c r="BH39" s="181"/>
      <c r="BI39" s="181"/>
      <c r="BJ39" s="181">
        <v>2</v>
      </c>
      <c r="BK39" s="181"/>
      <c r="BL39" s="181"/>
      <c r="BM39" s="181"/>
      <c r="BN39" s="181"/>
      <c r="BO39" s="181"/>
      <c r="BP39" s="181"/>
      <c r="BQ39" s="181"/>
      <c r="BR39" s="181"/>
      <c r="BS39" s="181"/>
      <c r="BT39" s="181"/>
      <c r="BU39" s="181"/>
      <c r="BV39" s="181"/>
      <c r="BW39" s="181">
        <v>1</v>
      </c>
      <c r="BX39" s="181"/>
      <c r="BY39" s="181">
        <v>3</v>
      </c>
      <c r="BZ39" s="181"/>
      <c r="CA39" s="181"/>
      <c r="CB39" s="181"/>
      <c r="CC39" s="181"/>
      <c r="CD39" s="181"/>
      <c r="CE39" s="181"/>
      <c r="CF39" s="181"/>
      <c r="CG39" s="181"/>
      <c r="CH39" s="181">
        <v>1</v>
      </c>
      <c r="CI39" s="181"/>
      <c r="CJ39" s="181"/>
      <c r="CK39" s="181"/>
      <c r="CL39" s="181"/>
      <c r="CM39" s="181">
        <v>1</v>
      </c>
      <c r="CN39" s="181"/>
      <c r="CO39" s="181"/>
      <c r="CP39" s="181"/>
      <c r="CQ39" s="181"/>
      <c r="CR39" s="181"/>
      <c r="CS39" s="181"/>
      <c r="CT39" s="181"/>
      <c r="CU39" s="181"/>
      <c r="CV39" s="181"/>
      <c r="CW39" s="181"/>
      <c r="CX39" s="181"/>
      <c r="CY39" s="181">
        <v>3</v>
      </c>
      <c r="CZ39" s="181"/>
      <c r="DA39" s="181"/>
      <c r="DB39" s="181"/>
      <c r="DC39" s="181"/>
      <c r="DD39" s="181">
        <v>3</v>
      </c>
      <c r="DE39" s="181"/>
      <c r="DF39" s="181"/>
      <c r="DG39" s="181"/>
    </row>
    <row r="40" spans="1:111" ht="15.75" customHeight="1">
      <c r="A40" s="248"/>
      <c r="B40" s="249"/>
      <c r="C40" s="247"/>
      <c r="D40" s="247"/>
      <c r="E40" s="247"/>
      <c r="F40" s="250"/>
      <c r="G40" s="247"/>
      <c r="H40" s="247"/>
      <c r="I40" s="181" t="s">
        <v>715</v>
      </c>
      <c r="J40" s="181">
        <v>2</v>
      </c>
      <c r="K40" s="181">
        <v>2</v>
      </c>
      <c r="L40" s="181"/>
      <c r="M40" s="181"/>
      <c r="N40" s="181"/>
      <c r="O40" s="181">
        <v>1</v>
      </c>
      <c r="P40" s="181">
        <v>1</v>
      </c>
      <c r="Q40" s="181"/>
      <c r="R40" s="181"/>
      <c r="S40" s="181"/>
      <c r="T40" s="181"/>
      <c r="U40" s="181"/>
      <c r="V40" s="181"/>
      <c r="W40" s="181"/>
      <c r="X40" s="181"/>
      <c r="Y40" s="181"/>
      <c r="Z40" s="181"/>
      <c r="AA40" s="181"/>
      <c r="AB40" s="181"/>
      <c r="AC40" s="181"/>
      <c r="AD40" s="181"/>
      <c r="AE40" s="181"/>
      <c r="AF40" s="181"/>
      <c r="AG40" s="181"/>
      <c r="AH40" s="181"/>
      <c r="AI40" s="181"/>
      <c r="AJ40" s="181"/>
      <c r="AK40" s="181"/>
      <c r="AL40" s="181"/>
      <c r="AM40" s="181"/>
      <c r="AN40" s="181">
        <v>1</v>
      </c>
      <c r="AO40" s="181"/>
      <c r="AP40" s="181"/>
      <c r="AQ40" s="181"/>
      <c r="AR40" s="181"/>
      <c r="AS40" s="181"/>
      <c r="AT40" s="181"/>
      <c r="AU40" s="181"/>
      <c r="AV40" s="181"/>
      <c r="AW40" s="181"/>
      <c r="AX40" s="181"/>
      <c r="AY40" s="181"/>
      <c r="AZ40" s="181"/>
      <c r="BA40" s="181"/>
      <c r="BB40" s="181"/>
      <c r="BC40" s="181"/>
      <c r="BD40" s="181"/>
      <c r="BE40" s="181"/>
      <c r="BF40" s="181"/>
      <c r="BG40" s="181"/>
      <c r="BH40" s="181"/>
      <c r="BI40" s="181"/>
      <c r="BJ40" s="181"/>
      <c r="BK40" s="181"/>
      <c r="BL40" s="181"/>
      <c r="BM40" s="181"/>
      <c r="BN40" s="181"/>
      <c r="BO40" s="181"/>
      <c r="BP40" s="181"/>
      <c r="BQ40" s="181"/>
      <c r="BR40" s="181"/>
      <c r="BS40" s="181"/>
      <c r="BT40" s="181"/>
      <c r="BU40" s="181"/>
      <c r="BV40" s="181"/>
      <c r="BW40" s="181">
        <v>1</v>
      </c>
      <c r="BX40" s="181"/>
      <c r="BY40" s="181"/>
      <c r="BZ40" s="181"/>
      <c r="CA40" s="181"/>
      <c r="CB40" s="181"/>
      <c r="CC40" s="181"/>
      <c r="CD40" s="181"/>
      <c r="CE40" s="181"/>
      <c r="CF40" s="181"/>
      <c r="CG40" s="181"/>
      <c r="CH40" s="181"/>
      <c r="CI40" s="181"/>
      <c r="CJ40" s="181"/>
      <c r="CK40" s="181"/>
      <c r="CL40" s="181"/>
      <c r="CM40" s="181"/>
      <c r="CN40" s="181"/>
      <c r="CO40" s="181"/>
      <c r="CP40" s="181"/>
      <c r="CQ40" s="181"/>
      <c r="CR40" s="181"/>
      <c r="CS40" s="181"/>
      <c r="CT40" s="181"/>
      <c r="CU40" s="181"/>
      <c r="CV40" s="181"/>
      <c r="CW40" s="181"/>
      <c r="CX40" s="181"/>
      <c r="CY40" s="181"/>
      <c r="CZ40" s="181"/>
      <c r="DA40" s="181"/>
      <c r="DB40" s="181"/>
      <c r="DC40" s="181"/>
      <c r="DD40" s="181">
        <v>1</v>
      </c>
      <c r="DE40" s="181"/>
      <c r="DF40" s="181"/>
      <c r="DG40" s="181"/>
    </row>
    <row r="41" spans="1:111">
      <c r="J41" s="201"/>
      <c r="K41" s="201"/>
    </row>
  </sheetData>
  <mergeCells count="70">
    <mergeCell ref="L2:DG2"/>
    <mergeCell ref="G35:G37"/>
    <mergeCell ref="H35:H37"/>
    <mergeCell ref="A30:A34"/>
    <mergeCell ref="B30:B34"/>
    <mergeCell ref="C30:C34"/>
    <mergeCell ref="D30:D34"/>
    <mergeCell ref="E30:E34"/>
    <mergeCell ref="F30:F34"/>
    <mergeCell ref="G30:G34"/>
    <mergeCell ref="H30:H34"/>
    <mergeCell ref="A35:A37"/>
    <mergeCell ref="B35:B37"/>
    <mergeCell ref="C35:C37"/>
    <mergeCell ref="D35:D37"/>
    <mergeCell ref="E35:E37"/>
    <mergeCell ref="F35:F37"/>
    <mergeCell ref="F27:F29"/>
    <mergeCell ref="G27:G29"/>
    <mergeCell ref="H27:H29"/>
    <mergeCell ref="B27:B29"/>
    <mergeCell ref="A27:A29"/>
    <mergeCell ref="C27:C29"/>
    <mergeCell ref="D27:D29"/>
    <mergeCell ref="E27:E29"/>
    <mergeCell ref="D24:D25"/>
    <mergeCell ref="E24:E25"/>
    <mergeCell ref="F24:F25"/>
    <mergeCell ref="G24:G25"/>
    <mergeCell ref="H24:H25"/>
    <mergeCell ref="B21:B23"/>
    <mergeCell ref="A21:A23"/>
    <mergeCell ref="A24:A25"/>
    <mergeCell ref="B24:B25"/>
    <mergeCell ref="C24:C25"/>
    <mergeCell ref="D21:D23"/>
    <mergeCell ref="C21:C23"/>
    <mergeCell ref="E21:E23"/>
    <mergeCell ref="H14:H19"/>
    <mergeCell ref="K21:K23"/>
    <mergeCell ref="H21:H23"/>
    <mergeCell ref="G21:G23"/>
    <mergeCell ref="F21:F23"/>
    <mergeCell ref="C2:C3"/>
    <mergeCell ref="D2:D3"/>
    <mergeCell ref="E2:E3"/>
    <mergeCell ref="F14:F19"/>
    <mergeCell ref="G14:G19"/>
    <mergeCell ref="I2:I3"/>
    <mergeCell ref="J2:J3"/>
    <mergeCell ref="K2:K3"/>
    <mergeCell ref="F2:F3"/>
    <mergeCell ref="G2:G3"/>
    <mergeCell ref="H2:H3"/>
    <mergeCell ref="A1:XFD1"/>
    <mergeCell ref="H38:H40"/>
    <mergeCell ref="A38:A40"/>
    <mergeCell ref="B38:B40"/>
    <mergeCell ref="C38:C40"/>
    <mergeCell ref="D38:D40"/>
    <mergeCell ref="E38:E40"/>
    <mergeCell ref="F38:F40"/>
    <mergeCell ref="G38:G40"/>
    <mergeCell ref="A14:A19"/>
    <mergeCell ref="B14:B19"/>
    <mergeCell ref="C14:C19"/>
    <mergeCell ref="D14:D19"/>
    <mergeCell ref="E14:E19"/>
    <mergeCell ref="A2:A3"/>
    <mergeCell ref="B2:B3"/>
  </mergeCells>
  <hyperlinks>
    <hyperlink ref="B11" r:id="rId1" display="https://pubmed.ncbi.nlm.nih.gov/?term=Koelsche%20C%5BAuthor%5D" xr:uid="{DC2B6425-C329-42D9-A780-EBD956DC7C3E}"/>
    <hyperlink ref="B12" r:id="rId2" display="https://pubmed-ncbi-nlm-nih-gov.proxy.insermbiblio.inist.fr/?term=Gos+A&amp;cauthor_id=24866436" xr:uid="{47C77440-F4C2-419B-AD91-45360815D7E4}"/>
    <hyperlink ref="B26" r:id="rId3" display="https://pubmed-ncbi-nlm-nih-gov.proxy.insermbiblio.inist.fr/?term=Casula+M&amp;cauthor_id=19799798" xr:uid="{E7AEC449-0F00-4B87-B961-8364275CA954}"/>
    <hyperlink ref="B27" r:id="rId4" display="https://pubmed-ncbi-nlm-nih-gov.proxy.insermbiblio.inist.fr/?term=Libra+M&amp;cauthor_id=16096377" xr:uid="{618DE251-4756-44AD-AF77-4EB968C9B444}"/>
    <hyperlink ref="B13" r:id="rId5" display="https://pubmed.ncbi.nlm.nih.gov/?term=Marzese+DM&amp;cauthor_id=24968695" xr:uid="{CD57A798-1A7F-4BBF-A6FA-6063BE77485C}"/>
    <hyperlink ref="B5" r:id="rId6" display="https://pubmed-ncbi-nlm-nih-gov.proxy.insermbiblio.inist.fr/?term=Vranic+S&amp;cauthor_id=31517642" xr:uid="{B0071C80-B3FA-482D-9C45-C17484D762A1}"/>
    <hyperlink ref="B35" r:id="rId7" display="https://pubmed.ncbi.nlm.nih.gov/?term=Reifenberger+J&amp;cauthor_id=10881743" xr:uid="{F6FD70E2-6826-4B1D-BEB7-996CE726350B}"/>
    <hyperlink ref="B38" r:id="rId8" location="auth-Meng-Wang-Aff1-Aff2" display="https://www.nature.com/articles/s41467-024-50233-z - auth-Meng-Wang-Aff1-Aff2" xr:uid="{3B903A81-ADD7-48F0-BD5F-7A9210D8736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D83F7-B40D-41DA-89F9-9218EC7C9931}">
  <dimension ref="A1:YD126"/>
  <sheetViews>
    <sheetView showGridLines="0" zoomScale="90" zoomScaleNormal="100" workbookViewId="0">
      <pane xSplit="2" ySplit="4" topLeftCell="QJ17" activePane="bottomRight" state="frozen"/>
      <selection pane="topRight" activeCell="C1" sqref="C1"/>
      <selection pane="bottomLeft" activeCell="A4" sqref="A4"/>
      <selection pane="bottomRight" activeCell="RG17" sqref="RG17"/>
    </sheetView>
  </sheetViews>
  <sheetFormatPr defaultColWidth="8.6640625" defaultRowHeight="15"/>
  <cols>
    <col min="1" max="1" width="4.88671875" style="110" customWidth="1"/>
    <col min="2" max="2" width="23.44140625" style="125" customWidth="1"/>
    <col min="3" max="3" width="8.6640625" style="111" customWidth="1"/>
    <col min="4" max="4" width="10.88671875" style="111" customWidth="1"/>
    <col min="5" max="5" width="10.44140625" style="111" customWidth="1"/>
    <col min="6" max="7" width="8.33203125" style="111" customWidth="1"/>
    <col min="8" max="11" width="8.109375" style="111" customWidth="1"/>
    <col min="12" max="13" width="8.109375" style="111" hidden="1" customWidth="1"/>
    <col min="14" max="14" width="8.109375" style="111" customWidth="1"/>
    <col min="15" max="18" width="7.44140625" style="111" customWidth="1"/>
    <col min="19" max="19" width="5.44140625" style="111" customWidth="1"/>
    <col min="20" max="20" width="6.109375" style="111" customWidth="1"/>
    <col min="21" max="21" width="7.88671875" style="111" customWidth="1"/>
    <col min="22" max="22" width="7.6640625" style="111" customWidth="1"/>
    <col min="23" max="23" width="8.33203125" style="111" customWidth="1"/>
    <col min="24" max="24" width="5.88671875" style="111" customWidth="1"/>
    <col min="25" max="25" width="7.44140625" style="111" customWidth="1"/>
    <col min="26" max="26" width="9.109375" style="111" customWidth="1"/>
    <col min="27" max="32" width="8.44140625" style="111" customWidth="1"/>
    <col min="33" max="33" width="7.6640625" style="111" customWidth="1"/>
    <col min="34" max="35" width="8.44140625" style="111" customWidth="1"/>
    <col min="36" max="36" width="6.88671875" style="111" customWidth="1"/>
    <col min="37" max="37" width="7.109375" style="111" customWidth="1"/>
    <col min="38" max="38" width="8.109375" style="111" customWidth="1"/>
    <col min="39" max="39" width="6.109375" style="111" customWidth="1"/>
    <col min="40" max="40" width="6.44140625" style="111" customWidth="1"/>
    <col min="41" max="42" width="7.109375" style="111" customWidth="1"/>
    <col min="43" max="51" width="8.44140625" style="111" customWidth="1"/>
    <col min="52" max="52" width="6.109375" style="111" customWidth="1"/>
    <col min="53" max="54" width="8.44140625" style="111" customWidth="1"/>
    <col min="55" max="55" width="7.33203125" style="127" customWidth="1"/>
    <col min="56" max="56" width="5.88671875" style="127" customWidth="1"/>
    <col min="57" max="73" width="8.6640625" style="127" customWidth="1"/>
    <col min="74" max="75" width="7" style="127" customWidth="1"/>
    <col min="76" max="94" width="8.6640625" style="127" customWidth="1"/>
    <col min="95" max="96" width="6.109375" style="127" customWidth="1"/>
    <col min="97" max="98" width="6.44140625" style="127" customWidth="1"/>
    <col min="99" max="100" width="8.6640625" style="127" customWidth="1"/>
    <col min="101" max="103" width="7.109375" style="127" customWidth="1"/>
    <col min="104" max="122" width="8.6640625" style="127" customWidth="1"/>
    <col min="123" max="124" width="6.6640625" style="127" customWidth="1"/>
    <col min="125" max="125" width="8.6640625" style="127" customWidth="1"/>
    <col min="126" max="126" width="7.44140625" style="127" customWidth="1"/>
    <col min="127" max="129" width="8.6640625" style="127" customWidth="1"/>
    <col min="130" max="130" width="10" style="127" customWidth="1"/>
    <col min="131" max="137" width="8.6640625" style="127" customWidth="1"/>
    <col min="138" max="138" width="6.5546875" style="127" customWidth="1"/>
    <col min="139" max="139" width="7" style="127" customWidth="1"/>
    <col min="140" max="163" width="7.6640625" style="127" customWidth="1"/>
    <col min="164" max="165" width="6.44140625" style="127" customWidth="1"/>
    <col min="166" max="166" width="7.6640625" style="127" customWidth="1"/>
    <col min="167" max="168" width="6.6640625" style="127" customWidth="1"/>
    <col min="169" max="184" width="7.6640625" style="127" customWidth="1"/>
    <col min="185" max="189" width="6.33203125" style="127" customWidth="1"/>
    <col min="190" max="190" width="5.5546875" style="127" customWidth="1"/>
    <col min="191" max="191" width="6.5546875" style="127" customWidth="1"/>
    <col min="192" max="192" width="6" style="127" customWidth="1"/>
    <col min="193" max="194" width="7.6640625" style="127" customWidth="1"/>
    <col min="195" max="195" width="5.109375" style="127" customWidth="1"/>
    <col min="196" max="196" width="6.5546875" style="127" customWidth="1"/>
    <col min="197" max="198" width="8.6640625" style="127" customWidth="1"/>
    <col min="199" max="199" width="9.109375" style="127" customWidth="1"/>
    <col min="200" max="200" width="7.6640625" style="127" customWidth="1"/>
    <col min="201" max="201" width="8.6640625" style="127" customWidth="1"/>
    <col min="202" max="202" width="8.44140625" style="127" customWidth="1"/>
    <col min="203" max="204" width="7.6640625" style="127" customWidth="1"/>
    <col min="205" max="216" width="7.109375" style="127" customWidth="1"/>
    <col min="217" max="220" width="7.6640625" style="127" customWidth="1"/>
    <col min="221" max="223" width="6.6640625" style="127" customWidth="1"/>
    <col min="224" max="227" width="7.6640625" style="127" customWidth="1"/>
    <col min="228" max="228" width="6.44140625" style="127" customWidth="1"/>
    <col min="229" max="233" width="7.6640625" style="127" customWidth="1"/>
    <col min="234" max="238" width="6.109375" style="127" customWidth="1"/>
    <col min="239" max="239" width="7.6640625" style="127" customWidth="1"/>
    <col min="240" max="240" width="6.109375" style="127" customWidth="1"/>
    <col min="241" max="253" width="7.88671875" style="127" customWidth="1"/>
    <col min="254" max="254" width="9" style="127" customWidth="1"/>
    <col min="255" max="275" width="7.88671875" style="127" customWidth="1"/>
    <col min="276" max="276" width="6.109375" style="127" customWidth="1"/>
    <col min="277" max="287" width="7.88671875" style="127" customWidth="1"/>
    <col min="288" max="288" width="6.109375" style="127" customWidth="1"/>
    <col min="289" max="293" width="7.88671875" style="127" customWidth="1"/>
    <col min="294" max="294" width="8.44140625" style="127" customWidth="1"/>
    <col min="295" max="335" width="7.88671875" style="127" customWidth="1"/>
    <col min="336" max="336" width="9" style="127" customWidth="1"/>
    <col min="337" max="342" width="7.88671875" style="127" customWidth="1"/>
    <col min="343" max="345" width="8.88671875" style="127" customWidth="1"/>
    <col min="346" max="352" width="7.88671875" style="127" customWidth="1"/>
    <col min="353" max="353" width="8.5546875" style="127" customWidth="1"/>
    <col min="354" max="354" width="8.6640625" style="127" customWidth="1"/>
    <col min="355" max="358" width="7.88671875" style="127" customWidth="1"/>
    <col min="359" max="360" width="6.109375" style="127" customWidth="1"/>
    <col min="361" max="361" width="9.44140625" style="127" customWidth="1"/>
    <col min="362" max="365" width="9" style="127" customWidth="1"/>
    <col min="366" max="369" width="8.6640625" style="127" customWidth="1"/>
    <col min="370" max="371" width="6.5546875" style="127" customWidth="1"/>
    <col min="372" max="377" width="7.88671875" style="127" customWidth="1"/>
    <col min="378" max="379" width="8.5546875" style="127" customWidth="1"/>
    <col min="380" max="382" width="8.88671875" style="127" customWidth="1"/>
    <col min="383" max="383" width="9.44140625" style="127" customWidth="1"/>
    <col min="384" max="387" width="7.88671875" style="127" customWidth="1"/>
    <col min="388" max="388" width="10.109375" style="127" customWidth="1"/>
    <col min="389" max="391" width="7.88671875" style="127" customWidth="1"/>
    <col min="392" max="396" width="6.109375" style="127" customWidth="1"/>
    <col min="397" max="399" width="8.5546875" style="127" customWidth="1"/>
    <col min="400" max="408" width="6.109375" style="127" customWidth="1"/>
    <col min="409" max="409" width="9" style="127" customWidth="1"/>
    <col min="410" max="410" width="7.88671875" style="127" customWidth="1"/>
    <col min="411" max="411" width="8.5546875" style="127" customWidth="1"/>
    <col min="412" max="412" width="8.6640625" style="127" customWidth="1"/>
    <col min="413" max="413" width="6.88671875" style="127" customWidth="1"/>
    <col min="414" max="415" width="8.6640625" style="127" customWidth="1"/>
    <col min="416" max="416" width="7.6640625" style="127" customWidth="1"/>
    <col min="417" max="418" width="6.109375" style="127" customWidth="1"/>
    <col min="419" max="427" width="7.88671875" style="127" customWidth="1"/>
    <col min="428" max="428" width="6.6640625" style="127" customWidth="1"/>
    <col min="429" max="430" width="6.44140625" style="127" customWidth="1"/>
    <col min="431" max="438" width="7.88671875" style="127" customWidth="1"/>
    <col min="439" max="439" width="5.88671875" style="127" customWidth="1"/>
    <col min="440" max="440" width="6.5546875" style="127" customWidth="1"/>
    <col min="441" max="442" width="9" style="127" customWidth="1"/>
    <col min="443" max="446" width="7.88671875" style="127" customWidth="1"/>
    <col min="447" max="447" width="8.5546875" style="127" customWidth="1"/>
    <col min="448" max="451" width="7.88671875" style="127" customWidth="1"/>
    <col min="452" max="458" width="9.109375" style="127" customWidth="1"/>
    <col min="459" max="459" width="11.88671875" style="127" customWidth="1"/>
    <col min="460" max="460" width="12.6640625" style="127" customWidth="1"/>
    <col min="461" max="462" width="11.6640625" style="127" customWidth="1"/>
    <col min="463" max="464" width="7.6640625" style="127" customWidth="1"/>
    <col min="465" max="471" width="7.44140625" style="127" customWidth="1"/>
    <col min="472" max="472" width="8.5546875" style="127" customWidth="1"/>
    <col min="473" max="480" width="5.44140625" style="127" customWidth="1"/>
    <col min="481" max="482" width="6.44140625" style="127" customWidth="1"/>
    <col min="483" max="483" width="6.109375" style="127" customWidth="1"/>
    <col min="484" max="487" width="6.44140625" style="127" customWidth="1"/>
    <col min="488" max="490" width="7.44140625" style="127" customWidth="1"/>
    <col min="491" max="493" width="6.6640625" style="127" customWidth="1"/>
    <col min="494" max="500" width="7.44140625" style="127" customWidth="1"/>
    <col min="501" max="505" width="6.6640625" style="127" customWidth="1"/>
    <col min="506" max="509" width="8.5546875" style="127" customWidth="1"/>
    <col min="510" max="510" width="6.6640625" style="127" customWidth="1"/>
    <col min="511" max="511" width="7.44140625" style="127" customWidth="1"/>
    <col min="512" max="514" width="6.109375" style="127" customWidth="1"/>
    <col min="515" max="521" width="7.44140625" style="127" customWidth="1"/>
    <col min="522" max="523" width="6.44140625" style="127" customWidth="1"/>
    <col min="524" max="542" width="6.109375" style="127" customWidth="1"/>
    <col min="543" max="543" width="6.6640625" style="127" customWidth="1"/>
    <col min="544" max="544" width="6.109375" style="127" customWidth="1"/>
    <col min="545" max="545" width="6.44140625" style="127" customWidth="1"/>
    <col min="546" max="562" width="7.44140625" style="127" customWidth="1"/>
    <col min="563" max="563" width="6.6640625" style="127" customWidth="1"/>
    <col min="564" max="565" width="6.44140625" style="127" customWidth="1"/>
    <col min="566" max="566" width="6.6640625" style="127" customWidth="1"/>
    <col min="567" max="574" width="7.44140625" style="127" customWidth="1"/>
    <col min="575" max="580" width="8.109375" style="127" customWidth="1"/>
    <col min="581" max="594" width="7.44140625" style="127" customWidth="1"/>
    <col min="595" max="598" width="6.109375" style="127" customWidth="1"/>
    <col min="599" max="604" width="7.44140625" style="127" customWidth="1"/>
    <col min="605" max="611" width="6.109375" style="127" customWidth="1"/>
    <col min="612" max="617" width="7.44140625" style="127" customWidth="1"/>
    <col min="618" max="621" width="6.109375" style="127" customWidth="1"/>
    <col min="622" max="627" width="8.44140625" style="127" customWidth="1"/>
    <col min="628" max="628" width="6.109375" style="127" customWidth="1"/>
    <col min="629" max="636" width="7.44140625" style="127" customWidth="1"/>
    <col min="637" max="640" width="6.109375" style="127" customWidth="1"/>
    <col min="641" max="644" width="6.6640625" style="127" customWidth="1"/>
    <col min="645" max="646" width="6" style="127" customWidth="1"/>
    <col min="647" max="648" width="6.109375" style="127" customWidth="1"/>
    <col min="649" max="654" width="7.44140625" style="127" customWidth="1"/>
    <col min="655" max="16384" width="8.6640625" style="111"/>
  </cols>
  <sheetData>
    <row r="1" spans="1:654" s="211" customFormat="1" ht="21">
      <c r="A1" s="211" t="s">
        <v>1253</v>
      </c>
      <c r="B1" s="212"/>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c r="BZ1" s="212"/>
      <c r="CA1" s="212"/>
      <c r="CB1" s="212"/>
      <c r="CC1" s="212"/>
      <c r="CD1" s="212"/>
      <c r="CE1" s="212"/>
      <c r="CF1" s="212"/>
      <c r="CG1" s="212"/>
      <c r="CH1" s="212"/>
      <c r="CI1" s="212"/>
      <c r="CJ1" s="212"/>
      <c r="CK1" s="212"/>
      <c r="CL1" s="212"/>
      <c r="CM1" s="212"/>
      <c r="CN1" s="212"/>
      <c r="CO1" s="212"/>
      <c r="CP1" s="212"/>
      <c r="CQ1" s="212"/>
      <c r="CR1" s="212"/>
      <c r="CS1" s="212"/>
      <c r="CT1" s="212"/>
      <c r="CU1" s="212"/>
      <c r="CV1" s="212"/>
      <c r="CW1" s="212"/>
      <c r="CX1" s="212"/>
      <c r="CY1" s="212"/>
      <c r="CZ1" s="212"/>
      <c r="DA1" s="212"/>
      <c r="DB1" s="212"/>
      <c r="DC1" s="212"/>
      <c r="DD1" s="212"/>
      <c r="DE1" s="212"/>
      <c r="DF1" s="212"/>
      <c r="DG1" s="212"/>
      <c r="DH1" s="212"/>
      <c r="DI1" s="212"/>
      <c r="DJ1" s="212"/>
      <c r="DK1" s="212"/>
      <c r="DL1" s="212"/>
      <c r="DM1" s="212"/>
      <c r="DN1" s="212"/>
      <c r="DO1" s="212"/>
      <c r="DP1" s="212"/>
      <c r="DQ1" s="212"/>
      <c r="DR1" s="212"/>
      <c r="DS1" s="212"/>
      <c r="DT1" s="212"/>
      <c r="DU1" s="212"/>
      <c r="DV1" s="212"/>
      <c r="DW1" s="212"/>
      <c r="DX1" s="212"/>
      <c r="DY1" s="212"/>
      <c r="DZ1" s="212"/>
      <c r="EA1" s="212"/>
      <c r="EB1" s="212"/>
      <c r="EC1" s="212"/>
      <c r="ED1" s="212"/>
      <c r="EE1" s="212"/>
      <c r="EF1" s="212"/>
      <c r="EG1" s="212"/>
      <c r="EH1" s="212"/>
      <c r="EI1" s="212"/>
      <c r="EJ1" s="212"/>
      <c r="EK1" s="212"/>
      <c r="EL1" s="212"/>
      <c r="EM1" s="212"/>
      <c r="EN1" s="212"/>
      <c r="EO1" s="212"/>
      <c r="EP1" s="212"/>
      <c r="EQ1" s="212"/>
      <c r="ER1" s="212"/>
      <c r="ES1" s="212"/>
      <c r="ET1" s="212"/>
      <c r="EU1" s="212"/>
      <c r="EV1" s="212"/>
      <c r="EW1" s="212"/>
      <c r="EX1" s="212"/>
      <c r="EY1" s="212"/>
      <c r="EZ1" s="212"/>
      <c r="FA1" s="212"/>
      <c r="FB1" s="212"/>
      <c r="FC1" s="212"/>
      <c r="FD1" s="212"/>
      <c r="FE1" s="212"/>
      <c r="FF1" s="212"/>
      <c r="FG1" s="212"/>
      <c r="FH1" s="212"/>
      <c r="FI1" s="212"/>
      <c r="FJ1" s="212"/>
      <c r="FK1" s="212"/>
      <c r="FL1" s="212"/>
      <c r="FM1" s="212"/>
      <c r="FN1" s="212"/>
      <c r="FO1" s="212"/>
      <c r="FP1" s="212"/>
      <c r="FQ1" s="212"/>
      <c r="FR1" s="212"/>
      <c r="FS1" s="212"/>
      <c r="FT1" s="212"/>
      <c r="FU1" s="212"/>
      <c r="FV1" s="212"/>
      <c r="FW1" s="212"/>
      <c r="FX1" s="212"/>
      <c r="FY1" s="212"/>
      <c r="FZ1" s="212"/>
      <c r="GA1" s="212"/>
      <c r="GB1" s="212"/>
      <c r="GC1" s="212"/>
      <c r="GD1" s="212"/>
      <c r="GE1" s="212"/>
      <c r="GF1" s="212"/>
      <c r="GG1" s="212"/>
      <c r="GH1" s="212"/>
      <c r="GI1" s="212"/>
      <c r="GJ1" s="212"/>
      <c r="GK1" s="212"/>
      <c r="GL1" s="212"/>
      <c r="GM1" s="212"/>
      <c r="GN1" s="212"/>
      <c r="GO1" s="212"/>
      <c r="GP1" s="212"/>
      <c r="GQ1" s="212"/>
      <c r="GR1" s="212"/>
      <c r="GS1" s="212"/>
      <c r="GT1" s="212"/>
      <c r="GU1" s="212"/>
      <c r="GV1" s="212"/>
      <c r="GW1" s="212"/>
      <c r="GX1" s="212"/>
      <c r="GY1" s="212"/>
      <c r="GZ1" s="212"/>
      <c r="HA1" s="212"/>
      <c r="HB1" s="212"/>
      <c r="HC1" s="212"/>
      <c r="HD1" s="212"/>
      <c r="HE1" s="212"/>
      <c r="HF1" s="212"/>
      <c r="HG1" s="212"/>
      <c r="HH1" s="212"/>
      <c r="HI1" s="212"/>
      <c r="HJ1" s="212"/>
      <c r="HK1" s="212"/>
      <c r="HL1" s="212"/>
      <c r="HM1" s="212"/>
      <c r="HN1" s="212"/>
      <c r="HO1" s="212"/>
      <c r="HP1" s="212"/>
      <c r="HQ1" s="212"/>
      <c r="HR1" s="212"/>
      <c r="HS1" s="212"/>
      <c r="HT1" s="212"/>
      <c r="HU1" s="212"/>
      <c r="HV1" s="212"/>
      <c r="HW1" s="212"/>
      <c r="HX1" s="212"/>
      <c r="HY1" s="212"/>
      <c r="HZ1" s="212"/>
      <c r="IA1" s="212"/>
      <c r="IB1" s="212"/>
      <c r="IC1" s="212"/>
      <c r="ID1" s="212"/>
      <c r="IE1" s="212"/>
      <c r="IF1" s="212"/>
      <c r="IG1" s="212"/>
      <c r="IH1" s="212"/>
      <c r="II1" s="212"/>
      <c r="IJ1" s="212"/>
      <c r="IK1" s="212"/>
      <c r="IL1" s="212"/>
      <c r="IM1" s="212"/>
      <c r="IN1" s="212"/>
      <c r="IO1" s="212"/>
      <c r="IP1" s="212"/>
      <c r="IQ1" s="212"/>
      <c r="IR1" s="212"/>
      <c r="IS1" s="212"/>
      <c r="IT1" s="212"/>
      <c r="IU1" s="212"/>
      <c r="IV1" s="212"/>
      <c r="IW1" s="212"/>
      <c r="IX1" s="212"/>
      <c r="IY1" s="212"/>
      <c r="IZ1" s="212"/>
      <c r="JA1" s="212"/>
      <c r="JB1" s="212"/>
      <c r="JC1" s="212"/>
      <c r="JD1" s="212"/>
      <c r="JE1" s="212"/>
      <c r="JF1" s="212"/>
      <c r="JG1" s="212"/>
      <c r="JH1" s="212"/>
      <c r="JI1" s="212"/>
      <c r="JJ1" s="212"/>
      <c r="JK1" s="212"/>
      <c r="JL1" s="212"/>
      <c r="JM1" s="212"/>
      <c r="JN1" s="212"/>
      <c r="JO1" s="212"/>
      <c r="JP1" s="212"/>
      <c r="JQ1" s="212"/>
      <c r="JR1" s="212"/>
      <c r="JS1" s="212"/>
      <c r="JT1" s="212"/>
      <c r="JU1" s="212"/>
      <c r="JV1" s="212"/>
      <c r="JW1" s="212"/>
      <c r="JX1" s="212"/>
      <c r="JY1" s="212"/>
      <c r="JZ1" s="212"/>
      <c r="KA1" s="212"/>
      <c r="KB1" s="212"/>
      <c r="KC1" s="212"/>
      <c r="KD1" s="212"/>
      <c r="KE1" s="212"/>
      <c r="KF1" s="212"/>
      <c r="KG1" s="212"/>
      <c r="KH1" s="212"/>
      <c r="KI1" s="212"/>
      <c r="KJ1" s="212"/>
      <c r="KK1" s="212"/>
      <c r="KL1" s="212"/>
      <c r="KM1" s="212"/>
      <c r="KN1" s="212"/>
      <c r="KO1" s="212"/>
      <c r="KP1" s="212"/>
      <c r="KQ1" s="212"/>
      <c r="KR1" s="212"/>
      <c r="KS1" s="212"/>
      <c r="KT1" s="212"/>
      <c r="KU1" s="212"/>
      <c r="KV1" s="212"/>
      <c r="KW1" s="212"/>
      <c r="KX1" s="212"/>
      <c r="KY1" s="212"/>
      <c r="KZ1" s="212"/>
      <c r="LA1" s="212"/>
      <c r="LB1" s="212"/>
      <c r="LC1" s="212"/>
      <c r="LD1" s="212"/>
      <c r="LE1" s="212"/>
      <c r="LF1" s="212"/>
      <c r="LG1" s="212"/>
      <c r="LH1" s="212"/>
      <c r="LI1" s="212"/>
      <c r="LJ1" s="212"/>
      <c r="LK1" s="212"/>
      <c r="LL1" s="212"/>
      <c r="LM1" s="212"/>
      <c r="LN1" s="212"/>
      <c r="LO1" s="212"/>
      <c r="LP1" s="212"/>
      <c r="LQ1" s="212"/>
      <c r="LR1" s="212"/>
      <c r="LS1" s="212"/>
      <c r="LT1" s="212"/>
      <c r="LU1" s="212"/>
      <c r="LV1" s="212"/>
      <c r="LW1" s="212"/>
      <c r="LX1" s="212"/>
      <c r="LY1" s="212"/>
      <c r="LZ1" s="212"/>
      <c r="MA1" s="212"/>
      <c r="MB1" s="212"/>
      <c r="MC1" s="212"/>
      <c r="MD1" s="212"/>
      <c r="ME1" s="212"/>
      <c r="MF1" s="212"/>
      <c r="MG1" s="212"/>
      <c r="MH1" s="212"/>
      <c r="MI1" s="212"/>
      <c r="MJ1" s="212"/>
      <c r="MK1" s="212"/>
      <c r="ML1" s="212"/>
      <c r="MM1" s="212"/>
      <c r="MN1" s="212"/>
      <c r="MO1" s="212"/>
      <c r="MP1" s="212"/>
      <c r="MQ1" s="212"/>
      <c r="MR1" s="212"/>
      <c r="MS1" s="212"/>
      <c r="MT1" s="212"/>
      <c r="MU1" s="212"/>
      <c r="MV1" s="212"/>
      <c r="MW1" s="212"/>
      <c r="MX1" s="212"/>
      <c r="MY1" s="212"/>
      <c r="MZ1" s="212"/>
      <c r="NA1" s="212"/>
      <c r="NB1" s="212"/>
      <c r="NC1" s="212"/>
      <c r="ND1" s="212"/>
      <c r="NE1" s="212"/>
      <c r="NF1" s="212"/>
      <c r="NG1" s="212"/>
      <c r="NH1" s="212"/>
      <c r="NI1" s="212"/>
      <c r="NJ1" s="212"/>
      <c r="NK1" s="212"/>
      <c r="NL1" s="212"/>
      <c r="NM1" s="212"/>
      <c r="NN1" s="212"/>
      <c r="NO1" s="212"/>
      <c r="NP1" s="212"/>
      <c r="NQ1" s="212"/>
      <c r="NR1" s="212"/>
      <c r="NS1" s="212"/>
      <c r="NT1" s="212"/>
      <c r="NU1" s="212"/>
      <c r="NV1" s="212"/>
      <c r="NW1" s="212"/>
      <c r="NX1" s="212"/>
      <c r="NY1" s="212"/>
      <c r="NZ1" s="212"/>
      <c r="OA1" s="212"/>
      <c r="OB1" s="212"/>
      <c r="OC1" s="212"/>
      <c r="OD1" s="212"/>
      <c r="OE1" s="212"/>
      <c r="OF1" s="212"/>
      <c r="OG1" s="212"/>
      <c r="OH1" s="212"/>
      <c r="OI1" s="212"/>
      <c r="OJ1" s="212"/>
      <c r="OK1" s="212"/>
      <c r="OL1" s="212"/>
      <c r="OM1" s="212"/>
      <c r="ON1" s="212"/>
      <c r="OO1" s="212"/>
      <c r="OP1" s="212"/>
      <c r="OQ1" s="212"/>
      <c r="OR1" s="212"/>
      <c r="OS1" s="212"/>
      <c r="OT1" s="212"/>
      <c r="OU1" s="212"/>
      <c r="OV1" s="212"/>
      <c r="OW1" s="212"/>
      <c r="OX1" s="212"/>
      <c r="OY1" s="212"/>
      <c r="OZ1" s="212"/>
      <c r="PA1" s="212"/>
      <c r="PB1" s="212"/>
      <c r="PC1" s="212"/>
      <c r="PD1" s="212"/>
      <c r="PE1" s="212"/>
      <c r="PF1" s="212"/>
      <c r="PG1" s="212"/>
      <c r="PH1" s="212"/>
      <c r="PI1" s="212"/>
      <c r="PJ1" s="212"/>
      <c r="PK1" s="212"/>
      <c r="PL1" s="212"/>
      <c r="PM1" s="212"/>
      <c r="PN1" s="212"/>
      <c r="PO1" s="212"/>
      <c r="PP1" s="212"/>
      <c r="PQ1" s="212"/>
      <c r="PR1" s="212"/>
      <c r="PS1" s="212"/>
      <c r="PT1" s="212"/>
      <c r="PU1" s="212"/>
      <c r="PV1" s="212"/>
      <c r="PW1" s="212"/>
      <c r="PX1" s="212"/>
      <c r="PY1" s="212"/>
      <c r="PZ1" s="212"/>
      <c r="QA1" s="212"/>
      <c r="QB1" s="212"/>
      <c r="QC1" s="212"/>
      <c r="QD1" s="212"/>
      <c r="QE1" s="212"/>
      <c r="QF1" s="212"/>
      <c r="QG1" s="212"/>
      <c r="QH1" s="212"/>
      <c r="QI1" s="212"/>
      <c r="QJ1" s="212"/>
      <c r="QK1" s="212"/>
      <c r="QL1" s="212"/>
      <c r="QM1" s="212"/>
      <c r="QN1" s="212"/>
      <c r="QO1" s="212"/>
      <c r="QP1" s="212"/>
      <c r="QQ1" s="212"/>
      <c r="QR1" s="212"/>
      <c r="QS1" s="212"/>
      <c r="QT1" s="212"/>
      <c r="QU1" s="212"/>
      <c r="QV1" s="212"/>
      <c r="QW1" s="212"/>
      <c r="QX1" s="212"/>
      <c r="QY1" s="212"/>
      <c r="QZ1" s="212"/>
      <c r="RA1" s="212"/>
      <c r="RB1" s="212"/>
      <c r="RC1" s="212"/>
      <c r="RD1" s="212"/>
      <c r="RE1" s="212"/>
      <c r="RF1" s="212"/>
      <c r="RG1" s="212"/>
      <c r="RH1" s="212"/>
      <c r="RI1" s="212"/>
      <c r="RJ1" s="212"/>
      <c r="RK1" s="212"/>
      <c r="RL1" s="212"/>
      <c r="RM1" s="212"/>
      <c r="RN1" s="212"/>
      <c r="RO1" s="212"/>
      <c r="RP1" s="212"/>
      <c r="RQ1" s="212"/>
      <c r="RR1" s="212"/>
      <c r="RS1" s="212"/>
      <c r="RT1" s="212"/>
      <c r="RU1" s="212"/>
      <c r="RV1" s="212"/>
      <c r="RW1" s="212"/>
      <c r="RX1" s="212"/>
      <c r="RY1" s="212"/>
      <c r="RZ1" s="212"/>
      <c r="SA1" s="212"/>
      <c r="SB1" s="212"/>
      <c r="SC1" s="212"/>
      <c r="SD1" s="212"/>
      <c r="SE1" s="212"/>
      <c r="SF1" s="212"/>
      <c r="SG1" s="212"/>
      <c r="SH1" s="212"/>
      <c r="SI1" s="212"/>
      <c r="SJ1" s="212"/>
      <c r="SK1" s="212"/>
      <c r="SL1" s="212"/>
      <c r="SM1" s="212"/>
      <c r="SN1" s="212"/>
      <c r="SO1" s="212"/>
      <c r="SP1" s="212"/>
      <c r="SQ1" s="212"/>
      <c r="SR1" s="212"/>
      <c r="SS1" s="212"/>
      <c r="ST1" s="212"/>
      <c r="SU1" s="212"/>
      <c r="SV1" s="212"/>
      <c r="SW1" s="212"/>
      <c r="SX1" s="212"/>
      <c r="SY1" s="212"/>
      <c r="SZ1" s="212"/>
      <c r="TA1" s="212"/>
      <c r="TB1" s="212"/>
      <c r="TC1" s="212"/>
      <c r="TD1" s="212"/>
      <c r="TE1" s="212"/>
      <c r="TF1" s="212"/>
      <c r="TG1" s="212"/>
      <c r="TH1" s="212"/>
      <c r="TI1" s="212"/>
      <c r="TJ1" s="212"/>
      <c r="TK1" s="212"/>
      <c r="TL1" s="212"/>
      <c r="TM1" s="212"/>
      <c r="TN1" s="212"/>
      <c r="TO1" s="212"/>
      <c r="TP1" s="212"/>
      <c r="TQ1" s="212"/>
      <c r="TR1" s="212"/>
      <c r="TS1" s="212"/>
      <c r="TT1" s="212"/>
      <c r="TU1" s="212"/>
      <c r="TV1" s="212"/>
      <c r="TW1" s="212"/>
      <c r="TX1" s="212"/>
      <c r="TY1" s="212"/>
      <c r="TZ1" s="212"/>
      <c r="UA1" s="212"/>
      <c r="UB1" s="212"/>
      <c r="UC1" s="212"/>
      <c r="UD1" s="212"/>
      <c r="UE1" s="212"/>
      <c r="UF1" s="212"/>
      <c r="UG1" s="212"/>
      <c r="UH1" s="212"/>
      <c r="UI1" s="212"/>
      <c r="UJ1" s="212"/>
      <c r="UK1" s="212"/>
      <c r="UL1" s="212"/>
      <c r="UM1" s="212"/>
      <c r="UN1" s="212"/>
      <c r="UO1" s="212"/>
      <c r="UP1" s="212"/>
      <c r="UQ1" s="212"/>
      <c r="UR1" s="212"/>
      <c r="US1" s="212"/>
      <c r="UT1" s="212"/>
      <c r="UU1" s="212"/>
      <c r="UV1" s="212"/>
      <c r="UW1" s="212"/>
      <c r="UX1" s="212"/>
      <c r="UY1" s="212"/>
      <c r="UZ1" s="212"/>
      <c r="VA1" s="212"/>
      <c r="VB1" s="212"/>
      <c r="VC1" s="212"/>
      <c r="VD1" s="212"/>
      <c r="VE1" s="212"/>
      <c r="VF1" s="212"/>
      <c r="VG1" s="212"/>
      <c r="VH1" s="212"/>
      <c r="VI1" s="212"/>
      <c r="VJ1" s="212"/>
      <c r="VK1" s="212"/>
      <c r="VL1" s="212"/>
      <c r="VM1" s="212"/>
      <c r="VN1" s="212"/>
      <c r="VO1" s="212"/>
      <c r="VP1" s="212"/>
      <c r="VQ1" s="212"/>
      <c r="VR1" s="212"/>
      <c r="VS1" s="212"/>
      <c r="VT1" s="212"/>
      <c r="VU1" s="212"/>
      <c r="VV1" s="212"/>
      <c r="VW1" s="212"/>
      <c r="VX1" s="212"/>
      <c r="VY1" s="212"/>
      <c r="VZ1" s="212"/>
      <c r="WA1" s="212"/>
      <c r="WB1" s="212"/>
      <c r="WC1" s="212"/>
      <c r="WD1" s="212"/>
      <c r="WE1" s="212"/>
      <c r="WF1" s="212"/>
      <c r="WG1" s="212"/>
      <c r="WH1" s="212"/>
      <c r="WI1" s="212"/>
      <c r="WJ1" s="212"/>
      <c r="WK1" s="212"/>
      <c r="WL1" s="212"/>
      <c r="WM1" s="212"/>
      <c r="WN1" s="212"/>
      <c r="WO1" s="212"/>
      <c r="WP1" s="212"/>
      <c r="WQ1" s="212"/>
      <c r="WR1" s="212"/>
      <c r="WS1" s="212"/>
      <c r="WT1" s="212"/>
      <c r="WU1" s="212"/>
      <c r="WV1" s="212"/>
      <c r="WW1" s="212"/>
      <c r="WX1" s="212"/>
      <c r="WY1" s="212"/>
      <c r="WZ1" s="212"/>
      <c r="XA1" s="212"/>
      <c r="XB1" s="212"/>
      <c r="XC1" s="212"/>
      <c r="XD1" s="212"/>
      <c r="XE1" s="212"/>
      <c r="XF1" s="212"/>
      <c r="XG1" s="212"/>
      <c r="XH1" s="212"/>
      <c r="XI1" s="212"/>
      <c r="XJ1" s="212"/>
      <c r="XK1" s="212"/>
      <c r="XL1" s="212"/>
      <c r="XM1" s="212"/>
      <c r="XN1" s="212"/>
      <c r="XO1" s="212"/>
      <c r="XP1" s="212"/>
      <c r="XQ1" s="212"/>
      <c r="XR1" s="212"/>
      <c r="XS1" s="212"/>
      <c r="XT1" s="212"/>
      <c r="XU1" s="212"/>
      <c r="XV1" s="212"/>
      <c r="XW1" s="212"/>
      <c r="XX1" s="212"/>
      <c r="XY1" s="212"/>
      <c r="XZ1" s="212"/>
      <c r="YA1" s="212"/>
      <c r="YB1" s="212"/>
      <c r="YC1" s="212"/>
      <c r="YD1" s="212"/>
    </row>
    <row r="2" spans="1:654" s="202" customFormat="1" ht="13.95" customHeight="1">
      <c r="A2" s="263" t="s">
        <v>1249</v>
      </c>
      <c r="B2" s="264" t="s">
        <v>0</v>
      </c>
      <c r="C2" s="265" t="s">
        <v>393</v>
      </c>
      <c r="D2" s="265" t="s">
        <v>402</v>
      </c>
      <c r="E2" s="265" t="s">
        <v>593</v>
      </c>
      <c r="F2" s="265" t="s">
        <v>500</v>
      </c>
      <c r="G2" s="259" t="s">
        <v>1255</v>
      </c>
      <c r="H2" s="265" t="s">
        <v>401</v>
      </c>
      <c r="I2" s="259" t="s">
        <v>597</v>
      </c>
      <c r="J2" s="259" t="s">
        <v>598</v>
      </c>
      <c r="K2" s="259" t="s">
        <v>599</v>
      </c>
      <c r="L2" s="123"/>
      <c r="M2" s="123"/>
      <c r="N2" s="259" t="s">
        <v>602</v>
      </c>
      <c r="O2" s="266" t="s">
        <v>414</v>
      </c>
      <c r="P2" s="267"/>
      <c r="Q2" s="267"/>
      <c r="R2" s="267"/>
      <c r="S2" s="267"/>
      <c r="T2" s="267"/>
      <c r="U2" s="267"/>
      <c r="V2" s="267"/>
      <c r="W2" s="267"/>
      <c r="X2" s="267"/>
      <c r="Y2" s="267"/>
      <c r="Z2" s="267"/>
      <c r="AA2" s="267"/>
      <c r="AB2" s="267"/>
      <c r="AC2" s="267"/>
      <c r="AD2" s="267"/>
      <c r="AE2" s="267"/>
      <c r="AF2" s="267"/>
      <c r="AG2" s="267"/>
      <c r="AH2" s="267"/>
      <c r="AI2" s="267"/>
      <c r="AJ2" s="267"/>
      <c r="AK2" s="267"/>
      <c r="AL2" s="267"/>
      <c r="AM2" s="267"/>
      <c r="AN2" s="267"/>
      <c r="AO2" s="267"/>
      <c r="AP2" s="267"/>
      <c r="AQ2" s="267"/>
      <c r="AR2" s="267"/>
      <c r="AS2" s="267"/>
      <c r="AT2" s="267"/>
      <c r="AU2" s="267"/>
      <c r="AV2" s="267"/>
      <c r="AW2" s="267"/>
      <c r="AX2" s="267"/>
      <c r="AY2" s="267"/>
      <c r="AZ2" s="267"/>
      <c r="BA2" s="267"/>
      <c r="BB2" s="268"/>
      <c r="BC2" s="272" t="s">
        <v>33</v>
      </c>
      <c r="BD2" s="273"/>
      <c r="BE2" s="273"/>
      <c r="BF2" s="273"/>
      <c r="BG2" s="273"/>
      <c r="BH2" s="273"/>
      <c r="BI2" s="273"/>
      <c r="BJ2" s="273"/>
      <c r="BK2" s="273"/>
      <c r="BL2" s="273"/>
      <c r="BM2" s="273"/>
      <c r="BN2" s="273"/>
      <c r="BO2" s="273"/>
      <c r="BP2" s="273"/>
      <c r="BQ2" s="273"/>
      <c r="BR2" s="273"/>
      <c r="BS2" s="273"/>
      <c r="BT2" s="273"/>
      <c r="BU2" s="273"/>
      <c r="BV2" s="273"/>
      <c r="BW2" s="273"/>
      <c r="BX2" s="273"/>
      <c r="BY2" s="273"/>
      <c r="BZ2" s="273"/>
      <c r="CA2" s="273"/>
      <c r="CB2" s="273"/>
      <c r="CC2" s="273"/>
      <c r="CD2" s="273"/>
      <c r="CE2" s="273"/>
      <c r="CF2" s="273"/>
      <c r="CG2" s="273"/>
      <c r="CH2" s="273"/>
      <c r="CI2" s="273"/>
      <c r="CJ2" s="273"/>
      <c r="CK2" s="273"/>
      <c r="CL2" s="273"/>
      <c r="CM2" s="273"/>
      <c r="CN2" s="273"/>
      <c r="CO2" s="273"/>
      <c r="CP2" s="273"/>
      <c r="CQ2" s="273"/>
      <c r="CR2" s="273"/>
      <c r="CS2" s="273"/>
      <c r="CT2" s="273"/>
      <c r="CU2" s="273"/>
      <c r="CV2" s="273"/>
      <c r="CW2" s="273"/>
      <c r="CX2" s="273"/>
      <c r="CY2" s="273"/>
      <c r="CZ2" s="273"/>
      <c r="DA2" s="273"/>
      <c r="DB2" s="273"/>
      <c r="DC2" s="273"/>
      <c r="DD2" s="273"/>
      <c r="DE2" s="273"/>
      <c r="DF2" s="273"/>
      <c r="DG2" s="273"/>
      <c r="DH2" s="273"/>
      <c r="DI2" s="273"/>
      <c r="DJ2" s="273"/>
      <c r="DK2" s="273"/>
      <c r="DL2" s="273"/>
      <c r="DM2" s="273"/>
      <c r="DN2" s="273"/>
      <c r="DO2" s="273"/>
      <c r="DP2" s="273"/>
      <c r="DQ2" s="273"/>
      <c r="DR2" s="273"/>
      <c r="DS2" s="273"/>
      <c r="DT2" s="273"/>
      <c r="DU2" s="273"/>
      <c r="DV2" s="273"/>
      <c r="DW2" s="273"/>
      <c r="DX2" s="273"/>
      <c r="DY2" s="273"/>
      <c r="DZ2" s="273"/>
      <c r="EA2" s="273"/>
      <c r="EB2" s="273"/>
      <c r="EC2" s="273"/>
      <c r="ED2" s="273"/>
      <c r="EE2" s="273"/>
      <c r="EF2" s="273"/>
      <c r="EG2" s="273"/>
      <c r="EH2" s="273"/>
      <c r="EI2" s="273"/>
      <c r="EJ2" s="273"/>
      <c r="EK2" s="273"/>
      <c r="EL2" s="273"/>
      <c r="EM2" s="273"/>
      <c r="EN2" s="273"/>
      <c r="EO2" s="273"/>
      <c r="EP2" s="273"/>
      <c r="EQ2" s="273"/>
      <c r="ER2" s="273"/>
      <c r="ES2" s="273"/>
      <c r="ET2" s="273"/>
      <c r="EU2" s="273"/>
      <c r="EV2" s="273"/>
      <c r="EW2" s="273"/>
      <c r="EX2" s="273"/>
      <c r="EY2" s="273"/>
      <c r="EZ2" s="273"/>
      <c r="FA2" s="273"/>
      <c r="FB2" s="273"/>
      <c r="FC2" s="273"/>
      <c r="FD2" s="273"/>
      <c r="FE2" s="273"/>
      <c r="FF2" s="273"/>
      <c r="FG2" s="273"/>
      <c r="FH2" s="273"/>
      <c r="FI2" s="273"/>
      <c r="FJ2" s="273"/>
      <c r="FK2" s="273"/>
      <c r="FL2" s="273"/>
      <c r="FM2" s="273"/>
      <c r="FN2" s="273"/>
      <c r="FO2" s="273"/>
      <c r="FP2" s="273"/>
      <c r="FQ2" s="273"/>
      <c r="FR2" s="273"/>
      <c r="FS2" s="273"/>
      <c r="FT2" s="273"/>
      <c r="FU2" s="273"/>
      <c r="FV2" s="273"/>
      <c r="FW2" s="273"/>
      <c r="FX2" s="273"/>
      <c r="FY2" s="273"/>
      <c r="FZ2" s="273"/>
      <c r="GA2" s="273"/>
      <c r="GB2" s="273"/>
      <c r="GC2" s="273"/>
      <c r="GD2" s="273"/>
      <c r="GE2" s="273"/>
      <c r="GF2" s="273"/>
      <c r="GG2" s="273"/>
      <c r="GH2" s="273"/>
      <c r="GI2" s="273"/>
      <c r="GJ2" s="273"/>
      <c r="GK2" s="273"/>
      <c r="GL2" s="273"/>
      <c r="GM2" s="273"/>
      <c r="GN2" s="273"/>
      <c r="GO2" s="273"/>
      <c r="GP2" s="273"/>
      <c r="GQ2" s="273"/>
      <c r="GR2" s="273"/>
      <c r="GS2" s="273"/>
      <c r="GT2" s="273"/>
      <c r="GU2" s="273"/>
      <c r="GV2" s="273"/>
      <c r="GW2" s="273"/>
      <c r="GX2" s="273"/>
      <c r="GY2" s="273"/>
      <c r="GZ2" s="273"/>
      <c r="HA2" s="273"/>
      <c r="HB2" s="273"/>
      <c r="HC2" s="273"/>
      <c r="HD2" s="273"/>
      <c r="HE2" s="273"/>
      <c r="HF2" s="273"/>
      <c r="HG2" s="273"/>
      <c r="HH2" s="273"/>
      <c r="HI2" s="273"/>
      <c r="HJ2" s="273"/>
      <c r="HK2" s="273"/>
      <c r="HL2" s="273"/>
      <c r="HM2" s="273"/>
      <c r="HN2" s="273"/>
      <c r="HO2" s="273"/>
      <c r="HP2" s="273"/>
      <c r="HQ2" s="273"/>
      <c r="HR2" s="273"/>
      <c r="HS2" s="273"/>
      <c r="HT2" s="273"/>
      <c r="HU2" s="273"/>
      <c r="HV2" s="273"/>
      <c r="HW2" s="273"/>
      <c r="HX2" s="273"/>
      <c r="HY2" s="273"/>
      <c r="HZ2" s="273"/>
      <c r="IA2" s="273"/>
      <c r="IB2" s="273"/>
      <c r="IC2" s="273"/>
      <c r="ID2" s="273"/>
      <c r="IE2" s="273"/>
      <c r="IF2" s="273"/>
      <c r="IG2" s="273"/>
      <c r="IH2" s="273"/>
      <c r="II2" s="273"/>
      <c r="IJ2" s="273"/>
      <c r="IK2" s="273"/>
      <c r="IL2" s="273"/>
      <c r="IM2" s="273"/>
      <c r="IN2" s="273"/>
      <c r="IO2" s="273"/>
      <c r="IP2" s="273"/>
      <c r="IQ2" s="273"/>
      <c r="IR2" s="273"/>
      <c r="IS2" s="273"/>
      <c r="IT2" s="273"/>
      <c r="IU2" s="273"/>
      <c r="IV2" s="273"/>
      <c r="IW2" s="273"/>
      <c r="IX2" s="273"/>
      <c r="IY2" s="273"/>
      <c r="IZ2" s="273"/>
      <c r="JA2" s="273"/>
      <c r="JB2" s="273"/>
      <c r="JC2" s="273"/>
      <c r="JD2" s="273"/>
      <c r="JE2" s="273"/>
      <c r="JF2" s="273"/>
      <c r="JG2" s="273"/>
      <c r="JH2" s="273"/>
      <c r="JI2" s="273"/>
      <c r="JJ2" s="273"/>
      <c r="JK2" s="273"/>
      <c r="JL2" s="273"/>
      <c r="JM2" s="273"/>
      <c r="JN2" s="273"/>
      <c r="JO2" s="273"/>
      <c r="JP2" s="273"/>
      <c r="JQ2" s="273"/>
      <c r="JR2" s="273"/>
      <c r="JS2" s="273"/>
      <c r="JT2" s="273"/>
      <c r="JU2" s="273"/>
      <c r="JV2" s="273"/>
      <c r="JW2" s="273"/>
      <c r="JX2" s="273"/>
      <c r="JY2" s="273"/>
      <c r="JZ2" s="273"/>
      <c r="KA2" s="273"/>
      <c r="KB2" s="273"/>
      <c r="KC2" s="273"/>
      <c r="KD2" s="273"/>
      <c r="KE2" s="273"/>
      <c r="KF2" s="273"/>
      <c r="KG2" s="273"/>
      <c r="KH2" s="273"/>
      <c r="KI2" s="273"/>
      <c r="KJ2" s="273"/>
      <c r="KK2" s="273"/>
      <c r="KL2" s="273"/>
      <c r="KM2" s="273"/>
      <c r="KN2" s="273"/>
      <c r="KO2" s="273"/>
      <c r="KP2" s="273"/>
      <c r="KQ2" s="273"/>
      <c r="KR2" s="273"/>
      <c r="KS2" s="273"/>
      <c r="KT2" s="273"/>
      <c r="KU2" s="273"/>
      <c r="KV2" s="273"/>
      <c r="KW2" s="273"/>
      <c r="KX2" s="273"/>
      <c r="KY2" s="273"/>
      <c r="KZ2" s="273"/>
      <c r="LA2" s="273"/>
      <c r="LB2" s="273"/>
      <c r="LC2" s="273"/>
      <c r="LD2" s="273"/>
      <c r="LE2" s="273"/>
      <c r="LF2" s="273"/>
      <c r="LG2" s="273"/>
      <c r="LH2" s="273"/>
      <c r="LI2" s="273"/>
      <c r="LJ2" s="273"/>
      <c r="LK2" s="273"/>
      <c r="LL2" s="273"/>
      <c r="LM2" s="273"/>
      <c r="LN2" s="273"/>
      <c r="LO2" s="273"/>
      <c r="LP2" s="273"/>
      <c r="LQ2" s="273"/>
      <c r="LR2" s="273"/>
      <c r="LS2" s="273"/>
      <c r="LT2" s="273"/>
      <c r="LU2" s="273"/>
      <c r="LV2" s="273"/>
      <c r="LW2" s="273"/>
      <c r="LX2" s="273"/>
      <c r="LY2" s="273"/>
      <c r="LZ2" s="273"/>
      <c r="MA2" s="273"/>
      <c r="MB2" s="273"/>
      <c r="MC2" s="273"/>
      <c r="MD2" s="273"/>
      <c r="ME2" s="273"/>
      <c r="MF2" s="273"/>
      <c r="MG2" s="273"/>
      <c r="MH2" s="273"/>
      <c r="MI2" s="273"/>
      <c r="MJ2" s="273"/>
      <c r="MK2" s="273"/>
      <c r="ML2" s="273"/>
      <c r="MM2" s="273"/>
      <c r="MN2" s="273"/>
      <c r="MO2" s="273"/>
      <c r="MP2" s="273"/>
      <c r="MQ2" s="273"/>
      <c r="MR2" s="273"/>
      <c r="MS2" s="273"/>
      <c r="MT2" s="273"/>
      <c r="MU2" s="273"/>
      <c r="MV2" s="273"/>
      <c r="MW2" s="273"/>
      <c r="MX2" s="273"/>
      <c r="MY2" s="273"/>
      <c r="MZ2" s="273"/>
      <c r="NA2" s="273"/>
      <c r="NB2" s="273"/>
      <c r="NC2" s="273"/>
      <c r="ND2" s="273"/>
      <c r="NE2" s="273"/>
      <c r="NF2" s="273"/>
      <c r="NG2" s="273"/>
      <c r="NH2" s="273"/>
      <c r="NI2" s="273"/>
      <c r="NJ2" s="273"/>
      <c r="NK2" s="273"/>
      <c r="NL2" s="273"/>
      <c r="NM2" s="273"/>
      <c r="NN2" s="273"/>
      <c r="NO2" s="273"/>
      <c r="NP2" s="273"/>
      <c r="NQ2" s="273"/>
      <c r="NR2" s="273"/>
      <c r="NS2" s="273"/>
      <c r="NT2" s="273"/>
      <c r="NU2" s="273"/>
      <c r="NV2" s="273"/>
      <c r="NW2" s="273"/>
      <c r="NX2" s="273"/>
      <c r="NY2" s="273"/>
      <c r="NZ2" s="273"/>
      <c r="OA2" s="273"/>
      <c r="OB2" s="273"/>
      <c r="OC2" s="273"/>
      <c r="OD2" s="273"/>
      <c r="OE2" s="273"/>
      <c r="OF2" s="273"/>
      <c r="OG2" s="273"/>
      <c r="OH2" s="273"/>
      <c r="OI2" s="273"/>
      <c r="OJ2" s="273"/>
      <c r="OK2" s="273"/>
      <c r="OL2" s="273"/>
      <c r="OM2" s="273"/>
      <c r="ON2" s="273"/>
      <c r="OO2" s="273"/>
      <c r="OP2" s="273"/>
      <c r="OQ2" s="273"/>
      <c r="OR2" s="273"/>
      <c r="OS2" s="273"/>
      <c r="OT2" s="273"/>
      <c r="OU2" s="273"/>
      <c r="OV2" s="273"/>
      <c r="OW2" s="273"/>
      <c r="OX2" s="273"/>
      <c r="OY2" s="273"/>
      <c r="OZ2" s="273"/>
      <c r="PA2" s="273"/>
      <c r="PB2" s="273"/>
      <c r="PC2" s="273"/>
      <c r="PD2" s="273"/>
      <c r="PE2" s="273"/>
      <c r="PF2" s="273"/>
      <c r="PG2" s="273"/>
      <c r="PH2" s="273"/>
      <c r="PI2" s="273"/>
      <c r="PJ2" s="273"/>
      <c r="PK2" s="273"/>
      <c r="PL2" s="273"/>
      <c r="PM2" s="273"/>
      <c r="PN2" s="273"/>
      <c r="PO2" s="273"/>
      <c r="PP2" s="273"/>
      <c r="PQ2" s="273"/>
      <c r="PR2" s="273"/>
      <c r="PS2" s="273"/>
      <c r="PT2" s="273"/>
      <c r="PU2" s="273"/>
      <c r="PV2" s="273"/>
      <c r="PW2" s="273"/>
      <c r="PX2" s="273"/>
      <c r="PY2" s="273"/>
      <c r="PZ2" s="273"/>
      <c r="QA2" s="273"/>
      <c r="QB2" s="273"/>
      <c r="QC2" s="273"/>
      <c r="QD2" s="273"/>
      <c r="QE2" s="273"/>
      <c r="QF2" s="273"/>
      <c r="QG2" s="273"/>
      <c r="QH2" s="273"/>
      <c r="QI2" s="273"/>
      <c r="QJ2" s="273"/>
      <c r="QK2" s="273"/>
      <c r="QL2" s="273"/>
      <c r="QM2" s="273"/>
      <c r="QN2" s="273"/>
      <c r="QO2" s="273"/>
      <c r="QP2" s="274"/>
      <c r="QQ2" s="278" t="s">
        <v>393</v>
      </c>
      <c r="QR2" s="281" t="s">
        <v>396</v>
      </c>
      <c r="QS2" s="281" t="s">
        <v>541</v>
      </c>
      <c r="QT2" s="259" t="s">
        <v>399</v>
      </c>
      <c r="QU2" s="259" t="s">
        <v>401</v>
      </c>
      <c r="QV2" s="262" t="s">
        <v>480</v>
      </c>
      <c r="QW2" s="262"/>
      <c r="QX2" s="262"/>
      <c r="QY2" s="262"/>
      <c r="QZ2" s="262"/>
      <c r="RA2" s="262"/>
      <c r="RB2" s="262"/>
      <c r="RC2" s="262"/>
      <c r="RD2" s="287" t="s">
        <v>48</v>
      </c>
      <c r="RE2" s="288"/>
      <c r="RF2" s="288"/>
      <c r="RG2" s="288"/>
      <c r="RH2" s="288"/>
      <c r="RI2" s="288"/>
      <c r="RJ2" s="288"/>
      <c r="RK2" s="288"/>
      <c r="RL2" s="288"/>
      <c r="RM2" s="288"/>
      <c r="RN2" s="288"/>
      <c r="RO2" s="288"/>
      <c r="RP2" s="288"/>
      <c r="RQ2" s="288"/>
      <c r="RR2" s="288"/>
      <c r="RS2" s="288"/>
      <c r="RT2" s="288"/>
      <c r="RU2" s="288"/>
      <c r="RV2" s="288"/>
      <c r="RW2" s="288"/>
      <c r="RX2" s="288"/>
      <c r="RY2" s="288"/>
      <c r="RZ2" s="288"/>
      <c r="SA2" s="288"/>
      <c r="SB2" s="288"/>
      <c r="SC2" s="288"/>
      <c r="SD2" s="288"/>
      <c r="SE2" s="288"/>
      <c r="SF2" s="288"/>
      <c r="SG2" s="288"/>
      <c r="SH2" s="288"/>
      <c r="SI2" s="288"/>
      <c r="SJ2" s="288"/>
      <c r="SK2" s="288"/>
      <c r="SL2" s="288"/>
      <c r="SM2" s="288"/>
      <c r="SN2" s="288"/>
      <c r="SO2" s="288"/>
      <c r="SP2" s="288"/>
      <c r="SQ2" s="288"/>
      <c r="SR2" s="288"/>
      <c r="SS2" s="288"/>
      <c r="ST2" s="288"/>
      <c r="SU2" s="288"/>
      <c r="SV2" s="288"/>
      <c r="SW2" s="288"/>
      <c r="SX2" s="288"/>
      <c r="SY2" s="288"/>
      <c r="SZ2" s="288"/>
      <c r="TA2" s="288"/>
      <c r="TB2" s="288"/>
      <c r="TC2" s="288"/>
      <c r="TD2" s="288"/>
      <c r="TE2" s="288"/>
      <c r="TF2" s="288"/>
      <c r="TG2" s="288"/>
      <c r="TH2" s="288"/>
      <c r="TI2" s="288"/>
      <c r="TJ2" s="288"/>
      <c r="TK2" s="288"/>
      <c r="TL2" s="288"/>
      <c r="TM2" s="288"/>
      <c r="TN2" s="288"/>
      <c r="TO2" s="288"/>
      <c r="TP2" s="288"/>
      <c r="TQ2" s="288"/>
      <c r="TR2" s="288"/>
      <c r="TS2" s="288"/>
      <c r="TT2" s="288"/>
      <c r="TU2" s="288"/>
      <c r="TV2" s="288"/>
      <c r="TW2" s="288"/>
      <c r="TX2" s="288"/>
      <c r="TY2" s="288"/>
      <c r="TZ2" s="288"/>
      <c r="UA2" s="288"/>
      <c r="UB2" s="288"/>
      <c r="UC2" s="288"/>
      <c r="UD2" s="288"/>
      <c r="UE2" s="288"/>
      <c r="UF2" s="288"/>
      <c r="UG2" s="288"/>
      <c r="UH2" s="288"/>
      <c r="UI2" s="288"/>
      <c r="UJ2" s="288"/>
      <c r="UK2" s="288"/>
      <c r="UL2" s="288"/>
      <c r="UM2" s="288"/>
      <c r="UN2" s="288"/>
      <c r="UO2" s="288"/>
      <c r="UP2" s="288"/>
      <c r="UQ2" s="288"/>
      <c r="UR2" s="288"/>
      <c r="US2" s="288"/>
      <c r="UT2" s="288"/>
      <c r="UU2" s="288"/>
      <c r="UV2" s="288"/>
      <c r="UW2" s="288"/>
      <c r="UX2" s="288"/>
      <c r="UY2" s="288"/>
      <c r="UZ2" s="288"/>
      <c r="VA2" s="288"/>
      <c r="VB2" s="288"/>
      <c r="VC2" s="288"/>
      <c r="VD2" s="288"/>
      <c r="VE2" s="288"/>
      <c r="VF2" s="288"/>
      <c r="VG2" s="288"/>
      <c r="VH2" s="288"/>
      <c r="VI2" s="288"/>
      <c r="VJ2" s="288"/>
      <c r="VK2" s="288"/>
      <c r="VL2" s="288"/>
      <c r="VM2" s="288"/>
      <c r="VN2" s="288"/>
      <c r="VO2" s="288"/>
      <c r="VP2" s="288"/>
      <c r="VQ2" s="288"/>
      <c r="VR2" s="288"/>
      <c r="VS2" s="288"/>
      <c r="VT2" s="288"/>
      <c r="VU2" s="288"/>
      <c r="VV2" s="288"/>
      <c r="VW2" s="288"/>
      <c r="VX2" s="288"/>
      <c r="VY2" s="288"/>
      <c r="VZ2" s="288"/>
      <c r="WA2" s="288"/>
      <c r="WB2" s="288"/>
      <c r="WC2" s="288"/>
      <c r="WD2" s="288"/>
      <c r="WE2" s="288"/>
      <c r="WF2" s="288"/>
      <c r="WG2" s="288"/>
      <c r="WH2" s="288"/>
      <c r="WI2" s="288"/>
      <c r="WJ2" s="288"/>
      <c r="WK2" s="288"/>
      <c r="WL2" s="288"/>
      <c r="WM2" s="288"/>
      <c r="WN2" s="288"/>
      <c r="WO2" s="288"/>
      <c r="WP2" s="288"/>
      <c r="WQ2" s="288"/>
      <c r="WR2" s="288"/>
      <c r="WS2" s="288"/>
      <c r="WT2" s="288"/>
      <c r="WU2" s="288"/>
      <c r="WV2" s="288"/>
      <c r="WW2" s="288"/>
      <c r="WX2" s="288"/>
      <c r="WY2" s="288"/>
      <c r="WZ2" s="288"/>
      <c r="XA2" s="288"/>
      <c r="XB2" s="288"/>
      <c r="XC2" s="288"/>
      <c r="XD2" s="288"/>
      <c r="XE2" s="288"/>
      <c r="XF2" s="288"/>
      <c r="XG2" s="288"/>
      <c r="XH2" s="288"/>
      <c r="XI2" s="288"/>
      <c r="XJ2" s="288"/>
      <c r="XK2" s="288"/>
      <c r="XL2" s="288"/>
      <c r="XM2" s="288"/>
      <c r="XN2" s="288"/>
      <c r="XO2" s="288"/>
      <c r="XP2" s="288"/>
      <c r="XQ2" s="288"/>
      <c r="XR2" s="288"/>
      <c r="XS2" s="288"/>
      <c r="XT2" s="288"/>
      <c r="XU2" s="288"/>
      <c r="XV2" s="288"/>
      <c r="XW2" s="288"/>
      <c r="XX2" s="288"/>
      <c r="XY2" s="288"/>
      <c r="XZ2" s="288"/>
      <c r="YA2" s="288"/>
      <c r="YB2" s="288"/>
      <c r="YC2" s="288"/>
      <c r="YD2" s="289"/>
    </row>
    <row r="3" spans="1:654" s="202" customFormat="1" ht="15.45" customHeight="1">
      <c r="A3" s="263"/>
      <c r="B3" s="264"/>
      <c r="C3" s="265"/>
      <c r="D3" s="265"/>
      <c r="E3" s="265"/>
      <c r="F3" s="265"/>
      <c r="G3" s="260"/>
      <c r="H3" s="265"/>
      <c r="I3" s="260"/>
      <c r="J3" s="260"/>
      <c r="K3" s="260"/>
      <c r="L3" s="123"/>
      <c r="M3" s="123"/>
      <c r="N3" s="260"/>
      <c r="O3" s="269"/>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1"/>
      <c r="BC3" s="275" t="s">
        <v>50</v>
      </c>
      <c r="BD3" s="276"/>
      <c r="BE3" s="276"/>
      <c r="BF3" s="276"/>
      <c r="BG3" s="276"/>
      <c r="BH3" s="276"/>
      <c r="BI3" s="276"/>
      <c r="BJ3" s="276"/>
      <c r="BK3" s="276"/>
      <c r="BL3" s="276"/>
      <c r="BM3" s="276"/>
      <c r="BN3" s="276"/>
      <c r="BO3" s="276"/>
      <c r="BP3" s="276"/>
      <c r="BQ3" s="276"/>
      <c r="BR3" s="276"/>
      <c r="BS3" s="276"/>
      <c r="BT3" s="276"/>
      <c r="BU3" s="276"/>
      <c r="BV3" s="276"/>
      <c r="BW3" s="276"/>
      <c r="BX3" s="276"/>
      <c r="BY3" s="276"/>
      <c r="BZ3" s="276"/>
      <c r="CA3" s="276"/>
      <c r="CB3" s="276"/>
      <c r="CC3" s="276"/>
      <c r="CD3" s="276"/>
      <c r="CE3" s="276"/>
      <c r="CF3" s="276"/>
      <c r="CG3" s="276"/>
      <c r="CH3" s="276"/>
      <c r="CI3" s="276"/>
      <c r="CJ3" s="276"/>
      <c r="CK3" s="276"/>
      <c r="CL3" s="276"/>
      <c r="CM3" s="276"/>
      <c r="CN3" s="276"/>
      <c r="CO3" s="276"/>
      <c r="CP3" s="276"/>
      <c r="CQ3" s="276"/>
      <c r="CR3" s="276"/>
      <c r="CS3" s="276"/>
      <c r="CT3" s="276"/>
      <c r="CU3" s="276"/>
      <c r="CV3" s="276"/>
      <c r="CW3" s="276"/>
      <c r="CX3" s="276"/>
      <c r="CY3" s="276"/>
      <c r="CZ3" s="276"/>
      <c r="DA3" s="276"/>
      <c r="DB3" s="276"/>
      <c r="DC3" s="276"/>
      <c r="DD3" s="276"/>
      <c r="DE3" s="276"/>
      <c r="DF3" s="276"/>
      <c r="DG3" s="276"/>
      <c r="DH3" s="276"/>
      <c r="DI3" s="276"/>
      <c r="DJ3" s="276"/>
      <c r="DK3" s="276"/>
      <c r="DL3" s="276"/>
      <c r="DM3" s="276"/>
      <c r="DN3" s="276"/>
      <c r="DO3" s="276"/>
      <c r="DP3" s="276"/>
      <c r="DQ3" s="276"/>
      <c r="DR3" s="276"/>
      <c r="DS3" s="276"/>
      <c r="DT3" s="276"/>
      <c r="DU3" s="276"/>
      <c r="DV3" s="276"/>
      <c r="DW3" s="276"/>
      <c r="DX3" s="276"/>
      <c r="DY3" s="276"/>
      <c r="DZ3" s="276"/>
      <c r="EA3" s="276"/>
      <c r="EB3" s="276"/>
      <c r="EC3" s="276"/>
      <c r="ED3" s="276"/>
      <c r="EE3" s="276"/>
      <c r="EF3" s="276"/>
      <c r="EG3" s="276"/>
      <c r="EH3" s="276"/>
      <c r="EI3" s="276"/>
      <c r="EJ3" s="276"/>
      <c r="EK3" s="276"/>
      <c r="EL3" s="276"/>
      <c r="EM3" s="276"/>
      <c r="EN3" s="276"/>
      <c r="EO3" s="276"/>
      <c r="EP3" s="276"/>
      <c r="EQ3" s="276"/>
      <c r="ER3" s="276"/>
      <c r="ES3" s="276"/>
      <c r="ET3" s="276"/>
      <c r="EU3" s="276"/>
      <c r="EV3" s="276"/>
      <c r="EW3" s="276"/>
      <c r="EX3" s="276"/>
      <c r="EY3" s="276"/>
      <c r="EZ3" s="276"/>
      <c r="FA3" s="276"/>
      <c r="FB3" s="276"/>
      <c r="FC3" s="276"/>
      <c r="FD3" s="276"/>
      <c r="FE3" s="276"/>
      <c r="FF3" s="276"/>
      <c r="FG3" s="276"/>
      <c r="FH3" s="276"/>
      <c r="FI3" s="276"/>
      <c r="FJ3" s="276"/>
      <c r="FK3" s="276"/>
      <c r="FL3" s="276"/>
      <c r="FM3" s="276"/>
      <c r="FN3" s="276"/>
      <c r="FO3" s="276"/>
      <c r="FP3" s="276"/>
      <c r="FQ3" s="276"/>
      <c r="FR3" s="276"/>
      <c r="FS3" s="276"/>
      <c r="FT3" s="276"/>
      <c r="FU3" s="276"/>
      <c r="FV3" s="276"/>
      <c r="FW3" s="276"/>
      <c r="FX3" s="276"/>
      <c r="FY3" s="276"/>
      <c r="FZ3" s="276"/>
      <c r="GA3" s="276"/>
      <c r="GB3" s="276"/>
      <c r="GC3" s="276"/>
      <c r="GD3" s="276"/>
      <c r="GE3" s="276"/>
      <c r="GF3" s="276"/>
      <c r="GG3" s="276"/>
      <c r="GH3" s="276"/>
      <c r="GI3" s="276"/>
      <c r="GJ3" s="276"/>
      <c r="GK3" s="276"/>
      <c r="GL3" s="276"/>
      <c r="GM3" s="276"/>
      <c r="GN3" s="276"/>
      <c r="GO3" s="276"/>
      <c r="GP3" s="276"/>
      <c r="GQ3" s="276"/>
      <c r="GR3" s="276"/>
      <c r="GS3" s="276"/>
      <c r="GT3" s="276"/>
      <c r="GU3" s="276"/>
      <c r="GV3" s="276"/>
      <c r="GW3" s="276"/>
      <c r="GX3" s="276"/>
      <c r="GY3" s="276"/>
      <c r="GZ3" s="276"/>
      <c r="HA3" s="276"/>
      <c r="HB3" s="276"/>
      <c r="HC3" s="276"/>
      <c r="HD3" s="276"/>
      <c r="HE3" s="276"/>
      <c r="HF3" s="276"/>
      <c r="HG3" s="276"/>
      <c r="HH3" s="276"/>
      <c r="HI3" s="276"/>
      <c r="HJ3" s="276"/>
      <c r="HK3" s="276"/>
      <c r="HL3" s="276"/>
      <c r="HM3" s="276"/>
      <c r="HN3" s="276"/>
      <c r="HO3" s="276"/>
      <c r="HP3" s="276"/>
      <c r="HQ3" s="276"/>
      <c r="HR3" s="276"/>
      <c r="HS3" s="276"/>
      <c r="HT3" s="276"/>
      <c r="HU3" s="276"/>
      <c r="HV3" s="276"/>
      <c r="HW3" s="276"/>
      <c r="HX3" s="276"/>
      <c r="HY3" s="276"/>
      <c r="HZ3" s="276"/>
      <c r="IA3" s="276"/>
      <c r="IB3" s="276"/>
      <c r="IC3" s="276"/>
      <c r="ID3" s="276"/>
      <c r="IE3" s="276"/>
      <c r="IF3" s="277"/>
      <c r="IG3" s="290" t="s">
        <v>51</v>
      </c>
      <c r="IH3" s="291"/>
      <c r="II3" s="291"/>
      <c r="IJ3" s="291"/>
      <c r="IK3" s="291"/>
      <c r="IL3" s="291"/>
      <c r="IM3" s="291"/>
      <c r="IN3" s="291"/>
      <c r="IO3" s="291"/>
      <c r="IP3" s="291"/>
      <c r="IQ3" s="291"/>
      <c r="IR3" s="291"/>
      <c r="IS3" s="291"/>
      <c r="IT3" s="291"/>
      <c r="IU3" s="291"/>
      <c r="IV3" s="291"/>
      <c r="IW3" s="291"/>
      <c r="IX3" s="291"/>
      <c r="IY3" s="291"/>
      <c r="IZ3" s="291"/>
      <c r="JA3" s="291"/>
      <c r="JB3" s="291"/>
      <c r="JC3" s="291"/>
      <c r="JD3" s="291"/>
      <c r="JE3" s="291"/>
      <c r="JF3" s="291"/>
      <c r="JG3" s="291"/>
      <c r="JH3" s="291"/>
      <c r="JI3" s="291"/>
      <c r="JJ3" s="291"/>
      <c r="JK3" s="291"/>
      <c r="JL3" s="291"/>
      <c r="JM3" s="291"/>
      <c r="JN3" s="291"/>
      <c r="JO3" s="291"/>
      <c r="JP3" s="291"/>
      <c r="JQ3" s="291"/>
      <c r="JR3" s="291"/>
      <c r="JS3" s="291"/>
      <c r="JT3" s="291"/>
      <c r="JU3" s="291"/>
      <c r="JV3" s="291"/>
      <c r="JW3" s="291"/>
      <c r="JX3" s="291"/>
      <c r="JY3" s="291"/>
      <c r="JZ3" s="291"/>
      <c r="KA3" s="291"/>
      <c r="KB3" s="291"/>
      <c r="KC3" s="291"/>
      <c r="KD3" s="291"/>
      <c r="KE3" s="291"/>
      <c r="KF3" s="291"/>
      <c r="KG3" s="291"/>
      <c r="KH3" s="291"/>
      <c r="KI3" s="291"/>
      <c r="KJ3" s="291"/>
      <c r="KK3" s="291"/>
      <c r="KL3" s="291"/>
      <c r="KM3" s="291"/>
      <c r="KN3" s="291"/>
      <c r="KO3" s="291"/>
      <c r="KP3" s="291"/>
      <c r="KQ3" s="291"/>
      <c r="KR3" s="291"/>
      <c r="KS3" s="291"/>
      <c r="KT3" s="291"/>
      <c r="KU3" s="291"/>
      <c r="KV3" s="291"/>
      <c r="KW3" s="291"/>
      <c r="KX3" s="291"/>
      <c r="KY3" s="291"/>
      <c r="KZ3" s="291"/>
      <c r="LA3" s="291"/>
      <c r="LB3" s="291"/>
      <c r="LC3" s="291"/>
      <c r="LD3" s="291"/>
      <c r="LE3" s="291"/>
      <c r="LF3" s="291"/>
      <c r="LG3" s="291"/>
      <c r="LH3" s="291"/>
      <c r="LI3" s="291"/>
      <c r="LJ3" s="291"/>
      <c r="LK3" s="291"/>
      <c r="LL3" s="291"/>
      <c r="LM3" s="291"/>
      <c r="LN3" s="291"/>
      <c r="LO3" s="291"/>
      <c r="LP3" s="291"/>
      <c r="LQ3" s="291"/>
      <c r="LR3" s="291"/>
      <c r="LS3" s="291"/>
      <c r="LT3" s="291"/>
      <c r="LU3" s="291"/>
      <c r="LV3" s="291"/>
      <c r="LW3" s="291"/>
      <c r="LX3" s="291"/>
      <c r="LY3" s="291"/>
      <c r="LZ3" s="291"/>
      <c r="MA3" s="291"/>
      <c r="MB3" s="291"/>
      <c r="MC3" s="291"/>
      <c r="MD3" s="291"/>
      <c r="ME3" s="291"/>
      <c r="MF3" s="291"/>
      <c r="MG3" s="291"/>
      <c r="MH3" s="291"/>
      <c r="MI3" s="291"/>
      <c r="MJ3" s="291"/>
      <c r="MK3" s="291"/>
      <c r="ML3" s="291"/>
      <c r="MM3" s="291"/>
      <c r="MN3" s="291"/>
      <c r="MO3" s="291"/>
      <c r="MP3" s="291"/>
      <c r="MQ3" s="291"/>
      <c r="MR3" s="291"/>
      <c r="MS3" s="291"/>
      <c r="MT3" s="291"/>
      <c r="MU3" s="291"/>
      <c r="MV3" s="291"/>
      <c r="MW3" s="291"/>
      <c r="MX3" s="291"/>
      <c r="MY3" s="291"/>
      <c r="MZ3" s="291"/>
      <c r="NA3" s="291"/>
      <c r="NB3" s="291"/>
      <c r="NC3" s="291"/>
      <c r="ND3" s="291"/>
      <c r="NE3" s="291"/>
      <c r="NF3" s="291"/>
      <c r="NG3" s="291"/>
      <c r="NH3" s="291"/>
      <c r="NI3" s="291"/>
      <c r="NJ3" s="291"/>
      <c r="NK3" s="291"/>
      <c r="NL3" s="291"/>
      <c r="NM3" s="291"/>
      <c r="NN3" s="291"/>
      <c r="NO3" s="291"/>
      <c r="NP3" s="291"/>
      <c r="NQ3" s="291"/>
      <c r="NR3" s="291"/>
      <c r="NS3" s="291"/>
      <c r="NT3" s="291"/>
      <c r="NU3" s="291"/>
      <c r="NV3" s="291"/>
      <c r="NW3" s="291"/>
      <c r="NX3" s="291"/>
      <c r="NY3" s="291"/>
      <c r="NZ3" s="291"/>
      <c r="OA3" s="291"/>
      <c r="OB3" s="291"/>
      <c r="OC3" s="291"/>
      <c r="OD3" s="291"/>
      <c r="OE3" s="291"/>
      <c r="OF3" s="291"/>
      <c r="OG3" s="291"/>
      <c r="OH3" s="291"/>
      <c r="OI3" s="291"/>
      <c r="OJ3" s="291"/>
      <c r="OK3" s="291"/>
      <c r="OL3" s="291"/>
      <c r="OM3" s="291"/>
      <c r="ON3" s="291"/>
      <c r="OO3" s="291"/>
      <c r="OP3" s="291"/>
      <c r="OQ3" s="291"/>
      <c r="OR3" s="291"/>
      <c r="OS3" s="291"/>
      <c r="OT3" s="291"/>
      <c r="OU3" s="291"/>
      <c r="OV3" s="291"/>
      <c r="OW3" s="291"/>
      <c r="OX3" s="291"/>
      <c r="OY3" s="291"/>
      <c r="OZ3" s="291"/>
      <c r="PA3" s="291"/>
      <c r="PB3" s="291"/>
      <c r="PC3" s="291"/>
      <c r="PD3" s="291"/>
      <c r="PE3" s="291"/>
      <c r="PF3" s="291"/>
      <c r="PG3" s="291"/>
      <c r="PH3" s="291"/>
      <c r="PI3" s="291"/>
      <c r="PJ3" s="291"/>
      <c r="PK3" s="291"/>
      <c r="PL3" s="291"/>
      <c r="PM3" s="291"/>
      <c r="PN3" s="291"/>
      <c r="PO3" s="291"/>
      <c r="PP3" s="291"/>
      <c r="PQ3" s="291"/>
      <c r="PR3" s="291"/>
      <c r="PS3" s="291"/>
      <c r="PT3" s="291"/>
      <c r="PU3" s="291"/>
      <c r="PV3" s="291"/>
      <c r="PW3" s="291"/>
      <c r="PX3" s="291"/>
      <c r="PY3" s="291"/>
      <c r="PZ3" s="291"/>
      <c r="QA3" s="291"/>
      <c r="QB3" s="291"/>
      <c r="QC3" s="291"/>
      <c r="QD3" s="291"/>
      <c r="QE3" s="291"/>
      <c r="QF3" s="291"/>
      <c r="QG3" s="291"/>
      <c r="QH3" s="291"/>
      <c r="QI3" s="291"/>
      <c r="QJ3" s="291"/>
      <c r="QK3" s="291"/>
      <c r="QL3" s="291"/>
      <c r="QM3" s="291"/>
      <c r="QN3" s="291"/>
      <c r="QO3" s="291"/>
      <c r="QP3" s="292"/>
      <c r="QQ3" s="279"/>
      <c r="QR3" s="282"/>
      <c r="QS3" s="282"/>
      <c r="QT3" s="260"/>
      <c r="QU3" s="260"/>
      <c r="QV3" s="262"/>
      <c r="QW3" s="262"/>
      <c r="QX3" s="262"/>
      <c r="QY3" s="262"/>
      <c r="QZ3" s="262"/>
      <c r="RA3" s="262"/>
      <c r="RB3" s="262"/>
      <c r="RC3" s="262"/>
      <c r="RD3" s="284" t="s">
        <v>50</v>
      </c>
      <c r="RE3" s="285"/>
      <c r="RF3" s="285"/>
      <c r="RG3" s="285"/>
      <c r="RH3" s="285"/>
      <c r="RI3" s="285"/>
      <c r="RJ3" s="285"/>
      <c r="RK3" s="285"/>
      <c r="RL3" s="285"/>
      <c r="RM3" s="285"/>
      <c r="RN3" s="285"/>
      <c r="RO3" s="285"/>
      <c r="RP3" s="285"/>
      <c r="RQ3" s="285"/>
      <c r="RR3" s="285"/>
      <c r="RS3" s="285"/>
      <c r="RT3" s="285"/>
      <c r="RU3" s="285"/>
      <c r="RV3" s="285"/>
      <c r="RW3" s="285"/>
      <c r="RX3" s="285"/>
      <c r="RY3" s="285"/>
      <c r="RZ3" s="285"/>
      <c r="SA3" s="285"/>
      <c r="SB3" s="285"/>
      <c r="SC3" s="285"/>
      <c r="SD3" s="285"/>
      <c r="SE3" s="285"/>
      <c r="SF3" s="285"/>
      <c r="SG3" s="285"/>
      <c r="SH3" s="285"/>
      <c r="SI3" s="285"/>
      <c r="SJ3" s="285"/>
      <c r="SK3" s="285"/>
      <c r="SL3" s="285"/>
      <c r="SM3" s="285"/>
      <c r="SN3" s="285"/>
      <c r="SO3" s="285"/>
      <c r="SP3" s="285"/>
      <c r="SQ3" s="285"/>
      <c r="SR3" s="285"/>
      <c r="SS3" s="285"/>
      <c r="ST3" s="285"/>
      <c r="SU3" s="285"/>
      <c r="SV3" s="285"/>
      <c r="SW3" s="285"/>
      <c r="SX3" s="285"/>
      <c r="SY3" s="285"/>
      <c r="SZ3" s="285"/>
      <c r="TA3" s="285"/>
      <c r="TB3" s="285"/>
      <c r="TC3" s="285"/>
      <c r="TD3" s="285"/>
      <c r="TE3" s="285"/>
      <c r="TF3" s="285"/>
      <c r="TG3" s="285"/>
      <c r="TH3" s="285"/>
      <c r="TI3" s="285"/>
      <c r="TJ3" s="285"/>
      <c r="TK3" s="285"/>
      <c r="TL3" s="285"/>
      <c r="TM3" s="285"/>
      <c r="TN3" s="285"/>
      <c r="TO3" s="285"/>
      <c r="TP3" s="285"/>
      <c r="TQ3" s="285"/>
      <c r="TR3" s="285"/>
      <c r="TS3" s="285"/>
      <c r="TT3" s="285"/>
      <c r="TU3" s="285"/>
      <c r="TV3" s="285"/>
      <c r="TW3" s="285"/>
      <c r="TX3" s="285"/>
      <c r="TY3" s="285"/>
      <c r="TZ3" s="285"/>
      <c r="UA3" s="285"/>
      <c r="UB3" s="285"/>
      <c r="UC3" s="285"/>
      <c r="UD3" s="285"/>
      <c r="UE3" s="285"/>
      <c r="UF3" s="285"/>
      <c r="UG3" s="285"/>
      <c r="UH3" s="285"/>
      <c r="UI3" s="285"/>
      <c r="UJ3" s="285"/>
      <c r="UK3" s="285"/>
      <c r="UL3" s="285"/>
      <c r="UM3" s="285"/>
      <c r="UN3" s="285"/>
      <c r="UO3" s="285"/>
      <c r="UP3" s="285"/>
      <c r="UQ3" s="285"/>
      <c r="UR3" s="285"/>
      <c r="US3" s="285"/>
      <c r="UT3" s="286"/>
      <c r="UU3" s="284" t="s">
        <v>51</v>
      </c>
      <c r="UV3" s="285"/>
      <c r="UW3" s="285"/>
      <c r="UX3" s="285"/>
      <c r="UY3" s="285"/>
      <c r="UZ3" s="285"/>
      <c r="VA3" s="285"/>
      <c r="VB3" s="285"/>
      <c r="VC3" s="285"/>
      <c r="VD3" s="285"/>
      <c r="VE3" s="285"/>
      <c r="VF3" s="285"/>
      <c r="VG3" s="285"/>
      <c r="VH3" s="285"/>
      <c r="VI3" s="285"/>
      <c r="VJ3" s="285"/>
      <c r="VK3" s="285"/>
      <c r="VL3" s="285"/>
      <c r="VM3" s="285"/>
      <c r="VN3" s="285"/>
      <c r="VO3" s="285"/>
      <c r="VP3" s="285"/>
      <c r="VQ3" s="285"/>
      <c r="VR3" s="285"/>
      <c r="VS3" s="285"/>
      <c r="VT3" s="285"/>
      <c r="VU3" s="285"/>
      <c r="VV3" s="285"/>
      <c r="VW3" s="285"/>
      <c r="VX3" s="285"/>
      <c r="VY3" s="285"/>
      <c r="VZ3" s="285"/>
      <c r="WA3" s="285"/>
      <c r="WB3" s="285"/>
      <c r="WC3" s="285"/>
      <c r="WD3" s="285"/>
      <c r="WE3" s="285"/>
      <c r="WF3" s="285"/>
      <c r="WG3" s="285"/>
      <c r="WH3" s="285"/>
      <c r="WI3" s="285"/>
      <c r="WJ3" s="285"/>
      <c r="WK3" s="285"/>
      <c r="WL3" s="285"/>
      <c r="WM3" s="285"/>
      <c r="WN3" s="285"/>
      <c r="WO3" s="285"/>
      <c r="WP3" s="285"/>
      <c r="WQ3" s="285"/>
      <c r="WR3" s="285"/>
      <c r="WS3" s="285"/>
      <c r="WT3" s="285"/>
      <c r="WU3" s="285"/>
      <c r="WV3" s="285"/>
      <c r="WW3" s="285"/>
      <c r="WX3" s="285"/>
      <c r="WY3" s="285"/>
      <c r="WZ3" s="285"/>
      <c r="XA3" s="285"/>
      <c r="XB3" s="285"/>
      <c r="XC3" s="285"/>
      <c r="XD3" s="285"/>
      <c r="XE3" s="285"/>
      <c r="XF3" s="285"/>
      <c r="XG3" s="285"/>
      <c r="XH3" s="285"/>
      <c r="XI3" s="285"/>
      <c r="XJ3" s="285"/>
      <c r="XK3" s="285"/>
      <c r="XL3" s="285"/>
      <c r="XM3" s="285"/>
      <c r="XN3" s="285"/>
      <c r="XO3" s="285"/>
      <c r="XP3" s="285"/>
      <c r="XQ3" s="285"/>
      <c r="XR3" s="285"/>
      <c r="XS3" s="285"/>
      <c r="XT3" s="285"/>
      <c r="XU3" s="285"/>
      <c r="XV3" s="285"/>
      <c r="XW3" s="285"/>
      <c r="XX3" s="285"/>
      <c r="XY3" s="285"/>
      <c r="XZ3" s="285"/>
      <c r="YA3" s="285"/>
      <c r="YB3" s="285"/>
      <c r="YC3" s="285"/>
      <c r="YD3" s="286"/>
    </row>
    <row r="4" spans="1:654" s="123" customFormat="1" ht="60.45" customHeight="1">
      <c r="A4" s="263"/>
      <c r="B4" s="264"/>
      <c r="C4" s="265"/>
      <c r="D4" s="265"/>
      <c r="E4" s="265"/>
      <c r="F4" s="265"/>
      <c r="G4" s="261"/>
      <c r="H4" s="265"/>
      <c r="I4" s="261"/>
      <c r="J4" s="261"/>
      <c r="K4" s="261"/>
      <c r="L4" s="123" t="s">
        <v>600</v>
      </c>
      <c r="M4" s="123" t="s">
        <v>601</v>
      </c>
      <c r="N4" s="261"/>
      <c r="O4" s="123" t="s">
        <v>805</v>
      </c>
      <c r="P4" s="123" t="s">
        <v>1093</v>
      </c>
      <c r="Q4" s="123" t="s">
        <v>465</v>
      </c>
      <c r="R4" s="123" t="s">
        <v>494</v>
      </c>
      <c r="S4" s="123" t="s">
        <v>232</v>
      </c>
      <c r="T4" s="123" t="s">
        <v>522</v>
      </c>
      <c r="U4" s="123" t="s">
        <v>471</v>
      </c>
      <c r="V4" s="123" t="s">
        <v>488</v>
      </c>
      <c r="W4" s="123" t="s">
        <v>489</v>
      </c>
      <c r="X4" s="123" t="s">
        <v>386</v>
      </c>
      <c r="Y4" s="123" t="s">
        <v>468</v>
      </c>
      <c r="Z4" s="123" t="s">
        <v>438</v>
      </c>
      <c r="AA4" s="123" t="s">
        <v>487</v>
      </c>
      <c r="AB4" s="123" t="s">
        <v>511</v>
      </c>
      <c r="AC4" s="123" t="s">
        <v>35</v>
      </c>
      <c r="AD4" s="123" t="s">
        <v>527</v>
      </c>
      <c r="AE4" s="123" t="s">
        <v>528</v>
      </c>
      <c r="AF4" s="123" t="s">
        <v>1094</v>
      </c>
      <c r="AG4" s="123" t="s">
        <v>490</v>
      </c>
      <c r="AH4" s="123" t="s">
        <v>491</v>
      </c>
      <c r="AI4" s="123" t="s">
        <v>212</v>
      </c>
      <c r="AJ4" s="123" t="s">
        <v>238</v>
      </c>
      <c r="AK4" s="123" t="s">
        <v>302</v>
      </c>
      <c r="AL4" s="123" t="s">
        <v>499</v>
      </c>
      <c r="AM4" s="123">
        <v>9</v>
      </c>
      <c r="AN4" s="123" t="s">
        <v>239</v>
      </c>
      <c r="AO4" s="123" t="s">
        <v>504</v>
      </c>
      <c r="AP4" s="123" t="s">
        <v>806</v>
      </c>
      <c r="AQ4" s="123" t="s">
        <v>492</v>
      </c>
      <c r="AR4" s="123" t="s">
        <v>507</v>
      </c>
      <c r="AS4" s="123" t="s">
        <v>520</v>
      </c>
      <c r="AT4" s="123" t="s">
        <v>807</v>
      </c>
      <c r="AU4" s="123" t="s">
        <v>175</v>
      </c>
      <c r="AV4" s="123" t="s">
        <v>173</v>
      </c>
      <c r="AW4" s="123" t="s">
        <v>775</v>
      </c>
      <c r="AX4" s="123" t="s">
        <v>1014</v>
      </c>
      <c r="AY4" s="123" t="s">
        <v>493</v>
      </c>
      <c r="AZ4" s="123" t="s">
        <v>242</v>
      </c>
      <c r="BA4" s="123" t="s">
        <v>501</v>
      </c>
      <c r="BB4" s="123" t="s">
        <v>1095</v>
      </c>
      <c r="BC4" s="123">
        <v>1</v>
      </c>
      <c r="BD4" s="123" t="s">
        <v>233</v>
      </c>
      <c r="BE4" s="123" t="s">
        <v>245</v>
      </c>
      <c r="BF4" s="123" t="s">
        <v>899</v>
      </c>
      <c r="BG4" s="123" t="s">
        <v>812</v>
      </c>
      <c r="BH4" s="123" t="s">
        <v>246</v>
      </c>
      <c r="BI4" s="123" t="s">
        <v>34</v>
      </c>
      <c r="BJ4" s="123" t="s">
        <v>415</v>
      </c>
      <c r="BK4" s="123" t="s">
        <v>404</v>
      </c>
      <c r="BL4" s="123" t="s">
        <v>403</v>
      </c>
      <c r="BM4" s="123" t="s">
        <v>423</v>
      </c>
      <c r="BN4" s="123" t="s">
        <v>780</v>
      </c>
      <c r="BO4" s="123" t="s">
        <v>301</v>
      </c>
      <c r="BP4" s="123" t="s">
        <v>1043</v>
      </c>
      <c r="BQ4" s="123" t="s">
        <v>781</v>
      </c>
      <c r="BR4" s="123" t="s">
        <v>523</v>
      </c>
      <c r="BS4" s="123" t="s">
        <v>1088</v>
      </c>
      <c r="BT4" s="123" t="s">
        <v>1090</v>
      </c>
      <c r="BU4" s="123" t="s">
        <v>211</v>
      </c>
      <c r="BV4" s="123">
        <v>3</v>
      </c>
      <c r="BW4" s="123" t="s">
        <v>232</v>
      </c>
      <c r="BX4" s="123" t="s">
        <v>469</v>
      </c>
      <c r="BY4" s="123" t="s">
        <v>247</v>
      </c>
      <c r="BZ4" s="123" t="s">
        <v>425</v>
      </c>
      <c r="CA4" s="123" t="s">
        <v>424</v>
      </c>
      <c r="CB4" s="123" t="s">
        <v>471</v>
      </c>
      <c r="CC4" s="123" t="s">
        <v>248</v>
      </c>
      <c r="CD4" s="123" t="s">
        <v>307</v>
      </c>
      <c r="CE4" s="123" t="s">
        <v>386</v>
      </c>
      <c r="CF4" s="123" t="s">
        <v>468</v>
      </c>
      <c r="CG4" s="123" t="s">
        <v>438</v>
      </c>
      <c r="CH4" s="123" t="s">
        <v>348</v>
      </c>
      <c r="CI4" s="123" t="s">
        <v>222</v>
      </c>
      <c r="CJ4" s="123" t="s">
        <v>35</v>
      </c>
      <c r="CK4" s="123" t="s">
        <v>324</v>
      </c>
      <c r="CL4" s="123" t="s">
        <v>470</v>
      </c>
      <c r="CM4" s="123" t="s">
        <v>376</v>
      </c>
      <c r="CN4" s="123" t="s">
        <v>230</v>
      </c>
      <c r="CO4" s="123" t="s">
        <v>188</v>
      </c>
      <c r="CP4" s="123" t="s">
        <v>323</v>
      </c>
      <c r="CQ4" s="123" t="s">
        <v>231</v>
      </c>
      <c r="CR4" s="123" t="s">
        <v>900</v>
      </c>
      <c r="CS4" s="123">
        <v>4</v>
      </c>
      <c r="CT4" s="123" t="s">
        <v>603</v>
      </c>
      <c r="CU4" s="123" t="s">
        <v>249</v>
      </c>
      <c r="CV4" s="123" t="s">
        <v>901</v>
      </c>
      <c r="CW4" s="123" t="s">
        <v>250</v>
      </c>
      <c r="CX4" s="123" t="s">
        <v>856</v>
      </c>
      <c r="CY4" s="123" t="s">
        <v>782</v>
      </c>
      <c r="CZ4" s="123" t="s">
        <v>36</v>
      </c>
      <c r="DA4" s="123">
        <v>5</v>
      </c>
      <c r="DB4" s="123" t="s">
        <v>906</v>
      </c>
      <c r="DC4" s="123" t="s">
        <v>907</v>
      </c>
      <c r="DD4" s="123" t="s">
        <v>908</v>
      </c>
      <c r="DE4" s="123" t="s">
        <v>909</v>
      </c>
      <c r="DF4" s="123" t="s">
        <v>910</v>
      </c>
      <c r="DG4" s="123" t="s">
        <v>911</v>
      </c>
      <c r="DH4" s="123" t="s">
        <v>912</v>
      </c>
      <c r="DI4" s="123" t="s">
        <v>234</v>
      </c>
      <c r="DJ4" s="123" t="s">
        <v>214</v>
      </c>
      <c r="DK4" s="123" t="s">
        <v>783</v>
      </c>
      <c r="DL4" s="123" t="s">
        <v>902</v>
      </c>
      <c r="DM4" s="123" t="s">
        <v>903</v>
      </c>
      <c r="DN4" s="123" t="s">
        <v>904</v>
      </c>
      <c r="DO4" s="123" t="s">
        <v>872</v>
      </c>
      <c r="DP4" s="123" t="s">
        <v>905</v>
      </c>
      <c r="DQ4" s="123" t="s">
        <v>873</v>
      </c>
      <c r="DR4" s="123" t="s">
        <v>826</v>
      </c>
      <c r="DS4" s="123">
        <v>6</v>
      </c>
      <c r="DT4" s="123" t="s">
        <v>363</v>
      </c>
      <c r="DU4" s="123" t="s">
        <v>174</v>
      </c>
      <c r="DV4" s="123" t="s">
        <v>235</v>
      </c>
      <c r="DW4" s="123" t="s">
        <v>37</v>
      </c>
      <c r="DX4" s="123" t="s">
        <v>408</v>
      </c>
      <c r="DY4" s="123" t="s">
        <v>172</v>
      </c>
      <c r="DZ4" s="123" t="s">
        <v>482</v>
      </c>
      <c r="EA4" s="123" t="s">
        <v>212</v>
      </c>
      <c r="EB4" s="123" t="s">
        <v>813</v>
      </c>
      <c r="EC4" s="123" t="s">
        <v>236</v>
      </c>
      <c r="ED4" s="123" t="s">
        <v>810</v>
      </c>
      <c r="EE4" s="123" t="s">
        <v>237</v>
      </c>
      <c r="EF4" s="123" t="s">
        <v>966</v>
      </c>
      <c r="EG4" s="123" t="s">
        <v>773</v>
      </c>
      <c r="EH4" s="123">
        <v>8</v>
      </c>
      <c r="EI4" s="123" t="s">
        <v>238</v>
      </c>
      <c r="EJ4" s="123" t="s">
        <v>316</v>
      </c>
      <c r="EK4" s="123" t="s">
        <v>367</v>
      </c>
      <c r="EL4" s="123" t="s">
        <v>368</v>
      </c>
      <c r="EM4" s="123" t="s">
        <v>369</v>
      </c>
      <c r="EN4" s="123" t="s">
        <v>279</v>
      </c>
      <c r="EO4" s="123" t="s">
        <v>38</v>
      </c>
      <c r="EP4" s="123" t="s">
        <v>350</v>
      </c>
      <c r="EQ4" s="123" t="s">
        <v>913</v>
      </c>
      <c r="ER4" s="123" t="s">
        <v>302</v>
      </c>
      <c r="ES4" s="123" t="s">
        <v>914</v>
      </c>
      <c r="ET4" s="123">
        <v>9</v>
      </c>
      <c r="EU4" s="123" t="s">
        <v>239</v>
      </c>
      <c r="EV4" s="123" t="s">
        <v>504</v>
      </c>
      <c r="EW4" s="123" t="s">
        <v>814</v>
      </c>
      <c r="EX4" s="123" t="s">
        <v>39</v>
      </c>
      <c r="EY4" s="123" t="s">
        <v>1085</v>
      </c>
      <c r="EZ4" s="123" t="s">
        <v>441</v>
      </c>
      <c r="FA4" s="123" t="s">
        <v>467</v>
      </c>
      <c r="FB4" s="123" t="s">
        <v>240</v>
      </c>
      <c r="FC4" s="123" t="s">
        <v>251</v>
      </c>
      <c r="FD4" s="123" t="s">
        <v>351</v>
      </c>
      <c r="FE4" s="123" t="s">
        <v>483</v>
      </c>
      <c r="FF4" s="123" t="s">
        <v>1105</v>
      </c>
      <c r="FG4" s="123" t="s">
        <v>170</v>
      </c>
      <c r="FH4" s="123">
        <v>10</v>
      </c>
      <c r="FI4" s="123" t="s">
        <v>779</v>
      </c>
      <c r="FJ4" s="123" t="s">
        <v>252</v>
      </c>
      <c r="FK4" s="123" t="s">
        <v>241</v>
      </c>
      <c r="FL4" s="123" t="s">
        <v>1089</v>
      </c>
      <c r="FM4" s="123" t="s">
        <v>175</v>
      </c>
      <c r="FN4" s="123" t="s">
        <v>931</v>
      </c>
      <c r="FO4" s="123" t="s">
        <v>785</v>
      </c>
      <c r="FP4" s="123" t="s">
        <v>442</v>
      </c>
      <c r="FQ4" s="123" t="s">
        <v>784</v>
      </c>
      <c r="FR4" s="123" t="s">
        <v>173</v>
      </c>
      <c r="FS4" s="123" t="s">
        <v>608</v>
      </c>
      <c r="FT4" s="123" t="s">
        <v>604</v>
      </c>
      <c r="FU4" s="123" t="s">
        <v>915</v>
      </c>
      <c r="FV4" s="123" t="s">
        <v>748</v>
      </c>
      <c r="FW4" s="123" t="s">
        <v>917</v>
      </c>
      <c r="FX4" s="123" t="s">
        <v>918</v>
      </c>
      <c r="FY4" s="123" t="s">
        <v>815</v>
      </c>
      <c r="FZ4" s="123" t="s">
        <v>916</v>
      </c>
      <c r="GA4" s="123" t="s">
        <v>919</v>
      </c>
      <c r="GB4" s="123" t="s">
        <v>816</v>
      </c>
      <c r="GC4" s="123">
        <v>12</v>
      </c>
      <c r="GD4" s="123" t="s">
        <v>304</v>
      </c>
      <c r="GE4" s="123" t="s">
        <v>920</v>
      </c>
      <c r="GF4" s="123" t="s">
        <v>786</v>
      </c>
      <c r="GG4" s="123" t="s">
        <v>921</v>
      </c>
      <c r="GH4" s="123">
        <v>13</v>
      </c>
      <c r="GI4" s="123" t="s">
        <v>253</v>
      </c>
      <c r="GJ4" s="123" t="s">
        <v>299</v>
      </c>
      <c r="GK4" s="123" t="s">
        <v>254</v>
      </c>
      <c r="GL4" s="123" t="s">
        <v>975</v>
      </c>
      <c r="GM4" s="123">
        <v>14</v>
      </c>
      <c r="GN4" s="123" t="s">
        <v>242</v>
      </c>
      <c r="GO4" s="123" t="s">
        <v>213</v>
      </c>
      <c r="GP4" s="123" t="s">
        <v>817</v>
      </c>
      <c r="GQ4" s="123" t="s">
        <v>407</v>
      </c>
      <c r="GR4" s="123" t="s">
        <v>443</v>
      </c>
      <c r="GS4" s="123" t="s">
        <v>444</v>
      </c>
      <c r="GT4" s="123" t="s">
        <v>40</v>
      </c>
      <c r="GU4" s="123" t="s">
        <v>169</v>
      </c>
      <c r="GV4" s="123" t="s">
        <v>495</v>
      </c>
      <c r="GW4" s="123">
        <v>15</v>
      </c>
      <c r="GX4" s="123" t="s">
        <v>607</v>
      </c>
      <c r="GY4" s="123" t="s">
        <v>922</v>
      </c>
      <c r="GZ4" s="123" t="s">
        <v>923</v>
      </c>
      <c r="HA4" s="123" t="s">
        <v>924</v>
      </c>
      <c r="HB4" s="123" t="s">
        <v>925</v>
      </c>
      <c r="HC4" s="123" t="s">
        <v>818</v>
      </c>
      <c r="HD4" s="123">
        <v>16</v>
      </c>
      <c r="HE4" s="123" t="s">
        <v>382</v>
      </c>
      <c r="HF4" s="123" t="s">
        <v>832</v>
      </c>
      <c r="HG4" s="123" t="s">
        <v>606</v>
      </c>
      <c r="HH4" s="123" t="s">
        <v>1044</v>
      </c>
      <c r="HI4" s="123" t="s">
        <v>255</v>
      </c>
      <c r="HJ4" s="123" t="s">
        <v>383</v>
      </c>
      <c r="HK4" s="123" t="s">
        <v>926</v>
      </c>
      <c r="HL4" s="123" t="s">
        <v>1042</v>
      </c>
      <c r="HM4" s="123">
        <v>18</v>
      </c>
      <c r="HN4" s="123" t="s">
        <v>605</v>
      </c>
      <c r="HO4" s="123" t="s">
        <v>381</v>
      </c>
      <c r="HP4" s="123" t="s">
        <v>256</v>
      </c>
      <c r="HQ4" s="123" t="s">
        <v>317</v>
      </c>
      <c r="HR4" s="123">
        <v>19</v>
      </c>
      <c r="HS4" s="123" t="s">
        <v>1080</v>
      </c>
      <c r="HT4" s="123" t="s">
        <v>257</v>
      </c>
      <c r="HU4" s="123" t="s">
        <v>171</v>
      </c>
      <c r="HV4" s="123" t="s">
        <v>1078</v>
      </c>
      <c r="HW4" s="123" t="s">
        <v>1083</v>
      </c>
      <c r="HX4" s="123" t="s">
        <v>772</v>
      </c>
      <c r="HY4" s="123" t="s">
        <v>385</v>
      </c>
      <c r="HZ4" s="123">
        <v>22</v>
      </c>
      <c r="IA4" s="123" t="s">
        <v>300</v>
      </c>
      <c r="IB4" s="123" t="s">
        <v>928</v>
      </c>
      <c r="IC4" s="123" t="s">
        <v>927</v>
      </c>
      <c r="ID4" s="123" t="s">
        <v>898</v>
      </c>
      <c r="IE4" s="123" t="s">
        <v>326</v>
      </c>
      <c r="IF4" s="123" t="s">
        <v>929</v>
      </c>
      <c r="IG4" s="123">
        <v>1</v>
      </c>
      <c r="IH4" s="123" t="s">
        <v>233</v>
      </c>
      <c r="II4" s="123" t="s">
        <v>258</v>
      </c>
      <c r="IJ4" s="123" t="s">
        <v>793</v>
      </c>
      <c r="IK4" s="123" t="s">
        <v>946</v>
      </c>
      <c r="IL4" s="123" t="s">
        <v>794</v>
      </c>
      <c r="IM4" s="123" t="s">
        <v>259</v>
      </c>
      <c r="IN4" s="123" t="s">
        <v>795</v>
      </c>
      <c r="IO4" s="123" t="s">
        <v>301</v>
      </c>
      <c r="IP4" s="123" t="s">
        <v>181</v>
      </c>
      <c r="IQ4" s="123" t="s">
        <v>819</v>
      </c>
      <c r="IR4" s="123" t="s">
        <v>861</v>
      </c>
      <c r="IS4" s="123" t="s">
        <v>862</v>
      </c>
      <c r="IT4" s="123" t="s">
        <v>445</v>
      </c>
      <c r="IU4" s="123" t="s">
        <v>201</v>
      </c>
      <c r="IV4" s="123" t="s">
        <v>820</v>
      </c>
      <c r="IW4" s="123" t="s">
        <v>41</v>
      </c>
      <c r="IX4" s="123" t="s">
        <v>933</v>
      </c>
      <c r="IY4" s="123">
        <v>2</v>
      </c>
      <c r="IZ4" s="123" t="s">
        <v>42</v>
      </c>
      <c r="JA4" s="123" t="s">
        <v>821</v>
      </c>
      <c r="JB4" s="123" t="s">
        <v>475</v>
      </c>
      <c r="JC4" s="123" t="s">
        <v>968</v>
      </c>
      <c r="JD4" s="123">
        <v>3</v>
      </c>
      <c r="JE4" s="123" t="s">
        <v>231</v>
      </c>
      <c r="JF4" s="123" t="s">
        <v>260</v>
      </c>
      <c r="JG4" s="123" t="s">
        <v>261</v>
      </c>
      <c r="JH4" s="123" t="s">
        <v>210</v>
      </c>
      <c r="JI4" s="123" t="s">
        <v>472</v>
      </c>
      <c r="JJ4" s="123" t="s">
        <v>960</v>
      </c>
      <c r="JK4" s="123" t="s">
        <v>856</v>
      </c>
      <c r="JL4" s="123" t="s">
        <v>796</v>
      </c>
      <c r="JM4" s="123" t="s">
        <v>327</v>
      </c>
      <c r="JN4" s="123" t="s">
        <v>262</v>
      </c>
      <c r="JO4" s="123" t="s">
        <v>328</v>
      </c>
      <c r="JP4" s="123">
        <v>5</v>
      </c>
      <c r="JQ4" s="123" t="s">
        <v>292</v>
      </c>
      <c r="JR4" s="123" t="s">
        <v>867</v>
      </c>
      <c r="JS4" s="123" t="s">
        <v>863</v>
      </c>
      <c r="JT4" s="123" t="s">
        <v>869</v>
      </c>
      <c r="JU4" s="123" t="s">
        <v>822</v>
      </c>
      <c r="JV4" s="123" t="s">
        <v>864</v>
      </c>
      <c r="JW4" s="123" t="s">
        <v>865</v>
      </c>
      <c r="JX4" s="123" t="s">
        <v>721</v>
      </c>
      <c r="JY4" s="123" t="s">
        <v>866</v>
      </c>
      <c r="JZ4" s="123" t="s">
        <v>868</v>
      </c>
      <c r="KA4" s="123" t="s">
        <v>774</v>
      </c>
      <c r="KB4" s="123" t="s">
        <v>234</v>
      </c>
      <c r="KC4" s="123" t="s">
        <v>331</v>
      </c>
      <c r="KD4" s="123" t="s">
        <v>332</v>
      </c>
      <c r="KE4" s="123" t="s">
        <v>537</v>
      </c>
      <c r="KF4" s="123" t="s">
        <v>178</v>
      </c>
      <c r="KG4" s="123" t="s">
        <v>329</v>
      </c>
      <c r="KH4" s="123" t="s">
        <v>214</v>
      </c>
      <c r="KI4" s="123" t="s">
        <v>473</v>
      </c>
      <c r="KJ4" s="123" t="s">
        <v>484</v>
      </c>
      <c r="KK4" s="123" t="s">
        <v>797</v>
      </c>
      <c r="KL4" s="123" t="s">
        <v>263</v>
      </c>
      <c r="KM4" s="123" t="s">
        <v>357</v>
      </c>
      <c r="KN4" s="123" t="s">
        <v>333</v>
      </c>
      <c r="KO4" s="123" t="s">
        <v>870</v>
      </c>
      <c r="KP4" s="123" t="s">
        <v>176</v>
      </c>
      <c r="KQ4" s="123" t="s">
        <v>871</v>
      </c>
      <c r="KR4" s="123" t="s">
        <v>872</v>
      </c>
      <c r="KS4" s="123" t="s">
        <v>873</v>
      </c>
      <c r="KT4" s="123" t="s">
        <v>874</v>
      </c>
      <c r="KU4" s="123" t="s">
        <v>215</v>
      </c>
      <c r="KV4" s="123" t="s">
        <v>496</v>
      </c>
      <c r="KW4" s="123" t="s">
        <v>875</v>
      </c>
      <c r="KX4" s="123" t="s">
        <v>405</v>
      </c>
      <c r="KY4" s="123" t="s">
        <v>223</v>
      </c>
      <c r="KZ4" s="123" t="s">
        <v>308</v>
      </c>
      <c r="LA4" s="123" t="s">
        <v>43</v>
      </c>
      <c r="LB4" s="123" t="s">
        <v>363</v>
      </c>
      <c r="LC4" s="123" t="s">
        <v>1072</v>
      </c>
      <c r="LD4" s="123" t="s">
        <v>1073</v>
      </c>
      <c r="LE4" s="123" t="s">
        <v>876</v>
      </c>
      <c r="LF4" s="123" t="s">
        <v>1075</v>
      </c>
      <c r="LG4" s="123" t="s">
        <v>1074</v>
      </c>
      <c r="LH4" s="123" t="s">
        <v>877</v>
      </c>
      <c r="LI4" s="123" t="s">
        <v>1077</v>
      </c>
      <c r="LJ4" s="123">
        <v>7</v>
      </c>
      <c r="LK4" s="123" t="s">
        <v>236</v>
      </c>
      <c r="LL4" s="123" t="s">
        <v>416</v>
      </c>
      <c r="LM4" s="123" t="s">
        <v>810</v>
      </c>
      <c r="LN4" s="123" t="s">
        <v>264</v>
      </c>
      <c r="LO4" s="123" t="s">
        <v>309</v>
      </c>
      <c r="LP4" s="123" t="s">
        <v>1087</v>
      </c>
      <c r="LQ4" s="123" t="s">
        <v>334</v>
      </c>
      <c r="LR4" s="123" t="s">
        <v>237</v>
      </c>
      <c r="LS4" s="123" t="s">
        <v>265</v>
      </c>
      <c r="LT4" s="123" t="s">
        <v>216</v>
      </c>
      <c r="LU4" s="123" t="s">
        <v>346</v>
      </c>
      <c r="LV4" s="123" t="s">
        <v>1107</v>
      </c>
      <c r="LW4" s="123" t="s">
        <v>971</v>
      </c>
      <c r="LX4" s="123" t="s">
        <v>336</v>
      </c>
      <c r="LY4" s="123" t="s">
        <v>335</v>
      </c>
      <c r="LZ4" s="123" t="s">
        <v>266</v>
      </c>
      <c r="MA4" s="123" t="s">
        <v>44</v>
      </c>
      <c r="MB4" s="123" t="s">
        <v>406</v>
      </c>
      <c r="MC4" s="123" t="s">
        <v>773</v>
      </c>
      <c r="MD4" s="123" t="s">
        <v>267</v>
      </c>
      <c r="ME4" s="123" t="s">
        <v>337</v>
      </c>
      <c r="MF4" s="123" t="s">
        <v>966</v>
      </c>
      <c r="MG4" s="123" t="s">
        <v>961</v>
      </c>
      <c r="MH4" s="123" t="s">
        <v>177</v>
      </c>
      <c r="MI4" s="123" t="s">
        <v>959</v>
      </c>
      <c r="MJ4" s="123" t="s">
        <v>474</v>
      </c>
      <c r="MK4" s="123" t="s">
        <v>200</v>
      </c>
      <c r="ML4" s="123">
        <v>8</v>
      </c>
      <c r="MM4" s="123" t="s">
        <v>302</v>
      </c>
      <c r="MN4" s="123" t="s">
        <v>268</v>
      </c>
      <c r="MO4" s="123" t="s">
        <v>45</v>
      </c>
      <c r="MP4" s="123" t="s">
        <v>476</v>
      </c>
      <c r="MQ4" s="123" t="s">
        <v>269</v>
      </c>
      <c r="MR4" s="123" t="s">
        <v>504</v>
      </c>
      <c r="MS4" s="123" t="s">
        <v>1085</v>
      </c>
      <c r="MT4" s="123" t="s">
        <v>437</v>
      </c>
      <c r="MU4" s="123">
        <v>11</v>
      </c>
      <c r="MV4" s="123" t="s">
        <v>1045</v>
      </c>
      <c r="MW4" s="123" t="s">
        <v>538</v>
      </c>
      <c r="MX4" s="123" t="s">
        <v>446</v>
      </c>
      <c r="MY4" s="123" t="s">
        <v>748</v>
      </c>
      <c r="MZ4" s="123" t="s">
        <v>798</v>
      </c>
      <c r="NA4" s="123" t="s">
        <v>972</v>
      </c>
      <c r="NB4" s="123" t="s">
        <v>447</v>
      </c>
      <c r="NC4" s="123" t="s">
        <v>878</v>
      </c>
      <c r="ND4" s="123" t="s">
        <v>973</v>
      </c>
      <c r="NE4" s="123" t="s">
        <v>823</v>
      </c>
      <c r="NF4" s="123">
        <v>12</v>
      </c>
      <c r="NG4" s="123" t="s">
        <v>303</v>
      </c>
      <c r="NH4" s="123" t="s">
        <v>46</v>
      </c>
      <c r="NI4" s="123" t="s">
        <v>271</v>
      </c>
      <c r="NJ4" s="123" t="s">
        <v>965</v>
      </c>
      <c r="NK4" s="123" t="s">
        <v>846</v>
      </c>
      <c r="NL4" s="123" t="s">
        <v>304</v>
      </c>
      <c r="NM4" s="123" t="s">
        <v>340</v>
      </c>
      <c r="NN4" s="123" t="s">
        <v>310</v>
      </c>
      <c r="NO4" s="123" t="s">
        <v>967</v>
      </c>
      <c r="NP4" s="123" t="s">
        <v>539</v>
      </c>
      <c r="NQ4" s="123" t="s">
        <v>1081</v>
      </c>
      <c r="NR4" s="123" t="s">
        <v>882</v>
      </c>
      <c r="NS4" s="123" t="s">
        <v>879</v>
      </c>
      <c r="NT4" s="123" t="s">
        <v>272</v>
      </c>
      <c r="NU4" s="123" t="s">
        <v>848</v>
      </c>
      <c r="NV4" s="123" t="s">
        <v>849</v>
      </c>
      <c r="NW4" s="123" t="s">
        <v>880</v>
      </c>
      <c r="NX4" s="123" t="s">
        <v>341</v>
      </c>
      <c r="NY4" s="123" t="s">
        <v>179</v>
      </c>
      <c r="NZ4" s="123" t="s">
        <v>1086</v>
      </c>
      <c r="OA4" s="123" t="s">
        <v>881</v>
      </c>
      <c r="OB4" s="123">
        <v>13</v>
      </c>
      <c r="OC4" s="123" t="s">
        <v>883</v>
      </c>
      <c r="OD4" s="123" t="s">
        <v>970</v>
      </c>
      <c r="OE4" s="123" t="s">
        <v>969</v>
      </c>
      <c r="OF4" s="123" t="s">
        <v>799</v>
      </c>
      <c r="OG4" s="123" t="s">
        <v>426</v>
      </c>
      <c r="OH4" s="123" t="s">
        <v>884</v>
      </c>
      <c r="OI4" s="123" t="s">
        <v>342</v>
      </c>
      <c r="OJ4" s="123">
        <v>15</v>
      </c>
      <c r="OK4" s="123" t="s">
        <v>607</v>
      </c>
      <c r="OL4" s="123" t="s">
        <v>886</v>
      </c>
      <c r="OM4" s="123" t="s">
        <v>885</v>
      </c>
      <c r="ON4" s="123" t="s">
        <v>818</v>
      </c>
      <c r="OO4" s="123" t="s">
        <v>887</v>
      </c>
      <c r="OP4" s="123" t="s">
        <v>888</v>
      </c>
      <c r="OQ4" s="123">
        <v>16</v>
      </c>
      <c r="OR4" s="123" t="s">
        <v>609</v>
      </c>
      <c r="OS4" s="123" t="s">
        <v>485</v>
      </c>
      <c r="OT4" s="123" t="s">
        <v>273</v>
      </c>
      <c r="OU4" s="123" t="s">
        <v>347</v>
      </c>
      <c r="OV4" s="123" t="s">
        <v>312</v>
      </c>
      <c r="OW4" s="123" t="s">
        <v>382</v>
      </c>
      <c r="OX4" s="123" t="s">
        <v>486</v>
      </c>
      <c r="OY4" s="123" t="s">
        <v>832</v>
      </c>
      <c r="OZ4" s="123" t="s">
        <v>274</v>
      </c>
      <c r="PA4" s="123">
        <v>17</v>
      </c>
      <c r="PB4" s="123" t="s">
        <v>889</v>
      </c>
      <c r="PC4" s="123" t="s">
        <v>255</v>
      </c>
      <c r="PD4" s="123" t="s">
        <v>275</v>
      </c>
      <c r="PE4" s="123" t="s">
        <v>383</v>
      </c>
      <c r="PF4" s="123" t="s">
        <v>890</v>
      </c>
      <c r="PG4" s="123" t="s">
        <v>962</v>
      </c>
      <c r="PH4" s="123" t="s">
        <v>891</v>
      </c>
      <c r="PI4" s="123" t="s">
        <v>892</v>
      </c>
      <c r="PJ4" s="123" t="s">
        <v>182</v>
      </c>
      <c r="PK4" s="123" t="s">
        <v>974</v>
      </c>
      <c r="PL4" s="123">
        <v>18</v>
      </c>
      <c r="PM4" s="123">
        <v>19</v>
      </c>
      <c r="PN4" s="123" t="s">
        <v>893</v>
      </c>
      <c r="PO4" s="123" t="s">
        <v>344</v>
      </c>
      <c r="PP4" s="123" t="s">
        <v>894</v>
      </c>
      <c r="PQ4" s="123" t="s">
        <v>1080</v>
      </c>
      <c r="PR4" s="123" t="s">
        <v>1076</v>
      </c>
      <c r="PS4" s="123" t="s">
        <v>1084</v>
      </c>
      <c r="PT4" s="123" t="s">
        <v>1079</v>
      </c>
      <c r="PU4" s="123" t="s">
        <v>1078</v>
      </c>
      <c r="PV4" s="123" t="s">
        <v>1083</v>
      </c>
      <c r="PW4" s="123">
        <v>20</v>
      </c>
      <c r="PX4" s="123" t="s">
        <v>276</v>
      </c>
      <c r="PY4" s="123" t="s">
        <v>314</v>
      </c>
      <c r="PZ4" s="123" t="s">
        <v>384</v>
      </c>
      <c r="QA4" s="123" t="s">
        <v>409</v>
      </c>
      <c r="QB4" s="123" t="s">
        <v>202</v>
      </c>
      <c r="QC4" s="123" t="s">
        <v>277</v>
      </c>
      <c r="QD4" s="123" t="s">
        <v>809</v>
      </c>
      <c r="QE4" s="123" t="s">
        <v>315</v>
      </c>
      <c r="QF4" s="123" t="s">
        <v>47</v>
      </c>
      <c r="QG4" s="123">
        <v>21</v>
      </c>
      <c r="QH4" s="123" t="s">
        <v>180</v>
      </c>
      <c r="QI4" s="123">
        <v>22</v>
      </c>
      <c r="QJ4" s="123" t="s">
        <v>540</v>
      </c>
      <c r="QK4" s="123" t="s">
        <v>300</v>
      </c>
      <c r="QL4" s="123" t="s">
        <v>895</v>
      </c>
      <c r="QM4" s="123" t="s">
        <v>896</v>
      </c>
      <c r="QN4" s="123" t="s">
        <v>897</v>
      </c>
      <c r="QO4" s="123" t="s">
        <v>1082</v>
      </c>
      <c r="QP4" s="123" t="s">
        <v>898</v>
      </c>
      <c r="QQ4" s="280"/>
      <c r="QR4" s="283"/>
      <c r="QS4" s="283"/>
      <c r="QT4" s="261"/>
      <c r="QU4" s="261"/>
      <c r="QV4" s="123" t="s">
        <v>1093</v>
      </c>
      <c r="QW4" s="123" t="s">
        <v>232</v>
      </c>
      <c r="QX4" s="123" t="s">
        <v>1094</v>
      </c>
      <c r="QY4" s="123" t="s">
        <v>504</v>
      </c>
      <c r="QZ4" s="123" t="s">
        <v>175</v>
      </c>
      <c r="RA4" s="123" t="s">
        <v>931</v>
      </c>
      <c r="RB4" s="123" t="s">
        <v>776</v>
      </c>
      <c r="RC4" s="123" t="s">
        <v>1095</v>
      </c>
      <c r="RD4" s="123" t="s">
        <v>34</v>
      </c>
      <c r="RE4" s="123">
        <v>1</v>
      </c>
      <c r="RF4" s="123" t="s">
        <v>233</v>
      </c>
      <c r="RG4" s="123" t="s">
        <v>946</v>
      </c>
      <c r="RH4" s="123" t="s">
        <v>780</v>
      </c>
      <c r="RI4" s="123" t="s">
        <v>932</v>
      </c>
      <c r="RJ4" s="123" t="s">
        <v>994</v>
      </c>
      <c r="RK4" s="123" t="s">
        <v>781</v>
      </c>
      <c r="RL4" s="123" t="s">
        <v>824</v>
      </c>
      <c r="RM4" s="123" t="s">
        <v>523</v>
      </c>
      <c r="RN4" s="123" t="s">
        <v>996</v>
      </c>
      <c r="RO4" s="123">
        <v>3</v>
      </c>
      <c r="RP4" s="123" t="s">
        <v>232</v>
      </c>
      <c r="RQ4" s="123" t="s">
        <v>471</v>
      </c>
      <c r="RR4" s="123" t="s">
        <v>991</v>
      </c>
      <c r="RS4" s="123" t="s">
        <v>988</v>
      </c>
      <c r="RT4" s="123" t="s">
        <v>35</v>
      </c>
      <c r="RU4" s="123" t="s">
        <v>999</v>
      </c>
      <c r="RV4" s="123" t="s">
        <v>231</v>
      </c>
      <c r="RW4" s="123" t="s">
        <v>250</v>
      </c>
      <c r="RX4" s="123" t="s">
        <v>856</v>
      </c>
      <c r="RY4" s="123" t="s">
        <v>782</v>
      </c>
      <c r="RZ4" s="123" t="s">
        <v>36</v>
      </c>
      <c r="SA4" s="123" t="s">
        <v>774</v>
      </c>
      <c r="SB4" s="123" t="s">
        <v>787</v>
      </c>
      <c r="SC4" s="123" t="s">
        <v>178</v>
      </c>
      <c r="SD4" s="123" t="s">
        <v>825</v>
      </c>
      <c r="SE4" s="123" t="s">
        <v>797</v>
      </c>
      <c r="SF4" s="123" t="s">
        <v>826</v>
      </c>
      <c r="SG4" s="123">
        <v>6</v>
      </c>
      <c r="SH4" s="123" t="s">
        <v>363</v>
      </c>
      <c r="SI4" s="123" t="s">
        <v>827</v>
      </c>
      <c r="SJ4" s="123" t="s">
        <v>235</v>
      </c>
      <c r="SK4" s="123" t="s">
        <v>1106</v>
      </c>
      <c r="SL4" s="123" t="s">
        <v>37</v>
      </c>
      <c r="SM4" s="123" t="s">
        <v>788</v>
      </c>
      <c r="SN4" s="123" t="s">
        <v>989</v>
      </c>
      <c r="SO4" s="123" t="s">
        <v>216</v>
      </c>
      <c r="SP4" s="123" t="s">
        <v>238</v>
      </c>
      <c r="SQ4" s="123" t="s">
        <v>38</v>
      </c>
      <c r="SR4" s="123">
        <v>9</v>
      </c>
      <c r="SS4" s="123" t="s">
        <v>239</v>
      </c>
      <c r="ST4" s="123" t="s">
        <v>504</v>
      </c>
      <c r="SU4" s="123" t="s">
        <v>39</v>
      </c>
      <c r="SV4" s="123" t="s">
        <v>467</v>
      </c>
      <c r="SW4" s="123" t="s">
        <v>789</v>
      </c>
      <c r="SX4" s="123" t="s">
        <v>240</v>
      </c>
      <c r="SY4" s="123" t="s">
        <v>1105</v>
      </c>
      <c r="SZ4" s="123" t="s">
        <v>997</v>
      </c>
      <c r="TA4" s="123" t="s">
        <v>790</v>
      </c>
      <c r="TB4" s="123">
        <v>10</v>
      </c>
      <c r="TC4" s="123" t="s">
        <v>779</v>
      </c>
      <c r="TD4" s="123" t="s">
        <v>241</v>
      </c>
      <c r="TE4" s="123" t="s">
        <v>987</v>
      </c>
      <c r="TF4" s="123" t="s">
        <v>828</v>
      </c>
      <c r="TG4" s="123" t="s">
        <v>604</v>
      </c>
      <c r="TH4" s="123" t="s">
        <v>748</v>
      </c>
      <c r="TI4" s="123" t="s">
        <v>723</v>
      </c>
      <c r="TJ4" s="123" t="s">
        <v>998</v>
      </c>
      <c r="TK4" s="123" t="s">
        <v>1000</v>
      </c>
      <c r="TL4" s="123" t="s">
        <v>775</v>
      </c>
      <c r="TM4" s="123">
        <v>12</v>
      </c>
      <c r="TN4" s="123" t="s">
        <v>995</v>
      </c>
      <c r="TO4" s="123" t="s">
        <v>786</v>
      </c>
      <c r="TP4" s="123" t="s">
        <v>1002</v>
      </c>
      <c r="TQ4" s="123" t="s">
        <v>969</v>
      </c>
      <c r="TR4" s="123" t="s">
        <v>848</v>
      </c>
      <c r="TS4" s="123" t="s">
        <v>849</v>
      </c>
      <c r="TT4" s="123" t="s">
        <v>791</v>
      </c>
      <c r="TU4" s="123" t="s">
        <v>829</v>
      </c>
      <c r="TV4" s="123" t="s">
        <v>830</v>
      </c>
      <c r="TW4" s="123" t="s">
        <v>299</v>
      </c>
      <c r="TX4" s="123">
        <v>14</v>
      </c>
      <c r="TY4" s="123" t="s">
        <v>242</v>
      </c>
      <c r="TZ4" s="123" t="s">
        <v>40</v>
      </c>
      <c r="UA4" s="123" t="s">
        <v>831</v>
      </c>
      <c r="UB4" s="123" t="s">
        <v>722</v>
      </c>
      <c r="UC4" s="123" t="s">
        <v>609</v>
      </c>
      <c r="UD4" s="123" t="s">
        <v>990</v>
      </c>
      <c r="UE4" s="123" t="s">
        <v>792</v>
      </c>
      <c r="UF4" s="123" t="s">
        <v>832</v>
      </c>
      <c r="UG4" s="123">
        <v>17</v>
      </c>
      <c r="UH4" s="123" t="s">
        <v>1001</v>
      </c>
      <c r="UI4" s="123" t="s">
        <v>606</v>
      </c>
      <c r="UJ4" s="123" t="s">
        <v>993</v>
      </c>
      <c r="UK4" s="123">
        <v>18</v>
      </c>
      <c r="UL4" s="123" t="s">
        <v>381</v>
      </c>
      <c r="UM4" s="123" t="s">
        <v>257</v>
      </c>
      <c r="UN4" s="123" t="s">
        <v>833</v>
      </c>
      <c r="UO4" s="123">
        <v>20</v>
      </c>
      <c r="UP4" s="123" t="s">
        <v>772</v>
      </c>
      <c r="UQ4" s="123">
        <v>21</v>
      </c>
      <c r="UR4" s="123">
        <v>22</v>
      </c>
      <c r="US4" s="123" t="s">
        <v>992</v>
      </c>
      <c r="UT4" s="123" t="s">
        <v>834</v>
      </c>
      <c r="UU4" s="123" t="s">
        <v>201</v>
      </c>
      <c r="UV4" s="123" t="s">
        <v>41</v>
      </c>
      <c r="UW4" s="123" t="s">
        <v>933</v>
      </c>
      <c r="UX4" s="123" t="s">
        <v>932</v>
      </c>
      <c r="UY4" s="123" t="s">
        <v>233</v>
      </c>
      <c r="UZ4" s="123" t="s">
        <v>836</v>
      </c>
      <c r="VA4" s="123" t="s">
        <v>793</v>
      </c>
      <c r="VB4" s="123" t="s">
        <v>794</v>
      </c>
      <c r="VC4" s="123" t="s">
        <v>427</v>
      </c>
      <c r="VD4" s="123" t="s">
        <v>835</v>
      </c>
      <c r="VE4" s="123" t="s">
        <v>795</v>
      </c>
      <c r="VF4" s="123" t="s">
        <v>301</v>
      </c>
      <c r="VG4" s="123" t="s">
        <v>819</v>
      </c>
      <c r="VH4" s="123">
        <v>2</v>
      </c>
      <c r="VI4" s="123" t="s">
        <v>428</v>
      </c>
      <c r="VJ4" s="123" t="s">
        <v>42</v>
      </c>
      <c r="VK4" s="123" t="s">
        <v>800</v>
      </c>
      <c r="VL4" s="123" t="s">
        <v>837</v>
      </c>
      <c r="VM4" s="123">
        <v>3</v>
      </c>
      <c r="VN4" s="123" t="s">
        <v>232</v>
      </c>
      <c r="VO4" s="123" t="s">
        <v>934</v>
      </c>
      <c r="VP4" s="123" t="s">
        <v>231</v>
      </c>
      <c r="VQ4" s="123" t="s">
        <v>429</v>
      </c>
      <c r="VR4" s="123" t="s">
        <v>796</v>
      </c>
      <c r="VS4" s="123" t="s">
        <v>960</v>
      </c>
      <c r="VT4" s="123" t="s">
        <v>856</v>
      </c>
      <c r="VU4" s="123" t="s">
        <v>801</v>
      </c>
      <c r="VV4" s="123" t="s">
        <v>838</v>
      </c>
      <c r="VW4" s="123">
        <v>5</v>
      </c>
      <c r="VX4" s="123" t="s">
        <v>797</v>
      </c>
      <c r="VY4" s="123" t="s">
        <v>802</v>
      </c>
      <c r="VZ4" s="123" t="s">
        <v>839</v>
      </c>
      <c r="WA4" s="123" t="s">
        <v>43</v>
      </c>
      <c r="WB4" s="123" t="s">
        <v>822</v>
      </c>
      <c r="WC4" s="123" t="s">
        <v>721</v>
      </c>
      <c r="WD4" s="123" t="s">
        <v>774</v>
      </c>
      <c r="WE4" s="123" t="s">
        <v>363</v>
      </c>
      <c r="WF4" s="123" t="s">
        <v>827</v>
      </c>
      <c r="WG4" s="123">
        <v>7</v>
      </c>
      <c r="WH4" s="123" t="s">
        <v>236</v>
      </c>
      <c r="WI4" s="123" t="s">
        <v>840</v>
      </c>
      <c r="WJ4" s="123" t="s">
        <v>237</v>
      </c>
      <c r="WK4" s="123" t="s">
        <v>808</v>
      </c>
      <c r="WL4" s="123" t="s">
        <v>841</v>
      </c>
      <c r="WM4" s="123" t="s">
        <v>842</v>
      </c>
      <c r="WN4" s="123" t="s">
        <v>44</v>
      </c>
      <c r="WO4" s="123" t="s">
        <v>961</v>
      </c>
      <c r="WP4" s="123" t="s">
        <v>773</v>
      </c>
      <c r="WQ4" s="123" t="s">
        <v>959</v>
      </c>
      <c r="WR4" s="123" t="s">
        <v>200</v>
      </c>
      <c r="WS4" s="123">
        <v>8</v>
      </c>
      <c r="WT4" s="123" t="s">
        <v>302</v>
      </c>
      <c r="WU4" s="123" t="s">
        <v>1108</v>
      </c>
      <c r="WV4" s="123" t="s">
        <v>803</v>
      </c>
      <c r="WW4" s="123" t="s">
        <v>843</v>
      </c>
      <c r="WX4" s="123" t="s">
        <v>45</v>
      </c>
      <c r="WY4" s="123" t="s">
        <v>504</v>
      </c>
      <c r="WZ4" s="123" t="s">
        <v>931</v>
      </c>
      <c r="XA4" s="123" t="s">
        <v>844</v>
      </c>
      <c r="XB4" s="123" t="s">
        <v>748</v>
      </c>
      <c r="XC4" s="123" t="s">
        <v>845</v>
      </c>
      <c r="XD4" s="123">
        <v>12</v>
      </c>
      <c r="XE4" s="123" t="s">
        <v>46</v>
      </c>
      <c r="XF4" s="123" t="s">
        <v>847</v>
      </c>
      <c r="XG4" s="123" t="s">
        <v>846</v>
      </c>
      <c r="XH4" s="123" t="s">
        <v>848</v>
      </c>
      <c r="XI4" s="123" t="s">
        <v>849</v>
      </c>
      <c r="XJ4" s="123">
        <v>13</v>
      </c>
      <c r="XK4" s="123" t="s">
        <v>804</v>
      </c>
      <c r="XL4" s="123" t="s">
        <v>850</v>
      </c>
      <c r="XM4" s="123">
        <v>16</v>
      </c>
      <c r="XN4" s="123" t="s">
        <v>851</v>
      </c>
      <c r="XO4" s="123" t="s">
        <v>852</v>
      </c>
      <c r="XP4" s="123">
        <v>17</v>
      </c>
      <c r="XQ4" s="123" t="s">
        <v>383</v>
      </c>
      <c r="XR4" s="123" t="s">
        <v>962</v>
      </c>
      <c r="XS4" s="123" t="s">
        <v>930</v>
      </c>
      <c r="XT4" s="123">
        <v>18</v>
      </c>
      <c r="XU4" s="123">
        <v>19</v>
      </c>
      <c r="XV4" s="123" t="s">
        <v>853</v>
      </c>
      <c r="XW4" s="123">
        <v>20</v>
      </c>
      <c r="XX4" s="123" t="s">
        <v>384</v>
      </c>
      <c r="XY4" s="123" t="s">
        <v>202</v>
      </c>
      <c r="XZ4" s="123" t="s">
        <v>47</v>
      </c>
      <c r="YA4" s="123" t="s">
        <v>385</v>
      </c>
      <c r="YB4" s="123">
        <v>22</v>
      </c>
      <c r="YC4" s="123" t="s">
        <v>326</v>
      </c>
      <c r="YD4" s="123" t="s">
        <v>300</v>
      </c>
    </row>
    <row r="5" spans="1:654" ht="25.95" customHeight="1">
      <c r="A5" s="110">
        <v>6</v>
      </c>
      <c r="B5" s="168" t="s">
        <v>1156</v>
      </c>
      <c r="C5" s="111" t="s">
        <v>400</v>
      </c>
      <c r="D5" s="111" t="s">
        <v>637</v>
      </c>
      <c r="E5" s="111" t="s">
        <v>394</v>
      </c>
      <c r="F5" s="111">
        <v>66</v>
      </c>
      <c r="G5" s="111">
        <v>66</v>
      </c>
      <c r="H5" s="111">
        <v>66</v>
      </c>
      <c r="I5" s="107"/>
      <c r="J5" s="107">
        <v>29</v>
      </c>
      <c r="K5" s="107">
        <v>37</v>
      </c>
      <c r="L5" s="107"/>
      <c r="M5" s="107"/>
      <c r="N5" s="107" t="s">
        <v>964</v>
      </c>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c r="DN5" s="111"/>
      <c r="DO5" s="111"/>
      <c r="DP5" s="111"/>
      <c r="DQ5" s="111"/>
      <c r="DR5" s="111"/>
      <c r="DS5" s="111"/>
      <c r="DT5" s="111"/>
      <c r="DU5" s="111"/>
      <c r="DV5" s="111"/>
      <c r="DW5" s="111"/>
      <c r="DX5" s="111"/>
      <c r="DY5" s="111"/>
      <c r="DZ5" s="111"/>
      <c r="EA5" s="111"/>
      <c r="EB5" s="111"/>
      <c r="EC5" s="111"/>
      <c r="ED5" s="111"/>
      <c r="EE5" s="111"/>
      <c r="EF5" s="111"/>
      <c r="EG5" s="111"/>
      <c r="EH5" s="111"/>
      <c r="EI5" s="111"/>
      <c r="EJ5" s="111"/>
      <c r="EK5" s="111"/>
      <c r="EL5" s="111"/>
      <c r="EM5" s="111"/>
      <c r="EN5" s="111"/>
      <c r="EO5" s="111"/>
      <c r="EP5" s="111"/>
      <c r="EQ5" s="111"/>
      <c r="ER5" s="111"/>
      <c r="ES5" s="111"/>
      <c r="ET5" s="111"/>
      <c r="EU5" s="111"/>
      <c r="EV5" s="111"/>
      <c r="EW5" s="111"/>
      <c r="EX5" s="111">
        <v>10</v>
      </c>
      <c r="EY5" s="111"/>
      <c r="EZ5" s="111"/>
      <c r="FA5" s="111"/>
      <c r="FB5" s="111"/>
      <c r="FC5" s="111"/>
      <c r="FD5" s="111"/>
      <c r="FE5" s="111"/>
      <c r="FF5" s="111"/>
      <c r="FG5" s="111"/>
      <c r="FH5" s="111"/>
      <c r="FI5" s="111"/>
      <c r="FJ5" s="111"/>
      <c r="FK5" s="111"/>
      <c r="FL5" s="111"/>
      <c r="FM5" s="111"/>
      <c r="FN5" s="111">
        <v>12</v>
      </c>
      <c r="FO5" s="111"/>
      <c r="FP5" s="111"/>
      <c r="FQ5" s="111"/>
      <c r="FR5" s="111"/>
      <c r="FS5" s="111"/>
      <c r="FT5" s="111"/>
      <c r="FU5" s="111"/>
      <c r="FV5" s="111"/>
      <c r="FW5" s="111"/>
      <c r="FX5" s="111"/>
      <c r="FY5" s="111"/>
      <c r="FZ5" s="111"/>
      <c r="GA5" s="111"/>
      <c r="GB5" s="111"/>
      <c r="GC5" s="111"/>
      <c r="GD5" s="111"/>
      <c r="GE5" s="111"/>
      <c r="GF5" s="111"/>
      <c r="GG5" s="111"/>
      <c r="GH5" s="111"/>
      <c r="GI5" s="111"/>
      <c r="GJ5" s="111"/>
      <c r="GK5" s="111"/>
      <c r="GL5" s="111">
        <v>4</v>
      </c>
      <c r="GM5" s="111"/>
      <c r="GN5" s="111"/>
      <c r="GO5" s="111"/>
      <c r="GP5" s="111"/>
      <c r="GQ5" s="111"/>
      <c r="GR5" s="111"/>
      <c r="GS5" s="111"/>
      <c r="GT5" s="111"/>
      <c r="GU5" s="111"/>
      <c r="GV5" s="111"/>
      <c r="GW5" s="111"/>
      <c r="GX5" s="111"/>
      <c r="GY5" s="111"/>
      <c r="GZ5" s="111"/>
      <c r="HA5" s="111"/>
      <c r="HB5" s="111"/>
      <c r="HC5" s="111"/>
      <c r="HD5" s="111"/>
      <c r="HE5" s="111"/>
      <c r="HF5" s="111"/>
      <c r="HG5" s="111"/>
      <c r="HH5" s="111"/>
      <c r="HI5" s="111"/>
      <c r="HJ5" s="111"/>
      <c r="HK5" s="111"/>
      <c r="HL5" s="111"/>
      <c r="HM5" s="111"/>
      <c r="HN5" s="111"/>
      <c r="HO5" s="111"/>
      <c r="HP5" s="111"/>
      <c r="HQ5" s="111"/>
      <c r="HR5" s="111"/>
      <c r="HS5" s="111"/>
      <c r="HT5" s="111"/>
      <c r="HU5" s="111"/>
      <c r="HV5" s="111"/>
      <c r="HW5" s="111"/>
      <c r="HX5" s="111"/>
      <c r="HY5" s="111"/>
      <c r="HZ5" s="111"/>
      <c r="IA5" s="111"/>
      <c r="IB5" s="111"/>
      <c r="IC5" s="111"/>
      <c r="ID5" s="111"/>
      <c r="IE5" s="111"/>
      <c r="IF5" s="111"/>
      <c r="IG5" s="111"/>
      <c r="IH5" s="111"/>
      <c r="II5" s="111"/>
      <c r="IJ5" s="111"/>
      <c r="IK5" s="111">
        <v>1</v>
      </c>
      <c r="IL5" s="111"/>
      <c r="IM5" s="111"/>
      <c r="IN5" s="111"/>
      <c r="IO5" s="111"/>
      <c r="IP5" s="111"/>
      <c r="IQ5" s="111"/>
      <c r="IR5" s="111"/>
      <c r="IS5" s="111"/>
      <c r="IT5" s="111"/>
      <c r="IU5" s="111"/>
      <c r="IV5" s="111"/>
      <c r="IW5" s="111"/>
      <c r="IX5" s="111">
        <v>1</v>
      </c>
      <c r="IY5" s="111"/>
      <c r="IZ5" s="111"/>
      <c r="JA5" s="111"/>
      <c r="JB5" s="111"/>
      <c r="JC5" s="111">
        <v>3</v>
      </c>
      <c r="JD5" s="111"/>
      <c r="JE5" s="111"/>
      <c r="JF5" s="111"/>
      <c r="JG5" s="111"/>
      <c r="JH5" s="111"/>
      <c r="JI5" s="111"/>
      <c r="JJ5" s="111"/>
      <c r="JK5" s="111">
        <v>6</v>
      </c>
      <c r="JL5" s="111"/>
      <c r="JM5" s="111"/>
      <c r="JN5" s="111"/>
      <c r="JO5" s="111"/>
      <c r="JP5" s="111"/>
      <c r="JQ5" s="111"/>
      <c r="JR5" s="111"/>
      <c r="JS5" s="111"/>
      <c r="JT5" s="111"/>
      <c r="JU5" s="111"/>
      <c r="JV5" s="111"/>
      <c r="JW5" s="111"/>
      <c r="JX5" s="111"/>
      <c r="JY5" s="111"/>
      <c r="JZ5" s="111"/>
      <c r="KA5" s="111"/>
      <c r="KB5" s="111"/>
      <c r="KC5" s="111"/>
      <c r="KD5" s="111"/>
      <c r="KE5" s="111"/>
      <c r="KF5" s="111"/>
      <c r="KG5" s="111"/>
      <c r="KH5" s="111"/>
      <c r="KI5" s="111"/>
      <c r="KJ5" s="111"/>
      <c r="KK5" s="111"/>
      <c r="KL5" s="111"/>
      <c r="KM5" s="111"/>
      <c r="KN5" s="111"/>
      <c r="KO5" s="111"/>
      <c r="KP5" s="111"/>
      <c r="KQ5" s="111"/>
      <c r="KR5" s="111"/>
      <c r="KS5" s="111">
        <v>3</v>
      </c>
      <c r="KT5" s="111"/>
      <c r="KU5" s="111"/>
      <c r="KV5" s="111"/>
      <c r="KW5" s="111"/>
      <c r="KX5" s="111"/>
      <c r="KY5" s="111"/>
      <c r="KZ5" s="111"/>
      <c r="LA5" s="111"/>
      <c r="LB5" s="111"/>
      <c r="LC5" s="111"/>
      <c r="LD5" s="111"/>
      <c r="LE5" s="111"/>
      <c r="LF5" s="111"/>
      <c r="LG5" s="111"/>
      <c r="LH5" s="111"/>
      <c r="LI5" s="111"/>
      <c r="LJ5" s="111"/>
      <c r="LK5" s="111"/>
      <c r="LL5" s="111">
        <v>5</v>
      </c>
      <c r="LM5" s="111"/>
      <c r="LN5" s="111"/>
      <c r="LO5" s="111"/>
      <c r="LP5" s="111"/>
      <c r="LQ5" s="111"/>
      <c r="LR5" s="111"/>
      <c r="LS5" s="111"/>
      <c r="LT5" s="111"/>
      <c r="LU5" s="111"/>
      <c r="LV5" s="111"/>
      <c r="LW5" s="111">
        <v>5</v>
      </c>
      <c r="LX5" s="111"/>
      <c r="LY5" s="111"/>
      <c r="LZ5" s="111"/>
      <c r="MA5" s="111"/>
      <c r="MB5" s="111"/>
      <c r="MC5" s="111">
        <v>2</v>
      </c>
      <c r="MD5" s="111"/>
      <c r="ME5" s="111"/>
      <c r="MF5" s="111">
        <v>4</v>
      </c>
      <c r="MG5" s="111"/>
      <c r="MH5" s="111"/>
      <c r="MI5" s="111"/>
      <c r="MJ5" s="111"/>
      <c r="MK5" s="111"/>
      <c r="ML5" s="111"/>
      <c r="MM5" s="111"/>
      <c r="MN5" s="111"/>
      <c r="MO5" s="111"/>
      <c r="MP5" s="111"/>
      <c r="MQ5" s="111"/>
      <c r="MR5" s="111"/>
      <c r="MS5" s="111"/>
      <c r="MT5" s="111"/>
      <c r="MU5" s="111"/>
      <c r="MV5" s="111"/>
      <c r="MW5" s="111"/>
      <c r="MX5" s="111"/>
      <c r="MY5" s="111">
        <v>21</v>
      </c>
      <c r="MZ5" s="111"/>
      <c r="NA5" s="111"/>
      <c r="NB5" s="111"/>
      <c r="NC5" s="111"/>
      <c r="ND5" s="111">
        <v>6</v>
      </c>
      <c r="NE5" s="111"/>
      <c r="NF5" s="111"/>
      <c r="NG5" s="111"/>
      <c r="NH5" s="111"/>
      <c r="NI5" s="111"/>
      <c r="NJ5" s="111">
        <v>5</v>
      </c>
      <c r="NK5" s="111">
        <v>3</v>
      </c>
      <c r="NL5" s="111"/>
      <c r="NM5" s="111"/>
      <c r="NN5" s="111"/>
      <c r="NO5" s="111">
        <v>6</v>
      </c>
      <c r="NP5" s="111"/>
      <c r="NQ5" s="111"/>
      <c r="NR5" s="111"/>
      <c r="NS5" s="111"/>
      <c r="NT5" s="111"/>
      <c r="NU5" s="111">
        <v>14</v>
      </c>
      <c r="NV5" s="111">
        <v>10</v>
      </c>
      <c r="NW5" s="111"/>
      <c r="NX5" s="111"/>
      <c r="NY5" s="111"/>
      <c r="NZ5" s="111"/>
      <c r="OA5" s="111"/>
      <c r="OB5" s="111"/>
      <c r="OC5" s="111"/>
      <c r="OD5" s="111">
        <v>1</v>
      </c>
      <c r="OE5" s="111">
        <v>1</v>
      </c>
      <c r="OF5" s="111"/>
      <c r="OG5" s="111"/>
      <c r="OH5" s="111"/>
      <c r="OI5" s="111"/>
      <c r="OJ5" s="111"/>
      <c r="OK5" s="111"/>
      <c r="OL5" s="111"/>
      <c r="OM5" s="111"/>
      <c r="ON5" s="111"/>
      <c r="OO5" s="111"/>
      <c r="OP5" s="111"/>
      <c r="OQ5" s="111"/>
      <c r="OR5" s="111"/>
      <c r="OS5" s="111"/>
      <c r="OT5" s="111"/>
      <c r="OU5" s="111"/>
      <c r="OV5" s="111"/>
      <c r="OW5" s="111"/>
      <c r="OX5" s="111"/>
      <c r="OY5" s="111"/>
      <c r="OZ5" s="111"/>
      <c r="PA5" s="111"/>
      <c r="PB5" s="111"/>
      <c r="PC5" s="111"/>
      <c r="PD5" s="111"/>
      <c r="PE5" s="111"/>
      <c r="PF5" s="111"/>
      <c r="PG5" s="111">
        <v>7</v>
      </c>
      <c r="PH5" s="111"/>
      <c r="PI5" s="111"/>
      <c r="PJ5" s="111"/>
      <c r="PK5" s="111">
        <v>13</v>
      </c>
      <c r="PL5" s="111"/>
      <c r="PM5" s="111"/>
      <c r="PN5" s="111"/>
      <c r="PO5" s="111"/>
      <c r="PP5" s="111"/>
      <c r="PQ5" s="111"/>
      <c r="PR5" s="111"/>
      <c r="PS5" s="111"/>
      <c r="PT5" s="111"/>
      <c r="PU5" s="111"/>
      <c r="PV5" s="111"/>
      <c r="PW5" s="111"/>
      <c r="PX5" s="111"/>
      <c r="PY5" s="111"/>
      <c r="PZ5" s="111"/>
      <c r="QA5" s="111"/>
      <c r="QB5" s="111"/>
      <c r="QC5" s="111"/>
      <c r="QD5" s="111"/>
      <c r="QE5" s="111"/>
      <c r="QF5" s="111"/>
      <c r="QG5" s="111"/>
      <c r="QH5" s="111"/>
      <c r="QI5" s="111"/>
      <c r="QJ5" s="111"/>
      <c r="QK5" s="111"/>
      <c r="QL5" s="111"/>
      <c r="QM5" s="111"/>
      <c r="QN5" s="111"/>
      <c r="QO5" s="111"/>
      <c r="QP5" s="111"/>
      <c r="QQ5" s="111"/>
      <c r="QR5" s="111"/>
      <c r="QS5" s="111"/>
      <c r="QT5" s="111"/>
      <c r="QU5" s="111"/>
      <c r="QV5" s="111"/>
      <c r="QW5" s="111"/>
      <c r="QX5" s="111"/>
      <c r="QY5" s="111"/>
      <c r="QZ5" s="111"/>
      <c r="RA5" s="111"/>
      <c r="RB5" s="111"/>
      <c r="RC5" s="111"/>
      <c r="RD5" s="111"/>
      <c r="RE5" s="111"/>
      <c r="RF5" s="111"/>
      <c r="RG5" s="111"/>
      <c r="RH5" s="111"/>
      <c r="RI5" s="111"/>
      <c r="RJ5" s="111"/>
      <c r="RK5" s="111"/>
      <c r="RL5" s="111"/>
      <c r="RM5" s="111"/>
      <c r="RN5" s="111"/>
      <c r="RO5" s="111"/>
      <c r="RP5" s="111"/>
      <c r="RQ5" s="111"/>
      <c r="RR5" s="111"/>
      <c r="RS5" s="111"/>
      <c r="RT5" s="111"/>
      <c r="RU5" s="111"/>
      <c r="RV5" s="111"/>
      <c r="RW5" s="111"/>
      <c r="RX5" s="111"/>
      <c r="RY5" s="111"/>
      <c r="RZ5" s="111"/>
      <c r="SA5" s="111"/>
      <c r="SB5" s="111"/>
      <c r="SC5" s="111"/>
      <c r="SD5" s="111"/>
      <c r="SE5" s="111"/>
      <c r="SF5" s="111"/>
      <c r="SG5" s="111"/>
      <c r="SH5" s="111"/>
      <c r="SI5" s="111"/>
      <c r="SJ5" s="111"/>
      <c r="SK5" s="111"/>
      <c r="SL5" s="111"/>
      <c r="SM5" s="111"/>
      <c r="SN5" s="111"/>
      <c r="SO5" s="111"/>
      <c r="SP5" s="111"/>
      <c r="SQ5" s="111"/>
      <c r="SR5" s="111"/>
      <c r="SS5" s="111"/>
      <c r="ST5" s="111"/>
      <c r="SU5" s="111"/>
      <c r="SV5" s="111"/>
      <c r="SW5" s="111"/>
      <c r="SX5" s="111"/>
      <c r="SY5" s="111"/>
      <c r="SZ5" s="111"/>
      <c r="TA5" s="111"/>
      <c r="TB5" s="111"/>
      <c r="TC5" s="111"/>
      <c r="TD5" s="111"/>
      <c r="TE5" s="111"/>
      <c r="TF5" s="111"/>
      <c r="TG5" s="111"/>
      <c r="TH5" s="111"/>
      <c r="TI5" s="111"/>
      <c r="TJ5" s="111"/>
      <c r="TK5" s="111"/>
      <c r="TL5" s="111"/>
      <c r="TM5" s="111"/>
      <c r="TN5" s="111"/>
      <c r="TO5" s="111"/>
      <c r="TP5" s="111"/>
      <c r="TQ5" s="111"/>
      <c r="TR5" s="111"/>
      <c r="TS5" s="111"/>
      <c r="TT5" s="111"/>
      <c r="TU5" s="111"/>
      <c r="TV5" s="111"/>
      <c r="TW5" s="111"/>
      <c r="TX5" s="111"/>
      <c r="TY5" s="111"/>
      <c r="TZ5" s="111"/>
      <c r="UA5" s="111"/>
      <c r="UB5" s="111"/>
      <c r="UC5" s="111"/>
      <c r="UD5" s="111"/>
      <c r="UE5" s="111"/>
      <c r="UF5" s="111"/>
      <c r="UG5" s="111"/>
      <c r="UH5" s="111"/>
      <c r="UI5" s="111"/>
      <c r="UJ5" s="111"/>
      <c r="UK5" s="111"/>
      <c r="UL5" s="111"/>
      <c r="UM5" s="111"/>
      <c r="UN5" s="111"/>
      <c r="UO5" s="111"/>
      <c r="UP5" s="111"/>
      <c r="UQ5" s="111"/>
      <c r="UR5" s="111"/>
      <c r="US5" s="111"/>
      <c r="UT5" s="111"/>
      <c r="UU5" s="111"/>
      <c r="UV5" s="111"/>
      <c r="UW5" s="111"/>
      <c r="UX5" s="111"/>
      <c r="UY5" s="111"/>
      <c r="UZ5" s="111"/>
      <c r="VA5" s="111"/>
      <c r="VB5" s="111"/>
      <c r="VC5" s="111"/>
      <c r="VD5" s="111"/>
      <c r="VE5" s="111"/>
      <c r="VF5" s="111"/>
      <c r="VG5" s="111"/>
      <c r="VH5" s="111"/>
      <c r="VI5" s="111"/>
      <c r="VJ5" s="111"/>
      <c r="VK5" s="111"/>
      <c r="VL5" s="111"/>
      <c r="VM5" s="111"/>
      <c r="VN5" s="111"/>
      <c r="VO5" s="111"/>
      <c r="VP5" s="111"/>
      <c r="VQ5" s="111"/>
      <c r="VR5" s="111"/>
      <c r="VS5" s="111"/>
      <c r="VT5" s="111"/>
      <c r="VU5" s="111"/>
      <c r="VV5" s="111"/>
      <c r="VW5" s="111"/>
      <c r="VX5" s="111"/>
      <c r="VY5" s="111"/>
      <c r="VZ5" s="111"/>
      <c r="WA5" s="111"/>
      <c r="WB5" s="111"/>
      <c r="WC5" s="111"/>
      <c r="WD5" s="111"/>
      <c r="WE5" s="111"/>
      <c r="WF5" s="111"/>
      <c r="WG5" s="111"/>
      <c r="WH5" s="111"/>
      <c r="WI5" s="111"/>
      <c r="WJ5" s="111"/>
      <c r="WK5" s="111"/>
      <c r="WL5" s="111"/>
      <c r="WM5" s="111"/>
      <c r="WN5" s="111"/>
      <c r="WO5" s="111"/>
      <c r="WP5" s="111"/>
      <c r="WQ5" s="111"/>
      <c r="WR5" s="111"/>
      <c r="WS5" s="111"/>
      <c r="WT5" s="111"/>
      <c r="WU5" s="111"/>
      <c r="WV5" s="111"/>
      <c r="WW5" s="111"/>
      <c r="WX5" s="111"/>
      <c r="WY5" s="111"/>
      <c r="WZ5" s="111"/>
      <c r="XA5" s="111"/>
      <c r="XB5" s="111"/>
      <c r="XC5" s="111"/>
      <c r="XD5" s="111"/>
      <c r="XE5" s="111"/>
      <c r="XF5" s="111"/>
      <c r="XG5" s="111"/>
      <c r="XH5" s="111"/>
      <c r="XI5" s="111"/>
      <c r="XJ5" s="111"/>
      <c r="XK5" s="111"/>
      <c r="XL5" s="111"/>
      <c r="XM5" s="111"/>
      <c r="XN5" s="111"/>
      <c r="XO5" s="111"/>
      <c r="XP5" s="111"/>
      <c r="XQ5" s="111"/>
      <c r="XR5" s="111"/>
      <c r="XS5" s="111"/>
      <c r="XT5" s="111"/>
      <c r="XU5" s="111"/>
      <c r="XV5" s="111"/>
      <c r="XW5" s="111"/>
      <c r="XX5" s="111"/>
      <c r="XY5" s="111"/>
      <c r="XZ5" s="111"/>
      <c r="YA5" s="111"/>
      <c r="YB5" s="111"/>
      <c r="YC5" s="111"/>
      <c r="YD5" s="111"/>
    </row>
    <row r="6" spans="1:654" ht="25.95" customHeight="1">
      <c r="A6" s="110">
        <v>8</v>
      </c>
      <c r="B6" s="159" t="s">
        <v>1158</v>
      </c>
      <c r="C6" s="111" t="s">
        <v>400</v>
      </c>
      <c r="D6" s="111" t="s">
        <v>637</v>
      </c>
      <c r="E6" s="111" t="s">
        <v>395</v>
      </c>
      <c r="F6" s="111">
        <v>22</v>
      </c>
      <c r="G6" s="111">
        <v>18</v>
      </c>
      <c r="H6" s="111">
        <v>27</v>
      </c>
      <c r="I6" s="107"/>
      <c r="J6" s="107">
        <v>11</v>
      </c>
      <c r="K6" s="107">
        <v>16</v>
      </c>
      <c r="L6" s="107"/>
      <c r="M6" s="107"/>
      <c r="N6" s="107" t="s">
        <v>742</v>
      </c>
      <c r="BC6" s="111"/>
      <c r="BD6" s="111"/>
      <c r="BE6" s="111"/>
      <c r="BF6" s="111"/>
      <c r="BG6" s="111"/>
      <c r="BH6" s="111"/>
      <c r="BI6" s="111"/>
      <c r="BJ6" s="111"/>
      <c r="BK6" s="111"/>
      <c r="BL6" s="111"/>
      <c r="BM6" s="111"/>
      <c r="BN6" s="111"/>
      <c r="BO6" s="111"/>
      <c r="BP6" s="111"/>
      <c r="BQ6" s="111"/>
      <c r="BR6" s="111"/>
      <c r="BS6" s="111"/>
      <c r="BT6" s="111"/>
      <c r="BU6" s="111"/>
      <c r="BV6" s="111"/>
      <c r="BW6" s="111"/>
      <c r="BX6" s="111"/>
      <c r="BY6" s="111"/>
      <c r="BZ6" s="111"/>
      <c r="CA6" s="111"/>
      <c r="CB6" s="111"/>
      <c r="CC6" s="111"/>
      <c r="CD6" s="111"/>
      <c r="CE6" s="111"/>
      <c r="CF6" s="111"/>
      <c r="CG6" s="111"/>
      <c r="CH6" s="111"/>
      <c r="CI6" s="111"/>
      <c r="CJ6" s="111"/>
      <c r="CK6" s="111"/>
      <c r="CL6" s="111"/>
      <c r="CM6" s="111"/>
      <c r="CN6" s="111"/>
      <c r="CO6" s="111"/>
      <c r="CP6" s="111"/>
      <c r="CQ6" s="111"/>
      <c r="CR6" s="111"/>
      <c r="CS6" s="111"/>
      <c r="CT6" s="111"/>
      <c r="CU6" s="111"/>
      <c r="CV6" s="111"/>
      <c r="CW6" s="111"/>
      <c r="CX6" s="111"/>
      <c r="CY6" s="111"/>
      <c r="CZ6" s="111"/>
      <c r="DA6" s="111"/>
      <c r="DB6" s="111"/>
      <c r="DC6" s="111"/>
      <c r="DD6" s="111"/>
      <c r="DE6" s="111"/>
      <c r="DF6" s="111"/>
      <c r="DG6" s="111"/>
      <c r="DH6" s="111"/>
      <c r="DI6" s="111"/>
      <c r="DJ6" s="111"/>
      <c r="DK6" s="111"/>
      <c r="DL6" s="111"/>
      <c r="DM6" s="111"/>
      <c r="DN6" s="111"/>
      <c r="DO6" s="111"/>
      <c r="DP6" s="111"/>
      <c r="DQ6" s="111"/>
      <c r="DR6" s="111"/>
      <c r="DS6" s="111"/>
      <c r="DT6" s="111"/>
      <c r="DU6" s="111"/>
      <c r="DV6" s="111"/>
      <c r="DW6" s="111"/>
      <c r="DX6" s="111"/>
      <c r="DY6" s="111"/>
      <c r="DZ6" s="111"/>
      <c r="EA6" s="111"/>
      <c r="EB6" s="111"/>
      <c r="EC6" s="111"/>
      <c r="ED6" s="111"/>
      <c r="EE6" s="111"/>
      <c r="EF6" s="111"/>
      <c r="EG6" s="111"/>
      <c r="EH6" s="111"/>
      <c r="EI6" s="111"/>
      <c r="EJ6" s="111"/>
      <c r="EK6" s="111"/>
      <c r="EL6" s="111"/>
      <c r="EM6" s="111"/>
      <c r="EN6" s="111"/>
      <c r="EO6" s="111"/>
      <c r="EP6" s="111"/>
      <c r="EQ6" s="111"/>
      <c r="ER6" s="111"/>
      <c r="ES6" s="111"/>
      <c r="ET6" s="111"/>
      <c r="EU6" s="111"/>
      <c r="EV6" s="111"/>
      <c r="EW6" s="111"/>
      <c r="EX6" s="111"/>
      <c r="EY6" s="111"/>
      <c r="EZ6" s="111"/>
      <c r="FA6" s="111"/>
      <c r="FB6" s="111"/>
      <c r="FC6" s="111"/>
      <c r="FD6" s="111"/>
      <c r="FE6" s="111"/>
      <c r="FF6" s="111"/>
      <c r="FG6" s="111"/>
      <c r="FH6" s="111"/>
      <c r="FI6" s="111"/>
      <c r="FJ6" s="111"/>
      <c r="FK6" s="111"/>
      <c r="FL6" s="111"/>
      <c r="FM6" s="111"/>
      <c r="FN6" s="111"/>
      <c r="FO6" s="111"/>
      <c r="FP6" s="111"/>
      <c r="FQ6" s="111"/>
      <c r="FR6" s="111"/>
      <c r="FS6" s="111"/>
      <c r="FT6" s="111"/>
      <c r="FU6" s="111"/>
      <c r="FV6" s="111"/>
      <c r="FW6" s="111"/>
      <c r="FX6" s="111"/>
      <c r="FY6" s="111"/>
      <c r="FZ6" s="111"/>
      <c r="GA6" s="111"/>
      <c r="GB6" s="111"/>
      <c r="GC6" s="111"/>
      <c r="GD6" s="111"/>
      <c r="GE6" s="111"/>
      <c r="GF6" s="111"/>
      <c r="GG6" s="111"/>
      <c r="GH6" s="111"/>
      <c r="GI6" s="111"/>
      <c r="GJ6" s="111"/>
      <c r="GK6" s="111"/>
      <c r="GL6" s="111"/>
      <c r="GM6" s="111"/>
      <c r="GN6" s="111"/>
      <c r="GO6" s="111"/>
      <c r="GP6" s="111"/>
      <c r="GQ6" s="111"/>
      <c r="GR6" s="111"/>
      <c r="GS6" s="111"/>
      <c r="GT6" s="111"/>
      <c r="GU6" s="111"/>
      <c r="GV6" s="111"/>
      <c r="GW6" s="111"/>
      <c r="GX6" s="111"/>
      <c r="GY6" s="111"/>
      <c r="GZ6" s="111"/>
      <c r="HA6" s="111"/>
      <c r="HB6" s="111"/>
      <c r="HC6" s="111"/>
      <c r="HD6" s="111"/>
      <c r="HE6" s="111"/>
      <c r="HF6" s="111"/>
      <c r="HG6" s="111"/>
      <c r="HH6" s="111"/>
      <c r="HI6" s="111"/>
      <c r="HJ6" s="111"/>
      <c r="HK6" s="111"/>
      <c r="HL6" s="111"/>
      <c r="HM6" s="111"/>
      <c r="HN6" s="111"/>
      <c r="HO6" s="111"/>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c r="IV6" s="111"/>
      <c r="IW6" s="111"/>
      <c r="IX6" s="111"/>
      <c r="IY6" s="111"/>
      <c r="IZ6" s="111"/>
      <c r="JA6" s="111"/>
      <c r="JB6" s="111"/>
      <c r="JC6" s="111"/>
      <c r="JD6" s="111"/>
      <c r="JE6" s="111"/>
      <c r="JF6" s="111"/>
      <c r="JG6" s="111"/>
      <c r="JH6" s="111"/>
      <c r="JI6" s="111"/>
      <c r="JJ6" s="111">
        <v>4</v>
      </c>
      <c r="JK6" s="111"/>
      <c r="JL6" s="111"/>
      <c r="JM6" s="111"/>
      <c r="JN6" s="111"/>
      <c r="JO6" s="111"/>
      <c r="JP6" s="111"/>
      <c r="JQ6" s="111"/>
      <c r="JR6" s="111"/>
      <c r="JS6" s="111"/>
      <c r="JT6" s="111"/>
      <c r="JU6" s="111"/>
      <c r="JV6" s="111"/>
      <c r="JW6" s="111"/>
      <c r="JX6" s="111"/>
      <c r="JY6" s="111"/>
      <c r="JZ6" s="111"/>
      <c r="KA6" s="111">
        <v>5</v>
      </c>
      <c r="KB6" s="111"/>
      <c r="KC6" s="111"/>
      <c r="KD6" s="111"/>
      <c r="KE6" s="111"/>
      <c r="KF6" s="111"/>
      <c r="KG6" s="111"/>
      <c r="KH6" s="111"/>
      <c r="KI6" s="111"/>
      <c r="KJ6" s="111"/>
      <c r="KK6" s="111"/>
      <c r="KL6" s="111"/>
      <c r="KM6" s="111"/>
      <c r="KN6" s="111"/>
      <c r="KO6" s="111"/>
      <c r="KP6" s="111"/>
      <c r="KQ6" s="111"/>
      <c r="KR6" s="111"/>
      <c r="KS6" s="111"/>
      <c r="KT6" s="111"/>
      <c r="KU6" s="111"/>
      <c r="KV6" s="111"/>
      <c r="KW6" s="111"/>
      <c r="KX6" s="111"/>
      <c r="KY6" s="111"/>
      <c r="KZ6" s="111"/>
      <c r="LA6" s="111"/>
      <c r="LB6" s="111"/>
      <c r="LC6" s="111"/>
      <c r="LD6" s="111"/>
      <c r="LE6" s="111"/>
      <c r="LF6" s="111"/>
      <c r="LG6" s="111"/>
      <c r="LH6" s="111"/>
      <c r="LI6" s="111"/>
      <c r="LJ6" s="111"/>
      <c r="LK6" s="111"/>
      <c r="LL6" s="111"/>
      <c r="LM6" s="111"/>
      <c r="LN6" s="111"/>
      <c r="LO6" s="111"/>
      <c r="LP6" s="111"/>
      <c r="LQ6" s="111"/>
      <c r="LR6" s="111"/>
      <c r="LS6" s="111"/>
      <c r="LT6" s="111"/>
      <c r="LU6" s="111"/>
      <c r="LV6" s="111"/>
      <c r="LW6" s="111"/>
      <c r="LX6" s="111"/>
      <c r="LY6" s="111"/>
      <c r="LZ6" s="111"/>
      <c r="MA6" s="111"/>
      <c r="MB6" s="111"/>
      <c r="MC6" s="111">
        <v>2</v>
      </c>
      <c r="MD6" s="111"/>
      <c r="ME6" s="111"/>
      <c r="MF6" s="111"/>
      <c r="MG6" s="111">
        <v>4</v>
      </c>
      <c r="MH6" s="111"/>
      <c r="MI6" s="111">
        <v>4</v>
      </c>
      <c r="MJ6" s="111"/>
      <c r="MK6" s="111"/>
      <c r="ML6" s="111"/>
      <c r="MM6" s="111"/>
      <c r="MN6" s="111"/>
      <c r="MO6" s="111">
        <v>7</v>
      </c>
      <c r="MP6" s="111"/>
      <c r="MQ6" s="111"/>
      <c r="MR6" s="111"/>
      <c r="MS6" s="111"/>
      <c r="MT6" s="111"/>
      <c r="MU6" s="111"/>
      <c r="MV6" s="111"/>
      <c r="MW6" s="111"/>
      <c r="MX6" s="111"/>
      <c r="MY6" s="111">
        <v>10</v>
      </c>
      <c r="MZ6" s="111"/>
      <c r="NA6" s="111"/>
      <c r="NB6" s="111"/>
      <c r="NC6" s="111"/>
      <c r="ND6" s="111"/>
      <c r="NE6" s="111"/>
      <c r="NF6" s="111"/>
      <c r="NG6" s="111"/>
      <c r="NH6" s="111"/>
      <c r="NI6" s="111"/>
      <c r="NJ6" s="111"/>
      <c r="NK6" s="111"/>
      <c r="NL6" s="111"/>
      <c r="NM6" s="111"/>
      <c r="NN6" s="111"/>
      <c r="NO6" s="111"/>
      <c r="NP6" s="111"/>
      <c r="NQ6" s="111"/>
      <c r="NR6" s="111"/>
      <c r="NS6" s="111"/>
      <c r="NT6" s="111"/>
      <c r="NU6" s="111">
        <v>3</v>
      </c>
      <c r="NV6" s="111"/>
      <c r="NW6" s="111"/>
      <c r="NX6" s="111"/>
      <c r="NY6" s="111"/>
      <c r="NZ6" s="111"/>
      <c r="OA6" s="111"/>
      <c r="OB6" s="111"/>
      <c r="OC6" s="111"/>
      <c r="OD6" s="111"/>
      <c r="OE6" s="111"/>
      <c r="OF6" s="111"/>
      <c r="OG6" s="111"/>
      <c r="OH6" s="111"/>
      <c r="OI6" s="111"/>
      <c r="OJ6" s="111"/>
      <c r="OK6" s="111"/>
      <c r="OL6" s="111"/>
      <c r="OM6" s="111"/>
      <c r="ON6" s="111"/>
      <c r="OO6" s="111"/>
      <c r="OP6" s="111"/>
      <c r="OQ6" s="111"/>
      <c r="OR6" s="111"/>
      <c r="OS6" s="111"/>
      <c r="OT6" s="111"/>
      <c r="OU6" s="111"/>
      <c r="OV6" s="111"/>
      <c r="OW6" s="111"/>
      <c r="OX6" s="111"/>
      <c r="OY6" s="111"/>
      <c r="OZ6" s="111"/>
      <c r="PA6" s="111"/>
      <c r="PB6" s="111"/>
      <c r="PC6" s="111"/>
      <c r="PD6" s="111"/>
      <c r="PE6" s="111"/>
      <c r="PF6" s="111"/>
      <c r="PG6" s="111">
        <v>5</v>
      </c>
      <c r="PH6" s="111"/>
      <c r="PI6" s="111"/>
      <c r="PJ6" s="111"/>
      <c r="PK6" s="111"/>
      <c r="PL6" s="111"/>
      <c r="PM6" s="111"/>
      <c r="PN6" s="111"/>
      <c r="PO6" s="111"/>
      <c r="PP6" s="111"/>
      <c r="PQ6" s="111"/>
      <c r="PR6" s="111"/>
      <c r="PS6" s="111"/>
      <c r="PT6" s="111"/>
      <c r="PU6" s="111"/>
      <c r="PV6" s="111"/>
      <c r="PW6" s="111"/>
      <c r="PX6" s="111"/>
      <c r="PY6" s="111"/>
      <c r="PZ6" s="111"/>
      <c r="QA6" s="111"/>
      <c r="QB6" s="111"/>
      <c r="QC6" s="111"/>
      <c r="QD6" s="111"/>
      <c r="QE6" s="111"/>
      <c r="QF6" s="111"/>
      <c r="QG6" s="111"/>
      <c r="QH6" s="111"/>
      <c r="QI6" s="111"/>
      <c r="QJ6" s="111"/>
      <c r="QK6" s="111"/>
      <c r="QL6" s="111"/>
      <c r="QM6" s="111"/>
      <c r="QN6" s="111"/>
      <c r="QO6" s="111"/>
      <c r="QP6" s="111"/>
      <c r="QQ6" s="111" t="s">
        <v>400</v>
      </c>
      <c r="QR6" s="111" t="s">
        <v>637</v>
      </c>
      <c r="QS6" s="111" t="s">
        <v>395</v>
      </c>
      <c r="QT6" s="111">
        <v>17</v>
      </c>
      <c r="QU6" s="111">
        <v>17</v>
      </c>
      <c r="QV6" s="111"/>
      <c r="QW6" s="111"/>
      <c r="QX6" s="111"/>
      <c r="QY6" s="111"/>
      <c r="QZ6" s="111"/>
      <c r="RA6" s="111"/>
      <c r="RB6" s="111"/>
      <c r="RC6" s="111"/>
      <c r="RD6" s="111"/>
      <c r="RE6" s="111"/>
      <c r="RF6" s="111"/>
      <c r="RG6" s="111"/>
      <c r="RH6" s="111"/>
      <c r="RI6" s="111"/>
      <c r="RJ6" s="111"/>
      <c r="RK6" s="111"/>
      <c r="RL6" s="111"/>
      <c r="RM6" s="111"/>
      <c r="RN6" s="111"/>
      <c r="RO6" s="111"/>
      <c r="RP6" s="111"/>
      <c r="RQ6" s="111"/>
      <c r="RR6" s="111"/>
      <c r="RS6" s="111"/>
      <c r="RT6" s="111"/>
      <c r="RU6" s="111"/>
      <c r="RV6" s="111"/>
      <c r="RW6" s="111"/>
      <c r="RX6" s="111"/>
      <c r="RY6" s="111"/>
      <c r="RZ6" s="111"/>
      <c r="SA6" s="111"/>
      <c r="SB6" s="111"/>
      <c r="SC6" s="111"/>
      <c r="SD6" s="111"/>
      <c r="SE6" s="111"/>
      <c r="SF6" s="111"/>
      <c r="SG6" s="111"/>
      <c r="SH6" s="111"/>
      <c r="SI6" s="111"/>
      <c r="SJ6" s="111"/>
      <c r="SK6" s="111"/>
      <c r="SL6" s="111"/>
      <c r="SM6" s="111"/>
      <c r="SN6" s="111"/>
      <c r="SO6" s="111"/>
      <c r="SP6" s="111"/>
      <c r="SQ6" s="111"/>
      <c r="SR6" s="111"/>
      <c r="SS6" s="111"/>
      <c r="ST6" s="111"/>
      <c r="SU6" s="111"/>
      <c r="SV6" s="111"/>
      <c r="SW6" s="111"/>
      <c r="SX6" s="111"/>
      <c r="SY6" s="111"/>
      <c r="SZ6" s="111"/>
      <c r="TA6" s="111"/>
      <c r="TB6" s="111"/>
      <c r="TC6" s="111"/>
      <c r="TD6" s="111"/>
      <c r="TE6" s="111"/>
      <c r="TF6" s="111"/>
      <c r="TG6" s="111"/>
      <c r="TH6" s="111"/>
      <c r="TI6" s="111"/>
      <c r="TJ6" s="111"/>
      <c r="TK6" s="111"/>
      <c r="TL6" s="111"/>
      <c r="TM6" s="111"/>
      <c r="TN6" s="111"/>
      <c r="TO6" s="111"/>
      <c r="TP6" s="111"/>
      <c r="TQ6" s="111"/>
      <c r="TR6" s="111"/>
      <c r="TS6" s="111"/>
      <c r="TT6" s="111"/>
      <c r="TU6" s="111"/>
      <c r="TV6" s="111"/>
      <c r="TW6" s="111"/>
      <c r="TX6" s="111"/>
      <c r="TY6" s="111"/>
      <c r="TZ6" s="111"/>
      <c r="UA6" s="111"/>
      <c r="UB6" s="111"/>
      <c r="UC6" s="111"/>
      <c r="UD6" s="111"/>
      <c r="UE6" s="111"/>
      <c r="UF6" s="111"/>
      <c r="UG6" s="111"/>
      <c r="UH6" s="111"/>
      <c r="UI6" s="111"/>
      <c r="UJ6" s="111"/>
      <c r="UK6" s="111"/>
      <c r="UL6" s="111"/>
      <c r="UM6" s="111"/>
      <c r="UN6" s="111"/>
      <c r="UO6" s="111"/>
      <c r="UP6" s="111"/>
      <c r="UQ6" s="111"/>
      <c r="UR6" s="111"/>
      <c r="US6" s="111"/>
      <c r="UT6" s="111"/>
      <c r="UU6" s="111"/>
      <c r="UV6" s="111"/>
      <c r="UW6" s="111"/>
      <c r="UX6" s="111"/>
      <c r="UY6" s="111"/>
      <c r="UZ6" s="111"/>
      <c r="VA6" s="111"/>
      <c r="VB6" s="111"/>
      <c r="VC6" s="111"/>
      <c r="VD6" s="111"/>
      <c r="VE6" s="111"/>
      <c r="VF6" s="111"/>
      <c r="VG6" s="111"/>
      <c r="VH6" s="111"/>
      <c r="VI6" s="111"/>
      <c r="VJ6" s="111"/>
      <c r="VK6" s="111"/>
      <c r="VL6" s="111"/>
      <c r="VM6" s="111"/>
      <c r="VN6" s="111"/>
      <c r="VO6" s="111"/>
      <c r="VP6" s="111"/>
      <c r="VQ6" s="111"/>
      <c r="VR6" s="111"/>
      <c r="VS6" s="111">
        <v>3</v>
      </c>
      <c r="VT6" s="111"/>
      <c r="VU6" s="111"/>
      <c r="VV6" s="111"/>
      <c r="VW6" s="111"/>
      <c r="VX6" s="111"/>
      <c r="VY6" s="111"/>
      <c r="VZ6" s="111"/>
      <c r="WA6" s="111"/>
      <c r="WB6" s="111"/>
      <c r="WC6" s="111"/>
      <c r="WD6" s="111">
        <v>2</v>
      </c>
      <c r="WE6" s="111"/>
      <c r="WF6" s="111"/>
      <c r="WG6" s="111"/>
      <c r="WH6" s="111"/>
      <c r="WI6" s="111"/>
      <c r="WJ6" s="111"/>
      <c r="WK6" s="111"/>
      <c r="WL6" s="111"/>
      <c r="WM6" s="111"/>
      <c r="WN6" s="111"/>
      <c r="WO6" s="111">
        <v>3</v>
      </c>
      <c r="WP6" s="111">
        <v>3</v>
      </c>
      <c r="WQ6" s="111">
        <v>2</v>
      </c>
      <c r="WR6" s="111"/>
      <c r="WS6" s="111"/>
      <c r="WT6" s="111"/>
      <c r="WU6" s="111"/>
      <c r="WV6" s="111"/>
      <c r="WW6" s="111"/>
      <c r="WX6" s="111">
        <v>2</v>
      </c>
      <c r="WY6" s="111"/>
      <c r="WZ6" s="111"/>
      <c r="XA6" s="111"/>
      <c r="XB6" s="111">
        <v>3</v>
      </c>
      <c r="XC6" s="111"/>
      <c r="XD6" s="111"/>
      <c r="XE6" s="111"/>
      <c r="XF6" s="111"/>
      <c r="XG6" s="111"/>
      <c r="XH6" s="111">
        <v>3</v>
      </c>
      <c r="XI6" s="111"/>
      <c r="XJ6" s="111"/>
      <c r="XK6" s="111"/>
      <c r="XL6" s="111"/>
      <c r="XM6" s="111"/>
      <c r="XN6" s="111"/>
      <c r="XO6" s="111"/>
      <c r="XP6" s="111"/>
      <c r="XQ6" s="111"/>
      <c r="XR6" s="111">
        <v>1</v>
      </c>
      <c r="XS6" s="111"/>
      <c r="XT6" s="111"/>
      <c r="XU6" s="111"/>
      <c r="XV6" s="111"/>
      <c r="XW6" s="111"/>
      <c r="XX6" s="111"/>
      <c r="XY6" s="111"/>
      <c r="XZ6" s="111"/>
      <c r="YA6" s="111"/>
      <c r="YB6" s="111"/>
      <c r="YC6" s="111"/>
      <c r="YD6" s="111"/>
    </row>
    <row r="7" spans="1:654" ht="25.95" customHeight="1">
      <c r="A7" s="110">
        <v>16</v>
      </c>
      <c r="B7" s="168" t="s">
        <v>1166</v>
      </c>
      <c r="C7" s="132" t="s">
        <v>952</v>
      </c>
      <c r="D7" s="111" t="s">
        <v>953</v>
      </c>
      <c r="E7" s="111" t="s">
        <v>395</v>
      </c>
      <c r="F7" s="111">
        <v>26</v>
      </c>
      <c r="G7" s="111">
        <v>26</v>
      </c>
      <c r="H7" s="111">
        <v>92</v>
      </c>
      <c r="I7" s="107"/>
      <c r="J7" s="107"/>
      <c r="K7" s="107"/>
      <c r="L7" s="107"/>
      <c r="M7" s="107"/>
      <c r="N7" s="107"/>
      <c r="BC7" s="111"/>
      <c r="BD7" s="111"/>
      <c r="BE7" s="111"/>
      <c r="BF7" s="111"/>
      <c r="BG7" s="111"/>
      <c r="BH7" s="111"/>
      <c r="BI7" s="111"/>
      <c r="BJ7" s="111"/>
      <c r="BK7" s="111"/>
      <c r="BL7" s="111"/>
      <c r="BM7" s="111"/>
      <c r="BN7" s="111"/>
      <c r="BO7" s="111"/>
      <c r="BP7" s="111"/>
      <c r="BQ7" s="111"/>
      <c r="BR7" s="111"/>
      <c r="BS7" s="111"/>
      <c r="BT7" s="111"/>
      <c r="BU7" s="111"/>
      <c r="BV7" s="111"/>
      <c r="BW7" s="111"/>
      <c r="BX7" s="111"/>
      <c r="BY7" s="111"/>
      <c r="BZ7" s="111"/>
      <c r="CA7" s="111"/>
      <c r="CB7" s="111"/>
      <c r="CC7" s="111"/>
      <c r="CD7" s="111"/>
      <c r="CE7" s="111"/>
      <c r="CF7" s="111"/>
      <c r="CG7" s="111"/>
      <c r="CH7" s="111"/>
      <c r="CI7" s="111"/>
      <c r="CJ7" s="111"/>
      <c r="CK7" s="111"/>
      <c r="CL7" s="111"/>
      <c r="CM7" s="111"/>
      <c r="CN7" s="111"/>
      <c r="CO7" s="111"/>
      <c r="CP7" s="111"/>
      <c r="CQ7" s="111"/>
      <c r="CR7" s="111"/>
      <c r="CS7" s="111"/>
      <c r="CT7" s="111"/>
      <c r="CU7" s="111"/>
      <c r="CV7" s="111"/>
      <c r="CW7" s="111"/>
      <c r="CX7" s="111"/>
      <c r="CY7" s="111"/>
      <c r="CZ7" s="111"/>
      <c r="DA7" s="111"/>
      <c r="DB7" s="111"/>
      <c r="DC7" s="111"/>
      <c r="DD7" s="111"/>
      <c r="DE7" s="111"/>
      <c r="DF7" s="111"/>
      <c r="DG7" s="111"/>
      <c r="DH7" s="111"/>
      <c r="DI7" s="111"/>
      <c r="DJ7" s="111"/>
      <c r="DK7" s="111"/>
      <c r="DL7" s="111"/>
      <c r="DM7" s="111"/>
      <c r="DN7" s="111"/>
      <c r="DO7" s="111"/>
      <c r="DP7" s="111"/>
      <c r="DQ7" s="111"/>
      <c r="DR7" s="111"/>
      <c r="DS7" s="111"/>
      <c r="DT7" s="111"/>
      <c r="DU7" s="111"/>
      <c r="DV7" s="111"/>
      <c r="DW7" s="111"/>
      <c r="DX7" s="111"/>
      <c r="DY7" s="111"/>
      <c r="DZ7" s="111"/>
      <c r="EA7" s="111"/>
      <c r="EB7" s="111"/>
      <c r="EC7" s="111"/>
      <c r="ED7" s="111"/>
      <c r="EE7" s="111"/>
      <c r="EF7" s="111"/>
      <c r="EG7" s="111"/>
      <c r="EH7" s="111"/>
      <c r="EI7" s="111"/>
      <c r="EJ7" s="111"/>
      <c r="EK7" s="111"/>
      <c r="EL7" s="111"/>
      <c r="EM7" s="111"/>
      <c r="EN7" s="111"/>
      <c r="EO7" s="111"/>
      <c r="EP7" s="111"/>
      <c r="EQ7" s="111"/>
      <c r="ER7" s="111"/>
      <c r="ES7" s="111"/>
      <c r="ET7" s="111"/>
      <c r="EU7" s="111"/>
      <c r="EV7" s="111"/>
      <c r="EW7" s="111"/>
      <c r="EX7" s="111">
        <v>3</v>
      </c>
      <c r="EY7" s="111"/>
      <c r="EZ7" s="111"/>
      <c r="FA7" s="111"/>
      <c r="FB7" s="111"/>
      <c r="FC7" s="111"/>
      <c r="FD7" s="111"/>
      <c r="FE7" s="111"/>
      <c r="FF7" s="111">
        <v>2</v>
      </c>
      <c r="FG7" s="111"/>
      <c r="FH7" s="111"/>
      <c r="FI7" s="111"/>
      <c r="FJ7" s="111"/>
      <c r="FK7" s="111"/>
      <c r="FL7" s="111"/>
      <c r="FM7" s="111"/>
      <c r="FN7" s="111"/>
      <c r="FO7" s="111"/>
      <c r="FP7" s="111"/>
      <c r="FQ7" s="111"/>
      <c r="FR7" s="111"/>
      <c r="FS7" s="111"/>
      <c r="FT7" s="111"/>
      <c r="FU7" s="111"/>
      <c r="FV7" s="111"/>
      <c r="FW7" s="111"/>
      <c r="FX7" s="111"/>
      <c r="FY7" s="111"/>
      <c r="FZ7" s="111"/>
      <c r="GA7" s="111"/>
      <c r="GB7" s="111"/>
      <c r="GC7" s="111"/>
      <c r="GD7" s="111"/>
      <c r="GE7" s="111"/>
      <c r="GF7" s="111"/>
      <c r="GG7" s="111"/>
      <c r="GH7" s="111"/>
      <c r="GI7" s="111"/>
      <c r="GJ7" s="111"/>
      <c r="GK7" s="111"/>
      <c r="GL7" s="111"/>
      <c r="GM7" s="111"/>
      <c r="GN7" s="111"/>
      <c r="GO7" s="111"/>
      <c r="GP7" s="111"/>
      <c r="GQ7" s="111"/>
      <c r="GR7" s="111"/>
      <c r="GS7" s="111"/>
      <c r="GT7" s="111"/>
      <c r="GU7" s="111"/>
      <c r="GV7" s="111"/>
      <c r="GW7" s="111"/>
      <c r="GX7" s="111"/>
      <c r="GY7" s="111"/>
      <c r="GZ7" s="111"/>
      <c r="HA7" s="111"/>
      <c r="HB7" s="111"/>
      <c r="HC7" s="111"/>
      <c r="HD7" s="111"/>
      <c r="HE7" s="111"/>
      <c r="HF7" s="111"/>
      <c r="HG7" s="111"/>
      <c r="HH7" s="111"/>
      <c r="HI7" s="111"/>
      <c r="HJ7" s="111"/>
      <c r="HK7" s="111"/>
      <c r="HL7" s="111"/>
      <c r="HM7" s="111"/>
      <c r="HN7" s="111"/>
      <c r="HO7" s="111"/>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c r="IV7" s="111"/>
      <c r="IW7" s="111"/>
      <c r="IX7" s="111"/>
      <c r="IY7" s="111"/>
      <c r="IZ7" s="111"/>
      <c r="JA7" s="111"/>
      <c r="JB7" s="111"/>
      <c r="JC7" s="111"/>
      <c r="JD7" s="111"/>
      <c r="JE7" s="111"/>
      <c r="JF7" s="111"/>
      <c r="JG7" s="111"/>
      <c r="JH7" s="111"/>
      <c r="JI7" s="111"/>
      <c r="JJ7" s="111"/>
      <c r="JK7" s="111"/>
      <c r="JL7" s="111"/>
      <c r="JM7" s="111"/>
      <c r="JN7" s="111"/>
      <c r="JO7" s="111"/>
      <c r="JP7" s="111"/>
      <c r="JQ7" s="111"/>
      <c r="JR7" s="111"/>
      <c r="JS7" s="111"/>
      <c r="JT7" s="111"/>
      <c r="JU7" s="111"/>
      <c r="JV7" s="111"/>
      <c r="JW7" s="111"/>
      <c r="JX7" s="111"/>
      <c r="JY7" s="111"/>
      <c r="JZ7" s="111"/>
      <c r="KA7" s="111"/>
      <c r="KB7" s="111"/>
      <c r="KC7" s="111"/>
      <c r="KD7" s="111"/>
      <c r="KE7" s="111"/>
      <c r="KF7" s="111"/>
      <c r="KG7" s="111"/>
      <c r="KH7" s="111"/>
      <c r="KI7" s="111"/>
      <c r="KJ7" s="111"/>
      <c r="KK7" s="111"/>
      <c r="KL7" s="111"/>
      <c r="KM7" s="111"/>
      <c r="KN7" s="111"/>
      <c r="KO7" s="111"/>
      <c r="KP7" s="111"/>
      <c r="KQ7" s="111"/>
      <c r="KR7" s="111"/>
      <c r="KS7" s="111"/>
      <c r="KT7" s="111"/>
      <c r="KU7" s="111"/>
      <c r="KV7" s="111"/>
      <c r="KW7" s="111"/>
      <c r="KX7" s="111"/>
      <c r="KY7" s="111"/>
      <c r="KZ7" s="111"/>
      <c r="LA7" s="111"/>
      <c r="LB7" s="111"/>
      <c r="LC7" s="111"/>
      <c r="LD7" s="111"/>
      <c r="LE7" s="111"/>
      <c r="LF7" s="111"/>
      <c r="LG7" s="111"/>
      <c r="LH7" s="111"/>
      <c r="LI7" s="111"/>
      <c r="LJ7" s="111"/>
      <c r="LK7" s="111"/>
      <c r="LL7" s="111"/>
      <c r="LM7" s="111"/>
      <c r="LN7" s="111"/>
      <c r="LO7" s="111"/>
      <c r="LP7" s="111"/>
      <c r="LQ7" s="111"/>
      <c r="LR7" s="111"/>
      <c r="LS7" s="111"/>
      <c r="LT7" s="111"/>
      <c r="LU7" s="111"/>
      <c r="LV7" s="111">
        <v>2</v>
      </c>
      <c r="LW7" s="111"/>
      <c r="LX7" s="111"/>
      <c r="LY7" s="111"/>
      <c r="LZ7" s="111"/>
      <c r="MA7" s="111"/>
      <c r="MB7" s="111"/>
      <c r="MC7" s="111"/>
      <c r="MD7" s="111"/>
      <c r="ME7" s="111"/>
      <c r="MF7" s="111"/>
      <c r="MG7" s="111"/>
      <c r="MH7" s="111"/>
      <c r="MI7" s="111"/>
      <c r="MJ7" s="111"/>
      <c r="MK7" s="111"/>
      <c r="ML7" s="111"/>
      <c r="MM7" s="111"/>
      <c r="MN7" s="111"/>
      <c r="MO7" s="111"/>
      <c r="MP7" s="111"/>
      <c r="MQ7" s="111"/>
      <c r="MR7" s="111"/>
      <c r="MS7" s="111"/>
      <c r="MT7" s="111"/>
      <c r="MU7" s="111"/>
      <c r="MV7" s="111"/>
      <c r="MW7" s="111"/>
      <c r="MX7" s="111"/>
      <c r="MY7" s="111"/>
      <c r="MZ7" s="111"/>
      <c r="NA7" s="111"/>
      <c r="NB7" s="111"/>
      <c r="NC7" s="111"/>
      <c r="ND7" s="111"/>
      <c r="NE7" s="111"/>
      <c r="NF7" s="111"/>
      <c r="NG7" s="111"/>
      <c r="NH7" s="111"/>
      <c r="NI7" s="111"/>
      <c r="NJ7" s="111"/>
      <c r="NK7" s="111"/>
      <c r="NL7" s="111"/>
      <c r="NM7" s="111"/>
      <c r="NN7" s="111"/>
      <c r="NO7" s="111"/>
      <c r="NP7" s="111"/>
      <c r="NQ7" s="111"/>
      <c r="NR7" s="111"/>
      <c r="NS7" s="111"/>
      <c r="NT7" s="111"/>
      <c r="NU7" s="111"/>
      <c r="NV7" s="111"/>
      <c r="NW7" s="111"/>
      <c r="NX7" s="111"/>
      <c r="NY7" s="111"/>
      <c r="NZ7" s="111"/>
      <c r="OA7" s="111"/>
      <c r="OB7" s="111"/>
      <c r="OC7" s="111"/>
      <c r="OD7" s="111"/>
      <c r="OE7" s="111"/>
      <c r="OF7" s="111"/>
      <c r="OG7" s="111"/>
      <c r="OH7" s="111"/>
      <c r="OI7" s="111"/>
      <c r="OJ7" s="111"/>
      <c r="OK7" s="111"/>
      <c r="OL7" s="111"/>
      <c r="OM7" s="111"/>
      <c r="ON7" s="111"/>
      <c r="OO7" s="111"/>
      <c r="OP7" s="111"/>
      <c r="OQ7" s="111"/>
      <c r="OR7" s="111"/>
      <c r="OS7" s="111"/>
      <c r="OT7" s="111"/>
      <c r="OU7" s="111"/>
      <c r="OV7" s="111"/>
      <c r="OW7" s="111"/>
      <c r="OX7" s="111"/>
      <c r="OY7" s="111"/>
      <c r="OZ7" s="111"/>
      <c r="PA7" s="111"/>
      <c r="PB7" s="111"/>
      <c r="PC7" s="111"/>
      <c r="PD7" s="111"/>
      <c r="PE7" s="111"/>
      <c r="PF7" s="111"/>
      <c r="PG7" s="111"/>
      <c r="PH7" s="111"/>
      <c r="PI7" s="111"/>
      <c r="PJ7" s="111"/>
      <c r="PK7" s="111"/>
      <c r="PL7" s="111"/>
      <c r="PM7" s="111"/>
      <c r="PN7" s="111"/>
      <c r="PO7" s="111"/>
      <c r="PP7" s="111"/>
      <c r="PQ7" s="111"/>
      <c r="PR7" s="111"/>
      <c r="PS7" s="111"/>
      <c r="PT7" s="111"/>
      <c r="PU7" s="111"/>
      <c r="PV7" s="111"/>
      <c r="PW7" s="111"/>
      <c r="PX7" s="111"/>
      <c r="PY7" s="111"/>
      <c r="PZ7" s="111"/>
      <c r="QA7" s="111"/>
      <c r="QB7" s="111"/>
      <c r="QC7" s="111"/>
      <c r="QD7" s="111"/>
      <c r="QE7" s="111"/>
      <c r="QF7" s="111"/>
      <c r="QG7" s="111"/>
      <c r="QH7" s="111"/>
      <c r="QI7" s="111"/>
      <c r="QJ7" s="111"/>
      <c r="QK7" s="111"/>
      <c r="QL7" s="111"/>
      <c r="QM7" s="111"/>
      <c r="QN7" s="111"/>
      <c r="QO7" s="111"/>
      <c r="QP7" s="111"/>
      <c r="QQ7" s="111" t="s">
        <v>1104</v>
      </c>
      <c r="QR7" s="111" t="s">
        <v>953</v>
      </c>
      <c r="QS7" s="111" t="s">
        <v>395</v>
      </c>
      <c r="QT7" s="111">
        <v>91</v>
      </c>
      <c r="QU7" s="111">
        <v>56</v>
      </c>
      <c r="QV7" s="111"/>
      <c r="QW7" s="111"/>
      <c r="QX7" s="111"/>
      <c r="QY7" s="111"/>
      <c r="QZ7" s="111"/>
      <c r="RA7" s="111"/>
      <c r="RB7" s="111"/>
      <c r="RC7" s="111"/>
      <c r="RD7" s="111"/>
      <c r="RE7" s="111"/>
      <c r="RF7" s="111"/>
      <c r="RG7" s="111"/>
      <c r="RH7" s="111"/>
      <c r="RI7" s="111"/>
      <c r="RJ7" s="111"/>
      <c r="RK7" s="111"/>
      <c r="RL7" s="111"/>
      <c r="RM7" s="111"/>
      <c r="RN7" s="111"/>
      <c r="RO7" s="111"/>
      <c r="RP7" s="111"/>
      <c r="RQ7" s="111"/>
      <c r="RR7" s="111"/>
      <c r="RS7" s="111"/>
      <c r="RT7" s="111"/>
      <c r="RU7" s="111"/>
      <c r="RV7" s="111"/>
      <c r="RW7" s="111"/>
      <c r="RX7" s="111"/>
      <c r="RY7" s="111"/>
      <c r="RZ7" s="111"/>
      <c r="SA7" s="111">
        <v>1</v>
      </c>
      <c r="SB7" s="111"/>
      <c r="SC7" s="111"/>
      <c r="SD7" s="111"/>
      <c r="SE7" s="111"/>
      <c r="SF7" s="111"/>
      <c r="SG7" s="111"/>
      <c r="SH7" s="111"/>
      <c r="SI7" s="111"/>
      <c r="SJ7" s="111">
        <v>1</v>
      </c>
      <c r="SK7" s="111"/>
      <c r="SL7" s="111"/>
      <c r="SM7" s="111"/>
      <c r="SN7" s="111"/>
      <c r="SO7" s="111"/>
      <c r="SP7" s="111"/>
      <c r="SQ7" s="111"/>
      <c r="SR7" s="111"/>
      <c r="SS7" s="111"/>
      <c r="ST7" s="111"/>
      <c r="SU7" s="111">
        <v>10</v>
      </c>
      <c r="SV7" s="111"/>
      <c r="SW7" s="111"/>
      <c r="SX7" s="111"/>
      <c r="SY7" s="111">
        <v>5</v>
      </c>
      <c r="SZ7" s="111"/>
      <c r="TA7" s="111"/>
      <c r="TB7" s="111"/>
      <c r="TC7" s="111"/>
      <c r="TD7" s="111"/>
      <c r="TE7" s="111"/>
      <c r="TF7" s="111"/>
      <c r="TG7" s="111"/>
      <c r="TH7" s="111"/>
      <c r="TI7" s="111"/>
      <c r="TJ7" s="111"/>
      <c r="TK7" s="111"/>
      <c r="TL7" s="111"/>
      <c r="TM7" s="111"/>
      <c r="TN7" s="111"/>
      <c r="TO7" s="111"/>
      <c r="TP7" s="111"/>
      <c r="TQ7" s="111"/>
      <c r="TR7" s="111"/>
      <c r="TS7" s="111"/>
      <c r="TT7" s="111"/>
      <c r="TU7" s="111"/>
      <c r="TV7" s="111"/>
      <c r="TW7" s="111"/>
      <c r="TX7" s="111"/>
      <c r="TY7" s="111"/>
      <c r="TZ7" s="111"/>
      <c r="UA7" s="111"/>
      <c r="UB7" s="111"/>
      <c r="UC7" s="111"/>
      <c r="UD7" s="111"/>
      <c r="UE7" s="111"/>
      <c r="UF7" s="111"/>
      <c r="UG7" s="111"/>
      <c r="UH7" s="111"/>
      <c r="UI7" s="111"/>
      <c r="UJ7" s="111"/>
      <c r="UK7" s="111"/>
      <c r="UL7" s="111"/>
      <c r="UM7" s="111"/>
      <c r="UN7" s="111"/>
      <c r="UO7" s="111"/>
      <c r="UP7" s="111"/>
      <c r="UQ7" s="111"/>
      <c r="UR7" s="111"/>
      <c r="US7" s="111"/>
      <c r="UT7" s="111"/>
      <c r="UU7" s="111"/>
      <c r="UV7" s="111"/>
      <c r="UW7" s="111"/>
      <c r="UX7" s="111"/>
      <c r="UY7" s="111"/>
      <c r="UZ7" s="111"/>
      <c r="VA7" s="111"/>
      <c r="VB7" s="111"/>
      <c r="VC7" s="111"/>
      <c r="VD7" s="111"/>
      <c r="VE7" s="111"/>
      <c r="VF7" s="111"/>
      <c r="VG7" s="111"/>
      <c r="VH7" s="111"/>
      <c r="VI7" s="111"/>
      <c r="VJ7" s="111"/>
      <c r="VK7" s="111"/>
      <c r="VL7" s="111"/>
      <c r="VM7" s="111"/>
      <c r="VN7" s="111"/>
      <c r="VO7" s="111"/>
      <c r="VP7" s="111"/>
      <c r="VQ7" s="111"/>
      <c r="VR7" s="111"/>
      <c r="VS7" s="111"/>
      <c r="VT7" s="111"/>
      <c r="VU7" s="111"/>
      <c r="VV7" s="111"/>
      <c r="VW7" s="111"/>
      <c r="VX7" s="111"/>
      <c r="VY7" s="111"/>
      <c r="VZ7" s="111"/>
      <c r="WA7" s="111"/>
      <c r="WB7" s="111"/>
      <c r="WC7" s="111"/>
      <c r="WD7" s="111">
        <v>3</v>
      </c>
      <c r="WE7" s="111"/>
      <c r="WF7" s="111"/>
      <c r="WG7" s="111"/>
      <c r="WH7" s="111"/>
      <c r="WI7" s="111"/>
      <c r="WJ7" s="111"/>
      <c r="WK7" s="111"/>
      <c r="WL7" s="111"/>
      <c r="WM7" s="111"/>
      <c r="WN7" s="111"/>
      <c r="WO7" s="111"/>
      <c r="WP7" s="111"/>
      <c r="WQ7" s="111"/>
      <c r="WR7" s="111"/>
      <c r="WS7" s="111"/>
      <c r="WT7" s="111"/>
      <c r="WU7" s="111"/>
      <c r="WV7" s="111"/>
      <c r="WW7" s="111"/>
      <c r="WX7" s="111"/>
      <c r="WY7" s="111"/>
      <c r="WZ7" s="111"/>
      <c r="XA7" s="111"/>
      <c r="XB7" s="111"/>
      <c r="XC7" s="111"/>
      <c r="XD7" s="111"/>
      <c r="XE7" s="111"/>
      <c r="XF7" s="111"/>
      <c r="XG7" s="111"/>
      <c r="XH7" s="111"/>
      <c r="XI7" s="111"/>
      <c r="XJ7" s="111"/>
      <c r="XK7" s="111"/>
      <c r="XL7" s="111"/>
      <c r="XM7" s="111"/>
      <c r="XN7" s="111"/>
      <c r="XO7" s="111"/>
      <c r="XP7" s="111"/>
      <c r="XQ7" s="111"/>
      <c r="XR7" s="111"/>
      <c r="XS7" s="111"/>
      <c r="XT7" s="111"/>
      <c r="XU7" s="111"/>
      <c r="XV7" s="111"/>
      <c r="XW7" s="111"/>
      <c r="XX7" s="111"/>
      <c r="XY7" s="111"/>
      <c r="XZ7" s="111"/>
      <c r="YA7" s="111"/>
      <c r="YB7" s="111"/>
      <c r="YC7" s="111"/>
      <c r="YD7" s="111"/>
    </row>
    <row r="8" spans="1:654" ht="25.95" customHeight="1">
      <c r="A8" s="110">
        <v>19</v>
      </c>
      <c r="B8" s="168" t="s">
        <v>1169</v>
      </c>
      <c r="C8" s="111" t="s">
        <v>981</v>
      </c>
      <c r="D8" s="111" t="s">
        <v>637</v>
      </c>
      <c r="E8" s="111" t="s">
        <v>394</v>
      </c>
      <c r="F8" s="111">
        <v>139</v>
      </c>
      <c r="G8" s="111">
        <v>139</v>
      </c>
      <c r="H8" s="111">
        <v>139</v>
      </c>
      <c r="I8" s="107"/>
      <c r="J8" s="107">
        <v>69</v>
      </c>
      <c r="K8" s="107">
        <v>74</v>
      </c>
      <c r="L8" s="107"/>
      <c r="M8" s="107"/>
      <c r="N8" s="107"/>
      <c r="BC8" s="111"/>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c r="CL8" s="111"/>
      <c r="CM8" s="111"/>
      <c r="CN8" s="111"/>
      <c r="CO8" s="111"/>
      <c r="CP8" s="111"/>
      <c r="CQ8" s="111"/>
      <c r="CR8" s="111"/>
      <c r="CS8" s="111"/>
      <c r="CT8" s="111"/>
      <c r="CU8" s="111"/>
      <c r="CV8" s="111"/>
      <c r="CW8" s="111"/>
      <c r="CX8" s="111"/>
      <c r="CY8" s="111"/>
      <c r="CZ8" s="111"/>
      <c r="DA8" s="111"/>
      <c r="DB8" s="111"/>
      <c r="DC8" s="111"/>
      <c r="DD8" s="111"/>
      <c r="DE8" s="111"/>
      <c r="DF8" s="111"/>
      <c r="DG8" s="111"/>
      <c r="DH8" s="111"/>
      <c r="DI8" s="111"/>
      <c r="DJ8" s="111"/>
      <c r="DK8" s="111"/>
      <c r="DL8" s="111"/>
      <c r="DM8" s="111"/>
      <c r="DN8" s="111"/>
      <c r="DO8" s="111"/>
      <c r="DP8" s="111"/>
      <c r="DQ8" s="111"/>
      <c r="DR8" s="111"/>
      <c r="DS8" s="111"/>
      <c r="DT8" s="111"/>
      <c r="DU8" s="111"/>
      <c r="DV8" s="111"/>
      <c r="DW8" s="111"/>
      <c r="DX8" s="111"/>
      <c r="DY8" s="111"/>
      <c r="DZ8" s="111"/>
      <c r="EA8" s="111"/>
      <c r="EB8" s="111"/>
      <c r="EC8" s="111"/>
      <c r="ED8" s="111"/>
      <c r="EE8" s="111"/>
      <c r="EF8" s="111"/>
      <c r="EG8" s="111"/>
      <c r="EH8" s="111"/>
      <c r="EI8" s="111"/>
      <c r="EJ8" s="111"/>
      <c r="EK8" s="111"/>
      <c r="EL8" s="111"/>
      <c r="EM8" s="111"/>
      <c r="EN8" s="111"/>
      <c r="EO8" s="111"/>
      <c r="EP8" s="111"/>
      <c r="EQ8" s="111"/>
      <c r="ER8" s="111"/>
      <c r="ES8" s="111"/>
      <c r="ET8" s="111"/>
      <c r="EU8" s="111"/>
      <c r="EV8" s="111"/>
      <c r="EW8" s="111"/>
      <c r="EX8" s="111"/>
      <c r="EY8" s="111"/>
      <c r="EZ8" s="111"/>
      <c r="FA8" s="111"/>
      <c r="FB8" s="111"/>
      <c r="FC8" s="111"/>
      <c r="FD8" s="111"/>
      <c r="FE8" s="111"/>
      <c r="FF8" s="111"/>
      <c r="FG8" s="111"/>
      <c r="FH8" s="111"/>
      <c r="FI8" s="111"/>
      <c r="FJ8" s="111"/>
      <c r="FK8" s="111"/>
      <c r="FL8" s="111"/>
      <c r="FM8" s="111"/>
      <c r="FN8" s="111"/>
      <c r="FO8" s="111"/>
      <c r="FP8" s="111"/>
      <c r="FQ8" s="111"/>
      <c r="FR8" s="111"/>
      <c r="FS8" s="111"/>
      <c r="FT8" s="111"/>
      <c r="FU8" s="111"/>
      <c r="FV8" s="111"/>
      <c r="FW8" s="111"/>
      <c r="FX8" s="111"/>
      <c r="FY8" s="111"/>
      <c r="FZ8" s="111"/>
      <c r="GA8" s="111"/>
      <c r="GB8" s="111"/>
      <c r="GC8" s="111"/>
      <c r="GD8" s="111"/>
      <c r="GE8" s="111"/>
      <c r="GF8" s="111"/>
      <c r="GG8" s="111"/>
      <c r="GH8" s="111"/>
      <c r="GI8" s="111"/>
      <c r="GJ8" s="111"/>
      <c r="GK8" s="111"/>
      <c r="GL8" s="111"/>
      <c r="GM8" s="111"/>
      <c r="GN8" s="111"/>
      <c r="GO8" s="111"/>
      <c r="GP8" s="111"/>
      <c r="GQ8" s="111"/>
      <c r="GR8" s="111"/>
      <c r="GS8" s="111"/>
      <c r="GT8" s="111"/>
      <c r="GU8" s="111"/>
      <c r="GV8" s="111"/>
      <c r="GW8" s="111"/>
      <c r="GX8" s="111"/>
      <c r="GY8" s="111"/>
      <c r="GZ8" s="111"/>
      <c r="HA8" s="111"/>
      <c r="HB8" s="111"/>
      <c r="HC8" s="111"/>
      <c r="HD8" s="111"/>
      <c r="HE8" s="111"/>
      <c r="HF8" s="111"/>
      <c r="HG8" s="111"/>
      <c r="HH8" s="111"/>
      <c r="HI8" s="111"/>
      <c r="HJ8" s="111"/>
      <c r="HK8" s="111"/>
      <c r="HL8" s="111"/>
      <c r="HM8" s="111"/>
      <c r="HN8" s="111"/>
      <c r="HO8" s="111"/>
      <c r="HP8" s="111"/>
      <c r="HQ8" s="111"/>
      <c r="HR8" s="111"/>
      <c r="HS8" s="111"/>
      <c r="HT8" s="111"/>
      <c r="HU8" s="111"/>
      <c r="HV8" s="111"/>
      <c r="HW8" s="111"/>
      <c r="HX8" s="111"/>
      <c r="HY8" s="111"/>
      <c r="HZ8" s="111"/>
      <c r="IA8" s="111"/>
      <c r="IB8" s="111"/>
      <c r="IC8" s="111"/>
      <c r="ID8" s="111"/>
      <c r="IE8" s="111"/>
      <c r="IF8" s="111"/>
      <c r="IG8" s="111"/>
      <c r="IH8" s="111"/>
      <c r="II8" s="111"/>
      <c r="IJ8" s="111"/>
      <c r="IK8" s="111"/>
      <c r="IL8" s="111"/>
      <c r="IM8" s="111"/>
      <c r="IN8" s="111"/>
      <c r="IO8" s="111"/>
      <c r="IP8" s="111"/>
      <c r="IQ8" s="111"/>
      <c r="IR8" s="111"/>
      <c r="IS8" s="111"/>
      <c r="IT8" s="111"/>
      <c r="IU8" s="111"/>
      <c r="IV8" s="111"/>
      <c r="IW8" s="111"/>
      <c r="IX8" s="111"/>
      <c r="IY8" s="111"/>
      <c r="IZ8" s="111"/>
      <c r="JA8" s="111"/>
      <c r="JB8" s="111"/>
      <c r="JC8" s="111"/>
      <c r="JD8" s="111"/>
      <c r="JE8" s="111"/>
      <c r="JF8" s="111"/>
      <c r="JG8" s="111"/>
      <c r="JH8" s="111"/>
      <c r="JI8" s="111"/>
      <c r="JJ8" s="111"/>
      <c r="JK8" s="111">
        <v>36</v>
      </c>
      <c r="JL8" s="111"/>
      <c r="JM8" s="111"/>
      <c r="JN8" s="111"/>
      <c r="JO8" s="111"/>
      <c r="JP8" s="111"/>
      <c r="JQ8" s="111"/>
      <c r="JR8" s="111"/>
      <c r="JS8" s="111"/>
      <c r="JT8" s="111"/>
      <c r="JU8" s="111"/>
      <c r="JV8" s="111"/>
      <c r="JW8" s="111"/>
      <c r="JX8" s="111"/>
      <c r="JY8" s="111"/>
      <c r="JZ8" s="111"/>
      <c r="KA8" s="111"/>
      <c r="KB8" s="111"/>
      <c r="KC8" s="111"/>
      <c r="KD8" s="111"/>
      <c r="KE8" s="111"/>
      <c r="KF8" s="111"/>
      <c r="KG8" s="111"/>
      <c r="KH8" s="111"/>
      <c r="KI8" s="111"/>
      <c r="KJ8" s="111"/>
      <c r="KK8" s="111"/>
      <c r="KL8" s="111"/>
      <c r="KM8" s="111"/>
      <c r="KN8" s="111"/>
      <c r="KO8" s="111"/>
      <c r="KP8" s="111"/>
      <c r="KQ8" s="111"/>
      <c r="KR8" s="111"/>
      <c r="KS8" s="111"/>
      <c r="KT8" s="111"/>
      <c r="KU8" s="111"/>
      <c r="KV8" s="111"/>
      <c r="KW8" s="111"/>
      <c r="KX8" s="111"/>
      <c r="KY8" s="111"/>
      <c r="KZ8" s="111"/>
      <c r="LA8" s="111"/>
      <c r="LB8" s="111"/>
      <c r="LC8" s="111"/>
      <c r="LD8" s="111"/>
      <c r="LE8" s="111"/>
      <c r="LF8" s="111"/>
      <c r="LG8" s="111"/>
      <c r="LH8" s="111"/>
      <c r="LI8" s="111"/>
      <c r="LJ8" s="111"/>
      <c r="LK8" s="111"/>
      <c r="LL8" s="111"/>
      <c r="LM8" s="111"/>
      <c r="LN8" s="111"/>
      <c r="LO8" s="111"/>
      <c r="LP8" s="111"/>
      <c r="LQ8" s="111"/>
      <c r="LR8" s="111"/>
      <c r="LS8" s="111"/>
      <c r="LT8" s="111"/>
      <c r="LU8" s="111"/>
      <c r="LV8" s="111"/>
      <c r="LW8" s="111"/>
      <c r="LX8" s="111"/>
      <c r="LY8" s="111"/>
      <c r="LZ8" s="111"/>
      <c r="MA8" s="111"/>
      <c r="MB8" s="111"/>
      <c r="MC8" s="111"/>
      <c r="MD8" s="111"/>
      <c r="ME8" s="111"/>
      <c r="MF8" s="111"/>
      <c r="MG8" s="111"/>
      <c r="MH8" s="111"/>
      <c r="MI8" s="111"/>
      <c r="MJ8" s="111"/>
      <c r="MK8" s="111"/>
      <c r="ML8" s="111"/>
      <c r="MM8" s="111"/>
      <c r="MN8" s="111"/>
      <c r="MO8" s="111"/>
      <c r="MP8" s="111"/>
      <c r="MQ8" s="111"/>
      <c r="MR8" s="111"/>
      <c r="MS8" s="111"/>
      <c r="MT8" s="111"/>
      <c r="MU8" s="111"/>
      <c r="MV8" s="111"/>
      <c r="MW8" s="111"/>
      <c r="MX8" s="111"/>
      <c r="MY8" s="111"/>
      <c r="MZ8" s="111"/>
      <c r="NA8" s="111"/>
      <c r="NB8" s="111"/>
      <c r="NC8" s="111"/>
      <c r="ND8" s="111"/>
      <c r="NE8" s="111"/>
      <c r="NF8" s="111"/>
      <c r="NG8" s="111"/>
      <c r="NH8" s="111"/>
      <c r="NI8" s="111"/>
      <c r="NJ8" s="111"/>
      <c r="NK8" s="111"/>
      <c r="NL8" s="111"/>
      <c r="NM8" s="111"/>
      <c r="NN8" s="111"/>
      <c r="NO8" s="111"/>
      <c r="NP8" s="111"/>
      <c r="NQ8" s="111"/>
      <c r="NR8" s="111"/>
      <c r="NS8" s="111"/>
      <c r="NT8" s="111"/>
      <c r="NU8" s="111"/>
      <c r="NV8" s="111"/>
      <c r="NW8" s="111"/>
      <c r="NX8" s="111"/>
      <c r="NY8" s="111"/>
      <c r="NZ8" s="111"/>
      <c r="OA8" s="111"/>
      <c r="OB8" s="111"/>
      <c r="OC8" s="111"/>
      <c r="OD8" s="111"/>
      <c r="OE8" s="111"/>
      <c r="OF8" s="111"/>
      <c r="OG8" s="111"/>
      <c r="OH8" s="111"/>
      <c r="OI8" s="111"/>
      <c r="OJ8" s="111"/>
      <c r="OK8" s="111"/>
      <c r="OL8" s="111"/>
      <c r="OM8" s="111"/>
      <c r="ON8" s="111"/>
      <c r="OO8" s="111"/>
      <c r="OP8" s="111"/>
      <c r="OQ8" s="111"/>
      <c r="OR8" s="111"/>
      <c r="OS8" s="111"/>
      <c r="OT8" s="111"/>
      <c r="OU8" s="111"/>
      <c r="OV8" s="111"/>
      <c r="OW8" s="111"/>
      <c r="OX8" s="111"/>
      <c r="OY8" s="111"/>
      <c r="OZ8" s="111"/>
      <c r="PA8" s="111"/>
      <c r="PB8" s="111"/>
      <c r="PC8" s="111"/>
      <c r="PD8" s="111"/>
      <c r="PE8" s="111"/>
      <c r="PF8" s="111"/>
      <c r="PG8" s="111"/>
      <c r="PH8" s="111"/>
      <c r="PI8" s="111"/>
      <c r="PJ8" s="111"/>
      <c r="PK8" s="111"/>
      <c r="PL8" s="111"/>
      <c r="PM8" s="111"/>
      <c r="PN8" s="111"/>
      <c r="PO8" s="111"/>
      <c r="PP8" s="111"/>
      <c r="PQ8" s="111"/>
      <c r="PR8" s="111"/>
      <c r="PS8" s="111"/>
      <c r="PT8" s="111"/>
      <c r="PU8" s="111"/>
      <c r="PV8" s="111"/>
      <c r="PW8" s="111"/>
      <c r="PX8" s="111"/>
      <c r="PY8" s="111"/>
      <c r="PZ8" s="111"/>
      <c r="QA8" s="111"/>
      <c r="QB8" s="111"/>
      <c r="QC8" s="111"/>
      <c r="QD8" s="111"/>
      <c r="QE8" s="111"/>
      <c r="QF8" s="111"/>
      <c r="QG8" s="111"/>
      <c r="QH8" s="111"/>
      <c r="QI8" s="111"/>
      <c r="QJ8" s="111"/>
      <c r="QK8" s="111"/>
      <c r="QL8" s="111"/>
      <c r="QM8" s="111"/>
      <c r="QN8" s="111"/>
      <c r="QO8" s="111"/>
      <c r="QP8" s="111"/>
      <c r="QQ8" s="111" t="s">
        <v>981</v>
      </c>
      <c r="QR8" s="111" t="s">
        <v>637</v>
      </c>
      <c r="QS8" s="111" t="s">
        <v>394</v>
      </c>
      <c r="QT8" s="111">
        <v>4</v>
      </c>
      <c r="QU8" s="111">
        <v>4</v>
      </c>
      <c r="QV8" s="111"/>
      <c r="QW8" s="111"/>
      <c r="QX8" s="111"/>
      <c r="QY8" s="111"/>
      <c r="QZ8" s="111"/>
      <c r="RA8" s="111"/>
      <c r="RB8" s="111"/>
      <c r="RC8" s="111"/>
      <c r="RD8" s="111"/>
      <c r="RE8" s="111"/>
      <c r="RF8" s="111"/>
      <c r="RG8" s="111"/>
      <c r="RH8" s="111"/>
      <c r="RI8" s="111"/>
      <c r="RJ8" s="111"/>
      <c r="RK8" s="111"/>
      <c r="RL8" s="111"/>
      <c r="RM8" s="111"/>
      <c r="RN8" s="111"/>
      <c r="RO8" s="111"/>
      <c r="RP8" s="111"/>
      <c r="RQ8" s="111"/>
      <c r="RR8" s="111"/>
      <c r="RS8" s="111"/>
      <c r="RT8" s="111"/>
      <c r="RU8" s="111"/>
      <c r="RV8" s="111"/>
      <c r="RW8" s="111"/>
      <c r="RX8" s="111">
        <v>2</v>
      </c>
      <c r="RY8" s="111"/>
      <c r="RZ8" s="111"/>
      <c r="SA8" s="111"/>
      <c r="SB8" s="111"/>
      <c r="SC8" s="111"/>
      <c r="SD8" s="111"/>
      <c r="SE8" s="111"/>
      <c r="SF8" s="111"/>
      <c r="SG8" s="111"/>
      <c r="SH8" s="111"/>
      <c r="SI8" s="111"/>
      <c r="SJ8" s="111"/>
      <c r="SK8" s="111"/>
      <c r="SL8" s="111"/>
      <c r="SM8" s="111"/>
      <c r="SN8" s="111"/>
      <c r="SO8" s="111"/>
      <c r="SP8" s="111"/>
      <c r="SQ8" s="111"/>
      <c r="SR8" s="111"/>
      <c r="SS8" s="111"/>
      <c r="ST8" s="111"/>
      <c r="SU8" s="111"/>
      <c r="SV8" s="111"/>
      <c r="SW8" s="111"/>
      <c r="SX8" s="111"/>
      <c r="SY8" s="111"/>
      <c r="SZ8" s="111"/>
      <c r="TA8" s="111"/>
      <c r="TB8" s="111"/>
      <c r="TC8" s="111"/>
      <c r="TD8" s="111"/>
      <c r="TE8" s="111"/>
      <c r="TF8" s="111"/>
      <c r="TG8" s="111"/>
      <c r="TH8" s="111"/>
      <c r="TI8" s="111"/>
      <c r="TJ8" s="111"/>
      <c r="TK8" s="111"/>
      <c r="TL8" s="111"/>
      <c r="TM8" s="111"/>
      <c r="TN8" s="111"/>
      <c r="TO8" s="111"/>
      <c r="TP8" s="111"/>
      <c r="TQ8" s="111"/>
      <c r="TR8" s="111"/>
      <c r="TS8" s="111"/>
      <c r="TT8" s="111"/>
      <c r="TU8" s="111"/>
      <c r="TV8" s="111"/>
      <c r="TW8" s="111"/>
      <c r="TX8" s="111"/>
      <c r="TY8" s="111"/>
      <c r="TZ8" s="111"/>
      <c r="UA8" s="111"/>
      <c r="UB8" s="111"/>
      <c r="UC8" s="111"/>
      <c r="UD8" s="111"/>
      <c r="UE8" s="111"/>
      <c r="UF8" s="111"/>
      <c r="UG8" s="111"/>
      <c r="UH8" s="111"/>
      <c r="UI8" s="111"/>
      <c r="UJ8" s="111"/>
      <c r="UK8" s="111"/>
      <c r="UL8" s="111"/>
      <c r="UM8" s="111"/>
      <c r="UN8" s="111"/>
      <c r="UO8" s="111"/>
      <c r="UP8" s="111"/>
      <c r="UQ8" s="111"/>
      <c r="UR8" s="111"/>
      <c r="US8" s="111"/>
      <c r="UT8" s="111"/>
      <c r="UU8" s="111"/>
      <c r="UV8" s="111"/>
      <c r="UW8" s="111"/>
      <c r="UX8" s="111"/>
      <c r="UY8" s="111"/>
      <c r="UZ8" s="111"/>
      <c r="VA8" s="111"/>
      <c r="VB8" s="111"/>
      <c r="VC8" s="111"/>
      <c r="VD8" s="111"/>
      <c r="VE8" s="111"/>
      <c r="VF8" s="111"/>
      <c r="VG8" s="111"/>
      <c r="VH8" s="111"/>
      <c r="VI8" s="111"/>
      <c r="VJ8" s="111"/>
      <c r="VK8" s="111"/>
      <c r="VL8" s="111"/>
      <c r="VM8" s="111"/>
      <c r="VN8" s="111"/>
      <c r="VO8" s="111"/>
      <c r="VP8" s="111"/>
      <c r="VQ8" s="111"/>
      <c r="VR8" s="111"/>
      <c r="VS8" s="111"/>
      <c r="VT8" s="111"/>
      <c r="VU8" s="111"/>
      <c r="VV8" s="111"/>
      <c r="VW8" s="111"/>
      <c r="VX8" s="111"/>
      <c r="VY8" s="111"/>
      <c r="VZ8" s="111"/>
      <c r="WA8" s="111"/>
      <c r="WB8" s="111"/>
      <c r="WC8" s="111"/>
      <c r="WD8" s="111"/>
      <c r="WE8" s="111"/>
      <c r="WF8" s="111"/>
      <c r="WG8" s="111"/>
      <c r="WH8" s="111"/>
      <c r="WI8" s="111"/>
      <c r="WJ8" s="111"/>
      <c r="WK8" s="111"/>
      <c r="WL8" s="111"/>
      <c r="WM8" s="111"/>
      <c r="WN8" s="111"/>
      <c r="WO8" s="111"/>
      <c r="WP8" s="111"/>
      <c r="WQ8" s="111"/>
      <c r="WR8" s="111"/>
      <c r="WS8" s="111"/>
      <c r="WT8" s="111"/>
      <c r="WU8" s="111"/>
      <c r="WV8" s="111"/>
      <c r="WW8" s="111"/>
      <c r="WX8" s="111"/>
      <c r="WY8" s="111"/>
      <c r="WZ8" s="111"/>
      <c r="XA8" s="111"/>
      <c r="XB8" s="111"/>
      <c r="XC8" s="111"/>
      <c r="XD8" s="111"/>
      <c r="XE8" s="111"/>
      <c r="XF8" s="111"/>
      <c r="XG8" s="111"/>
      <c r="XH8" s="111"/>
      <c r="XI8" s="111"/>
      <c r="XJ8" s="111"/>
      <c r="XK8" s="111"/>
      <c r="XL8" s="111"/>
      <c r="XM8" s="111"/>
      <c r="XN8" s="111"/>
      <c r="XO8" s="111"/>
      <c r="XP8" s="111"/>
      <c r="XQ8" s="111"/>
      <c r="XR8" s="111"/>
      <c r="XS8" s="111"/>
      <c r="XT8" s="111"/>
      <c r="XU8" s="111"/>
      <c r="XV8" s="111"/>
      <c r="XW8" s="111"/>
      <c r="XX8" s="111"/>
      <c r="XY8" s="111"/>
      <c r="XZ8" s="111"/>
      <c r="YA8" s="111"/>
      <c r="YB8" s="111"/>
      <c r="YC8" s="111"/>
      <c r="YD8" s="111"/>
    </row>
    <row r="9" spans="1:654" ht="25.95" customHeight="1">
      <c r="A9" s="110">
        <v>20</v>
      </c>
      <c r="B9" s="115" t="s">
        <v>1170</v>
      </c>
      <c r="C9" s="111" t="s">
        <v>950</v>
      </c>
      <c r="D9" s="111" t="s">
        <v>637</v>
      </c>
      <c r="E9" s="111" t="s">
        <v>394</v>
      </c>
      <c r="F9" s="111">
        <v>0</v>
      </c>
      <c r="G9" s="111">
        <v>0</v>
      </c>
      <c r="H9" s="111">
        <v>0</v>
      </c>
      <c r="I9" s="107">
        <v>57.7</v>
      </c>
      <c r="J9" s="107">
        <v>7</v>
      </c>
      <c r="K9" s="107">
        <v>7</v>
      </c>
      <c r="L9" s="107"/>
      <c r="M9" s="107"/>
      <c r="N9" s="107"/>
      <c r="BC9" s="111"/>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c r="CL9" s="111"/>
      <c r="CM9" s="111"/>
      <c r="CN9" s="111"/>
      <c r="CO9" s="111"/>
      <c r="CP9" s="111"/>
      <c r="CQ9" s="111"/>
      <c r="CR9" s="111"/>
      <c r="CS9" s="111"/>
      <c r="CT9" s="111"/>
      <c r="CU9" s="111"/>
      <c r="CV9" s="111"/>
      <c r="CW9" s="111"/>
      <c r="CX9" s="111"/>
      <c r="CY9" s="111"/>
      <c r="CZ9" s="111"/>
      <c r="DA9" s="111"/>
      <c r="DB9" s="111"/>
      <c r="DC9" s="111"/>
      <c r="DD9" s="111"/>
      <c r="DE9" s="111"/>
      <c r="DF9" s="111"/>
      <c r="DG9" s="111"/>
      <c r="DH9" s="111"/>
      <c r="DI9" s="111"/>
      <c r="DJ9" s="111"/>
      <c r="DK9" s="111"/>
      <c r="DL9" s="111"/>
      <c r="DM9" s="111"/>
      <c r="DN9" s="111"/>
      <c r="DO9" s="111"/>
      <c r="DP9" s="111"/>
      <c r="DQ9" s="111"/>
      <c r="DR9" s="111"/>
      <c r="DS9" s="111"/>
      <c r="DT9" s="111"/>
      <c r="DU9" s="111"/>
      <c r="DV9" s="111"/>
      <c r="DW9" s="111"/>
      <c r="DX9" s="111"/>
      <c r="DY9" s="111"/>
      <c r="DZ9" s="111"/>
      <c r="EA9" s="111"/>
      <c r="EB9" s="111"/>
      <c r="EC9" s="111"/>
      <c r="ED9" s="111"/>
      <c r="EE9" s="111"/>
      <c r="EF9" s="111"/>
      <c r="EG9" s="111"/>
      <c r="EH9" s="111"/>
      <c r="EI9" s="111"/>
      <c r="EJ9" s="111"/>
      <c r="EK9" s="111"/>
      <c r="EL9" s="111"/>
      <c r="EM9" s="111"/>
      <c r="EN9" s="111"/>
      <c r="EO9" s="111"/>
      <c r="EP9" s="111"/>
      <c r="EQ9" s="111"/>
      <c r="ER9" s="111"/>
      <c r="ES9" s="111"/>
      <c r="ET9" s="111"/>
      <c r="EU9" s="111"/>
      <c r="EV9" s="111"/>
      <c r="EW9" s="111"/>
      <c r="EX9" s="111"/>
      <c r="EY9" s="111"/>
      <c r="EZ9" s="111"/>
      <c r="FA9" s="111"/>
      <c r="FB9" s="111"/>
      <c r="FC9" s="111"/>
      <c r="FD9" s="111"/>
      <c r="FE9" s="111"/>
      <c r="FF9" s="111"/>
      <c r="FG9" s="111"/>
      <c r="FH9" s="111"/>
      <c r="FI9" s="111"/>
      <c r="FJ9" s="111"/>
      <c r="FK9" s="111"/>
      <c r="FL9" s="111"/>
      <c r="FM9" s="111"/>
      <c r="FN9" s="111"/>
      <c r="FO9" s="111"/>
      <c r="FP9" s="111"/>
      <c r="FQ9" s="111"/>
      <c r="FR9" s="111"/>
      <c r="FS9" s="111"/>
      <c r="FT9" s="111"/>
      <c r="FU9" s="111"/>
      <c r="FV9" s="111"/>
      <c r="FW9" s="111"/>
      <c r="FX9" s="111"/>
      <c r="FY9" s="111"/>
      <c r="FZ9" s="111"/>
      <c r="GA9" s="111"/>
      <c r="GB9" s="111"/>
      <c r="GC9" s="111"/>
      <c r="GD9" s="111"/>
      <c r="GE9" s="111"/>
      <c r="GF9" s="111"/>
      <c r="GG9" s="111"/>
      <c r="GH9" s="111"/>
      <c r="GI9" s="111"/>
      <c r="GJ9" s="111"/>
      <c r="GK9" s="111"/>
      <c r="GL9" s="111"/>
      <c r="GM9" s="111"/>
      <c r="GN9" s="111"/>
      <c r="GO9" s="111"/>
      <c r="GP9" s="111"/>
      <c r="GQ9" s="111"/>
      <c r="GR9" s="111"/>
      <c r="GS9" s="111"/>
      <c r="GT9" s="111"/>
      <c r="GU9" s="111"/>
      <c r="GV9" s="111"/>
      <c r="GW9" s="111"/>
      <c r="GX9" s="111"/>
      <c r="GY9" s="111"/>
      <c r="GZ9" s="111"/>
      <c r="HA9" s="111"/>
      <c r="HB9" s="111"/>
      <c r="HC9" s="111"/>
      <c r="HD9" s="111"/>
      <c r="HE9" s="111"/>
      <c r="HF9" s="111"/>
      <c r="HG9" s="111"/>
      <c r="HH9" s="111"/>
      <c r="HI9" s="111"/>
      <c r="HJ9" s="111"/>
      <c r="HK9" s="111"/>
      <c r="HL9" s="111"/>
      <c r="HM9" s="111"/>
      <c r="HN9" s="111"/>
      <c r="HO9" s="111"/>
      <c r="HP9" s="111"/>
      <c r="HQ9" s="111"/>
      <c r="HR9" s="111"/>
      <c r="HS9" s="111"/>
      <c r="HT9" s="111"/>
      <c r="HU9" s="111"/>
      <c r="HV9" s="111"/>
      <c r="HW9" s="111"/>
      <c r="HX9" s="111"/>
      <c r="HY9" s="111"/>
      <c r="HZ9" s="111"/>
      <c r="IA9" s="111"/>
      <c r="IB9" s="111"/>
      <c r="IC9" s="111"/>
      <c r="ID9" s="111"/>
      <c r="IE9" s="111"/>
      <c r="IF9" s="111"/>
      <c r="IG9" s="111"/>
      <c r="IH9" s="111"/>
      <c r="II9" s="111"/>
      <c r="IJ9" s="111"/>
      <c r="IK9" s="111"/>
      <c r="IL9" s="111"/>
      <c r="IM9" s="111"/>
      <c r="IN9" s="111"/>
      <c r="IO9" s="111"/>
      <c r="IP9" s="111"/>
      <c r="IQ9" s="111"/>
      <c r="IR9" s="111"/>
      <c r="IS9" s="111"/>
      <c r="IT9" s="111"/>
      <c r="IU9" s="111"/>
      <c r="IV9" s="111"/>
      <c r="IW9" s="111"/>
      <c r="IX9" s="111"/>
      <c r="IY9" s="111"/>
      <c r="IZ9" s="111"/>
      <c r="JA9" s="111"/>
      <c r="JB9" s="111"/>
      <c r="JC9" s="111"/>
      <c r="JD9" s="111"/>
      <c r="JE9" s="111"/>
      <c r="JF9" s="111"/>
      <c r="JG9" s="111"/>
      <c r="JH9" s="111"/>
      <c r="JI9" s="111"/>
      <c r="JJ9" s="111"/>
      <c r="JK9" s="111"/>
      <c r="JL9" s="111"/>
      <c r="JM9" s="111"/>
      <c r="JN9" s="111"/>
      <c r="JO9" s="111"/>
      <c r="JP9" s="111"/>
      <c r="JQ9" s="111"/>
      <c r="JR9" s="111"/>
      <c r="JS9" s="111"/>
      <c r="JT9" s="111"/>
      <c r="JU9" s="111"/>
      <c r="JV9" s="111"/>
      <c r="JW9" s="111"/>
      <c r="JX9" s="111"/>
      <c r="JY9" s="111"/>
      <c r="JZ9" s="111"/>
      <c r="KA9" s="111"/>
      <c r="KB9" s="111"/>
      <c r="KC9" s="111"/>
      <c r="KD9" s="111"/>
      <c r="KE9" s="111"/>
      <c r="KF9" s="111"/>
      <c r="KG9" s="111"/>
      <c r="KH9" s="111"/>
      <c r="KI9" s="111"/>
      <c r="KJ9" s="111"/>
      <c r="KK9" s="111"/>
      <c r="KL9" s="111"/>
      <c r="KM9" s="111"/>
      <c r="KN9" s="111"/>
      <c r="KO9" s="111"/>
      <c r="KP9" s="111"/>
      <c r="KQ9" s="111"/>
      <c r="KR9" s="111"/>
      <c r="KS9" s="111"/>
      <c r="KT9" s="111"/>
      <c r="KU9" s="111"/>
      <c r="KV9" s="111"/>
      <c r="KW9" s="111"/>
      <c r="KX9" s="111"/>
      <c r="KY9" s="111"/>
      <c r="KZ9" s="111"/>
      <c r="LA9" s="111"/>
      <c r="LB9" s="111"/>
      <c r="LC9" s="111"/>
      <c r="LD9" s="111"/>
      <c r="LE9" s="111"/>
      <c r="LF9" s="111"/>
      <c r="LG9" s="111"/>
      <c r="LH9" s="111"/>
      <c r="LI9" s="111"/>
      <c r="LJ9" s="111"/>
      <c r="LK9" s="111"/>
      <c r="LL9" s="111"/>
      <c r="LM9" s="111"/>
      <c r="LN9" s="111"/>
      <c r="LO9" s="111"/>
      <c r="LP9" s="111"/>
      <c r="LQ9" s="111"/>
      <c r="LR9" s="111"/>
      <c r="LS9" s="111"/>
      <c r="LT9" s="111"/>
      <c r="LU9" s="111"/>
      <c r="LV9" s="111"/>
      <c r="LW9" s="111"/>
      <c r="LX9" s="111"/>
      <c r="LY9" s="111"/>
      <c r="LZ9" s="111"/>
      <c r="MA9" s="111"/>
      <c r="MB9" s="111"/>
      <c r="MC9" s="111"/>
      <c r="MD9" s="111"/>
      <c r="ME9" s="111"/>
      <c r="MF9" s="111"/>
      <c r="MG9" s="111"/>
      <c r="MH9" s="111"/>
      <c r="MI9" s="111"/>
      <c r="MJ9" s="111"/>
      <c r="MK9" s="111"/>
      <c r="ML9" s="111"/>
      <c r="MM9" s="111"/>
      <c r="MN9" s="111"/>
      <c r="MO9" s="111"/>
      <c r="MP9" s="111"/>
      <c r="MQ9" s="111"/>
      <c r="MR9" s="111"/>
      <c r="MS9" s="111"/>
      <c r="MT9" s="111"/>
      <c r="MU9" s="111"/>
      <c r="MV9" s="111"/>
      <c r="MW9" s="111"/>
      <c r="MX9" s="111"/>
      <c r="MY9" s="111"/>
      <c r="MZ9" s="111"/>
      <c r="NA9" s="111"/>
      <c r="NB9" s="111"/>
      <c r="NC9" s="111"/>
      <c r="ND9" s="111"/>
      <c r="NE9" s="111"/>
      <c r="NF9" s="111"/>
      <c r="NG9" s="111"/>
      <c r="NH9" s="111"/>
      <c r="NI9" s="111"/>
      <c r="NJ9" s="111"/>
      <c r="NK9" s="111"/>
      <c r="NL9" s="111"/>
      <c r="NM9" s="111"/>
      <c r="NN9" s="111"/>
      <c r="NO9" s="111"/>
      <c r="NP9" s="111"/>
      <c r="NQ9" s="111"/>
      <c r="NR9" s="111"/>
      <c r="NS9" s="111"/>
      <c r="NT9" s="111"/>
      <c r="NU9" s="111"/>
      <c r="NV9" s="111"/>
      <c r="NW9" s="111"/>
      <c r="NX9" s="111"/>
      <c r="NY9" s="111"/>
      <c r="NZ9" s="111"/>
      <c r="OA9" s="111"/>
      <c r="OB9" s="111"/>
      <c r="OC9" s="111"/>
      <c r="OD9" s="111"/>
      <c r="OE9" s="111"/>
      <c r="OF9" s="111"/>
      <c r="OG9" s="111"/>
      <c r="OH9" s="111"/>
      <c r="OI9" s="111"/>
      <c r="OJ9" s="111"/>
      <c r="OK9" s="111"/>
      <c r="OL9" s="111"/>
      <c r="OM9" s="111"/>
      <c r="ON9" s="111"/>
      <c r="OO9" s="111"/>
      <c r="OP9" s="111"/>
      <c r="OQ9" s="111"/>
      <c r="OR9" s="111"/>
      <c r="OS9" s="111"/>
      <c r="OT9" s="111"/>
      <c r="OU9" s="111"/>
      <c r="OV9" s="111"/>
      <c r="OW9" s="111"/>
      <c r="OX9" s="111"/>
      <c r="OY9" s="111"/>
      <c r="OZ9" s="111"/>
      <c r="PA9" s="111"/>
      <c r="PB9" s="111"/>
      <c r="PC9" s="111"/>
      <c r="PD9" s="111"/>
      <c r="PE9" s="111"/>
      <c r="PF9" s="111"/>
      <c r="PG9" s="111"/>
      <c r="PH9" s="111"/>
      <c r="PI9" s="111"/>
      <c r="PJ9" s="111"/>
      <c r="PK9" s="111"/>
      <c r="PL9" s="111"/>
      <c r="PM9" s="111"/>
      <c r="PN9" s="111"/>
      <c r="PO9" s="111"/>
      <c r="PP9" s="111"/>
      <c r="PQ9" s="111"/>
      <c r="PR9" s="111"/>
      <c r="PS9" s="111"/>
      <c r="PT9" s="111"/>
      <c r="PU9" s="111"/>
      <c r="PV9" s="111"/>
      <c r="PW9" s="111"/>
      <c r="PX9" s="111"/>
      <c r="PY9" s="111"/>
      <c r="PZ9" s="111"/>
      <c r="QA9" s="111"/>
      <c r="QB9" s="111"/>
      <c r="QC9" s="111"/>
      <c r="QD9" s="111"/>
      <c r="QE9" s="111"/>
      <c r="QF9" s="111"/>
      <c r="QG9" s="111"/>
      <c r="QH9" s="111"/>
      <c r="QI9" s="111"/>
      <c r="QJ9" s="111"/>
      <c r="QK9" s="111"/>
      <c r="QL9" s="111"/>
      <c r="QM9" s="111"/>
      <c r="QN9" s="111"/>
      <c r="QO9" s="111"/>
      <c r="QP9" s="111"/>
      <c r="QQ9" s="111" t="s">
        <v>950</v>
      </c>
      <c r="QR9" s="111" t="s">
        <v>637</v>
      </c>
      <c r="QS9" s="111" t="s">
        <v>394</v>
      </c>
      <c r="QT9" s="111">
        <v>14</v>
      </c>
      <c r="QU9" s="111">
        <v>14</v>
      </c>
      <c r="QV9" s="111"/>
      <c r="QW9" s="111"/>
      <c r="QX9" s="111"/>
      <c r="QY9" s="111"/>
      <c r="QZ9" s="111"/>
      <c r="RA9" s="111"/>
      <c r="RB9" s="111"/>
      <c r="RC9" s="111"/>
      <c r="RD9" s="111"/>
      <c r="RE9" s="111"/>
      <c r="RF9" s="111">
        <v>3</v>
      </c>
      <c r="RG9" s="111"/>
      <c r="RH9" s="111"/>
      <c r="RI9" s="111"/>
      <c r="RJ9" s="111"/>
      <c r="RK9" s="111"/>
      <c r="RL9" s="111"/>
      <c r="RM9" s="111"/>
      <c r="RN9" s="111"/>
      <c r="RO9" s="111"/>
      <c r="RP9" s="111">
        <v>5</v>
      </c>
      <c r="RQ9" s="111"/>
      <c r="RR9" s="111"/>
      <c r="RS9" s="111"/>
      <c r="RT9" s="111"/>
      <c r="RU9" s="111"/>
      <c r="RV9" s="111">
        <v>1</v>
      </c>
      <c r="RW9" s="111"/>
      <c r="RX9" s="111"/>
      <c r="RY9" s="111"/>
      <c r="RZ9" s="111"/>
      <c r="SA9" s="111"/>
      <c r="SB9" s="111"/>
      <c r="SC9" s="111"/>
      <c r="SD9" s="111"/>
      <c r="SE9" s="111"/>
      <c r="SF9" s="111"/>
      <c r="SG9" s="111"/>
      <c r="SH9" s="111"/>
      <c r="SI9" s="111"/>
      <c r="SJ9" s="111">
        <v>8</v>
      </c>
      <c r="SK9" s="111"/>
      <c r="SL9" s="111"/>
      <c r="SM9" s="111"/>
      <c r="SN9" s="111"/>
      <c r="SO9" s="111"/>
      <c r="SP9" s="111"/>
      <c r="SQ9" s="111"/>
      <c r="SR9" s="111"/>
      <c r="SS9" s="111"/>
      <c r="ST9" s="111"/>
      <c r="SU9" s="111"/>
      <c r="SV9" s="111"/>
      <c r="SW9" s="111"/>
      <c r="SX9" s="111"/>
      <c r="SY9" s="111"/>
      <c r="SZ9" s="111"/>
      <c r="TA9" s="111"/>
      <c r="TB9" s="111"/>
      <c r="TC9" s="111"/>
      <c r="TD9" s="111"/>
      <c r="TE9" s="111"/>
      <c r="TF9" s="111"/>
      <c r="TG9" s="111"/>
      <c r="TH9" s="111"/>
      <c r="TI9" s="111"/>
      <c r="TJ9" s="111"/>
      <c r="TK9" s="111"/>
      <c r="TL9" s="111"/>
      <c r="TM9" s="111"/>
      <c r="TN9" s="111"/>
      <c r="TO9" s="111"/>
      <c r="TP9" s="111"/>
      <c r="TQ9" s="111"/>
      <c r="TR9" s="111"/>
      <c r="TS9" s="111"/>
      <c r="TT9" s="111"/>
      <c r="TU9" s="111"/>
      <c r="TV9" s="111"/>
      <c r="TW9" s="111"/>
      <c r="TX9" s="111"/>
      <c r="TY9" s="111"/>
      <c r="TZ9" s="111"/>
      <c r="UA9" s="111"/>
      <c r="UB9" s="111"/>
      <c r="UC9" s="111"/>
      <c r="UD9" s="111"/>
      <c r="UE9" s="111"/>
      <c r="UF9" s="111"/>
      <c r="UG9" s="111"/>
      <c r="UH9" s="111"/>
      <c r="UI9" s="111"/>
      <c r="UJ9" s="111"/>
      <c r="UK9" s="111"/>
      <c r="UL9" s="111"/>
      <c r="UM9" s="111"/>
      <c r="UN9" s="111"/>
      <c r="UO9" s="111"/>
      <c r="UP9" s="111"/>
      <c r="UQ9" s="111"/>
      <c r="UR9" s="111"/>
      <c r="US9" s="111"/>
      <c r="UT9" s="111"/>
      <c r="UU9" s="111"/>
      <c r="UV9" s="111"/>
      <c r="UW9" s="111"/>
      <c r="UX9" s="111"/>
      <c r="UY9" s="111">
        <v>1</v>
      </c>
      <c r="UZ9" s="111"/>
      <c r="VA9" s="111"/>
      <c r="VB9" s="111"/>
      <c r="VC9" s="111"/>
      <c r="VD9" s="111"/>
      <c r="VE9" s="111"/>
      <c r="VF9" s="111"/>
      <c r="VG9" s="111"/>
      <c r="VH9" s="111"/>
      <c r="VI9" s="111"/>
      <c r="VJ9" s="111"/>
      <c r="VK9" s="111"/>
      <c r="VL9" s="111"/>
      <c r="VM9" s="111"/>
      <c r="VN9" s="111">
        <v>2</v>
      </c>
      <c r="VO9" s="111"/>
      <c r="VP9" s="111">
        <v>2</v>
      </c>
      <c r="VQ9" s="111"/>
      <c r="VR9" s="111"/>
      <c r="VS9" s="111"/>
      <c r="VT9" s="111"/>
      <c r="VU9" s="111"/>
      <c r="VV9" s="111"/>
      <c r="VW9" s="111"/>
      <c r="VX9" s="111"/>
      <c r="VY9" s="111"/>
      <c r="VZ9" s="111"/>
      <c r="WA9" s="111"/>
      <c r="WB9" s="111"/>
      <c r="WC9" s="111"/>
      <c r="WD9" s="111"/>
      <c r="WE9" s="111">
        <v>8</v>
      </c>
      <c r="WF9" s="111"/>
      <c r="WG9" s="111"/>
      <c r="WH9" s="111"/>
      <c r="WI9" s="111"/>
      <c r="WJ9" s="111"/>
      <c r="WK9" s="111"/>
      <c r="WL9" s="111"/>
      <c r="WM9" s="111"/>
      <c r="WN9" s="111"/>
      <c r="WO9" s="111"/>
      <c r="WP9" s="111"/>
      <c r="WQ9" s="111"/>
      <c r="WR9" s="111"/>
      <c r="WS9" s="111"/>
      <c r="WT9" s="111">
        <v>6</v>
      </c>
      <c r="WU9" s="111"/>
      <c r="WV9" s="111"/>
      <c r="WW9" s="111"/>
      <c r="WX9" s="111"/>
      <c r="WY9" s="111"/>
      <c r="WZ9" s="111"/>
      <c r="XA9" s="111"/>
      <c r="XB9" s="111"/>
      <c r="XC9" s="111"/>
      <c r="XD9" s="111"/>
      <c r="XE9" s="111"/>
      <c r="XF9" s="111"/>
      <c r="XG9" s="111"/>
      <c r="XH9" s="111"/>
      <c r="XI9" s="111"/>
      <c r="XJ9" s="111"/>
      <c r="XK9" s="111"/>
      <c r="XL9" s="111"/>
      <c r="XM9" s="111"/>
      <c r="XN9" s="111"/>
      <c r="XO9" s="111"/>
      <c r="XP9" s="111"/>
      <c r="XQ9" s="111"/>
      <c r="XR9" s="111"/>
      <c r="XS9" s="111"/>
      <c r="XT9" s="111"/>
      <c r="XU9" s="111"/>
      <c r="XV9" s="111"/>
      <c r="XW9" s="111"/>
      <c r="XX9" s="111"/>
      <c r="XY9" s="111"/>
      <c r="XZ9" s="111"/>
      <c r="YA9" s="111"/>
      <c r="YB9" s="111"/>
      <c r="YC9" s="111"/>
      <c r="YD9" s="111"/>
    </row>
    <row r="10" spans="1:654" ht="25.95" customHeight="1">
      <c r="A10" s="110">
        <v>24</v>
      </c>
      <c r="B10" s="115" t="s">
        <v>1174</v>
      </c>
      <c r="C10" s="111" t="s">
        <v>718</v>
      </c>
      <c r="D10" s="111" t="s">
        <v>637</v>
      </c>
      <c r="E10" s="111" t="s">
        <v>394</v>
      </c>
      <c r="F10" s="111">
        <v>472</v>
      </c>
      <c r="G10" s="111">
        <v>451</v>
      </c>
      <c r="H10" s="111">
        <v>472</v>
      </c>
      <c r="I10" s="107"/>
      <c r="J10" s="107"/>
      <c r="K10" s="107"/>
      <c r="L10" s="107"/>
      <c r="M10" s="107"/>
      <c r="N10" s="107"/>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1"/>
      <c r="CF10" s="111"/>
      <c r="CG10" s="111"/>
      <c r="CH10" s="111"/>
      <c r="CI10" s="111"/>
      <c r="CJ10" s="111"/>
      <c r="CK10" s="111"/>
      <c r="CL10" s="111"/>
      <c r="CM10" s="111"/>
      <c r="CN10" s="111"/>
      <c r="CO10" s="111"/>
      <c r="CP10" s="111"/>
      <c r="CQ10" s="111"/>
      <c r="CR10" s="111"/>
      <c r="CS10" s="111"/>
      <c r="CT10" s="111"/>
      <c r="CU10" s="111"/>
      <c r="CV10" s="111"/>
      <c r="CW10" s="111"/>
      <c r="CX10" s="111"/>
      <c r="CY10" s="111"/>
      <c r="CZ10" s="111"/>
      <c r="DA10" s="111"/>
      <c r="DB10" s="111"/>
      <c r="DC10" s="111"/>
      <c r="DD10" s="111"/>
      <c r="DE10" s="111"/>
      <c r="DF10" s="111"/>
      <c r="DG10" s="111"/>
      <c r="DH10" s="111"/>
      <c r="DI10" s="111"/>
      <c r="DJ10" s="111"/>
      <c r="DK10" s="111"/>
      <c r="DL10" s="111"/>
      <c r="DM10" s="111"/>
      <c r="DN10" s="111"/>
      <c r="DO10" s="111"/>
      <c r="DP10" s="111"/>
      <c r="DQ10" s="111"/>
      <c r="DR10" s="111"/>
      <c r="DS10" s="111"/>
      <c r="DT10" s="111"/>
      <c r="DU10" s="111"/>
      <c r="DV10" s="111"/>
      <c r="DW10" s="111"/>
      <c r="DX10" s="111"/>
      <c r="DY10" s="111"/>
      <c r="DZ10" s="111"/>
      <c r="EA10" s="111"/>
      <c r="EB10" s="111"/>
      <c r="EC10" s="111"/>
      <c r="ED10" s="111"/>
      <c r="EE10" s="111"/>
      <c r="EF10" s="111"/>
      <c r="EG10" s="111"/>
      <c r="EH10" s="111"/>
      <c r="EI10" s="111"/>
      <c r="EJ10" s="111"/>
      <c r="EK10" s="111"/>
      <c r="EL10" s="111"/>
      <c r="EM10" s="111"/>
      <c r="EN10" s="111"/>
      <c r="EO10" s="111"/>
      <c r="EP10" s="111"/>
      <c r="EQ10" s="111"/>
      <c r="ER10" s="111"/>
      <c r="ES10" s="111"/>
      <c r="ET10" s="111"/>
      <c r="EU10" s="111"/>
      <c r="EV10" s="111"/>
      <c r="EW10" s="111"/>
      <c r="EX10" s="111"/>
      <c r="EY10" s="111"/>
      <c r="EZ10" s="111"/>
      <c r="FA10" s="111"/>
      <c r="FB10" s="111"/>
      <c r="FC10" s="111"/>
      <c r="FD10" s="111"/>
      <c r="FE10" s="111"/>
      <c r="FF10" s="111"/>
      <c r="FG10" s="111"/>
      <c r="FH10" s="111"/>
      <c r="FI10" s="111"/>
      <c r="FJ10" s="111"/>
      <c r="FK10" s="111"/>
      <c r="FL10" s="111"/>
      <c r="FM10" s="111"/>
      <c r="FN10" s="111"/>
      <c r="FO10" s="111"/>
      <c r="FP10" s="111"/>
      <c r="FQ10" s="111"/>
      <c r="FR10" s="111"/>
      <c r="FS10" s="111"/>
      <c r="FT10" s="111"/>
      <c r="FU10" s="111"/>
      <c r="FV10" s="111"/>
      <c r="FW10" s="111"/>
      <c r="FX10" s="111"/>
      <c r="FY10" s="111"/>
      <c r="FZ10" s="111"/>
      <c r="GA10" s="111"/>
      <c r="GB10" s="111"/>
      <c r="GC10" s="111"/>
      <c r="GD10" s="111"/>
      <c r="GE10" s="111"/>
      <c r="GF10" s="111"/>
      <c r="GG10" s="111"/>
      <c r="GH10" s="111"/>
      <c r="GI10" s="111"/>
      <c r="GJ10" s="111"/>
      <c r="GK10" s="111"/>
      <c r="GL10" s="111"/>
      <c r="GM10" s="111"/>
      <c r="GN10" s="111"/>
      <c r="GO10" s="111"/>
      <c r="GP10" s="111"/>
      <c r="GQ10" s="111"/>
      <c r="GR10" s="111"/>
      <c r="GS10" s="111"/>
      <c r="GT10" s="111"/>
      <c r="GU10" s="111"/>
      <c r="GV10" s="111"/>
      <c r="GW10" s="111"/>
      <c r="GX10" s="111"/>
      <c r="GY10" s="111"/>
      <c r="GZ10" s="111"/>
      <c r="HA10" s="111"/>
      <c r="HB10" s="111"/>
      <c r="HC10" s="111"/>
      <c r="HD10" s="111"/>
      <c r="HE10" s="111"/>
      <c r="HF10" s="111"/>
      <c r="HG10" s="111"/>
      <c r="HH10" s="111"/>
      <c r="HI10" s="111"/>
      <c r="HJ10" s="111"/>
      <c r="HK10" s="111"/>
      <c r="HL10" s="111"/>
      <c r="HM10" s="111"/>
      <c r="HN10" s="111"/>
      <c r="HO10" s="111"/>
      <c r="HP10" s="111"/>
      <c r="HQ10" s="111"/>
      <c r="HR10" s="111"/>
      <c r="HS10" s="111"/>
      <c r="HT10" s="111"/>
      <c r="HU10" s="111"/>
      <c r="HV10" s="111"/>
      <c r="HW10" s="111"/>
      <c r="HX10" s="111"/>
      <c r="HY10" s="111"/>
      <c r="HZ10" s="111"/>
      <c r="IA10" s="111"/>
      <c r="IB10" s="111"/>
      <c r="IC10" s="111"/>
      <c r="ID10" s="111"/>
      <c r="IE10" s="111"/>
      <c r="IF10" s="111"/>
      <c r="IG10" s="111"/>
      <c r="IH10" s="111"/>
      <c r="II10" s="111"/>
      <c r="IJ10" s="111"/>
      <c r="IK10" s="111">
        <v>63</v>
      </c>
      <c r="IL10" s="111"/>
      <c r="IM10" s="111"/>
      <c r="IN10" s="111"/>
      <c r="IO10" s="111"/>
      <c r="IP10" s="111"/>
      <c r="IQ10" s="111"/>
      <c r="IR10" s="111"/>
      <c r="IS10" s="111"/>
      <c r="IT10" s="111"/>
      <c r="IU10" s="111"/>
      <c r="IV10" s="111"/>
      <c r="IW10" s="111"/>
      <c r="IX10" s="111"/>
      <c r="IY10" s="111"/>
      <c r="IZ10" s="111"/>
      <c r="JA10" s="111"/>
      <c r="JB10" s="111"/>
      <c r="JC10" s="111"/>
      <c r="JD10" s="111"/>
      <c r="JE10" s="111"/>
      <c r="JF10" s="111"/>
      <c r="JG10" s="111"/>
      <c r="JH10" s="111"/>
      <c r="JI10" s="111"/>
      <c r="JJ10" s="111"/>
      <c r="JK10" s="111"/>
      <c r="JL10" s="111"/>
      <c r="JM10" s="111"/>
      <c r="JN10" s="111"/>
      <c r="JO10" s="111"/>
      <c r="JP10" s="111"/>
      <c r="JQ10" s="111"/>
      <c r="JR10" s="111"/>
      <c r="JS10" s="111"/>
      <c r="JT10" s="111"/>
      <c r="JU10" s="111"/>
      <c r="JV10" s="111"/>
      <c r="JW10" s="111"/>
      <c r="JX10" s="111"/>
      <c r="JY10" s="111"/>
      <c r="JZ10" s="111"/>
      <c r="KA10" s="111"/>
      <c r="KB10" s="111"/>
      <c r="KC10" s="111"/>
      <c r="KD10" s="111"/>
      <c r="KE10" s="111"/>
      <c r="KF10" s="111"/>
      <c r="KG10" s="111"/>
      <c r="KH10" s="111"/>
      <c r="KI10" s="111"/>
      <c r="KJ10" s="111"/>
      <c r="KK10" s="111"/>
      <c r="KL10" s="111"/>
      <c r="KM10" s="111"/>
      <c r="KN10" s="111"/>
      <c r="KO10" s="111"/>
      <c r="KP10" s="111"/>
      <c r="KQ10" s="111"/>
      <c r="KR10" s="111"/>
      <c r="KS10" s="111"/>
      <c r="KT10" s="111"/>
      <c r="KU10" s="111"/>
      <c r="KV10" s="111"/>
      <c r="KW10" s="111"/>
      <c r="KX10" s="111"/>
      <c r="KY10" s="111"/>
      <c r="KZ10" s="111"/>
      <c r="LA10" s="111"/>
      <c r="LB10" s="111"/>
      <c r="LC10" s="111"/>
      <c r="LD10" s="111"/>
      <c r="LE10" s="111"/>
      <c r="LF10" s="111"/>
      <c r="LG10" s="111"/>
      <c r="LH10" s="111"/>
      <c r="LI10" s="111"/>
      <c r="LJ10" s="111"/>
      <c r="LK10" s="111"/>
      <c r="LL10" s="111"/>
      <c r="LM10" s="111"/>
      <c r="LN10" s="111"/>
      <c r="LO10" s="111"/>
      <c r="LP10" s="111"/>
      <c r="LQ10" s="111"/>
      <c r="LR10" s="111"/>
      <c r="LS10" s="111"/>
      <c r="LT10" s="111"/>
      <c r="LU10" s="111"/>
      <c r="LV10" s="111"/>
      <c r="LW10" s="111"/>
      <c r="LX10" s="111"/>
      <c r="LY10" s="111"/>
      <c r="LZ10" s="111"/>
      <c r="MA10" s="111"/>
      <c r="MB10" s="111"/>
      <c r="MC10" s="111"/>
      <c r="MD10" s="111"/>
      <c r="ME10" s="111"/>
      <c r="MF10" s="111"/>
      <c r="MG10" s="111"/>
      <c r="MH10" s="111"/>
      <c r="MI10" s="111"/>
      <c r="MJ10" s="111"/>
      <c r="MK10" s="111"/>
      <c r="ML10" s="111"/>
      <c r="MM10" s="111"/>
      <c r="MN10" s="111"/>
      <c r="MO10" s="111"/>
      <c r="MP10" s="111"/>
      <c r="MQ10" s="111"/>
      <c r="MR10" s="111"/>
      <c r="MS10" s="111"/>
      <c r="MT10" s="111"/>
      <c r="MU10" s="111"/>
      <c r="MV10" s="111"/>
      <c r="MW10" s="111"/>
      <c r="MX10" s="111"/>
      <c r="MY10" s="111"/>
      <c r="MZ10" s="111"/>
      <c r="NA10" s="111"/>
      <c r="NB10" s="111"/>
      <c r="NC10" s="111"/>
      <c r="ND10" s="111"/>
      <c r="NE10" s="111"/>
      <c r="NF10" s="111"/>
      <c r="NG10" s="111"/>
      <c r="NH10" s="111"/>
      <c r="NI10" s="111"/>
      <c r="NJ10" s="111"/>
      <c r="NK10" s="111"/>
      <c r="NL10" s="111"/>
      <c r="NM10" s="111"/>
      <c r="NN10" s="111"/>
      <c r="NO10" s="111"/>
      <c r="NP10" s="111"/>
      <c r="NQ10" s="111"/>
      <c r="NR10" s="111"/>
      <c r="NS10" s="111"/>
      <c r="NT10" s="111"/>
      <c r="NU10" s="111"/>
      <c r="NV10" s="111"/>
      <c r="NW10" s="111"/>
      <c r="NX10" s="111"/>
      <c r="NY10" s="111"/>
      <c r="NZ10" s="111"/>
      <c r="OA10" s="111"/>
      <c r="OB10" s="111"/>
      <c r="OC10" s="111"/>
      <c r="OD10" s="111"/>
      <c r="OE10" s="111"/>
      <c r="OF10" s="111"/>
      <c r="OG10" s="111"/>
      <c r="OH10" s="111"/>
      <c r="OI10" s="111"/>
      <c r="OJ10" s="111"/>
      <c r="OK10" s="111"/>
      <c r="OL10" s="111"/>
      <c r="OM10" s="111"/>
      <c r="ON10" s="111"/>
      <c r="OO10" s="111"/>
      <c r="OP10" s="111"/>
      <c r="OQ10" s="111"/>
      <c r="OR10" s="111"/>
      <c r="OS10" s="111"/>
      <c r="OT10" s="111"/>
      <c r="OU10" s="111"/>
      <c r="OV10" s="111"/>
      <c r="OW10" s="111"/>
      <c r="OX10" s="111"/>
      <c r="OY10" s="111"/>
      <c r="OZ10" s="111"/>
      <c r="PA10" s="111"/>
      <c r="PB10" s="111"/>
      <c r="PC10" s="111"/>
      <c r="PD10" s="111"/>
      <c r="PE10" s="111"/>
      <c r="PF10" s="111"/>
      <c r="PG10" s="111"/>
      <c r="PH10" s="111"/>
      <c r="PI10" s="111"/>
      <c r="PJ10" s="111"/>
      <c r="PK10" s="111"/>
      <c r="PL10" s="111"/>
      <c r="PM10" s="111"/>
      <c r="PN10" s="111"/>
      <c r="PO10" s="111"/>
      <c r="PP10" s="111"/>
      <c r="PQ10" s="111"/>
      <c r="PR10" s="111"/>
      <c r="PS10" s="111"/>
      <c r="PT10" s="111"/>
      <c r="PU10" s="111"/>
      <c r="PV10" s="111"/>
      <c r="PW10" s="111"/>
      <c r="PX10" s="111"/>
      <c r="PY10" s="111"/>
      <c r="PZ10" s="111"/>
      <c r="QA10" s="111"/>
      <c r="QB10" s="111"/>
      <c r="QC10" s="111"/>
      <c r="QD10" s="111"/>
      <c r="QE10" s="111"/>
      <c r="QF10" s="111"/>
      <c r="QG10" s="111"/>
      <c r="QH10" s="111"/>
      <c r="QI10" s="111"/>
      <c r="QJ10" s="111"/>
      <c r="QK10" s="111"/>
      <c r="QL10" s="111"/>
      <c r="QM10" s="111"/>
      <c r="QN10" s="111"/>
      <c r="QO10" s="111"/>
      <c r="QP10" s="111"/>
      <c r="QQ10" s="111" t="s">
        <v>718</v>
      </c>
      <c r="QR10" s="111" t="s">
        <v>637</v>
      </c>
      <c r="QS10" s="111" t="s">
        <v>394</v>
      </c>
      <c r="QT10" s="111">
        <v>21</v>
      </c>
      <c r="QU10" s="111">
        <v>21</v>
      </c>
      <c r="QV10" s="111"/>
      <c r="QW10" s="111"/>
      <c r="QX10" s="111"/>
      <c r="QY10" s="111"/>
      <c r="QZ10" s="111"/>
      <c r="RA10" s="111"/>
      <c r="RB10" s="111"/>
      <c r="RC10" s="111"/>
      <c r="RD10" s="111"/>
      <c r="RE10" s="111"/>
      <c r="RF10" s="111"/>
      <c r="RG10" s="111">
        <v>3</v>
      </c>
      <c r="RH10" s="111"/>
      <c r="RI10" s="111"/>
      <c r="RJ10" s="111"/>
      <c r="RK10" s="111"/>
      <c r="RL10" s="111"/>
      <c r="RM10" s="111"/>
      <c r="RN10" s="111"/>
      <c r="RO10" s="111"/>
      <c r="RP10" s="111"/>
      <c r="RQ10" s="111"/>
      <c r="RR10" s="111"/>
      <c r="RS10" s="111"/>
      <c r="RT10" s="111"/>
      <c r="RU10" s="111"/>
      <c r="RV10" s="111"/>
      <c r="RW10" s="111"/>
      <c r="RX10" s="111"/>
      <c r="RY10" s="111"/>
      <c r="RZ10" s="111"/>
      <c r="SA10" s="111"/>
      <c r="SB10" s="111"/>
      <c r="SC10" s="111"/>
      <c r="SD10" s="111"/>
      <c r="SE10" s="111"/>
      <c r="SF10" s="111"/>
      <c r="SG10" s="111"/>
      <c r="SH10" s="111"/>
      <c r="SI10" s="111"/>
      <c r="SJ10" s="111"/>
      <c r="SK10" s="111"/>
      <c r="SL10" s="111"/>
      <c r="SM10" s="111"/>
      <c r="SN10" s="111"/>
      <c r="SO10" s="111"/>
      <c r="SP10" s="111"/>
      <c r="SQ10" s="111"/>
      <c r="SR10" s="111"/>
      <c r="SS10" s="111"/>
      <c r="ST10" s="111"/>
      <c r="SU10" s="111"/>
      <c r="SV10" s="111"/>
      <c r="SW10" s="111"/>
      <c r="SX10" s="111"/>
      <c r="SY10" s="111"/>
      <c r="SZ10" s="111"/>
      <c r="TA10" s="111"/>
      <c r="TB10" s="111"/>
      <c r="TC10" s="111"/>
      <c r="TD10" s="111"/>
      <c r="TE10" s="111"/>
      <c r="TF10" s="111"/>
      <c r="TG10" s="111"/>
      <c r="TH10" s="111"/>
      <c r="TI10" s="111"/>
      <c r="TJ10" s="111"/>
      <c r="TK10" s="111"/>
      <c r="TL10" s="111"/>
      <c r="TM10" s="111"/>
      <c r="TN10" s="111"/>
      <c r="TO10" s="111"/>
      <c r="TP10" s="111"/>
      <c r="TQ10" s="111"/>
      <c r="TR10" s="111"/>
      <c r="TS10" s="111"/>
      <c r="TT10" s="111"/>
      <c r="TU10" s="111"/>
      <c r="TV10" s="111"/>
      <c r="TW10" s="111"/>
      <c r="TX10" s="111"/>
      <c r="TY10" s="111"/>
      <c r="TZ10" s="111"/>
      <c r="UA10" s="111"/>
      <c r="UB10" s="111"/>
      <c r="UC10" s="111"/>
      <c r="UD10" s="111"/>
      <c r="UE10" s="111"/>
      <c r="UF10" s="111"/>
      <c r="UG10" s="111"/>
      <c r="UH10" s="111"/>
      <c r="UI10" s="111"/>
      <c r="UJ10" s="111"/>
      <c r="UK10" s="111"/>
      <c r="UL10" s="111"/>
      <c r="UM10" s="111"/>
      <c r="UN10" s="111"/>
      <c r="UO10" s="111"/>
      <c r="UP10" s="111"/>
      <c r="UQ10" s="111"/>
      <c r="UR10" s="111"/>
      <c r="US10" s="111"/>
      <c r="UT10" s="111"/>
      <c r="UU10" s="111"/>
      <c r="UV10" s="111"/>
      <c r="UW10" s="111"/>
      <c r="UX10" s="111"/>
      <c r="UY10" s="111"/>
      <c r="UZ10" s="111"/>
      <c r="VA10" s="111"/>
      <c r="VB10" s="111"/>
      <c r="VC10" s="111"/>
      <c r="VD10" s="111"/>
      <c r="VE10" s="111"/>
      <c r="VF10" s="111"/>
      <c r="VG10" s="111"/>
      <c r="VH10" s="111"/>
      <c r="VI10" s="111"/>
      <c r="VJ10" s="111"/>
      <c r="VK10" s="111"/>
      <c r="VL10" s="111"/>
      <c r="VM10" s="111"/>
      <c r="VN10" s="111"/>
      <c r="VO10" s="111"/>
      <c r="VP10" s="111"/>
      <c r="VQ10" s="111"/>
      <c r="VR10" s="111"/>
      <c r="VS10" s="111"/>
      <c r="VT10" s="111"/>
      <c r="VU10" s="111"/>
      <c r="VV10" s="111"/>
      <c r="VW10" s="111"/>
      <c r="VX10" s="111"/>
      <c r="VY10" s="111"/>
      <c r="VZ10" s="111"/>
      <c r="WA10" s="111"/>
      <c r="WB10" s="111"/>
      <c r="WC10" s="111"/>
      <c r="WD10" s="111"/>
      <c r="WE10" s="111"/>
      <c r="WF10" s="111"/>
      <c r="WG10" s="111"/>
      <c r="WH10" s="111"/>
      <c r="WI10" s="111"/>
      <c r="WJ10" s="111"/>
      <c r="WK10" s="111"/>
      <c r="WL10" s="111"/>
      <c r="WM10" s="111"/>
      <c r="WN10" s="111"/>
      <c r="WO10" s="111"/>
      <c r="WP10" s="111"/>
      <c r="WQ10" s="111"/>
      <c r="WR10" s="111"/>
      <c r="WS10" s="111"/>
      <c r="WT10" s="111"/>
      <c r="WU10" s="111"/>
      <c r="WV10" s="111"/>
      <c r="WW10" s="111"/>
      <c r="WX10" s="111"/>
      <c r="WY10" s="111"/>
      <c r="WZ10" s="111"/>
      <c r="XA10" s="111"/>
      <c r="XB10" s="111"/>
      <c r="XC10" s="111"/>
      <c r="XD10" s="111"/>
      <c r="XE10" s="111"/>
      <c r="XF10" s="111"/>
      <c r="XG10" s="111"/>
      <c r="XH10" s="111"/>
      <c r="XI10" s="111"/>
      <c r="XJ10" s="111"/>
      <c r="XK10" s="111"/>
      <c r="XL10" s="111"/>
      <c r="XM10" s="111"/>
      <c r="XN10" s="111"/>
      <c r="XO10" s="111"/>
      <c r="XP10" s="111"/>
      <c r="XQ10" s="111"/>
      <c r="XR10" s="111"/>
      <c r="XS10" s="111"/>
      <c r="XT10" s="111"/>
      <c r="XU10" s="111"/>
      <c r="XV10" s="111"/>
      <c r="XW10" s="111"/>
      <c r="XX10" s="111"/>
      <c r="XY10" s="111"/>
      <c r="XZ10" s="111"/>
      <c r="YA10" s="111"/>
      <c r="YB10" s="111"/>
      <c r="YC10" s="111"/>
      <c r="YD10" s="111"/>
    </row>
    <row r="11" spans="1:654" ht="25.95" customHeight="1">
      <c r="A11" s="36">
        <v>35</v>
      </c>
      <c r="B11" s="159" t="s">
        <v>1185</v>
      </c>
      <c r="C11" s="127" t="s">
        <v>717</v>
      </c>
      <c r="D11" s="111" t="s">
        <v>637</v>
      </c>
      <c r="E11" s="111" t="s">
        <v>394</v>
      </c>
      <c r="F11" s="111">
        <v>41</v>
      </c>
      <c r="G11" s="111">
        <v>41</v>
      </c>
      <c r="H11" s="111">
        <v>41</v>
      </c>
      <c r="J11" s="111">
        <v>15</v>
      </c>
      <c r="K11" s="111">
        <v>26</v>
      </c>
      <c r="BD11" s="111"/>
      <c r="BE11" s="111"/>
      <c r="BF11" s="111"/>
      <c r="BG11" s="111"/>
      <c r="BH11" s="111"/>
      <c r="BK11" s="111"/>
      <c r="BL11" s="111"/>
      <c r="BM11" s="111"/>
      <c r="BN11" s="111"/>
      <c r="BO11" s="111"/>
      <c r="BP11" s="111"/>
      <c r="BQ11" s="111"/>
      <c r="BR11" s="111"/>
      <c r="BS11" s="111"/>
      <c r="BT11" s="111"/>
      <c r="BU11" s="111"/>
      <c r="BV11" s="111"/>
      <c r="BW11" s="111"/>
      <c r="BX11" s="111"/>
      <c r="BY11" s="111"/>
      <c r="BZ11" s="111"/>
      <c r="CA11" s="111"/>
      <c r="CB11" s="111"/>
      <c r="CC11" s="111"/>
      <c r="CD11" s="111"/>
      <c r="CE11" s="111"/>
      <c r="CF11" s="111"/>
      <c r="CG11" s="111"/>
      <c r="CH11" s="111"/>
      <c r="CI11" s="111"/>
      <c r="CJ11" s="111"/>
      <c r="CK11" s="111"/>
      <c r="CL11" s="111"/>
      <c r="CM11" s="111"/>
      <c r="CN11" s="111"/>
      <c r="CO11" s="111"/>
      <c r="CP11" s="111"/>
      <c r="CQ11" s="111"/>
      <c r="CR11" s="111"/>
      <c r="CS11" s="111"/>
      <c r="CT11" s="111"/>
      <c r="CU11" s="111"/>
      <c r="CV11" s="111"/>
      <c r="CW11" s="111"/>
      <c r="CX11" s="111"/>
      <c r="CY11" s="111"/>
      <c r="CZ11" s="111"/>
      <c r="DA11" s="111"/>
      <c r="DB11" s="111"/>
      <c r="DC11" s="111"/>
      <c r="DD11" s="111"/>
      <c r="DE11" s="111"/>
      <c r="DF11" s="111"/>
      <c r="DG11" s="111"/>
      <c r="DH11" s="111"/>
      <c r="DI11" s="111"/>
      <c r="DJ11" s="111"/>
      <c r="DK11" s="111"/>
      <c r="DL11" s="111"/>
      <c r="DM11" s="111"/>
      <c r="DN11" s="111"/>
      <c r="DO11" s="111"/>
      <c r="DP11" s="111"/>
      <c r="DQ11" s="111"/>
      <c r="DR11" s="111"/>
      <c r="DS11" s="111"/>
      <c r="DT11" s="111"/>
      <c r="DU11" s="111"/>
      <c r="DV11" s="111"/>
      <c r="DW11" s="111"/>
      <c r="DX11" s="111"/>
      <c r="DY11" s="111"/>
      <c r="DZ11" s="111"/>
      <c r="EA11" s="111"/>
      <c r="EB11" s="111"/>
      <c r="EC11" s="111"/>
      <c r="ED11" s="111"/>
      <c r="EE11" s="111"/>
      <c r="EF11" s="111"/>
      <c r="EG11" s="111"/>
      <c r="EH11" s="111"/>
      <c r="EI11" s="111"/>
      <c r="EJ11" s="111"/>
      <c r="EK11" s="111"/>
      <c r="EL11" s="111"/>
      <c r="EM11" s="111"/>
      <c r="EN11" s="111"/>
      <c r="EO11" s="111"/>
      <c r="EP11" s="111"/>
      <c r="EQ11" s="111"/>
      <c r="ER11" s="111"/>
      <c r="ES11" s="111"/>
      <c r="ET11" s="111"/>
      <c r="EU11" s="111"/>
      <c r="EV11" s="111"/>
      <c r="EW11" s="111"/>
      <c r="EX11" s="111"/>
      <c r="EY11" s="111"/>
      <c r="EZ11" s="111"/>
      <c r="FA11" s="111"/>
      <c r="FB11" s="111"/>
      <c r="FC11" s="111"/>
      <c r="FD11" s="111"/>
      <c r="FE11" s="111"/>
      <c r="FF11" s="111"/>
      <c r="FG11" s="111"/>
      <c r="FH11" s="111"/>
      <c r="FI11" s="111"/>
      <c r="FJ11" s="111"/>
      <c r="FK11" s="111"/>
      <c r="FL11" s="111"/>
      <c r="FM11" s="111"/>
      <c r="FN11" s="111"/>
      <c r="FO11" s="111"/>
      <c r="FP11" s="111"/>
      <c r="FQ11" s="111"/>
      <c r="FR11" s="111"/>
      <c r="FS11" s="111"/>
      <c r="FT11" s="111"/>
      <c r="FU11" s="111"/>
      <c r="FV11" s="111"/>
      <c r="FW11" s="111"/>
      <c r="FX11" s="111"/>
      <c r="FY11" s="111"/>
      <c r="FZ11" s="111"/>
      <c r="GA11" s="111"/>
      <c r="GB11" s="111"/>
      <c r="GC11" s="111"/>
      <c r="GD11" s="111"/>
      <c r="GE11" s="111"/>
      <c r="GF11" s="111"/>
      <c r="GG11" s="111"/>
      <c r="GH11" s="111"/>
      <c r="GI11" s="111"/>
      <c r="GJ11" s="111"/>
      <c r="GK11" s="111"/>
      <c r="GL11" s="111"/>
      <c r="GM11" s="111"/>
      <c r="GN11" s="111"/>
      <c r="GO11" s="111"/>
      <c r="GP11" s="111"/>
      <c r="GQ11" s="111"/>
      <c r="GR11" s="111"/>
      <c r="GS11" s="111"/>
      <c r="GT11" s="111"/>
      <c r="GU11" s="111"/>
      <c r="GV11" s="111"/>
      <c r="GW11" s="111"/>
      <c r="GX11" s="111"/>
      <c r="GY11" s="111"/>
      <c r="GZ11" s="111"/>
      <c r="HA11" s="111"/>
      <c r="HB11" s="111"/>
      <c r="HC11" s="111"/>
      <c r="HD11" s="111"/>
      <c r="HE11" s="111"/>
      <c r="HF11" s="111"/>
      <c r="HG11" s="111"/>
      <c r="HH11" s="111"/>
      <c r="HI11" s="111"/>
      <c r="HJ11" s="111"/>
      <c r="HK11" s="111"/>
      <c r="HL11" s="111"/>
      <c r="HM11" s="111"/>
      <c r="HN11" s="111"/>
      <c r="HO11" s="111"/>
      <c r="HP11" s="111"/>
      <c r="HQ11" s="111"/>
      <c r="HR11" s="111"/>
      <c r="HS11" s="111"/>
      <c r="HT11" s="111"/>
      <c r="HU11" s="111"/>
      <c r="HV11" s="111"/>
      <c r="HW11" s="111"/>
      <c r="HX11" s="111"/>
      <c r="HY11" s="111"/>
      <c r="HZ11" s="111"/>
      <c r="IA11" s="111"/>
      <c r="IB11" s="111"/>
      <c r="IC11" s="111"/>
      <c r="ID11" s="111"/>
      <c r="IE11" s="111"/>
      <c r="IF11" s="111"/>
      <c r="IG11" s="111"/>
      <c r="IH11" s="111"/>
      <c r="II11" s="111"/>
      <c r="IJ11" s="111"/>
      <c r="IK11" s="111"/>
      <c r="IL11" s="111"/>
      <c r="IM11" s="111"/>
      <c r="IN11" s="111"/>
      <c r="IO11" s="111"/>
      <c r="IP11" s="111"/>
      <c r="IQ11" s="111"/>
      <c r="IR11" s="111"/>
      <c r="IS11" s="111"/>
      <c r="IT11" s="111"/>
      <c r="IU11" s="111"/>
      <c r="IV11" s="111"/>
      <c r="IW11" s="111"/>
      <c r="IX11" s="111"/>
      <c r="IY11" s="111"/>
      <c r="IZ11" s="111"/>
      <c r="JA11" s="111"/>
      <c r="JB11" s="111"/>
      <c r="JC11" s="111"/>
      <c r="JD11" s="111"/>
      <c r="JE11" s="111"/>
      <c r="JF11" s="111"/>
      <c r="JG11" s="111"/>
      <c r="JH11" s="111"/>
      <c r="JI11" s="111"/>
      <c r="JJ11" s="111"/>
      <c r="JK11" s="111"/>
      <c r="JL11" s="111"/>
      <c r="JM11" s="111"/>
      <c r="JN11" s="111"/>
      <c r="JO11" s="111"/>
      <c r="JP11" s="111"/>
      <c r="JQ11" s="111"/>
      <c r="JR11" s="111"/>
      <c r="JS11" s="111"/>
      <c r="JT11" s="111"/>
      <c r="JU11" s="111"/>
      <c r="JV11" s="111"/>
      <c r="JW11" s="111"/>
      <c r="JX11" s="111"/>
      <c r="JY11" s="111"/>
      <c r="JZ11" s="111"/>
      <c r="KA11" s="111"/>
      <c r="KB11" s="111"/>
      <c r="KC11" s="111"/>
      <c r="KD11" s="111"/>
      <c r="KE11" s="111"/>
      <c r="KF11" s="111"/>
      <c r="KG11" s="111"/>
      <c r="KH11" s="111"/>
      <c r="KI11" s="111"/>
      <c r="KJ11" s="111"/>
      <c r="KK11" s="111"/>
      <c r="KL11" s="111"/>
      <c r="KM11" s="111"/>
      <c r="KN11" s="111"/>
      <c r="KO11" s="111"/>
      <c r="KP11" s="111"/>
      <c r="KQ11" s="111"/>
      <c r="KR11" s="111"/>
      <c r="KS11" s="111"/>
      <c r="KT11" s="111"/>
      <c r="KU11" s="111"/>
      <c r="KV11" s="111"/>
      <c r="KW11" s="111"/>
      <c r="KX11" s="111"/>
      <c r="KY11" s="111"/>
      <c r="KZ11" s="111"/>
      <c r="LA11" s="111"/>
      <c r="LB11" s="111"/>
      <c r="LC11" s="111"/>
      <c r="LD11" s="111"/>
      <c r="LE11" s="111"/>
      <c r="LF11" s="111"/>
      <c r="LG11" s="111"/>
      <c r="LH11" s="111"/>
      <c r="LI11" s="111"/>
      <c r="LJ11" s="111"/>
      <c r="LK11" s="111"/>
      <c r="LL11" s="111"/>
      <c r="LM11" s="111"/>
      <c r="LN11" s="111"/>
      <c r="LO11" s="111"/>
      <c r="LP11" s="111"/>
      <c r="LQ11" s="111"/>
      <c r="LR11" s="111"/>
      <c r="LS11" s="111"/>
      <c r="LT11" s="111"/>
      <c r="LU11" s="111"/>
      <c r="LV11" s="111"/>
      <c r="LW11" s="111"/>
      <c r="LX11" s="111"/>
      <c r="LY11" s="111"/>
      <c r="LZ11" s="111"/>
      <c r="MA11" s="111"/>
      <c r="MB11" s="111"/>
      <c r="MC11" s="111"/>
      <c r="MD11" s="111"/>
      <c r="ME11" s="111"/>
      <c r="MF11" s="111"/>
      <c r="MG11" s="111"/>
      <c r="MH11" s="111"/>
      <c r="MI11" s="111"/>
      <c r="MJ11" s="111"/>
      <c r="MK11" s="111"/>
      <c r="ML11" s="111"/>
      <c r="MM11" s="111"/>
      <c r="MN11" s="111"/>
      <c r="MO11" s="111"/>
      <c r="MP11" s="111"/>
      <c r="MQ11" s="111"/>
      <c r="MR11" s="111"/>
      <c r="MS11" s="111"/>
      <c r="MT11" s="111"/>
      <c r="MU11" s="111"/>
      <c r="MV11" s="111"/>
      <c r="MW11" s="111"/>
      <c r="MX11" s="111"/>
      <c r="MY11" s="111"/>
      <c r="MZ11" s="111"/>
      <c r="NA11" s="111"/>
      <c r="NB11" s="111"/>
      <c r="NC11" s="111"/>
      <c r="ND11" s="111"/>
      <c r="NE11" s="111"/>
      <c r="NF11" s="111"/>
      <c r="NG11" s="111"/>
      <c r="NH11" s="111"/>
      <c r="NI11" s="111"/>
      <c r="NJ11" s="111"/>
      <c r="NK11" s="111"/>
      <c r="NL11" s="111"/>
      <c r="NM11" s="111"/>
      <c r="NN11" s="111"/>
      <c r="NO11" s="111"/>
      <c r="NP11" s="111"/>
      <c r="NQ11" s="111"/>
      <c r="NR11" s="111"/>
      <c r="NS11" s="111"/>
      <c r="NT11" s="111"/>
      <c r="NU11" s="111"/>
      <c r="NV11" s="111"/>
      <c r="NW11" s="111"/>
      <c r="NX11" s="111"/>
      <c r="NY11" s="111"/>
      <c r="NZ11" s="111"/>
      <c r="OA11" s="111"/>
      <c r="OB11" s="111"/>
      <c r="OC11" s="111"/>
      <c r="OD11" s="111"/>
      <c r="OE11" s="111"/>
      <c r="OF11" s="111"/>
      <c r="OG11" s="111"/>
      <c r="OH11" s="111"/>
      <c r="OI11" s="111"/>
      <c r="OJ11" s="111"/>
      <c r="OK11" s="111"/>
      <c r="OL11" s="111"/>
      <c r="OM11" s="111"/>
      <c r="ON11" s="111"/>
      <c r="OO11" s="111"/>
      <c r="OP11" s="111"/>
      <c r="OQ11" s="111"/>
      <c r="OR11" s="111"/>
      <c r="OS11" s="111"/>
      <c r="OT11" s="111"/>
      <c r="OU11" s="111"/>
      <c r="OV11" s="111"/>
      <c r="OW11" s="111"/>
      <c r="OX11" s="111"/>
      <c r="OY11" s="111"/>
      <c r="OZ11" s="111"/>
      <c r="PA11" s="111"/>
      <c r="PB11" s="111"/>
      <c r="PC11" s="111"/>
      <c r="PD11" s="111"/>
      <c r="PE11" s="111"/>
      <c r="PF11" s="111"/>
      <c r="PG11" s="111"/>
      <c r="PH11" s="111"/>
      <c r="PI11" s="111"/>
      <c r="PJ11" s="111"/>
      <c r="PK11" s="111"/>
      <c r="PL11" s="111"/>
      <c r="PM11" s="111"/>
      <c r="PN11" s="111"/>
      <c r="PO11" s="111"/>
      <c r="PP11" s="111"/>
      <c r="PQ11" s="111"/>
      <c r="PR11" s="111"/>
      <c r="PS11" s="111"/>
      <c r="PT11" s="111"/>
      <c r="PU11" s="111"/>
      <c r="PV11" s="111"/>
      <c r="PW11" s="111"/>
      <c r="PX11" s="111"/>
      <c r="PY11" s="111"/>
      <c r="PZ11" s="111"/>
      <c r="QA11" s="111"/>
      <c r="QB11" s="111"/>
      <c r="QC11" s="111"/>
      <c r="QD11" s="111"/>
      <c r="QE11" s="111"/>
      <c r="QF11" s="111"/>
      <c r="QG11" s="111"/>
      <c r="QH11" s="111"/>
      <c r="QI11" s="111"/>
      <c r="QJ11" s="111"/>
      <c r="QK11" s="111"/>
      <c r="QL11" s="111"/>
      <c r="QM11" s="111"/>
      <c r="QN11" s="111"/>
      <c r="QO11" s="111"/>
      <c r="QP11" s="111"/>
      <c r="QQ11" s="111"/>
      <c r="QR11" s="111"/>
      <c r="QS11" s="111"/>
      <c r="QT11" s="111"/>
      <c r="QU11" s="111"/>
      <c r="QV11" s="111"/>
      <c r="QW11" s="111"/>
      <c r="QX11" s="111"/>
      <c r="QY11" s="111"/>
      <c r="QZ11" s="111"/>
      <c r="RA11" s="111"/>
      <c r="RB11" s="111"/>
      <c r="RC11" s="111"/>
      <c r="RD11" s="111"/>
      <c r="RE11" s="111"/>
      <c r="RF11" s="111"/>
      <c r="RG11" s="111"/>
      <c r="RH11" s="111"/>
      <c r="RI11" s="111"/>
      <c r="RJ11" s="111"/>
      <c r="RK11" s="111"/>
      <c r="RL11" s="111"/>
      <c r="RM11" s="111"/>
      <c r="RN11" s="111"/>
      <c r="RO11" s="111"/>
      <c r="RP11" s="111"/>
      <c r="RQ11" s="111"/>
      <c r="RR11" s="111"/>
      <c r="RS11" s="111"/>
      <c r="RT11" s="111"/>
      <c r="RU11" s="111"/>
      <c r="RV11" s="111"/>
      <c r="RW11" s="111"/>
      <c r="RX11" s="111"/>
      <c r="RY11" s="111"/>
      <c r="RZ11" s="111"/>
      <c r="SA11" s="111"/>
      <c r="SB11" s="111"/>
      <c r="SC11" s="111"/>
      <c r="SD11" s="111"/>
      <c r="SE11" s="111"/>
      <c r="SF11" s="111"/>
      <c r="SG11" s="111"/>
      <c r="SH11" s="111"/>
      <c r="SI11" s="111"/>
      <c r="SJ11" s="111"/>
      <c r="SK11" s="111"/>
      <c r="SL11" s="111"/>
      <c r="SM11" s="111"/>
      <c r="SN11" s="111"/>
      <c r="SO11" s="111"/>
      <c r="SP11" s="111"/>
      <c r="SQ11" s="111"/>
      <c r="SR11" s="111"/>
      <c r="SS11" s="111"/>
      <c r="ST11" s="111"/>
      <c r="SU11" s="111"/>
      <c r="SV11" s="111"/>
      <c r="SW11" s="111"/>
      <c r="SX11" s="111"/>
      <c r="SY11" s="111"/>
      <c r="SZ11" s="111"/>
      <c r="TA11" s="111"/>
      <c r="TB11" s="111"/>
      <c r="TC11" s="111"/>
      <c r="TD11" s="111"/>
      <c r="TE11" s="111"/>
      <c r="TF11" s="111"/>
      <c r="TG11" s="111"/>
      <c r="TH11" s="111"/>
      <c r="TI11" s="111"/>
      <c r="TJ11" s="111"/>
      <c r="TK11" s="111"/>
      <c r="TL11" s="111"/>
      <c r="TM11" s="111"/>
      <c r="TN11" s="111"/>
      <c r="TO11" s="111"/>
      <c r="TP11" s="111"/>
      <c r="TQ11" s="111"/>
      <c r="TR11" s="111"/>
      <c r="TS11" s="111"/>
      <c r="TT11" s="111"/>
      <c r="TU11" s="111"/>
      <c r="TV11" s="111"/>
      <c r="TW11" s="111"/>
      <c r="TX11" s="111"/>
      <c r="TY11" s="111"/>
      <c r="TZ11" s="111"/>
      <c r="UA11" s="111"/>
      <c r="UB11" s="111"/>
      <c r="UC11" s="111"/>
      <c r="UD11" s="111"/>
      <c r="UE11" s="111"/>
      <c r="UF11" s="111"/>
      <c r="UG11" s="111"/>
      <c r="UH11" s="111"/>
      <c r="UI11" s="111"/>
      <c r="UJ11" s="111"/>
      <c r="UK11" s="111"/>
      <c r="UL11" s="111"/>
      <c r="UM11" s="111"/>
      <c r="UN11" s="111"/>
      <c r="UO11" s="111"/>
      <c r="UP11" s="111"/>
      <c r="UQ11" s="111"/>
      <c r="UR11" s="111"/>
      <c r="US11" s="111"/>
      <c r="UT11" s="111"/>
      <c r="UU11" s="111"/>
      <c r="UV11" s="111"/>
      <c r="UW11" s="111"/>
      <c r="UX11" s="111"/>
      <c r="UY11" s="111"/>
      <c r="UZ11" s="111"/>
      <c r="VA11" s="111"/>
      <c r="VB11" s="111"/>
      <c r="VC11" s="111"/>
      <c r="VD11" s="111"/>
      <c r="VE11" s="111"/>
      <c r="VF11" s="111"/>
      <c r="VG11" s="111"/>
      <c r="VH11" s="111"/>
      <c r="VI11" s="111"/>
      <c r="VJ11" s="111"/>
      <c r="VK11" s="111"/>
      <c r="VL11" s="111"/>
      <c r="VM11" s="111"/>
      <c r="VN11" s="111"/>
      <c r="VO11" s="111"/>
      <c r="VP11" s="111"/>
      <c r="VQ11" s="111"/>
      <c r="VR11" s="111"/>
      <c r="VS11" s="111"/>
      <c r="VT11" s="111"/>
      <c r="VU11" s="111"/>
      <c r="VV11" s="111"/>
      <c r="VW11" s="111"/>
      <c r="VX11" s="111"/>
      <c r="VY11" s="111"/>
      <c r="VZ11" s="111"/>
      <c r="WA11" s="111"/>
      <c r="WB11" s="111"/>
      <c r="WC11" s="111"/>
      <c r="WD11" s="111"/>
      <c r="WE11" s="111"/>
      <c r="WF11" s="111"/>
      <c r="WG11" s="111"/>
      <c r="WH11" s="111"/>
      <c r="WI11" s="111"/>
      <c r="WJ11" s="111"/>
      <c r="WK11" s="111"/>
      <c r="WL11" s="111"/>
      <c r="WM11" s="111"/>
    </row>
    <row r="12" spans="1:654" ht="25.95" customHeight="1">
      <c r="A12" s="110">
        <v>42</v>
      </c>
      <c r="B12" s="112" t="s">
        <v>1192</v>
      </c>
      <c r="C12" s="111" t="s">
        <v>688</v>
      </c>
      <c r="D12" s="111" t="s">
        <v>637</v>
      </c>
      <c r="E12" s="111" t="s">
        <v>394</v>
      </c>
      <c r="F12" s="111">
        <v>0</v>
      </c>
      <c r="G12" s="111">
        <v>0</v>
      </c>
      <c r="H12" s="111">
        <v>5</v>
      </c>
      <c r="I12" s="107">
        <v>65.599999999999994</v>
      </c>
      <c r="J12" s="107">
        <v>4</v>
      </c>
      <c r="K12" s="107">
        <v>1</v>
      </c>
      <c r="L12" s="107"/>
      <c r="M12" s="107"/>
      <c r="N12" s="107"/>
      <c r="BC12" s="111"/>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c r="CL12" s="111"/>
      <c r="CM12" s="111"/>
      <c r="CN12" s="111"/>
      <c r="CO12" s="111"/>
      <c r="CP12" s="111"/>
      <c r="CQ12" s="111"/>
      <c r="CR12" s="111"/>
      <c r="CS12" s="111"/>
      <c r="CT12" s="111"/>
      <c r="CU12" s="111"/>
      <c r="CV12" s="111"/>
      <c r="CW12" s="111"/>
      <c r="CX12" s="111"/>
      <c r="CY12" s="111"/>
      <c r="CZ12" s="111"/>
      <c r="DA12" s="111"/>
      <c r="DB12" s="111"/>
      <c r="DC12" s="111"/>
      <c r="DD12" s="111"/>
      <c r="DE12" s="111"/>
      <c r="DF12" s="111"/>
      <c r="DG12" s="111"/>
      <c r="DH12" s="111"/>
      <c r="DI12" s="111"/>
      <c r="DJ12" s="111"/>
      <c r="DK12" s="111"/>
      <c r="DL12" s="111"/>
      <c r="DM12" s="111"/>
      <c r="DN12" s="111"/>
      <c r="DO12" s="111"/>
      <c r="DP12" s="111"/>
      <c r="DQ12" s="111"/>
      <c r="DR12" s="111"/>
      <c r="DS12" s="111"/>
      <c r="DT12" s="111"/>
      <c r="DU12" s="111"/>
      <c r="DV12" s="111"/>
      <c r="DW12" s="111"/>
      <c r="DX12" s="111"/>
      <c r="DY12" s="111"/>
      <c r="DZ12" s="111"/>
      <c r="EA12" s="111"/>
      <c r="EB12" s="111"/>
      <c r="EC12" s="111"/>
      <c r="ED12" s="111"/>
      <c r="EE12" s="111"/>
      <c r="EF12" s="111"/>
      <c r="EG12" s="111"/>
      <c r="EH12" s="111"/>
      <c r="EI12" s="111"/>
      <c r="EJ12" s="111"/>
      <c r="EK12" s="111"/>
      <c r="EL12" s="111"/>
      <c r="EM12" s="111"/>
      <c r="EN12" s="111"/>
      <c r="EO12" s="111"/>
      <c r="EP12" s="111"/>
      <c r="EQ12" s="111"/>
      <c r="ER12" s="111"/>
      <c r="ES12" s="111"/>
      <c r="ET12" s="111"/>
      <c r="EU12" s="111"/>
      <c r="EV12" s="111"/>
      <c r="EW12" s="111"/>
      <c r="EX12" s="111"/>
      <c r="EY12" s="111"/>
      <c r="EZ12" s="111"/>
      <c r="FA12" s="111"/>
      <c r="FB12" s="111"/>
      <c r="FC12" s="111"/>
      <c r="FD12" s="111"/>
      <c r="FE12" s="111"/>
      <c r="FF12" s="111"/>
      <c r="FG12" s="111"/>
      <c r="FH12" s="111"/>
      <c r="FI12" s="111"/>
      <c r="FJ12" s="111"/>
      <c r="FK12" s="111"/>
      <c r="FL12" s="111"/>
      <c r="FM12" s="111"/>
      <c r="FN12" s="111"/>
      <c r="FO12" s="111"/>
      <c r="FP12" s="111"/>
      <c r="FQ12" s="111"/>
      <c r="FR12" s="111"/>
      <c r="FS12" s="111"/>
      <c r="FT12" s="111"/>
      <c r="FU12" s="111"/>
      <c r="FV12" s="111"/>
      <c r="FW12" s="111"/>
      <c r="FX12" s="111"/>
      <c r="FY12" s="111"/>
      <c r="FZ12" s="111"/>
      <c r="GA12" s="111"/>
      <c r="GB12" s="111"/>
      <c r="GC12" s="111"/>
      <c r="GD12" s="111"/>
      <c r="GE12" s="111"/>
      <c r="GF12" s="111"/>
      <c r="GG12" s="111"/>
      <c r="GH12" s="111"/>
      <c r="GI12" s="111"/>
      <c r="GJ12" s="111"/>
      <c r="GK12" s="111"/>
      <c r="GL12" s="111"/>
      <c r="GM12" s="111"/>
      <c r="GN12" s="111"/>
      <c r="GO12" s="111"/>
      <c r="GP12" s="111"/>
      <c r="GQ12" s="111"/>
      <c r="GR12" s="111"/>
      <c r="GS12" s="111"/>
      <c r="GT12" s="111"/>
      <c r="GU12" s="111"/>
      <c r="GV12" s="111"/>
      <c r="GW12" s="111"/>
      <c r="GX12" s="111"/>
      <c r="GY12" s="111"/>
      <c r="GZ12" s="111"/>
      <c r="HA12" s="111"/>
      <c r="HB12" s="111"/>
      <c r="HC12" s="111"/>
      <c r="HD12" s="111"/>
      <c r="HE12" s="111"/>
      <c r="HF12" s="111"/>
      <c r="HG12" s="111"/>
      <c r="HH12" s="111"/>
      <c r="HI12" s="111"/>
      <c r="HJ12" s="111"/>
      <c r="HK12" s="111"/>
      <c r="HL12" s="111"/>
      <c r="HM12" s="111"/>
      <c r="HN12" s="111"/>
      <c r="HO12" s="111"/>
      <c r="HP12" s="111"/>
      <c r="HQ12" s="111"/>
      <c r="HR12" s="111"/>
      <c r="HS12" s="111"/>
      <c r="HT12" s="111"/>
      <c r="HU12" s="111"/>
      <c r="HV12" s="111"/>
      <c r="HW12" s="111"/>
      <c r="HX12" s="111"/>
      <c r="HY12" s="111"/>
      <c r="HZ12" s="111"/>
      <c r="IA12" s="111"/>
      <c r="IB12" s="111"/>
      <c r="IC12" s="111"/>
      <c r="ID12" s="111"/>
      <c r="IE12" s="111"/>
      <c r="IF12" s="111"/>
      <c r="IG12" s="111"/>
      <c r="IH12" s="111"/>
      <c r="II12" s="111"/>
      <c r="IJ12" s="111"/>
      <c r="IK12" s="111"/>
      <c r="IL12" s="111"/>
      <c r="IM12" s="111"/>
      <c r="IN12" s="111"/>
      <c r="IO12" s="111"/>
      <c r="IP12" s="111"/>
      <c r="IQ12" s="111"/>
      <c r="IR12" s="111"/>
      <c r="IS12" s="111"/>
      <c r="IT12" s="111"/>
      <c r="IU12" s="111"/>
      <c r="IV12" s="111"/>
      <c r="IW12" s="111"/>
      <c r="IX12" s="111"/>
      <c r="IY12" s="111"/>
      <c r="IZ12" s="111"/>
      <c r="JA12" s="111"/>
      <c r="JB12" s="111"/>
      <c r="JC12" s="111"/>
      <c r="JD12" s="111"/>
      <c r="JE12" s="111"/>
      <c r="JF12" s="111"/>
      <c r="JG12" s="111"/>
      <c r="JH12" s="111"/>
      <c r="JI12" s="111"/>
      <c r="JJ12" s="111"/>
      <c r="JK12" s="111"/>
      <c r="JL12" s="111"/>
      <c r="JM12" s="111"/>
      <c r="JN12" s="111"/>
      <c r="JO12" s="111"/>
      <c r="JP12" s="111"/>
      <c r="JQ12" s="111"/>
      <c r="JR12" s="111"/>
      <c r="JS12" s="111"/>
      <c r="JT12" s="111"/>
      <c r="JU12" s="111"/>
      <c r="JV12" s="111"/>
      <c r="JW12" s="111"/>
      <c r="JX12" s="111"/>
      <c r="JY12" s="111"/>
      <c r="JZ12" s="111"/>
      <c r="KA12" s="111"/>
      <c r="KB12" s="111"/>
      <c r="KC12" s="111"/>
      <c r="KD12" s="111"/>
      <c r="KE12" s="111"/>
      <c r="KF12" s="111"/>
      <c r="KG12" s="111"/>
      <c r="KH12" s="111"/>
      <c r="KI12" s="111"/>
      <c r="KJ12" s="111"/>
      <c r="KK12" s="111"/>
      <c r="KL12" s="111"/>
      <c r="KM12" s="111"/>
      <c r="KN12" s="111"/>
      <c r="KO12" s="111"/>
      <c r="KP12" s="111"/>
      <c r="KQ12" s="111"/>
      <c r="KR12" s="111"/>
      <c r="KS12" s="111"/>
      <c r="KT12" s="111"/>
      <c r="KU12" s="111"/>
      <c r="KV12" s="111"/>
      <c r="KW12" s="111"/>
      <c r="KX12" s="111"/>
      <c r="KY12" s="111"/>
      <c r="KZ12" s="111"/>
      <c r="LA12" s="111"/>
      <c r="LB12" s="111"/>
      <c r="LC12" s="111"/>
      <c r="LD12" s="111"/>
      <c r="LE12" s="111"/>
      <c r="LF12" s="111"/>
      <c r="LG12" s="111"/>
      <c r="LH12" s="111"/>
      <c r="LI12" s="111"/>
      <c r="LJ12" s="111"/>
      <c r="LK12" s="111"/>
      <c r="LL12" s="111"/>
      <c r="LM12" s="111"/>
      <c r="LN12" s="111"/>
      <c r="LO12" s="111"/>
      <c r="LP12" s="111"/>
      <c r="LQ12" s="111"/>
      <c r="LR12" s="111"/>
      <c r="LS12" s="111"/>
      <c r="LT12" s="111"/>
      <c r="LU12" s="111"/>
      <c r="LV12" s="111"/>
      <c r="LW12" s="111"/>
      <c r="LX12" s="111"/>
      <c r="LY12" s="111"/>
      <c r="LZ12" s="111"/>
      <c r="MA12" s="111"/>
      <c r="MB12" s="111"/>
      <c r="MC12" s="111"/>
      <c r="MD12" s="111"/>
      <c r="ME12" s="111"/>
      <c r="MF12" s="111"/>
      <c r="MG12" s="111"/>
      <c r="MH12" s="111"/>
      <c r="MI12" s="111"/>
      <c r="MJ12" s="111"/>
      <c r="MK12" s="111"/>
      <c r="ML12" s="111"/>
      <c r="MM12" s="111"/>
      <c r="MN12" s="111"/>
      <c r="MO12" s="111"/>
      <c r="MP12" s="111"/>
      <c r="MQ12" s="111"/>
      <c r="MR12" s="111"/>
      <c r="MS12" s="111"/>
      <c r="MT12" s="111"/>
      <c r="MU12" s="111"/>
      <c r="MV12" s="111"/>
      <c r="MW12" s="111"/>
      <c r="MX12" s="111"/>
      <c r="MY12" s="111"/>
      <c r="MZ12" s="111"/>
      <c r="NA12" s="111"/>
      <c r="NB12" s="111"/>
      <c r="NC12" s="111"/>
      <c r="ND12" s="111"/>
      <c r="NE12" s="111"/>
      <c r="NF12" s="111"/>
      <c r="NG12" s="111"/>
      <c r="NH12" s="111"/>
      <c r="NI12" s="111"/>
      <c r="NJ12" s="111"/>
      <c r="NK12" s="111"/>
      <c r="NL12" s="111"/>
      <c r="NM12" s="111"/>
      <c r="NN12" s="111"/>
      <c r="NO12" s="111"/>
      <c r="NP12" s="111"/>
      <c r="NQ12" s="111"/>
      <c r="NR12" s="111"/>
      <c r="NS12" s="111"/>
      <c r="NT12" s="111"/>
      <c r="NU12" s="111"/>
      <c r="NV12" s="111"/>
      <c r="NW12" s="111"/>
      <c r="NX12" s="111"/>
      <c r="NY12" s="111"/>
      <c r="NZ12" s="111"/>
      <c r="OA12" s="111"/>
      <c r="OB12" s="111"/>
      <c r="OC12" s="111"/>
      <c r="OD12" s="111"/>
      <c r="OE12" s="111"/>
      <c r="OF12" s="111"/>
      <c r="OG12" s="111"/>
      <c r="OH12" s="111"/>
      <c r="OI12" s="111"/>
      <c r="OJ12" s="111"/>
      <c r="OK12" s="111"/>
      <c r="OL12" s="111"/>
      <c r="OM12" s="111"/>
      <c r="ON12" s="111"/>
      <c r="OO12" s="111"/>
      <c r="OP12" s="111"/>
      <c r="OQ12" s="111"/>
      <c r="OR12" s="111"/>
      <c r="OS12" s="111"/>
      <c r="OT12" s="111"/>
      <c r="OU12" s="111"/>
      <c r="OV12" s="111"/>
      <c r="OW12" s="111"/>
      <c r="OX12" s="111"/>
      <c r="OY12" s="111"/>
      <c r="OZ12" s="111"/>
      <c r="PA12" s="111"/>
      <c r="PB12" s="111"/>
      <c r="PC12" s="111"/>
      <c r="PD12" s="111"/>
      <c r="PE12" s="111"/>
      <c r="PF12" s="111"/>
      <c r="PG12" s="111"/>
      <c r="PH12" s="111"/>
      <c r="PI12" s="111"/>
      <c r="PJ12" s="111"/>
      <c r="PK12" s="111"/>
      <c r="PL12" s="111"/>
      <c r="PM12" s="111"/>
      <c r="PN12" s="111"/>
      <c r="PO12" s="111"/>
      <c r="PP12" s="111"/>
      <c r="PQ12" s="111"/>
      <c r="PR12" s="111"/>
      <c r="PS12" s="111"/>
      <c r="PT12" s="111"/>
      <c r="PU12" s="111"/>
      <c r="PV12" s="111"/>
      <c r="PW12" s="111"/>
      <c r="PX12" s="111"/>
      <c r="PY12" s="111"/>
      <c r="PZ12" s="111"/>
      <c r="QA12" s="111"/>
      <c r="QB12" s="111"/>
      <c r="QC12" s="111"/>
      <c r="QD12" s="111"/>
      <c r="QE12" s="111"/>
      <c r="QF12" s="111"/>
      <c r="QG12" s="111"/>
      <c r="QH12" s="111"/>
      <c r="QI12" s="111"/>
      <c r="QJ12" s="111"/>
      <c r="QK12" s="111"/>
      <c r="QL12" s="111"/>
      <c r="QM12" s="111"/>
      <c r="QN12" s="111"/>
      <c r="QO12" s="111"/>
      <c r="QP12" s="111"/>
      <c r="QQ12" s="111" t="s">
        <v>688</v>
      </c>
      <c r="QR12" s="111" t="s">
        <v>637</v>
      </c>
      <c r="QS12" s="111" t="s">
        <v>394</v>
      </c>
      <c r="QT12" s="111">
        <v>5</v>
      </c>
      <c r="QU12" s="111">
        <v>5</v>
      </c>
      <c r="QV12" s="111"/>
      <c r="QW12" s="111"/>
      <c r="QX12" s="111"/>
      <c r="QY12" s="111"/>
      <c r="QZ12" s="111"/>
      <c r="RA12" s="111"/>
      <c r="RB12" s="111"/>
      <c r="RC12" s="111"/>
      <c r="RD12" s="111"/>
      <c r="RE12" s="111"/>
      <c r="RF12" s="111"/>
      <c r="RG12" s="111"/>
      <c r="RH12" s="111"/>
      <c r="RI12" s="111"/>
      <c r="RJ12" s="111"/>
      <c r="RK12" s="111"/>
      <c r="RL12" s="111"/>
      <c r="RM12" s="111"/>
      <c r="RN12" s="111"/>
      <c r="RO12" s="111"/>
      <c r="RP12" s="111"/>
      <c r="RQ12" s="111"/>
      <c r="RR12" s="111"/>
      <c r="RS12" s="111"/>
      <c r="RT12" s="111"/>
      <c r="RU12" s="111"/>
      <c r="RV12" s="111"/>
      <c r="RW12" s="111"/>
      <c r="RX12" s="111"/>
      <c r="RY12" s="111"/>
      <c r="RZ12" s="111"/>
      <c r="SA12" s="111"/>
      <c r="SB12" s="111"/>
      <c r="SC12" s="111"/>
      <c r="SD12" s="111"/>
      <c r="SE12" s="111"/>
      <c r="SF12" s="111"/>
      <c r="SG12" s="111"/>
      <c r="SH12" s="111"/>
      <c r="SI12" s="111"/>
      <c r="SJ12" s="111">
        <v>1</v>
      </c>
      <c r="SK12" s="111"/>
      <c r="SL12" s="111"/>
      <c r="SM12" s="111"/>
      <c r="SN12" s="111"/>
      <c r="SO12" s="111"/>
      <c r="SP12" s="111"/>
      <c r="SQ12" s="111"/>
      <c r="SR12" s="111">
        <v>1</v>
      </c>
      <c r="SS12" s="111"/>
      <c r="ST12" s="111"/>
      <c r="SU12" s="111"/>
      <c r="SV12" s="111"/>
      <c r="SW12" s="111"/>
      <c r="SX12" s="111"/>
      <c r="SY12" s="111"/>
      <c r="SZ12" s="111"/>
      <c r="TA12" s="111"/>
      <c r="TB12" s="111">
        <v>1</v>
      </c>
      <c r="TC12" s="111"/>
      <c r="TD12" s="111"/>
      <c r="TE12" s="111"/>
      <c r="TF12" s="111"/>
      <c r="TG12" s="111">
        <v>1</v>
      </c>
      <c r="TH12" s="111"/>
      <c r="TI12" s="111">
        <v>1</v>
      </c>
      <c r="TJ12" s="111"/>
      <c r="TK12" s="111"/>
      <c r="TL12" s="111"/>
      <c r="TM12" s="111"/>
      <c r="TN12" s="111"/>
      <c r="TO12" s="111"/>
      <c r="TP12" s="111"/>
      <c r="TQ12" s="111"/>
      <c r="TR12" s="111"/>
      <c r="TS12" s="111"/>
      <c r="TT12" s="111"/>
      <c r="TU12" s="111"/>
      <c r="TV12" s="111"/>
      <c r="TW12" s="111"/>
      <c r="TX12" s="111"/>
      <c r="TY12" s="111"/>
      <c r="TZ12" s="111"/>
      <c r="UA12" s="111"/>
      <c r="UB12" s="111">
        <v>1</v>
      </c>
      <c r="UC12" s="111"/>
      <c r="UD12" s="111"/>
      <c r="UE12" s="111"/>
      <c r="UF12" s="111"/>
      <c r="UG12" s="111"/>
      <c r="UH12" s="111"/>
      <c r="UI12" s="111"/>
      <c r="UJ12" s="111"/>
      <c r="UK12" s="111"/>
      <c r="UL12" s="111"/>
      <c r="UM12" s="111"/>
      <c r="UN12" s="111"/>
      <c r="UO12" s="111"/>
      <c r="UP12" s="111"/>
      <c r="UQ12" s="111"/>
      <c r="UR12" s="111"/>
      <c r="US12" s="111"/>
      <c r="UT12" s="111"/>
      <c r="UU12" s="111"/>
      <c r="UV12" s="111"/>
      <c r="UW12" s="111"/>
      <c r="UX12" s="111"/>
      <c r="UY12" s="111">
        <v>1</v>
      </c>
      <c r="UZ12" s="111"/>
      <c r="VA12" s="111"/>
      <c r="VB12" s="111"/>
      <c r="VC12" s="111"/>
      <c r="VD12" s="111"/>
      <c r="VE12" s="111"/>
      <c r="VF12" s="111"/>
      <c r="VG12" s="111"/>
      <c r="VH12" s="111">
        <v>1</v>
      </c>
      <c r="VI12" s="111"/>
      <c r="VJ12" s="111"/>
      <c r="VK12" s="111"/>
      <c r="VL12" s="111"/>
      <c r="VM12" s="111">
        <v>1</v>
      </c>
      <c r="VN12" s="111"/>
      <c r="VO12" s="111"/>
      <c r="VP12" s="111"/>
      <c r="VQ12" s="111"/>
      <c r="VR12" s="111"/>
      <c r="VS12" s="111"/>
      <c r="VT12" s="111"/>
      <c r="VU12" s="111"/>
      <c r="VV12" s="111"/>
      <c r="VW12" s="111"/>
      <c r="VX12" s="111"/>
      <c r="VY12" s="111"/>
      <c r="VZ12" s="111"/>
      <c r="WA12" s="111"/>
      <c r="WB12" s="111"/>
      <c r="WC12" s="111">
        <v>1</v>
      </c>
      <c r="WD12" s="111"/>
      <c r="WE12" s="111"/>
      <c r="WF12" s="111"/>
      <c r="WG12" s="111">
        <v>3</v>
      </c>
      <c r="WH12" s="111"/>
      <c r="WI12" s="111"/>
      <c r="WJ12" s="111"/>
      <c r="WK12" s="111"/>
      <c r="WL12" s="111"/>
      <c r="WM12" s="111"/>
      <c r="WN12" s="111"/>
      <c r="WO12" s="111"/>
      <c r="WP12" s="111"/>
      <c r="WQ12" s="111"/>
      <c r="WR12" s="111"/>
      <c r="WS12" s="111"/>
      <c r="WT12" s="111">
        <v>1</v>
      </c>
      <c r="WU12" s="111"/>
      <c r="WV12" s="111"/>
      <c r="WW12" s="111"/>
      <c r="WX12" s="111"/>
      <c r="WY12" s="111"/>
      <c r="WZ12" s="111"/>
      <c r="XA12" s="111"/>
      <c r="XB12" s="111"/>
      <c r="XC12" s="111"/>
      <c r="XD12" s="111"/>
      <c r="XE12" s="111"/>
      <c r="XF12" s="111"/>
      <c r="XG12" s="111"/>
      <c r="XH12" s="111"/>
      <c r="XI12" s="111"/>
      <c r="XJ12" s="111">
        <v>1</v>
      </c>
      <c r="XK12" s="111"/>
      <c r="XL12" s="111"/>
      <c r="XM12" s="111"/>
      <c r="XN12" s="111"/>
      <c r="XO12" s="111"/>
      <c r="XP12" s="111">
        <v>1</v>
      </c>
      <c r="XQ12" s="111"/>
      <c r="XR12" s="111"/>
      <c r="XS12" s="111"/>
      <c r="XT12" s="111">
        <v>1</v>
      </c>
      <c r="XU12" s="111">
        <v>1</v>
      </c>
      <c r="XV12" s="111"/>
      <c r="XW12" s="111"/>
      <c r="XX12" s="111"/>
      <c r="XY12" s="111"/>
      <c r="XZ12" s="111"/>
      <c r="YA12" s="111"/>
      <c r="YB12" s="111">
        <v>2</v>
      </c>
      <c r="YC12" s="111"/>
      <c r="YD12" s="111">
        <v>1</v>
      </c>
    </row>
    <row r="13" spans="1:654" ht="25.95" customHeight="1">
      <c r="A13" s="110">
        <v>46</v>
      </c>
      <c r="B13" s="115" t="s">
        <v>1250</v>
      </c>
      <c r="C13" s="111" t="s">
        <v>714</v>
      </c>
      <c r="D13" s="111" t="s">
        <v>637</v>
      </c>
      <c r="E13" s="111" t="s">
        <v>394</v>
      </c>
      <c r="F13" s="111">
        <v>0</v>
      </c>
      <c r="G13" s="111">
        <v>0</v>
      </c>
      <c r="H13" s="111">
        <v>0</v>
      </c>
      <c r="I13" s="107">
        <v>59</v>
      </c>
      <c r="J13" s="107">
        <v>63</v>
      </c>
      <c r="K13" s="107">
        <v>36</v>
      </c>
      <c r="L13" s="107"/>
      <c r="M13" s="107"/>
      <c r="N13" s="107"/>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111"/>
      <c r="NJ13" s="111"/>
      <c r="NK13" s="111"/>
      <c r="NL13" s="111"/>
      <c r="NM13" s="111"/>
      <c r="NN13" s="111"/>
      <c r="NO13" s="111"/>
      <c r="NP13" s="111"/>
      <c r="NQ13" s="111"/>
      <c r="NR13" s="111"/>
      <c r="NS13" s="111"/>
      <c r="NT13" s="111"/>
      <c r="NU13" s="111"/>
      <c r="NV13" s="111"/>
      <c r="NW13" s="111"/>
      <c r="NX13" s="111"/>
      <c r="NY13" s="111"/>
      <c r="NZ13" s="111"/>
      <c r="OA13" s="111"/>
      <c r="OB13" s="111"/>
      <c r="OC13" s="111"/>
      <c r="OD13" s="111"/>
      <c r="OE13" s="111"/>
      <c r="OF13" s="111"/>
      <c r="OG13" s="111"/>
      <c r="OH13" s="111"/>
      <c r="OI13" s="111"/>
      <c r="OJ13" s="111"/>
      <c r="OK13" s="111"/>
      <c r="OL13" s="111"/>
      <c r="OM13" s="111"/>
      <c r="ON13" s="111"/>
      <c r="OO13" s="111"/>
      <c r="OP13" s="111"/>
      <c r="OQ13" s="111"/>
      <c r="OR13" s="111"/>
      <c r="OS13" s="111"/>
      <c r="OT13" s="111"/>
      <c r="OU13" s="111"/>
      <c r="OV13" s="111"/>
      <c r="OW13" s="111"/>
      <c r="OX13" s="111"/>
      <c r="OY13" s="111"/>
      <c r="OZ13" s="111"/>
      <c r="PA13" s="111"/>
      <c r="PB13" s="111"/>
      <c r="PC13" s="111"/>
      <c r="PD13" s="111"/>
      <c r="PE13" s="111"/>
      <c r="PF13" s="111"/>
      <c r="PG13" s="111"/>
      <c r="PH13" s="111"/>
      <c r="PI13" s="111"/>
      <c r="PJ13" s="111"/>
      <c r="PK13" s="111"/>
      <c r="PL13" s="111"/>
      <c r="PM13" s="111"/>
      <c r="PN13" s="111"/>
      <c r="PO13" s="111"/>
      <c r="PP13" s="111"/>
      <c r="PQ13" s="111"/>
      <c r="PR13" s="111"/>
      <c r="PS13" s="111"/>
      <c r="PT13" s="111"/>
      <c r="PU13" s="111"/>
      <c r="PV13" s="111"/>
      <c r="PW13" s="111"/>
      <c r="PX13" s="111"/>
      <c r="PY13" s="111"/>
      <c r="PZ13" s="111"/>
      <c r="QA13" s="111"/>
      <c r="QB13" s="111"/>
      <c r="QC13" s="111"/>
      <c r="QD13" s="111"/>
      <c r="QE13" s="111"/>
      <c r="QF13" s="111"/>
      <c r="QG13" s="111"/>
      <c r="QH13" s="111"/>
      <c r="QI13" s="111"/>
      <c r="QJ13" s="111"/>
      <c r="QK13" s="111"/>
      <c r="QL13" s="111"/>
      <c r="QM13" s="111"/>
      <c r="QN13" s="111"/>
      <c r="QO13" s="111"/>
      <c r="QP13" s="111"/>
      <c r="QQ13" s="111" t="s">
        <v>714</v>
      </c>
      <c r="QR13" s="111" t="s">
        <v>637</v>
      </c>
      <c r="QS13" s="111" t="s">
        <v>394</v>
      </c>
      <c r="QT13" s="111">
        <v>99</v>
      </c>
      <c r="QU13" s="111">
        <v>99</v>
      </c>
      <c r="QV13" s="111"/>
      <c r="QW13" s="111"/>
      <c r="QX13" s="111"/>
      <c r="QY13" s="111"/>
      <c r="QZ13" s="111"/>
      <c r="RA13" s="111"/>
      <c r="RB13" s="111"/>
      <c r="RC13" s="111"/>
      <c r="RD13" s="111"/>
      <c r="RE13" s="111"/>
      <c r="RF13" s="111"/>
      <c r="RG13" s="111"/>
      <c r="RH13" s="111"/>
      <c r="RI13" s="111"/>
      <c r="RJ13" s="111">
        <v>5</v>
      </c>
      <c r="RK13" s="111"/>
      <c r="RL13" s="111"/>
      <c r="RM13" s="111"/>
      <c r="RN13" s="111">
        <v>1</v>
      </c>
      <c r="RO13" s="111"/>
      <c r="RP13" s="111"/>
      <c r="RQ13" s="111">
        <v>1</v>
      </c>
      <c r="RR13" s="111">
        <v>3</v>
      </c>
      <c r="RS13" s="111">
        <v>2</v>
      </c>
      <c r="RT13" s="111"/>
      <c r="RU13" s="111">
        <v>3</v>
      </c>
      <c r="RV13" s="111"/>
      <c r="RW13" s="111"/>
      <c r="RX13" s="111"/>
      <c r="RY13" s="111"/>
      <c r="RZ13" s="111"/>
      <c r="SA13" s="111"/>
      <c r="SB13" s="111"/>
      <c r="SC13" s="111"/>
      <c r="SD13" s="111"/>
      <c r="SE13" s="111">
        <v>6</v>
      </c>
      <c r="SF13" s="111"/>
      <c r="SG13" s="111"/>
      <c r="SH13" s="111"/>
      <c r="SI13" s="111"/>
      <c r="SJ13" s="111"/>
      <c r="SK13" s="111"/>
      <c r="SL13" s="111"/>
      <c r="SM13" s="111"/>
      <c r="SN13" s="111">
        <v>5</v>
      </c>
      <c r="SO13" s="111"/>
      <c r="SP13" s="111"/>
      <c r="SQ13" s="111"/>
      <c r="SR13" s="111"/>
      <c r="SS13" s="111"/>
      <c r="ST13" s="111">
        <v>33</v>
      </c>
      <c r="SU13" s="111"/>
      <c r="SV13" s="111"/>
      <c r="SW13" s="111"/>
      <c r="SX13" s="111"/>
      <c r="SY13" s="111"/>
      <c r="SZ13" s="111">
        <v>2</v>
      </c>
      <c r="TA13" s="111"/>
      <c r="TB13" s="111"/>
      <c r="TC13" s="111"/>
      <c r="TD13" s="111"/>
      <c r="TE13" s="111">
        <v>5</v>
      </c>
      <c r="TF13" s="111"/>
      <c r="TG13" s="111"/>
      <c r="TH13" s="111"/>
      <c r="TI13" s="111"/>
      <c r="TJ13" s="111">
        <v>3</v>
      </c>
      <c r="TK13" s="111">
        <v>3</v>
      </c>
      <c r="TL13" s="111">
        <v>2</v>
      </c>
      <c r="TM13" s="111"/>
      <c r="TN13" s="111">
        <v>4</v>
      </c>
      <c r="TO13" s="111"/>
      <c r="TP13" s="111">
        <v>1</v>
      </c>
      <c r="TQ13" s="111">
        <v>2</v>
      </c>
      <c r="TR13" s="111"/>
      <c r="TS13" s="111"/>
      <c r="TT13" s="111"/>
      <c r="TU13" s="111"/>
      <c r="TV13" s="111"/>
      <c r="TW13" s="111"/>
      <c r="TX13" s="111"/>
      <c r="TY13" s="111"/>
      <c r="TZ13" s="111"/>
      <c r="UA13" s="111"/>
      <c r="UB13" s="111"/>
      <c r="UC13" s="111"/>
      <c r="UD13" s="111">
        <v>6</v>
      </c>
      <c r="UE13" s="111"/>
      <c r="UF13" s="111"/>
      <c r="UG13" s="111"/>
      <c r="UH13" s="111">
        <v>1</v>
      </c>
      <c r="UI13" s="111"/>
      <c r="UJ13" s="111">
        <v>3</v>
      </c>
      <c r="UK13" s="111"/>
      <c r="UL13" s="111"/>
      <c r="UM13" s="111"/>
      <c r="UN13" s="111"/>
      <c r="UO13" s="111"/>
      <c r="UP13" s="111"/>
      <c r="UQ13" s="111"/>
      <c r="UR13" s="111"/>
      <c r="US13" s="111">
        <v>5</v>
      </c>
      <c r="UT13" s="111"/>
      <c r="UU13" s="111"/>
      <c r="UV13" s="111"/>
      <c r="UW13" s="111"/>
      <c r="UX13" s="111"/>
      <c r="UY13" s="111"/>
      <c r="UZ13" s="111"/>
      <c r="VA13" s="111"/>
      <c r="VB13" s="111"/>
      <c r="VC13" s="111"/>
      <c r="VD13" s="111"/>
      <c r="VE13" s="111"/>
      <c r="VF13" s="111"/>
      <c r="VG13" s="111"/>
      <c r="VH13" s="111"/>
      <c r="VI13" s="111"/>
      <c r="VJ13" s="111"/>
      <c r="VK13" s="111"/>
      <c r="VL13" s="111"/>
      <c r="VM13" s="111"/>
      <c r="VN13" s="111"/>
      <c r="VO13" s="111"/>
      <c r="VP13" s="111"/>
      <c r="VQ13" s="111"/>
      <c r="VR13" s="111"/>
      <c r="VS13" s="111"/>
      <c r="VT13" s="111"/>
      <c r="VU13" s="111"/>
      <c r="VV13" s="111"/>
      <c r="VW13" s="111"/>
      <c r="VX13" s="111"/>
      <c r="VY13" s="111"/>
      <c r="VZ13" s="111"/>
      <c r="WA13" s="111"/>
      <c r="WB13" s="111"/>
      <c r="WC13" s="111"/>
      <c r="WD13" s="111"/>
      <c r="WE13" s="111"/>
      <c r="WF13" s="111"/>
      <c r="WG13" s="111"/>
      <c r="WH13" s="111"/>
      <c r="WI13" s="111"/>
      <c r="WJ13" s="111"/>
      <c r="WK13" s="111"/>
      <c r="WL13" s="111"/>
      <c r="WM13" s="111"/>
      <c r="WN13" s="111"/>
      <c r="WO13" s="111"/>
      <c r="WP13" s="111"/>
      <c r="WQ13" s="111"/>
      <c r="WR13" s="111"/>
      <c r="WS13" s="111"/>
      <c r="WT13" s="111"/>
      <c r="WU13" s="111"/>
      <c r="WV13" s="111"/>
      <c r="WW13" s="111"/>
      <c r="WX13" s="111"/>
      <c r="WY13" s="111"/>
      <c r="WZ13" s="111"/>
      <c r="XA13" s="111"/>
      <c r="XB13" s="111"/>
      <c r="XC13" s="111"/>
      <c r="XD13" s="111"/>
      <c r="XE13" s="111"/>
      <c r="XF13" s="111"/>
      <c r="XG13" s="111"/>
      <c r="XH13" s="111"/>
      <c r="XI13" s="111"/>
      <c r="XJ13" s="111"/>
      <c r="XK13" s="111"/>
      <c r="XL13" s="111"/>
      <c r="XM13" s="111"/>
      <c r="XN13" s="111"/>
      <c r="XO13" s="111"/>
      <c r="XP13" s="111"/>
      <c r="XQ13" s="111"/>
      <c r="XR13" s="111"/>
      <c r="XS13" s="111"/>
      <c r="XT13" s="111"/>
      <c r="XU13" s="111"/>
      <c r="XV13" s="111"/>
      <c r="XW13" s="111"/>
      <c r="XX13" s="111"/>
      <c r="XY13" s="111"/>
      <c r="XZ13" s="111"/>
      <c r="YA13" s="111"/>
      <c r="YB13" s="111"/>
      <c r="YC13" s="111"/>
      <c r="YD13" s="111"/>
    </row>
    <row r="14" spans="1:654" ht="25.95" customHeight="1">
      <c r="A14" s="110">
        <v>47</v>
      </c>
      <c r="B14" s="210" t="s">
        <v>1197</v>
      </c>
      <c r="C14" s="111" t="s">
        <v>859</v>
      </c>
      <c r="D14" s="111" t="s">
        <v>637</v>
      </c>
      <c r="E14" s="111" t="s">
        <v>395</v>
      </c>
      <c r="F14" s="111">
        <v>0</v>
      </c>
      <c r="G14" s="111">
        <v>0</v>
      </c>
      <c r="H14" s="111">
        <v>10</v>
      </c>
      <c r="I14" s="107"/>
      <c r="J14" s="107"/>
      <c r="K14" s="107"/>
      <c r="L14" s="107"/>
      <c r="M14" s="107"/>
      <c r="N14" s="107"/>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111"/>
      <c r="NJ14" s="111"/>
      <c r="NK14" s="111"/>
      <c r="NL14" s="111"/>
      <c r="NM14" s="111"/>
      <c r="NN14" s="111"/>
      <c r="NO14" s="111"/>
      <c r="NP14" s="111"/>
      <c r="NQ14" s="111"/>
      <c r="NR14" s="111"/>
      <c r="NS14" s="111"/>
      <c r="NT14" s="111"/>
      <c r="NU14" s="111"/>
      <c r="NV14" s="111"/>
      <c r="NW14" s="111"/>
      <c r="NX14" s="111"/>
      <c r="NY14" s="111"/>
      <c r="NZ14" s="111"/>
      <c r="OA14" s="111"/>
      <c r="OB14" s="111"/>
      <c r="OC14" s="111"/>
      <c r="OD14" s="111"/>
      <c r="OE14" s="111"/>
      <c r="OF14" s="111"/>
      <c r="OG14" s="111"/>
      <c r="OH14" s="111"/>
      <c r="OI14" s="111"/>
      <c r="OJ14" s="111"/>
      <c r="OK14" s="111"/>
      <c r="OL14" s="111"/>
      <c r="OM14" s="111"/>
      <c r="ON14" s="111"/>
      <c r="OO14" s="111"/>
      <c r="OP14" s="111"/>
      <c r="OQ14" s="111"/>
      <c r="OR14" s="111"/>
      <c r="OS14" s="111"/>
      <c r="OT14" s="111"/>
      <c r="OU14" s="111"/>
      <c r="OV14" s="111"/>
      <c r="OW14" s="111"/>
      <c r="OX14" s="111"/>
      <c r="OY14" s="111"/>
      <c r="OZ14" s="111"/>
      <c r="PA14" s="111"/>
      <c r="PB14" s="111"/>
      <c r="PC14" s="111"/>
      <c r="PD14" s="111"/>
      <c r="PE14" s="111"/>
      <c r="PF14" s="111"/>
      <c r="PG14" s="111"/>
      <c r="PH14" s="111"/>
      <c r="PI14" s="111"/>
      <c r="PJ14" s="111"/>
      <c r="PK14" s="111"/>
      <c r="PL14" s="111"/>
      <c r="PM14" s="111"/>
      <c r="PN14" s="111"/>
      <c r="PO14" s="111"/>
      <c r="PP14" s="111"/>
      <c r="PQ14" s="111"/>
      <c r="PR14" s="111"/>
      <c r="PS14" s="111"/>
      <c r="PT14" s="111"/>
      <c r="PU14" s="111"/>
      <c r="PV14" s="111"/>
      <c r="PW14" s="111"/>
      <c r="PX14" s="111"/>
      <c r="PY14" s="111"/>
      <c r="PZ14" s="111"/>
      <c r="QA14" s="111"/>
      <c r="QB14" s="111"/>
      <c r="QC14" s="111"/>
      <c r="QD14" s="111"/>
      <c r="QE14" s="111"/>
      <c r="QF14" s="111"/>
      <c r="QG14" s="111"/>
      <c r="QH14" s="111"/>
      <c r="QI14" s="111"/>
      <c r="QJ14" s="111"/>
      <c r="QK14" s="111"/>
      <c r="QL14" s="111"/>
      <c r="QM14" s="111"/>
      <c r="QN14" s="111"/>
      <c r="QO14" s="111"/>
      <c r="QP14" s="111"/>
      <c r="QQ14" s="111" t="s">
        <v>859</v>
      </c>
      <c r="QR14" s="111" t="s">
        <v>637</v>
      </c>
      <c r="QS14" s="111" t="s">
        <v>756</v>
      </c>
      <c r="QT14" s="111">
        <v>20</v>
      </c>
      <c r="QU14" s="111">
        <v>10</v>
      </c>
      <c r="QV14" s="111"/>
      <c r="QW14" s="111"/>
      <c r="QX14" s="111"/>
      <c r="QY14" s="111"/>
      <c r="QZ14" s="111"/>
      <c r="RA14" s="111"/>
      <c r="RB14" s="111"/>
      <c r="RC14" s="111"/>
      <c r="RD14" s="111"/>
      <c r="RE14" s="111"/>
      <c r="RF14" s="111"/>
      <c r="RG14" s="111"/>
      <c r="RH14" s="111"/>
      <c r="RI14" s="111">
        <v>1</v>
      </c>
      <c r="RJ14" s="111"/>
      <c r="RK14" s="111"/>
      <c r="RL14" s="111"/>
      <c r="RM14" s="111"/>
      <c r="RN14" s="111"/>
      <c r="RO14" s="111"/>
      <c r="RP14" s="111"/>
      <c r="RQ14" s="111"/>
      <c r="RR14" s="111">
        <v>3</v>
      </c>
      <c r="RS14" s="111"/>
      <c r="RT14" s="111"/>
      <c r="RU14" s="111"/>
      <c r="RV14" s="111"/>
      <c r="RW14" s="111"/>
      <c r="RX14" s="111">
        <v>1</v>
      </c>
      <c r="RY14" s="111"/>
      <c r="RZ14" s="111"/>
      <c r="SA14" s="111">
        <v>1</v>
      </c>
      <c r="SB14" s="111"/>
      <c r="SC14" s="111"/>
      <c r="SD14" s="111"/>
      <c r="SE14" s="111"/>
      <c r="SF14" s="111"/>
      <c r="SG14" s="111"/>
      <c r="SH14" s="111"/>
      <c r="SI14" s="111"/>
      <c r="SJ14" s="111"/>
      <c r="SK14" s="111"/>
      <c r="SL14" s="111"/>
      <c r="SM14" s="111"/>
      <c r="SN14" s="111"/>
      <c r="SO14" s="111"/>
      <c r="SP14" s="111"/>
      <c r="SQ14" s="111"/>
      <c r="SR14" s="111"/>
      <c r="SS14" s="111"/>
      <c r="ST14" s="111"/>
      <c r="SU14" s="111">
        <v>13</v>
      </c>
      <c r="SV14" s="111"/>
      <c r="SW14" s="111"/>
      <c r="SX14" s="111"/>
      <c r="SY14" s="111"/>
      <c r="SZ14" s="111"/>
      <c r="TA14" s="111"/>
      <c r="TB14" s="111"/>
      <c r="TC14" s="111"/>
      <c r="TD14" s="111"/>
      <c r="TE14" s="111">
        <v>1</v>
      </c>
      <c r="TF14" s="111"/>
      <c r="TG14" s="111"/>
      <c r="TH14" s="111">
        <v>2</v>
      </c>
      <c r="TI14" s="111"/>
      <c r="TJ14" s="111"/>
      <c r="TK14" s="111"/>
      <c r="TL14" s="111"/>
      <c r="TM14" s="111"/>
      <c r="TN14" s="111"/>
      <c r="TO14" s="111"/>
      <c r="TP14" s="111"/>
      <c r="TQ14" s="111"/>
      <c r="TR14" s="111">
        <v>2</v>
      </c>
      <c r="TS14" s="111">
        <v>2</v>
      </c>
      <c r="TT14" s="111"/>
      <c r="TU14" s="111"/>
      <c r="TV14" s="111"/>
      <c r="TW14" s="111"/>
      <c r="TX14" s="111"/>
      <c r="TY14" s="111"/>
      <c r="TZ14" s="111"/>
      <c r="UA14" s="111"/>
      <c r="UB14" s="111"/>
      <c r="UC14" s="111"/>
      <c r="UD14" s="111"/>
      <c r="UE14" s="111"/>
      <c r="UF14" s="111"/>
      <c r="UG14" s="111"/>
      <c r="UH14" s="111"/>
      <c r="UI14" s="111"/>
      <c r="UJ14" s="111"/>
      <c r="UK14" s="111"/>
      <c r="UL14" s="111"/>
      <c r="UM14" s="111"/>
      <c r="UN14" s="111"/>
      <c r="UO14" s="111"/>
      <c r="UP14" s="111"/>
      <c r="UQ14" s="111"/>
      <c r="UR14" s="111"/>
      <c r="US14" s="111"/>
      <c r="UT14" s="111"/>
      <c r="UU14" s="111"/>
      <c r="UV14" s="111"/>
      <c r="UW14" s="111">
        <v>9</v>
      </c>
      <c r="UX14" s="111">
        <v>10</v>
      </c>
      <c r="UY14" s="111"/>
      <c r="UZ14" s="111"/>
      <c r="VA14" s="111"/>
      <c r="VB14" s="111"/>
      <c r="VC14" s="111"/>
      <c r="VD14" s="111"/>
      <c r="VE14" s="111"/>
      <c r="VF14" s="111"/>
      <c r="VG14" s="111"/>
      <c r="VH14" s="111"/>
      <c r="VI14" s="111"/>
      <c r="VJ14" s="111"/>
      <c r="VK14" s="111"/>
      <c r="VL14" s="111"/>
      <c r="VM14" s="111"/>
      <c r="VN14" s="111"/>
      <c r="VO14" s="111">
        <v>8</v>
      </c>
      <c r="VP14" s="111"/>
      <c r="VQ14" s="111"/>
      <c r="VR14" s="111"/>
      <c r="VS14" s="111"/>
      <c r="VT14" s="111">
        <v>3</v>
      </c>
      <c r="VU14" s="111"/>
      <c r="VV14" s="111"/>
      <c r="VW14" s="111"/>
      <c r="VX14" s="111"/>
      <c r="VY14" s="111"/>
      <c r="VZ14" s="111"/>
      <c r="WA14" s="111"/>
      <c r="WB14" s="111"/>
      <c r="WC14" s="111"/>
      <c r="WD14" s="111">
        <v>1</v>
      </c>
      <c r="WE14" s="111"/>
      <c r="WF14" s="111"/>
      <c r="WG14" s="111"/>
      <c r="WH14" s="111"/>
      <c r="WI14" s="111"/>
      <c r="WJ14" s="111"/>
      <c r="WK14" s="111"/>
      <c r="WL14" s="111"/>
      <c r="WM14" s="111"/>
      <c r="WN14" s="111"/>
      <c r="WO14" s="111"/>
      <c r="WP14" s="111">
        <v>12</v>
      </c>
      <c r="WQ14" s="111"/>
      <c r="WR14" s="111"/>
      <c r="WS14" s="111"/>
      <c r="WT14" s="111"/>
      <c r="WU14" s="111"/>
      <c r="WV14" s="111"/>
      <c r="WW14" s="111"/>
      <c r="WX14" s="111">
        <v>9</v>
      </c>
      <c r="WY14" s="111">
        <v>1</v>
      </c>
      <c r="WZ14" s="111">
        <v>1</v>
      </c>
      <c r="XA14" s="111"/>
      <c r="XB14" s="111">
        <v>5</v>
      </c>
      <c r="XC14" s="111"/>
      <c r="XD14" s="111"/>
      <c r="XE14" s="111"/>
      <c r="XF14" s="111"/>
      <c r="XG14" s="111"/>
      <c r="XH14" s="111">
        <v>2</v>
      </c>
      <c r="XI14" s="111">
        <v>3</v>
      </c>
      <c r="XJ14" s="111"/>
      <c r="XK14" s="111"/>
      <c r="XL14" s="111"/>
      <c r="XM14" s="111"/>
      <c r="XN14" s="111"/>
      <c r="XO14" s="111"/>
      <c r="XP14" s="111"/>
      <c r="XQ14" s="111"/>
      <c r="XR14" s="111"/>
      <c r="XS14" s="111">
        <v>15</v>
      </c>
      <c r="XT14" s="111"/>
      <c r="XU14" s="111"/>
      <c r="XV14" s="111"/>
      <c r="XW14" s="111"/>
      <c r="XX14" s="111"/>
      <c r="XY14" s="111"/>
      <c r="XZ14" s="111"/>
      <c r="YA14" s="111"/>
      <c r="YB14" s="111"/>
      <c r="YC14" s="111"/>
      <c r="YD14" s="111"/>
    </row>
    <row r="15" spans="1:654" ht="25.95" customHeight="1">
      <c r="A15" s="110">
        <v>55</v>
      </c>
      <c r="B15" s="112" t="s">
        <v>1205</v>
      </c>
      <c r="C15" s="111" t="s">
        <v>858</v>
      </c>
      <c r="D15" s="111" t="s">
        <v>637</v>
      </c>
      <c r="E15" s="111" t="s">
        <v>394</v>
      </c>
      <c r="F15" s="111">
        <v>18</v>
      </c>
      <c r="G15" s="111">
        <v>18</v>
      </c>
      <c r="H15" s="111">
        <v>18</v>
      </c>
      <c r="I15" s="107"/>
      <c r="J15" s="107"/>
      <c r="K15" s="107"/>
      <c r="L15" s="107"/>
      <c r="M15" s="107"/>
      <c r="N15" s="107"/>
      <c r="BC15" s="111"/>
      <c r="BD15" s="111">
        <v>1</v>
      </c>
      <c r="BE15" s="111"/>
      <c r="BF15" s="111">
        <v>1</v>
      </c>
      <c r="BG15" s="111"/>
      <c r="BH15" s="111"/>
      <c r="BI15" s="111"/>
      <c r="BJ15" s="111"/>
      <c r="BK15" s="111"/>
      <c r="BL15" s="111"/>
      <c r="BM15" s="111"/>
      <c r="BN15" s="111"/>
      <c r="BO15" s="111"/>
      <c r="BP15" s="111"/>
      <c r="BQ15" s="111"/>
      <c r="BR15" s="111"/>
      <c r="BS15" s="111"/>
      <c r="BT15" s="111"/>
      <c r="BU15" s="111"/>
      <c r="BV15" s="111"/>
      <c r="BW15" s="111"/>
      <c r="BX15" s="111"/>
      <c r="BY15" s="111"/>
      <c r="BZ15" s="111"/>
      <c r="CA15" s="111"/>
      <c r="CB15" s="111"/>
      <c r="CC15" s="111"/>
      <c r="CD15" s="111"/>
      <c r="CE15" s="111"/>
      <c r="CF15" s="111"/>
      <c r="CG15" s="111"/>
      <c r="CH15" s="111"/>
      <c r="CI15" s="111"/>
      <c r="CJ15" s="111"/>
      <c r="CK15" s="111"/>
      <c r="CL15" s="111"/>
      <c r="CM15" s="111"/>
      <c r="CN15" s="111"/>
      <c r="CO15" s="111"/>
      <c r="CP15" s="111"/>
      <c r="CQ15" s="111"/>
      <c r="CR15" s="111">
        <v>1</v>
      </c>
      <c r="CS15" s="111">
        <v>1</v>
      </c>
      <c r="CT15" s="111"/>
      <c r="CU15" s="111"/>
      <c r="CV15" s="111">
        <v>1</v>
      </c>
      <c r="CW15" s="111"/>
      <c r="CX15" s="111"/>
      <c r="CY15" s="111"/>
      <c r="CZ15" s="111"/>
      <c r="DA15" s="111">
        <v>1</v>
      </c>
      <c r="DB15" s="111">
        <v>1</v>
      </c>
      <c r="DC15" s="111">
        <v>1</v>
      </c>
      <c r="DD15" s="111">
        <v>1</v>
      </c>
      <c r="DE15" s="111">
        <v>1</v>
      </c>
      <c r="DF15" s="111">
        <v>1</v>
      </c>
      <c r="DG15" s="111">
        <v>1</v>
      </c>
      <c r="DH15" s="111">
        <v>1</v>
      </c>
      <c r="DI15" s="111">
        <v>1</v>
      </c>
      <c r="DJ15" s="111"/>
      <c r="DK15" s="111"/>
      <c r="DL15" s="111">
        <v>1</v>
      </c>
      <c r="DM15" s="111">
        <v>1</v>
      </c>
      <c r="DN15" s="111">
        <v>1</v>
      </c>
      <c r="DO15" s="111">
        <v>1</v>
      </c>
      <c r="DP15" s="111">
        <v>1</v>
      </c>
      <c r="DQ15" s="111">
        <v>1</v>
      </c>
      <c r="DR15" s="111">
        <v>1</v>
      </c>
      <c r="DS15" s="111"/>
      <c r="DT15" s="111"/>
      <c r="DU15" s="111"/>
      <c r="DV15" s="111">
        <v>1</v>
      </c>
      <c r="DW15" s="111"/>
      <c r="DX15" s="111"/>
      <c r="DY15" s="111"/>
      <c r="DZ15" s="111"/>
      <c r="EA15" s="111"/>
      <c r="EB15" s="111"/>
      <c r="EC15" s="111"/>
      <c r="ED15" s="111"/>
      <c r="EE15" s="111"/>
      <c r="EF15" s="111"/>
      <c r="EG15" s="111"/>
      <c r="EH15" s="111"/>
      <c r="EI15" s="111">
        <v>1</v>
      </c>
      <c r="EJ15" s="111"/>
      <c r="EK15" s="111"/>
      <c r="EL15" s="111"/>
      <c r="EM15" s="111"/>
      <c r="EN15" s="111"/>
      <c r="EO15" s="111"/>
      <c r="EP15" s="111"/>
      <c r="EQ15" s="111">
        <v>1</v>
      </c>
      <c r="ER15" s="111"/>
      <c r="ES15" s="111">
        <v>1</v>
      </c>
      <c r="ET15" s="111">
        <v>3</v>
      </c>
      <c r="EU15" s="111">
        <v>2</v>
      </c>
      <c r="EV15" s="111"/>
      <c r="EW15" s="111"/>
      <c r="EX15" s="111">
        <v>1</v>
      </c>
      <c r="EY15" s="111"/>
      <c r="EZ15" s="111"/>
      <c r="FA15" s="111"/>
      <c r="FB15" s="111"/>
      <c r="FC15" s="111"/>
      <c r="FD15" s="111"/>
      <c r="FE15" s="111"/>
      <c r="FF15" s="111"/>
      <c r="FG15" s="111"/>
      <c r="FH15" s="111">
        <v>4</v>
      </c>
      <c r="FI15" s="111"/>
      <c r="FJ15" s="111"/>
      <c r="FK15" s="111">
        <v>2</v>
      </c>
      <c r="FL15" s="111"/>
      <c r="FM15" s="111"/>
      <c r="FN15" s="111"/>
      <c r="FO15" s="111"/>
      <c r="FP15" s="111"/>
      <c r="FQ15" s="111"/>
      <c r="FR15" s="111"/>
      <c r="FS15" s="111">
        <v>1</v>
      </c>
      <c r="FT15" s="111">
        <v>1</v>
      </c>
      <c r="FU15" s="111">
        <v>1</v>
      </c>
      <c r="FV15" s="111"/>
      <c r="FW15" s="111">
        <v>1</v>
      </c>
      <c r="FX15" s="111">
        <v>1</v>
      </c>
      <c r="FY15" s="111"/>
      <c r="FZ15" s="111">
        <v>1</v>
      </c>
      <c r="GA15" s="111">
        <v>1</v>
      </c>
      <c r="GB15" s="111"/>
      <c r="GC15" s="111"/>
      <c r="GD15" s="111">
        <v>1</v>
      </c>
      <c r="GE15" s="111">
        <v>1</v>
      </c>
      <c r="GF15" s="111"/>
      <c r="GG15" s="111">
        <v>1</v>
      </c>
      <c r="GH15" s="111"/>
      <c r="GI15" s="111"/>
      <c r="GJ15" s="111"/>
      <c r="GK15" s="111"/>
      <c r="GL15" s="111"/>
      <c r="GM15" s="111">
        <v>2</v>
      </c>
      <c r="GN15" s="111"/>
      <c r="GO15" s="111"/>
      <c r="GP15" s="111"/>
      <c r="GQ15" s="111"/>
      <c r="GR15" s="111"/>
      <c r="GS15" s="111"/>
      <c r="GT15" s="111"/>
      <c r="GU15" s="111"/>
      <c r="GV15" s="111"/>
      <c r="GW15" s="111">
        <v>1</v>
      </c>
      <c r="GX15" s="111"/>
      <c r="GY15" s="111">
        <v>1</v>
      </c>
      <c r="GZ15" s="111">
        <v>1</v>
      </c>
      <c r="HA15" s="111">
        <v>1</v>
      </c>
      <c r="HB15" s="111">
        <v>1</v>
      </c>
      <c r="HC15" s="111"/>
      <c r="HD15" s="111">
        <v>1</v>
      </c>
      <c r="HE15" s="111">
        <v>1</v>
      </c>
      <c r="HF15" s="111"/>
      <c r="HG15" s="111"/>
      <c r="HH15" s="111"/>
      <c r="HI15" s="111"/>
      <c r="HJ15" s="111">
        <v>1</v>
      </c>
      <c r="HK15" s="111">
        <v>1</v>
      </c>
      <c r="HL15" s="111"/>
      <c r="HM15" s="111"/>
      <c r="HN15" s="111">
        <v>1</v>
      </c>
      <c r="HO15" s="111">
        <v>1</v>
      </c>
      <c r="HP15" s="111"/>
      <c r="HQ15" s="111"/>
      <c r="HR15" s="111">
        <v>1</v>
      </c>
      <c r="HS15" s="111"/>
      <c r="HT15" s="111"/>
      <c r="HU15" s="111"/>
      <c r="HV15" s="111"/>
      <c r="HW15" s="111"/>
      <c r="HX15" s="111"/>
      <c r="HY15" s="111"/>
      <c r="HZ15" s="111"/>
      <c r="IA15" s="111"/>
      <c r="IB15" s="111">
        <v>1</v>
      </c>
      <c r="IC15" s="111">
        <v>1</v>
      </c>
      <c r="ID15" s="111">
        <v>1</v>
      </c>
      <c r="IE15" s="111"/>
      <c r="IF15" s="111">
        <v>1</v>
      </c>
      <c r="IG15" s="111"/>
      <c r="IH15" s="111"/>
      <c r="II15" s="111"/>
      <c r="IJ15" s="111"/>
      <c r="IK15" s="111"/>
      <c r="IL15" s="111"/>
      <c r="IM15" s="111"/>
      <c r="IN15" s="111"/>
      <c r="IO15" s="111">
        <v>2</v>
      </c>
      <c r="IP15" s="111"/>
      <c r="IQ15" s="111"/>
      <c r="IR15" s="111">
        <v>1</v>
      </c>
      <c r="IS15" s="111">
        <v>1</v>
      </c>
      <c r="IT15" s="111"/>
      <c r="IU15" s="111"/>
      <c r="IV15" s="111"/>
      <c r="IW15" s="111"/>
      <c r="IX15" s="111"/>
      <c r="IY15" s="111"/>
      <c r="IZ15" s="111"/>
      <c r="JA15" s="111"/>
      <c r="JB15" s="111"/>
      <c r="JC15" s="111"/>
      <c r="JD15" s="111"/>
      <c r="JE15" s="111"/>
      <c r="JF15" s="111"/>
      <c r="JG15" s="111"/>
      <c r="JH15" s="111"/>
      <c r="JI15" s="111"/>
      <c r="JJ15" s="111"/>
      <c r="JK15" s="111"/>
      <c r="JL15" s="111"/>
      <c r="JM15" s="111"/>
      <c r="JN15" s="111"/>
      <c r="JO15" s="111"/>
      <c r="JP15" s="111"/>
      <c r="JQ15" s="111">
        <v>1</v>
      </c>
      <c r="JR15" s="111">
        <v>1</v>
      </c>
      <c r="JS15" s="111">
        <v>1</v>
      </c>
      <c r="JT15" s="111">
        <v>1</v>
      </c>
      <c r="JU15" s="111"/>
      <c r="JV15" s="111">
        <v>1</v>
      </c>
      <c r="JW15" s="111">
        <v>2</v>
      </c>
      <c r="JX15" s="111"/>
      <c r="JY15" s="111">
        <v>1</v>
      </c>
      <c r="JZ15" s="111">
        <v>1</v>
      </c>
      <c r="KA15" s="111">
        <v>1</v>
      </c>
      <c r="KB15" s="111"/>
      <c r="KC15" s="111"/>
      <c r="KD15" s="111"/>
      <c r="KE15" s="111"/>
      <c r="KF15" s="111"/>
      <c r="KG15" s="111"/>
      <c r="KH15" s="111"/>
      <c r="KI15" s="111"/>
      <c r="KJ15" s="111"/>
      <c r="KK15" s="111"/>
      <c r="KL15" s="111"/>
      <c r="KM15" s="111"/>
      <c r="KN15" s="111"/>
      <c r="KO15" s="111">
        <v>1</v>
      </c>
      <c r="KP15" s="111"/>
      <c r="KQ15" s="111">
        <v>1</v>
      </c>
      <c r="KR15" s="111">
        <v>1</v>
      </c>
      <c r="KS15" s="111">
        <v>1</v>
      </c>
      <c r="KT15" s="111">
        <v>1</v>
      </c>
      <c r="KU15" s="111"/>
      <c r="KV15" s="111"/>
      <c r="KW15" s="111">
        <v>1</v>
      </c>
      <c r="KX15" s="111"/>
      <c r="KY15" s="111"/>
      <c r="KZ15" s="111"/>
      <c r="LA15" s="111"/>
      <c r="LB15" s="111">
        <v>1</v>
      </c>
      <c r="LC15" s="111"/>
      <c r="LD15" s="111"/>
      <c r="LE15" s="111">
        <v>1</v>
      </c>
      <c r="LF15" s="111"/>
      <c r="LG15" s="111"/>
      <c r="LH15" s="111">
        <v>1</v>
      </c>
      <c r="LI15" s="111"/>
      <c r="LJ15" s="111">
        <v>2</v>
      </c>
      <c r="LK15" s="111"/>
      <c r="LL15" s="111"/>
      <c r="LM15" s="111"/>
      <c r="LN15" s="111"/>
      <c r="LO15" s="111"/>
      <c r="LP15" s="111"/>
      <c r="LQ15" s="111"/>
      <c r="LR15" s="111">
        <v>2</v>
      </c>
      <c r="LS15" s="111"/>
      <c r="LT15" s="111"/>
      <c r="LU15" s="111"/>
      <c r="LV15" s="111"/>
      <c r="LW15" s="111"/>
      <c r="LX15" s="111"/>
      <c r="LY15" s="111"/>
      <c r="LZ15" s="111"/>
      <c r="MA15" s="111"/>
      <c r="MB15" s="111"/>
      <c r="MC15" s="111"/>
      <c r="MD15" s="111"/>
      <c r="ME15" s="111"/>
      <c r="MF15" s="111"/>
      <c r="MG15" s="111"/>
      <c r="MH15" s="111"/>
      <c r="MI15" s="111"/>
      <c r="MJ15" s="111"/>
      <c r="MK15" s="111"/>
      <c r="ML15" s="111"/>
      <c r="MM15" s="111">
        <v>3</v>
      </c>
      <c r="MN15" s="111"/>
      <c r="MO15" s="111"/>
      <c r="MP15" s="111"/>
      <c r="MQ15" s="111"/>
      <c r="MR15" s="111"/>
      <c r="MS15" s="111"/>
      <c r="MT15" s="111"/>
      <c r="MU15" s="111"/>
      <c r="MV15" s="111"/>
      <c r="MW15" s="111"/>
      <c r="MX15" s="111"/>
      <c r="MY15" s="111"/>
      <c r="MZ15" s="111"/>
      <c r="NA15" s="111"/>
      <c r="NB15" s="111"/>
      <c r="NC15" s="111">
        <v>1</v>
      </c>
      <c r="ND15" s="111"/>
      <c r="NE15" s="111"/>
      <c r="NF15" s="111"/>
      <c r="NG15" s="111"/>
      <c r="NH15" s="111"/>
      <c r="NI15" s="111"/>
      <c r="NJ15" s="111"/>
      <c r="NK15" s="111"/>
      <c r="NL15" s="111"/>
      <c r="NM15" s="111"/>
      <c r="NN15" s="111"/>
      <c r="NO15" s="111"/>
      <c r="NP15" s="111"/>
      <c r="NQ15" s="111"/>
      <c r="NR15" s="111">
        <v>1</v>
      </c>
      <c r="NS15" s="111">
        <v>1</v>
      </c>
      <c r="NT15" s="111"/>
      <c r="NU15" s="111"/>
      <c r="NV15" s="111"/>
      <c r="NW15" s="111">
        <v>1</v>
      </c>
      <c r="NX15" s="111"/>
      <c r="NY15" s="111"/>
      <c r="NZ15" s="111"/>
      <c r="OA15" s="111">
        <v>1</v>
      </c>
      <c r="OB15" s="111">
        <v>1</v>
      </c>
      <c r="OC15" s="111">
        <v>1</v>
      </c>
      <c r="OD15" s="111"/>
      <c r="OE15" s="111"/>
      <c r="OF15" s="111"/>
      <c r="OG15" s="111"/>
      <c r="OH15" s="111">
        <v>1</v>
      </c>
      <c r="OI15" s="111"/>
      <c r="OJ15" s="111"/>
      <c r="OK15" s="111"/>
      <c r="OL15" s="111">
        <v>1</v>
      </c>
      <c r="OM15" s="111">
        <v>1</v>
      </c>
      <c r="ON15" s="111"/>
      <c r="OO15" s="111">
        <v>1</v>
      </c>
      <c r="OP15" s="111">
        <v>1</v>
      </c>
      <c r="OQ15" s="111"/>
      <c r="OR15" s="111"/>
      <c r="OS15" s="111"/>
      <c r="OT15" s="111"/>
      <c r="OU15" s="111"/>
      <c r="OV15" s="111"/>
      <c r="OW15" s="111"/>
      <c r="OX15" s="111"/>
      <c r="OY15" s="111"/>
      <c r="OZ15" s="111"/>
      <c r="PA15" s="111"/>
      <c r="PB15" s="111">
        <v>1</v>
      </c>
      <c r="PC15" s="111"/>
      <c r="PD15" s="111"/>
      <c r="PE15" s="111"/>
      <c r="PF15" s="111">
        <v>1</v>
      </c>
      <c r="PG15" s="111"/>
      <c r="PH15" s="111">
        <v>1</v>
      </c>
      <c r="PI15" s="111">
        <v>1</v>
      </c>
      <c r="PJ15" s="111"/>
      <c r="PK15" s="111"/>
      <c r="PL15" s="111"/>
      <c r="PM15" s="111"/>
      <c r="PN15" s="111">
        <v>1</v>
      </c>
      <c r="PO15" s="111"/>
      <c r="PP15" s="111">
        <v>1</v>
      </c>
      <c r="PQ15" s="111"/>
      <c r="PR15" s="111"/>
      <c r="PS15" s="111"/>
      <c r="PT15" s="111"/>
      <c r="PU15" s="111"/>
      <c r="PV15" s="111"/>
      <c r="PW15" s="111">
        <v>2</v>
      </c>
      <c r="PX15" s="111"/>
      <c r="PY15" s="111"/>
      <c r="PZ15" s="111">
        <v>1</v>
      </c>
      <c r="QA15" s="111"/>
      <c r="QB15" s="111"/>
      <c r="QC15" s="111"/>
      <c r="QD15" s="111"/>
      <c r="QE15" s="111"/>
      <c r="QF15" s="111"/>
      <c r="QG15" s="111"/>
      <c r="QH15" s="111"/>
      <c r="QI15" s="111">
        <v>1</v>
      </c>
      <c r="QJ15" s="111"/>
      <c r="QK15" s="111"/>
      <c r="QL15" s="111">
        <v>1</v>
      </c>
      <c r="QM15" s="111">
        <v>1</v>
      </c>
      <c r="QN15" s="111">
        <v>1</v>
      </c>
      <c r="QO15" s="111"/>
      <c r="QP15" s="111">
        <v>1</v>
      </c>
      <c r="QQ15" s="111"/>
      <c r="QR15" s="111"/>
      <c r="QS15" s="111"/>
      <c r="QT15" s="111"/>
      <c r="QU15" s="111"/>
      <c r="QV15" s="111"/>
      <c r="QW15" s="111"/>
      <c r="QX15" s="111"/>
      <c r="QY15" s="111"/>
      <c r="QZ15" s="111"/>
      <c r="RA15" s="111"/>
      <c r="RB15" s="111"/>
      <c r="RC15" s="111"/>
      <c r="RD15" s="111"/>
      <c r="RE15" s="111"/>
      <c r="RF15" s="111"/>
      <c r="RG15" s="111"/>
      <c r="RH15" s="111"/>
      <c r="RI15" s="111"/>
      <c r="RJ15" s="111"/>
      <c r="RK15" s="111"/>
      <c r="RL15" s="111"/>
      <c r="RM15" s="111"/>
      <c r="RN15" s="111"/>
      <c r="RO15" s="111"/>
      <c r="RP15" s="111"/>
      <c r="RQ15" s="111"/>
      <c r="RR15" s="111"/>
      <c r="RS15" s="111"/>
      <c r="RT15" s="111"/>
      <c r="RU15" s="111"/>
      <c r="RV15" s="111"/>
      <c r="RW15" s="111"/>
      <c r="RX15" s="111"/>
      <c r="RY15" s="111"/>
      <c r="RZ15" s="111"/>
      <c r="SA15" s="111"/>
      <c r="SB15" s="111"/>
      <c r="SC15" s="111"/>
      <c r="SD15" s="111"/>
      <c r="SE15" s="111"/>
      <c r="SF15" s="111"/>
      <c r="SG15" s="111"/>
      <c r="SH15" s="111"/>
      <c r="SI15" s="111"/>
      <c r="SJ15" s="111"/>
      <c r="SK15" s="111"/>
      <c r="SL15" s="111"/>
      <c r="SM15" s="111"/>
      <c r="SN15" s="111"/>
      <c r="SO15" s="111"/>
      <c r="SP15" s="111"/>
      <c r="SQ15" s="111"/>
      <c r="SR15" s="111"/>
      <c r="SS15" s="111"/>
      <c r="ST15" s="111"/>
      <c r="SU15" s="111"/>
      <c r="SV15" s="111"/>
      <c r="SW15" s="111"/>
      <c r="SX15" s="111"/>
      <c r="SY15" s="111"/>
      <c r="SZ15" s="111"/>
      <c r="TA15" s="111"/>
      <c r="TB15" s="111"/>
      <c r="TC15" s="111"/>
      <c r="TD15" s="111"/>
      <c r="TE15" s="111"/>
      <c r="TF15" s="111"/>
      <c r="TG15" s="111"/>
      <c r="TH15" s="111"/>
      <c r="TI15" s="111"/>
      <c r="TJ15" s="111"/>
      <c r="TK15" s="111"/>
      <c r="TL15" s="111"/>
      <c r="TM15" s="111"/>
      <c r="TN15" s="111"/>
      <c r="TO15" s="111"/>
      <c r="TP15" s="111"/>
      <c r="TQ15" s="111"/>
      <c r="TR15" s="111"/>
      <c r="TS15" s="111"/>
      <c r="TT15" s="111"/>
      <c r="TU15" s="111"/>
      <c r="TV15" s="111"/>
      <c r="TW15" s="111"/>
      <c r="TX15" s="111"/>
      <c r="TY15" s="111"/>
      <c r="TZ15" s="111"/>
      <c r="UA15" s="111"/>
      <c r="UB15" s="111"/>
      <c r="UC15" s="111"/>
      <c r="UD15" s="111"/>
      <c r="UE15" s="111"/>
      <c r="UF15" s="111"/>
      <c r="UG15" s="111"/>
      <c r="UH15" s="111"/>
      <c r="UI15" s="111"/>
      <c r="UJ15" s="111"/>
      <c r="UK15" s="111"/>
      <c r="UL15" s="111"/>
      <c r="UM15" s="111"/>
      <c r="UN15" s="111"/>
      <c r="UO15" s="111"/>
      <c r="UP15" s="111"/>
      <c r="UQ15" s="111"/>
      <c r="UR15" s="111"/>
      <c r="US15" s="111"/>
      <c r="UT15" s="111"/>
      <c r="UU15" s="111"/>
      <c r="UV15" s="111"/>
      <c r="UW15" s="111"/>
      <c r="UX15" s="111"/>
      <c r="UY15" s="111"/>
      <c r="UZ15" s="111"/>
      <c r="VA15" s="111"/>
      <c r="VB15" s="111"/>
      <c r="VC15" s="111"/>
      <c r="VD15" s="111"/>
      <c r="VE15" s="111"/>
      <c r="VF15" s="111"/>
      <c r="VG15" s="111"/>
      <c r="VH15" s="111"/>
      <c r="VI15" s="111"/>
      <c r="VJ15" s="111"/>
      <c r="VK15" s="111"/>
      <c r="VL15" s="111"/>
      <c r="VM15" s="111"/>
      <c r="VN15" s="111"/>
      <c r="VO15" s="111"/>
      <c r="VP15" s="111"/>
      <c r="VQ15" s="111"/>
      <c r="VR15" s="111"/>
      <c r="VS15" s="111"/>
      <c r="VT15" s="111"/>
      <c r="VU15" s="111"/>
      <c r="VV15" s="111"/>
      <c r="VW15" s="111"/>
      <c r="VX15" s="111"/>
      <c r="VY15" s="111"/>
      <c r="VZ15" s="111"/>
      <c r="WA15" s="111"/>
      <c r="WB15" s="111"/>
      <c r="WC15" s="111"/>
      <c r="WD15" s="111"/>
      <c r="WE15" s="111"/>
      <c r="WF15" s="111"/>
      <c r="WG15" s="111"/>
      <c r="WH15" s="111"/>
      <c r="WI15" s="111"/>
      <c r="WJ15" s="111"/>
      <c r="WK15" s="111"/>
      <c r="WL15" s="111"/>
      <c r="WM15" s="111"/>
      <c r="WN15" s="111"/>
      <c r="WO15" s="111"/>
      <c r="WP15" s="111"/>
      <c r="WQ15" s="111"/>
      <c r="WR15" s="111"/>
      <c r="WS15" s="111"/>
      <c r="WT15" s="111"/>
      <c r="WU15" s="111"/>
      <c r="WV15" s="111"/>
      <c r="WW15" s="111"/>
      <c r="WX15" s="111"/>
      <c r="WY15" s="111"/>
      <c r="WZ15" s="111"/>
      <c r="XA15" s="111"/>
      <c r="XB15" s="111"/>
      <c r="XC15" s="111"/>
      <c r="XD15" s="111"/>
      <c r="XE15" s="111"/>
      <c r="XF15" s="111"/>
      <c r="XG15" s="111"/>
      <c r="XH15" s="111"/>
      <c r="XI15" s="111"/>
      <c r="XJ15" s="111"/>
      <c r="XK15" s="111"/>
      <c r="XL15" s="111"/>
      <c r="XM15" s="111"/>
      <c r="XN15" s="111"/>
      <c r="XO15" s="111"/>
      <c r="XP15" s="111"/>
      <c r="XQ15" s="111"/>
      <c r="XR15" s="111"/>
      <c r="XS15" s="111"/>
      <c r="XT15" s="111"/>
      <c r="XU15" s="111"/>
      <c r="XV15" s="111"/>
      <c r="XW15" s="111"/>
      <c r="XX15" s="111"/>
      <c r="XY15" s="111"/>
      <c r="XZ15" s="111"/>
      <c r="YA15" s="111"/>
      <c r="YB15" s="111"/>
      <c r="YC15" s="111"/>
      <c r="YD15" s="111"/>
    </row>
    <row r="16" spans="1:654" ht="25.95" customHeight="1">
      <c r="A16" s="110">
        <v>56</v>
      </c>
      <c r="B16" s="159" t="s">
        <v>1206</v>
      </c>
      <c r="C16" s="111" t="s">
        <v>718</v>
      </c>
      <c r="D16" s="111" t="s">
        <v>637</v>
      </c>
      <c r="E16" s="111" t="s">
        <v>394</v>
      </c>
      <c r="F16" s="111">
        <v>148</v>
      </c>
      <c r="G16" s="111">
        <v>148</v>
      </c>
      <c r="H16" s="111">
        <v>148</v>
      </c>
      <c r="I16" s="107"/>
      <c r="J16" s="107"/>
      <c r="K16" s="107"/>
      <c r="L16" s="107"/>
      <c r="M16" s="107"/>
      <c r="N16" s="107"/>
      <c r="BC16" s="111"/>
      <c r="BD16" s="111"/>
      <c r="BE16" s="111"/>
      <c r="BF16" s="111"/>
      <c r="BG16" s="111"/>
      <c r="BH16" s="111"/>
      <c r="BI16" s="111"/>
      <c r="BJ16" s="111"/>
      <c r="BK16" s="111"/>
      <c r="BL16" s="111"/>
      <c r="BM16" s="111"/>
      <c r="BN16" s="111"/>
      <c r="BO16" s="111"/>
      <c r="BP16" s="111"/>
      <c r="BQ16" s="111"/>
      <c r="BR16" s="111"/>
      <c r="BS16" s="111"/>
      <c r="BT16" s="111"/>
      <c r="BU16" s="111"/>
      <c r="BV16" s="111"/>
      <c r="BW16" s="111"/>
      <c r="BX16" s="111"/>
      <c r="BY16" s="111"/>
      <c r="BZ16" s="111"/>
      <c r="CA16" s="111"/>
      <c r="CB16" s="111"/>
      <c r="CC16" s="111"/>
      <c r="CD16" s="111"/>
      <c r="CE16" s="111"/>
      <c r="CF16" s="111"/>
      <c r="CG16" s="111"/>
      <c r="CH16" s="111"/>
      <c r="CI16" s="111"/>
      <c r="CJ16" s="111"/>
      <c r="CK16" s="111"/>
      <c r="CL16" s="111"/>
      <c r="CM16" s="111"/>
      <c r="CN16" s="111"/>
      <c r="CO16" s="111"/>
      <c r="CP16" s="111"/>
      <c r="CQ16" s="111"/>
      <c r="CR16" s="111"/>
      <c r="CS16" s="111"/>
      <c r="CT16" s="111"/>
      <c r="CU16" s="111"/>
      <c r="CV16" s="111"/>
      <c r="CW16" s="111"/>
      <c r="CX16" s="111"/>
      <c r="CY16" s="111"/>
      <c r="CZ16" s="111"/>
      <c r="DA16" s="111"/>
      <c r="DB16" s="111"/>
      <c r="DC16" s="111"/>
      <c r="DD16" s="111"/>
      <c r="DE16" s="111"/>
      <c r="DF16" s="111"/>
      <c r="DG16" s="111"/>
      <c r="DH16" s="111"/>
      <c r="DI16" s="111"/>
      <c r="DJ16" s="111"/>
      <c r="DK16" s="111"/>
      <c r="DL16" s="111"/>
      <c r="DM16" s="111"/>
      <c r="DN16" s="111"/>
      <c r="DO16" s="111"/>
      <c r="DP16" s="111"/>
      <c r="DQ16" s="111"/>
      <c r="DR16" s="111"/>
      <c r="DS16" s="111"/>
      <c r="DT16" s="111"/>
      <c r="DU16" s="111"/>
      <c r="DV16" s="111"/>
      <c r="DW16" s="111"/>
      <c r="DX16" s="111"/>
      <c r="DY16" s="111"/>
      <c r="DZ16" s="111"/>
      <c r="EA16" s="111"/>
      <c r="EB16" s="111"/>
      <c r="EC16" s="111"/>
      <c r="ED16" s="111"/>
      <c r="EE16" s="111"/>
      <c r="EF16" s="111"/>
      <c r="EG16" s="111"/>
      <c r="EH16" s="111"/>
      <c r="EI16" s="111"/>
      <c r="EJ16" s="111"/>
      <c r="EK16" s="111"/>
      <c r="EL16" s="111"/>
      <c r="EM16" s="111"/>
      <c r="EN16" s="111"/>
      <c r="EO16" s="111"/>
      <c r="EP16" s="111"/>
      <c r="EQ16" s="111"/>
      <c r="ER16" s="111"/>
      <c r="ES16" s="111"/>
      <c r="ET16" s="111"/>
      <c r="EU16" s="111"/>
      <c r="EV16" s="111"/>
      <c r="EW16" s="111"/>
      <c r="EX16" s="111"/>
      <c r="EY16" s="111"/>
      <c r="EZ16" s="111"/>
      <c r="FA16" s="111"/>
      <c r="FB16" s="111"/>
      <c r="FC16" s="111"/>
      <c r="FD16" s="111"/>
      <c r="FE16" s="111"/>
      <c r="FF16" s="111"/>
      <c r="FG16" s="111"/>
      <c r="FH16" s="111"/>
      <c r="FI16" s="111"/>
      <c r="FJ16" s="111"/>
      <c r="FK16" s="111"/>
      <c r="FL16" s="111"/>
      <c r="FM16" s="111"/>
      <c r="FN16" s="111"/>
      <c r="FO16" s="111"/>
      <c r="FP16" s="111"/>
      <c r="FQ16" s="111"/>
      <c r="FR16" s="111"/>
      <c r="FS16" s="111"/>
      <c r="FT16" s="111"/>
      <c r="FU16" s="111"/>
      <c r="FV16" s="111"/>
      <c r="FW16" s="111"/>
      <c r="FX16" s="111"/>
      <c r="FY16" s="111"/>
      <c r="FZ16" s="111"/>
      <c r="GA16" s="111"/>
      <c r="GB16" s="111"/>
      <c r="GC16" s="111"/>
      <c r="GD16" s="111"/>
      <c r="GE16" s="111"/>
      <c r="GF16" s="111"/>
      <c r="GG16" s="111"/>
      <c r="GH16" s="111"/>
      <c r="GI16" s="111"/>
      <c r="GJ16" s="111"/>
      <c r="GK16" s="111"/>
      <c r="GL16" s="111"/>
      <c r="GM16" s="111"/>
      <c r="GN16" s="111"/>
      <c r="GO16" s="111"/>
      <c r="GP16" s="111"/>
      <c r="GQ16" s="111"/>
      <c r="GR16" s="111"/>
      <c r="GS16" s="111"/>
      <c r="GT16" s="111"/>
      <c r="GU16" s="111"/>
      <c r="GV16" s="111"/>
      <c r="GW16" s="111"/>
      <c r="GX16" s="111"/>
      <c r="GY16" s="111"/>
      <c r="GZ16" s="111"/>
      <c r="HA16" s="111"/>
      <c r="HB16" s="111"/>
      <c r="HC16" s="111"/>
      <c r="HD16" s="111"/>
      <c r="HE16" s="111"/>
      <c r="HF16" s="111"/>
      <c r="HG16" s="111"/>
      <c r="HH16" s="111"/>
      <c r="HI16" s="111"/>
      <c r="HJ16" s="111"/>
      <c r="HK16" s="111"/>
      <c r="HL16" s="111"/>
      <c r="HM16" s="111"/>
      <c r="HN16" s="111"/>
      <c r="HO16" s="111"/>
      <c r="HP16" s="111"/>
      <c r="HQ16" s="111"/>
      <c r="HR16" s="111"/>
      <c r="HS16" s="111"/>
      <c r="HT16" s="111"/>
      <c r="HU16" s="111"/>
      <c r="HV16" s="111"/>
      <c r="HW16" s="111"/>
      <c r="HX16" s="111"/>
      <c r="HY16" s="111"/>
      <c r="HZ16" s="111"/>
      <c r="IA16" s="111"/>
      <c r="IB16" s="111"/>
      <c r="IC16" s="111"/>
      <c r="ID16" s="111"/>
      <c r="IE16" s="111"/>
      <c r="IF16" s="111"/>
      <c r="IG16" s="111"/>
      <c r="IH16" s="111"/>
      <c r="II16" s="111"/>
      <c r="IJ16" s="111"/>
      <c r="IK16" s="111"/>
      <c r="IL16" s="111"/>
      <c r="IM16" s="111"/>
      <c r="IN16" s="111"/>
      <c r="IO16" s="111"/>
      <c r="IP16" s="111"/>
      <c r="IQ16" s="111"/>
      <c r="IR16" s="111"/>
      <c r="IS16" s="111"/>
      <c r="IT16" s="111"/>
      <c r="IU16" s="111"/>
      <c r="IV16" s="111"/>
      <c r="IW16" s="111"/>
      <c r="IX16" s="111"/>
      <c r="IY16" s="111"/>
      <c r="IZ16" s="111"/>
      <c r="JA16" s="111"/>
      <c r="JB16" s="111"/>
      <c r="JC16" s="111"/>
      <c r="JD16" s="111"/>
      <c r="JE16" s="111"/>
      <c r="JF16" s="111"/>
      <c r="JG16" s="111"/>
      <c r="JH16" s="111"/>
      <c r="JI16" s="111"/>
      <c r="JJ16" s="111"/>
      <c r="JK16" s="111">
        <v>29</v>
      </c>
      <c r="JL16" s="111"/>
      <c r="JM16" s="111"/>
      <c r="JN16" s="111"/>
      <c r="JO16" s="111"/>
      <c r="JP16" s="111"/>
      <c r="JQ16" s="111"/>
      <c r="JR16" s="111"/>
      <c r="JS16" s="111"/>
      <c r="JT16" s="111"/>
      <c r="JU16" s="111"/>
      <c r="JV16" s="111"/>
      <c r="JW16" s="111"/>
      <c r="JX16" s="111"/>
      <c r="JY16" s="111"/>
      <c r="JZ16" s="111"/>
      <c r="KA16" s="111"/>
      <c r="KB16" s="111"/>
      <c r="KC16" s="111"/>
      <c r="KD16" s="111"/>
      <c r="KE16" s="111"/>
      <c r="KF16" s="111"/>
      <c r="KG16" s="111"/>
      <c r="KH16" s="111"/>
      <c r="KI16" s="111"/>
      <c r="KJ16" s="111"/>
      <c r="KK16" s="111"/>
      <c r="KL16" s="111"/>
      <c r="KM16" s="111"/>
      <c r="KN16" s="111"/>
      <c r="KO16" s="111"/>
      <c r="KP16" s="111"/>
      <c r="KQ16" s="111"/>
      <c r="KR16" s="111"/>
      <c r="KS16" s="111"/>
      <c r="KT16" s="111"/>
      <c r="KU16" s="111"/>
      <c r="KV16" s="111"/>
      <c r="KW16" s="111"/>
      <c r="KX16" s="111"/>
      <c r="KY16" s="111"/>
      <c r="KZ16" s="111"/>
      <c r="LA16" s="111"/>
      <c r="LB16" s="111"/>
      <c r="LC16" s="111"/>
      <c r="LD16" s="111"/>
      <c r="LE16" s="111"/>
      <c r="LF16" s="111"/>
      <c r="LG16" s="111"/>
      <c r="LH16" s="111"/>
      <c r="LI16" s="111"/>
      <c r="LJ16" s="111"/>
      <c r="LK16" s="111"/>
      <c r="LL16" s="111"/>
      <c r="LM16" s="111"/>
      <c r="LN16" s="111"/>
      <c r="LO16" s="111"/>
      <c r="LP16" s="111"/>
      <c r="LQ16" s="111"/>
      <c r="LR16" s="111"/>
      <c r="LS16" s="111"/>
      <c r="LT16" s="111"/>
      <c r="LU16" s="111"/>
      <c r="LV16" s="111"/>
      <c r="LW16" s="111"/>
      <c r="LX16" s="111"/>
      <c r="LY16" s="111"/>
      <c r="LZ16" s="111"/>
      <c r="MA16" s="111"/>
      <c r="MB16" s="111"/>
      <c r="MC16" s="111"/>
      <c r="MD16" s="111"/>
      <c r="ME16" s="111"/>
      <c r="MF16" s="111"/>
      <c r="MG16" s="111"/>
      <c r="MH16" s="111"/>
      <c r="MI16" s="111"/>
      <c r="MJ16" s="111"/>
      <c r="MK16" s="111"/>
      <c r="ML16" s="111"/>
      <c r="MM16" s="111"/>
      <c r="MN16" s="111"/>
      <c r="MO16" s="111"/>
      <c r="MP16" s="111"/>
      <c r="MQ16" s="111"/>
      <c r="MR16" s="111"/>
      <c r="MS16" s="111"/>
      <c r="MT16" s="111"/>
      <c r="MU16" s="111"/>
      <c r="MV16" s="111"/>
      <c r="MW16" s="111"/>
      <c r="MX16" s="111"/>
      <c r="MY16" s="111"/>
      <c r="MZ16" s="111"/>
      <c r="NA16" s="111"/>
      <c r="NB16" s="111"/>
      <c r="NC16" s="111"/>
      <c r="ND16" s="111"/>
      <c r="NE16" s="111"/>
      <c r="NF16" s="111"/>
      <c r="NG16" s="111"/>
      <c r="NH16" s="111"/>
      <c r="NI16" s="111"/>
      <c r="NJ16" s="111"/>
      <c r="NK16" s="111"/>
      <c r="NL16" s="111"/>
      <c r="NM16" s="111"/>
      <c r="NN16" s="111"/>
      <c r="NO16" s="111"/>
      <c r="NP16" s="111"/>
      <c r="NQ16" s="111"/>
      <c r="NR16" s="111"/>
      <c r="NS16" s="111"/>
      <c r="NT16" s="111"/>
      <c r="NU16" s="111"/>
      <c r="NV16" s="111"/>
      <c r="NW16" s="111"/>
      <c r="NX16" s="111"/>
      <c r="NY16" s="111"/>
      <c r="NZ16" s="111"/>
      <c r="OA16" s="111"/>
      <c r="OB16" s="111"/>
      <c r="OC16" s="111"/>
      <c r="OD16" s="111"/>
      <c r="OE16" s="111"/>
      <c r="OF16" s="111"/>
      <c r="OG16" s="111"/>
      <c r="OH16" s="111"/>
      <c r="OI16" s="111"/>
      <c r="OJ16" s="111"/>
      <c r="OK16" s="111"/>
      <c r="OL16" s="111"/>
      <c r="OM16" s="111"/>
      <c r="ON16" s="111"/>
      <c r="OO16" s="111"/>
      <c r="OP16" s="111"/>
      <c r="OQ16" s="111"/>
      <c r="OR16" s="111"/>
      <c r="OS16" s="111"/>
      <c r="OT16" s="111"/>
      <c r="OU16" s="111"/>
      <c r="OV16" s="111"/>
      <c r="OW16" s="111"/>
      <c r="OX16" s="111"/>
      <c r="OY16" s="111"/>
      <c r="OZ16" s="111"/>
      <c r="PA16" s="111"/>
      <c r="PB16" s="111"/>
      <c r="PC16" s="111"/>
      <c r="PD16" s="111"/>
      <c r="PE16" s="111"/>
      <c r="PF16" s="111"/>
      <c r="PG16" s="111"/>
      <c r="PH16" s="111"/>
      <c r="PI16" s="111"/>
      <c r="PJ16" s="111"/>
      <c r="PK16" s="111"/>
      <c r="PL16" s="111"/>
      <c r="PM16" s="111"/>
      <c r="PN16" s="111"/>
      <c r="PO16" s="111"/>
      <c r="PP16" s="111"/>
      <c r="PQ16" s="111"/>
      <c r="PR16" s="111"/>
      <c r="PS16" s="111"/>
      <c r="PT16" s="111"/>
      <c r="PU16" s="111"/>
      <c r="PV16" s="111"/>
      <c r="PW16" s="111"/>
      <c r="PX16" s="111"/>
      <c r="PY16" s="111"/>
      <c r="PZ16" s="111"/>
      <c r="QA16" s="111"/>
      <c r="QB16" s="111"/>
      <c r="QC16" s="111"/>
      <c r="QD16" s="111"/>
      <c r="QE16" s="111"/>
      <c r="QF16" s="111"/>
      <c r="QG16" s="111"/>
      <c r="QH16" s="111"/>
      <c r="QI16" s="111"/>
      <c r="QJ16" s="111"/>
      <c r="QK16" s="111"/>
      <c r="QL16" s="111"/>
      <c r="QM16" s="111"/>
      <c r="QN16" s="111"/>
      <c r="QO16" s="111"/>
      <c r="QP16" s="111"/>
      <c r="QQ16" s="111" t="s">
        <v>718</v>
      </c>
      <c r="QR16" s="111" t="s">
        <v>637</v>
      </c>
      <c r="QS16" s="111" t="s">
        <v>394</v>
      </c>
      <c r="QT16" s="111">
        <v>3</v>
      </c>
      <c r="QU16" s="111">
        <v>3</v>
      </c>
      <c r="QV16" s="111"/>
      <c r="QW16" s="111"/>
      <c r="QX16" s="111"/>
      <c r="QY16" s="111"/>
      <c r="QZ16" s="111"/>
      <c r="RA16" s="111"/>
      <c r="RB16" s="111"/>
      <c r="RC16" s="111"/>
      <c r="RD16" s="111"/>
      <c r="RE16" s="111"/>
      <c r="RF16" s="111"/>
      <c r="RG16" s="111"/>
      <c r="RH16" s="111"/>
      <c r="RI16" s="111"/>
      <c r="RJ16" s="111"/>
      <c r="RK16" s="111"/>
      <c r="RL16" s="111"/>
      <c r="RM16" s="111"/>
      <c r="RN16" s="111"/>
      <c r="RO16" s="111"/>
      <c r="RP16" s="111"/>
      <c r="RQ16" s="111"/>
      <c r="RR16" s="111"/>
      <c r="RS16" s="111"/>
      <c r="RT16" s="111"/>
      <c r="RU16" s="111"/>
      <c r="RV16" s="111"/>
      <c r="RW16" s="111"/>
      <c r="RX16" s="111"/>
      <c r="RY16" s="111"/>
      <c r="RZ16" s="111"/>
      <c r="SA16" s="111"/>
      <c r="SB16" s="111"/>
      <c r="SC16" s="111"/>
      <c r="SD16" s="111"/>
      <c r="SE16" s="111"/>
      <c r="SF16" s="111"/>
      <c r="SG16" s="111"/>
      <c r="SH16" s="111"/>
      <c r="SI16" s="111"/>
      <c r="SJ16" s="111"/>
      <c r="SK16" s="111"/>
      <c r="SL16" s="111"/>
      <c r="SM16" s="111"/>
      <c r="SN16" s="111"/>
      <c r="SO16" s="111"/>
      <c r="SP16" s="111"/>
      <c r="SQ16" s="111"/>
      <c r="SR16" s="111"/>
      <c r="SS16" s="111"/>
      <c r="ST16" s="111"/>
      <c r="SU16" s="111"/>
      <c r="SV16" s="111"/>
      <c r="SW16" s="111"/>
      <c r="SX16" s="111"/>
      <c r="SY16" s="111"/>
      <c r="SZ16" s="111"/>
      <c r="TA16" s="111"/>
      <c r="TB16" s="111"/>
      <c r="TC16" s="111"/>
      <c r="TD16" s="111"/>
      <c r="TE16" s="111"/>
      <c r="TF16" s="111"/>
      <c r="TG16" s="111"/>
      <c r="TH16" s="111"/>
      <c r="TI16" s="111"/>
      <c r="TJ16" s="111"/>
      <c r="TK16" s="111"/>
      <c r="TL16" s="111"/>
      <c r="TM16" s="111"/>
      <c r="TN16" s="111"/>
      <c r="TO16" s="111"/>
      <c r="TP16" s="111"/>
      <c r="TQ16" s="111"/>
      <c r="TR16" s="111"/>
      <c r="TS16" s="111"/>
      <c r="TT16" s="111"/>
      <c r="TU16" s="111"/>
      <c r="TV16" s="111"/>
      <c r="TW16" s="111"/>
      <c r="TX16" s="111"/>
      <c r="TY16" s="111"/>
      <c r="TZ16" s="111"/>
      <c r="UA16" s="111"/>
      <c r="UB16" s="111"/>
      <c r="UC16" s="111"/>
      <c r="UD16" s="111"/>
      <c r="UE16" s="111"/>
      <c r="UF16" s="111"/>
      <c r="UG16" s="111"/>
      <c r="UH16" s="111"/>
      <c r="UI16" s="111"/>
      <c r="UJ16" s="111"/>
      <c r="UK16" s="111"/>
      <c r="UL16" s="111"/>
      <c r="UM16" s="111"/>
      <c r="UN16" s="111"/>
      <c r="UO16" s="111"/>
      <c r="UP16" s="111"/>
      <c r="UQ16" s="111"/>
      <c r="UR16" s="111"/>
      <c r="US16" s="111"/>
      <c r="UT16" s="111"/>
      <c r="UU16" s="111"/>
      <c r="UV16" s="111"/>
      <c r="UW16" s="111"/>
      <c r="UX16" s="111"/>
      <c r="UY16" s="111"/>
      <c r="UZ16" s="111"/>
      <c r="VA16" s="111"/>
      <c r="VB16" s="111"/>
      <c r="VC16" s="111"/>
      <c r="VD16" s="111"/>
      <c r="VE16" s="111"/>
      <c r="VF16" s="111"/>
      <c r="VG16" s="111"/>
      <c r="VH16" s="111"/>
      <c r="VI16" s="111"/>
      <c r="VJ16" s="111"/>
      <c r="VK16" s="111"/>
      <c r="VL16" s="111"/>
      <c r="VM16" s="111"/>
      <c r="VN16" s="111"/>
      <c r="VO16" s="111"/>
      <c r="VP16" s="111"/>
      <c r="VQ16" s="111"/>
      <c r="VR16" s="111"/>
      <c r="VS16" s="111"/>
      <c r="VT16" s="111">
        <v>1</v>
      </c>
      <c r="VU16" s="111"/>
      <c r="VV16" s="111"/>
      <c r="VW16" s="111"/>
      <c r="VX16" s="111"/>
      <c r="VY16" s="111"/>
      <c r="VZ16" s="111"/>
      <c r="WA16" s="111"/>
      <c r="WB16" s="111"/>
      <c r="WC16" s="111"/>
      <c r="WD16" s="111"/>
      <c r="WE16" s="111"/>
      <c r="WF16" s="111"/>
      <c r="WG16" s="111"/>
      <c r="WH16" s="111"/>
      <c r="WI16" s="111"/>
      <c r="WJ16" s="111"/>
      <c r="WK16" s="111"/>
      <c r="WL16" s="111"/>
      <c r="WM16" s="111"/>
      <c r="WN16" s="111"/>
      <c r="WO16" s="111"/>
      <c r="WP16" s="111"/>
      <c r="WQ16" s="111"/>
      <c r="WR16" s="111"/>
      <c r="WS16" s="111"/>
      <c r="WT16" s="111"/>
      <c r="WU16" s="111"/>
      <c r="WV16" s="111"/>
      <c r="WW16" s="111"/>
      <c r="WX16" s="111"/>
      <c r="WY16" s="111"/>
      <c r="WZ16" s="111"/>
      <c r="XA16" s="111"/>
      <c r="XB16" s="111"/>
      <c r="XC16" s="111"/>
      <c r="XD16" s="111"/>
      <c r="XE16" s="111"/>
      <c r="XF16" s="111"/>
      <c r="XG16" s="111"/>
      <c r="XH16" s="111"/>
      <c r="XI16" s="111"/>
      <c r="XJ16" s="111"/>
      <c r="XK16" s="111"/>
      <c r="XL16" s="111"/>
      <c r="XM16" s="111"/>
      <c r="XN16" s="111"/>
      <c r="XO16" s="111"/>
      <c r="XP16" s="111"/>
      <c r="XQ16" s="111"/>
      <c r="XR16" s="111"/>
      <c r="XS16" s="111"/>
      <c r="XT16" s="111"/>
      <c r="XU16" s="111"/>
      <c r="XV16" s="111"/>
      <c r="XW16" s="111"/>
      <c r="XX16" s="111"/>
      <c r="XY16" s="111"/>
      <c r="XZ16" s="111"/>
      <c r="YA16" s="111"/>
      <c r="YB16" s="111"/>
      <c r="YC16" s="111"/>
      <c r="YD16" s="111"/>
    </row>
    <row r="17" spans="1:654" ht="25.95" customHeight="1">
      <c r="A17" s="110">
        <v>62</v>
      </c>
      <c r="B17" s="112" t="s">
        <v>1211</v>
      </c>
      <c r="C17" s="111" t="s">
        <v>718</v>
      </c>
      <c r="D17" s="111" t="s">
        <v>637</v>
      </c>
      <c r="E17" s="111" t="s">
        <v>394</v>
      </c>
      <c r="F17" s="111">
        <v>284</v>
      </c>
      <c r="G17" s="111">
        <v>284</v>
      </c>
      <c r="H17" s="111">
        <v>335</v>
      </c>
      <c r="I17" s="107"/>
      <c r="J17" s="107">
        <v>169</v>
      </c>
      <c r="K17" s="107">
        <v>166</v>
      </c>
      <c r="L17" s="107"/>
      <c r="M17" s="107"/>
      <c r="N17" s="107"/>
      <c r="BC17" s="111"/>
      <c r="BD17" s="111"/>
      <c r="BE17" s="111"/>
      <c r="BF17" s="111"/>
      <c r="BG17" s="111"/>
      <c r="BH17" s="111"/>
      <c r="BI17" s="111"/>
      <c r="BJ17" s="111"/>
      <c r="BK17" s="111"/>
      <c r="BL17" s="111"/>
      <c r="BM17" s="111"/>
      <c r="BN17" s="111"/>
      <c r="BO17" s="111"/>
      <c r="BP17" s="111"/>
      <c r="BQ17" s="111"/>
      <c r="BR17" s="111"/>
      <c r="BS17" s="111"/>
      <c r="BT17" s="111"/>
      <c r="BU17" s="111"/>
      <c r="BV17" s="111"/>
      <c r="BW17" s="111"/>
      <c r="BX17" s="111"/>
      <c r="BY17" s="111"/>
      <c r="BZ17" s="111"/>
      <c r="CA17" s="111"/>
      <c r="CB17" s="111"/>
      <c r="CC17" s="111"/>
      <c r="CD17" s="111"/>
      <c r="CE17" s="111"/>
      <c r="CF17" s="111"/>
      <c r="CG17" s="111"/>
      <c r="CH17" s="111"/>
      <c r="CI17" s="111"/>
      <c r="CJ17" s="111"/>
      <c r="CK17" s="111"/>
      <c r="CL17" s="111"/>
      <c r="CM17" s="111"/>
      <c r="CN17" s="111"/>
      <c r="CO17" s="111"/>
      <c r="CP17" s="111"/>
      <c r="CQ17" s="111"/>
      <c r="CR17" s="111"/>
      <c r="CS17" s="111"/>
      <c r="CT17" s="111"/>
      <c r="CU17" s="111"/>
      <c r="CV17" s="111"/>
      <c r="CW17" s="111"/>
      <c r="CX17" s="111"/>
      <c r="CY17" s="111"/>
      <c r="CZ17" s="111"/>
      <c r="DA17" s="111"/>
      <c r="DB17" s="111"/>
      <c r="DC17" s="111"/>
      <c r="DD17" s="111"/>
      <c r="DE17" s="111"/>
      <c r="DF17" s="111"/>
      <c r="DG17" s="111"/>
      <c r="DH17" s="111"/>
      <c r="DI17" s="111"/>
      <c r="DJ17" s="111"/>
      <c r="DK17" s="111"/>
      <c r="DL17" s="111"/>
      <c r="DM17" s="111"/>
      <c r="DN17" s="111"/>
      <c r="DO17" s="111"/>
      <c r="DP17" s="111"/>
      <c r="DQ17" s="111"/>
      <c r="DR17" s="111"/>
      <c r="DS17" s="111"/>
      <c r="DT17" s="111"/>
      <c r="DU17" s="111"/>
      <c r="DV17" s="111"/>
      <c r="DW17" s="111"/>
      <c r="DX17" s="111"/>
      <c r="DY17" s="111"/>
      <c r="DZ17" s="111"/>
      <c r="EA17" s="111"/>
      <c r="EB17" s="111"/>
      <c r="EC17" s="111"/>
      <c r="ED17" s="111"/>
      <c r="EE17" s="111"/>
      <c r="EF17" s="111"/>
      <c r="EG17" s="111"/>
      <c r="EH17" s="111"/>
      <c r="EI17" s="111"/>
      <c r="EJ17" s="111"/>
      <c r="EK17" s="111"/>
      <c r="EL17" s="111"/>
      <c r="EM17" s="111"/>
      <c r="EN17" s="111"/>
      <c r="EO17" s="111"/>
      <c r="EP17" s="111"/>
      <c r="EQ17" s="111"/>
      <c r="ER17" s="111"/>
      <c r="ES17" s="111"/>
      <c r="ET17" s="111"/>
      <c r="EU17" s="111"/>
      <c r="EV17" s="111"/>
      <c r="EW17" s="111"/>
      <c r="EX17" s="111"/>
      <c r="EY17" s="111"/>
      <c r="EZ17" s="111"/>
      <c r="FA17" s="111"/>
      <c r="FB17" s="111"/>
      <c r="FC17" s="111"/>
      <c r="FD17" s="111"/>
      <c r="FE17" s="111"/>
      <c r="FF17" s="111"/>
      <c r="FG17" s="111"/>
      <c r="FH17" s="111"/>
      <c r="FI17" s="111"/>
      <c r="FJ17" s="111"/>
      <c r="FK17" s="111"/>
      <c r="FL17" s="111"/>
      <c r="FM17" s="111"/>
      <c r="FN17" s="111"/>
      <c r="FO17" s="111"/>
      <c r="FP17" s="111"/>
      <c r="FQ17" s="111"/>
      <c r="FR17" s="111"/>
      <c r="FS17" s="111"/>
      <c r="FT17" s="111"/>
      <c r="FU17" s="111"/>
      <c r="FV17" s="111"/>
      <c r="FW17" s="111"/>
      <c r="FX17" s="111"/>
      <c r="FY17" s="111"/>
      <c r="FZ17" s="111"/>
      <c r="GA17" s="111"/>
      <c r="GB17" s="111"/>
      <c r="GC17" s="111"/>
      <c r="GD17" s="111"/>
      <c r="GE17" s="111"/>
      <c r="GF17" s="111"/>
      <c r="GG17" s="111"/>
      <c r="GH17" s="111"/>
      <c r="GI17" s="111"/>
      <c r="GJ17" s="111"/>
      <c r="GK17" s="111"/>
      <c r="GL17" s="111"/>
      <c r="GM17" s="111"/>
      <c r="GN17" s="111"/>
      <c r="GO17" s="111"/>
      <c r="GP17" s="111"/>
      <c r="GQ17" s="111"/>
      <c r="GR17" s="111"/>
      <c r="GS17" s="111"/>
      <c r="GT17" s="111"/>
      <c r="GU17" s="111"/>
      <c r="GV17" s="111"/>
      <c r="GW17" s="111"/>
      <c r="GX17" s="111"/>
      <c r="GY17" s="111"/>
      <c r="GZ17" s="111"/>
      <c r="HA17" s="111"/>
      <c r="HB17" s="111"/>
      <c r="HC17" s="111"/>
      <c r="HD17" s="111"/>
      <c r="HE17" s="111"/>
      <c r="HF17" s="111"/>
      <c r="HG17" s="111"/>
      <c r="HH17" s="111"/>
      <c r="HI17" s="111"/>
      <c r="HJ17" s="111"/>
      <c r="HK17" s="111"/>
      <c r="HL17" s="111"/>
      <c r="HM17" s="111"/>
      <c r="HN17" s="111"/>
      <c r="HO17" s="111"/>
      <c r="HP17" s="111"/>
      <c r="HQ17" s="111"/>
      <c r="HR17" s="111"/>
      <c r="HS17" s="111"/>
      <c r="HT17" s="111"/>
      <c r="HU17" s="111"/>
      <c r="HV17" s="111"/>
      <c r="HW17" s="111"/>
      <c r="HX17" s="111"/>
      <c r="HY17" s="111"/>
      <c r="HZ17" s="111"/>
      <c r="IA17" s="111"/>
      <c r="IB17" s="111"/>
      <c r="IC17" s="111"/>
      <c r="ID17" s="111"/>
      <c r="IE17" s="111"/>
      <c r="IF17" s="111"/>
      <c r="IG17" s="111"/>
      <c r="IH17" s="111"/>
      <c r="II17" s="111"/>
      <c r="IJ17" s="111"/>
      <c r="IK17" s="111"/>
      <c r="IL17" s="111"/>
      <c r="IM17" s="111"/>
      <c r="IN17" s="111"/>
      <c r="IO17" s="111"/>
      <c r="IP17" s="111"/>
      <c r="IQ17" s="111"/>
      <c r="IR17" s="111"/>
      <c r="IS17" s="111"/>
      <c r="IT17" s="111"/>
      <c r="IU17" s="111"/>
      <c r="IV17" s="111"/>
      <c r="IW17" s="111"/>
      <c r="IX17" s="111"/>
      <c r="IY17" s="111"/>
      <c r="IZ17" s="111"/>
      <c r="JA17" s="111"/>
      <c r="JB17" s="111"/>
      <c r="JC17" s="111"/>
      <c r="JD17" s="111"/>
      <c r="JE17" s="111"/>
      <c r="JF17" s="111"/>
      <c r="JG17" s="111"/>
      <c r="JH17" s="111"/>
      <c r="JI17" s="111"/>
      <c r="JJ17" s="111"/>
      <c r="JK17" s="111">
        <v>17</v>
      </c>
      <c r="JL17" s="111"/>
      <c r="JM17" s="111"/>
      <c r="JN17" s="111"/>
      <c r="JO17" s="111"/>
      <c r="JP17" s="111"/>
      <c r="JQ17" s="111"/>
      <c r="JR17" s="111"/>
      <c r="JS17" s="111"/>
      <c r="JT17" s="111"/>
      <c r="JU17" s="111"/>
      <c r="JV17" s="111"/>
      <c r="JW17" s="111"/>
      <c r="JX17" s="111"/>
      <c r="JY17" s="111"/>
      <c r="JZ17" s="111"/>
      <c r="KA17" s="111"/>
      <c r="KB17" s="111"/>
      <c r="KC17" s="111"/>
      <c r="KD17" s="111"/>
      <c r="KE17" s="111"/>
      <c r="KF17" s="111"/>
      <c r="KG17" s="111"/>
      <c r="KH17" s="111"/>
      <c r="KI17" s="111"/>
      <c r="KJ17" s="111"/>
      <c r="KK17" s="111"/>
      <c r="KL17" s="111"/>
      <c r="KM17" s="111"/>
      <c r="KN17" s="111"/>
      <c r="KO17" s="111"/>
      <c r="KP17" s="111"/>
      <c r="KQ17" s="111"/>
      <c r="KR17" s="111"/>
      <c r="KS17" s="111"/>
      <c r="KT17" s="111"/>
      <c r="KU17" s="111"/>
      <c r="KV17" s="111"/>
      <c r="KW17" s="111"/>
      <c r="KX17" s="111"/>
      <c r="KY17" s="111"/>
      <c r="KZ17" s="111"/>
      <c r="LA17" s="111"/>
      <c r="LB17" s="111"/>
      <c r="LC17" s="111"/>
      <c r="LD17" s="111"/>
      <c r="LE17" s="111"/>
      <c r="LF17" s="111"/>
      <c r="LG17" s="111"/>
      <c r="LH17" s="111"/>
      <c r="LI17" s="111"/>
      <c r="LJ17" s="111"/>
      <c r="LK17" s="111"/>
      <c r="LL17" s="111"/>
      <c r="LM17" s="111"/>
      <c r="LN17" s="111"/>
      <c r="LO17" s="111"/>
      <c r="LP17" s="111"/>
      <c r="LQ17" s="111"/>
      <c r="LR17" s="111"/>
      <c r="LS17" s="111"/>
      <c r="LT17" s="111"/>
      <c r="LU17" s="111"/>
      <c r="LV17" s="111"/>
      <c r="LW17" s="111"/>
      <c r="LX17" s="111"/>
      <c r="LY17" s="111"/>
      <c r="LZ17" s="111"/>
      <c r="MA17" s="111"/>
      <c r="MB17" s="111"/>
      <c r="MC17" s="111"/>
      <c r="MD17" s="111"/>
      <c r="ME17" s="111"/>
      <c r="MF17" s="111"/>
      <c r="MG17" s="111"/>
      <c r="MH17" s="111"/>
      <c r="MI17" s="111"/>
      <c r="MJ17" s="111"/>
      <c r="MK17" s="111"/>
      <c r="ML17" s="111"/>
      <c r="MM17" s="111"/>
      <c r="MN17" s="111"/>
      <c r="MO17" s="111"/>
      <c r="MP17" s="111"/>
      <c r="MQ17" s="111"/>
      <c r="MR17" s="111"/>
      <c r="MS17" s="111"/>
      <c r="MT17" s="111"/>
      <c r="MU17" s="111"/>
      <c r="MV17" s="111"/>
      <c r="MW17" s="111"/>
      <c r="MX17" s="111"/>
      <c r="MY17" s="111"/>
      <c r="MZ17" s="111"/>
      <c r="NA17" s="111"/>
      <c r="NB17" s="111"/>
      <c r="NC17" s="111"/>
      <c r="ND17" s="111"/>
      <c r="NE17" s="111"/>
      <c r="NF17" s="111"/>
      <c r="NG17" s="111"/>
      <c r="NH17" s="111"/>
      <c r="NI17" s="111"/>
      <c r="NJ17" s="111"/>
      <c r="NK17" s="111"/>
      <c r="NL17" s="111"/>
      <c r="NM17" s="111"/>
      <c r="NN17" s="111"/>
      <c r="NO17" s="111"/>
      <c r="NP17" s="111"/>
      <c r="NQ17" s="111"/>
      <c r="NR17" s="111"/>
      <c r="NS17" s="111"/>
      <c r="NT17" s="111"/>
      <c r="NU17" s="111"/>
      <c r="NV17" s="111"/>
      <c r="NW17" s="111"/>
      <c r="NX17" s="111"/>
      <c r="NY17" s="111"/>
      <c r="NZ17" s="111"/>
      <c r="OA17" s="111"/>
      <c r="OB17" s="111"/>
      <c r="OC17" s="111"/>
      <c r="OD17" s="111"/>
      <c r="OE17" s="111"/>
      <c r="OF17" s="111"/>
      <c r="OG17" s="111"/>
      <c r="OH17" s="111"/>
      <c r="OI17" s="111"/>
      <c r="OJ17" s="111"/>
      <c r="OK17" s="111"/>
      <c r="OL17" s="111"/>
      <c r="OM17" s="111"/>
      <c r="ON17" s="111"/>
      <c r="OO17" s="111"/>
      <c r="OP17" s="111"/>
      <c r="OQ17" s="111"/>
      <c r="OR17" s="111"/>
      <c r="OS17" s="111"/>
      <c r="OT17" s="111"/>
      <c r="OU17" s="111"/>
      <c r="OV17" s="111"/>
      <c r="OW17" s="111"/>
      <c r="OX17" s="111"/>
      <c r="OY17" s="111"/>
      <c r="OZ17" s="111"/>
      <c r="PA17" s="111"/>
      <c r="PB17" s="111"/>
      <c r="PC17" s="111"/>
      <c r="PD17" s="111"/>
      <c r="PE17" s="111"/>
      <c r="PF17" s="111"/>
      <c r="PG17" s="111"/>
      <c r="PH17" s="111"/>
      <c r="PI17" s="111"/>
      <c r="PJ17" s="111"/>
      <c r="PK17" s="111"/>
      <c r="PL17" s="111"/>
      <c r="PM17" s="111"/>
      <c r="PN17" s="111"/>
      <c r="PO17" s="111"/>
      <c r="PP17" s="111"/>
      <c r="PQ17" s="111"/>
      <c r="PR17" s="111"/>
      <c r="PS17" s="111"/>
      <c r="PT17" s="111"/>
      <c r="PU17" s="111"/>
      <c r="PV17" s="111"/>
      <c r="PW17" s="111"/>
      <c r="PX17" s="111"/>
      <c r="PY17" s="111"/>
      <c r="PZ17" s="111"/>
      <c r="QA17" s="111"/>
      <c r="QB17" s="111"/>
      <c r="QC17" s="111"/>
      <c r="QD17" s="111"/>
      <c r="QE17" s="111"/>
      <c r="QF17" s="111"/>
      <c r="QG17" s="111"/>
      <c r="QH17" s="111"/>
      <c r="QI17" s="111"/>
      <c r="QJ17" s="111"/>
      <c r="QK17" s="111"/>
      <c r="QL17" s="111"/>
      <c r="QM17" s="111"/>
      <c r="QN17" s="111"/>
      <c r="QO17" s="111"/>
      <c r="QP17" s="111"/>
      <c r="QQ17" s="111" t="s">
        <v>718</v>
      </c>
      <c r="QR17" s="111" t="s">
        <v>637</v>
      </c>
      <c r="QS17" s="111" t="s">
        <v>394</v>
      </c>
      <c r="QT17" s="111">
        <v>51</v>
      </c>
      <c r="QU17" s="111">
        <v>51</v>
      </c>
      <c r="QV17" s="111"/>
      <c r="QW17" s="111"/>
      <c r="QX17" s="111"/>
      <c r="QY17" s="111"/>
      <c r="QZ17" s="111"/>
      <c r="RA17" s="111"/>
      <c r="RB17" s="111"/>
      <c r="RC17" s="111"/>
      <c r="RD17" s="111"/>
      <c r="RE17" s="111"/>
      <c r="RF17" s="111"/>
      <c r="RG17" s="111"/>
      <c r="RH17" s="111"/>
      <c r="RI17" s="111"/>
      <c r="RJ17" s="111"/>
      <c r="RK17" s="111"/>
      <c r="RL17" s="111"/>
      <c r="RM17" s="111"/>
      <c r="RN17" s="111"/>
      <c r="RO17" s="111"/>
      <c r="RP17" s="111"/>
      <c r="RQ17" s="111"/>
      <c r="RR17" s="111"/>
      <c r="RS17" s="111"/>
      <c r="RT17" s="111"/>
      <c r="RU17" s="111"/>
      <c r="RV17" s="111"/>
      <c r="RW17" s="111"/>
      <c r="RX17" s="111"/>
      <c r="RY17" s="111"/>
      <c r="RZ17" s="111"/>
      <c r="SA17" s="111"/>
      <c r="SB17" s="111"/>
      <c r="SC17" s="111"/>
      <c r="SD17" s="111"/>
      <c r="SE17" s="111"/>
      <c r="SF17" s="111"/>
      <c r="SG17" s="111"/>
      <c r="SH17" s="111"/>
      <c r="SI17" s="111"/>
      <c r="SJ17" s="111"/>
      <c r="SK17" s="111"/>
      <c r="SL17" s="111"/>
      <c r="SM17" s="111"/>
      <c r="SN17" s="111"/>
      <c r="SO17" s="111"/>
      <c r="SP17" s="111"/>
      <c r="SQ17" s="111"/>
      <c r="SR17" s="111"/>
      <c r="SS17" s="111"/>
      <c r="ST17" s="111"/>
      <c r="SU17" s="111"/>
      <c r="SV17" s="111"/>
      <c r="SW17" s="111"/>
      <c r="SX17" s="111"/>
      <c r="SY17" s="111"/>
      <c r="SZ17" s="111"/>
      <c r="TA17" s="111"/>
      <c r="TB17" s="111"/>
      <c r="TC17" s="111"/>
      <c r="TD17" s="111"/>
      <c r="TE17" s="111"/>
      <c r="TF17" s="111"/>
      <c r="TG17" s="111"/>
      <c r="TH17" s="111"/>
      <c r="TI17" s="111"/>
      <c r="TJ17" s="111"/>
      <c r="TK17" s="111"/>
      <c r="TL17" s="111"/>
      <c r="TM17" s="111"/>
      <c r="TN17" s="111"/>
      <c r="TO17" s="111"/>
      <c r="TP17" s="111"/>
      <c r="TQ17" s="111"/>
      <c r="TR17" s="111"/>
      <c r="TS17" s="111"/>
      <c r="TT17" s="111"/>
      <c r="TU17" s="111"/>
      <c r="TV17" s="111"/>
      <c r="TW17" s="111"/>
      <c r="TX17" s="111"/>
      <c r="TY17" s="111"/>
      <c r="TZ17" s="111"/>
      <c r="UA17" s="111"/>
      <c r="UB17" s="111"/>
      <c r="UC17" s="111"/>
      <c r="UD17" s="111"/>
      <c r="UE17" s="111"/>
      <c r="UF17" s="111"/>
      <c r="UG17" s="111"/>
      <c r="UH17" s="111"/>
      <c r="UI17" s="111"/>
      <c r="UJ17" s="111"/>
      <c r="UK17" s="111"/>
      <c r="UL17" s="111"/>
      <c r="UM17" s="111"/>
      <c r="UN17" s="111"/>
      <c r="UO17" s="111"/>
      <c r="UP17" s="111"/>
      <c r="UQ17" s="111"/>
      <c r="UR17" s="111"/>
      <c r="US17" s="111"/>
      <c r="UT17" s="111"/>
      <c r="UU17" s="111"/>
      <c r="UV17" s="111"/>
      <c r="UW17" s="111"/>
      <c r="UX17" s="111"/>
      <c r="UY17" s="111"/>
      <c r="UZ17" s="111"/>
      <c r="VA17" s="111"/>
      <c r="VB17" s="111"/>
      <c r="VC17" s="111"/>
      <c r="VD17" s="111"/>
      <c r="VE17" s="111"/>
      <c r="VF17" s="111"/>
      <c r="VG17" s="111"/>
      <c r="VH17" s="111"/>
      <c r="VI17" s="111"/>
      <c r="VJ17" s="111"/>
      <c r="VK17" s="111"/>
      <c r="VL17" s="111"/>
      <c r="VM17" s="111"/>
      <c r="VN17" s="111"/>
      <c r="VO17" s="111"/>
      <c r="VP17" s="111"/>
      <c r="VQ17" s="111"/>
      <c r="VR17" s="111"/>
      <c r="VS17" s="111"/>
      <c r="VT17" s="111">
        <v>3</v>
      </c>
      <c r="VU17" s="111"/>
      <c r="VV17" s="111"/>
      <c r="VW17" s="111"/>
      <c r="VX17" s="111"/>
      <c r="VY17" s="111"/>
      <c r="VZ17" s="111"/>
      <c r="WA17" s="111"/>
      <c r="WB17" s="111"/>
      <c r="WC17" s="111"/>
      <c r="WD17" s="111"/>
      <c r="WE17" s="111"/>
      <c r="WF17" s="111"/>
      <c r="WG17" s="111"/>
      <c r="WH17" s="111"/>
      <c r="WI17" s="111"/>
      <c r="WJ17" s="111"/>
      <c r="WK17" s="111"/>
      <c r="WL17" s="111"/>
      <c r="WM17" s="111"/>
      <c r="WN17" s="111"/>
      <c r="WO17" s="111"/>
      <c r="WP17" s="111"/>
      <c r="WQ17" s="111"/>
      <c r="WR17" s="111"/>
      <c r="WS17" s="111"/>
      <c r="WT17" s="111"/>
      <c r="WU17" s="111"/>
      <c r="WV17" s="111"/>
      <c r="WW17" s="111"/>
      <c r="WX17" s="111"/>
      <c r="WY17" s="111"/>
      <c r="WZ17" s="111"/>
      <c r="XA17" s="111"/>
      <c r="XB17" s="111"/>
      <c r="XC17" s="111"/>
      <c r="XD17" s="111"/>
      <c r="XE17" s="111"/>
      <c r="XF17" s="111"/>
      <c r="XG17" s="111"/>
      <c r="XH17" s="111"/>
      <c r="XI17" s="111"/>
      <c r="XJ17" s="111"/>
      <c r="XK17" s="111"/>
      <c r="XL17" s="111"/>
      <c r="XM17" s="111"/>
      <c r="XN17" s="111"/>
      <c r="XO17" s="111"/>
      <c r="XP17" s="111"/>
      <c r="XQ17" s="111"/>
      <c r="XR17" s="111"/>
      <c r="XS17" s="111"/>
      <c r="XT17" s="111"/>
      <c r="XU17" s="111"/>
      <c r="XV17" s="111"/>
      <c r="XW17" s="111"/>
      <c r="XX17" s="111"/>
      <c r="XY17" s="111"/>
      <c r="XZ17" s="111"/>
      <c r="YA17" s="111"/>
      <c r="YB17" s="111"/>
      <c r="YC17" s="111"/>
      <c r="YD17" s="111"/>
    </row>
    <row r="18" spans="1:654" ht="25.95" customHeight="1">
      <c r="A18" s="110">
        <v>64</v>
      </c>
      <c r="B18" s="159" t="s">
        <v>1213</v>
      </c>
      <c r="C18" s="111" t="s">
        <v>778</v>
      </c>
      <c r="D18" s="111" t="s">
        <v>637</v>
      </c>
      <c r="E18" s="111" t="s">
        <v>394</v>
      </c>
      <c r="F18" s="111">
        <v>0</v>
      </c>
      <c r="G18" s="111">
        <v>0</v>
      </c>
      <c r="H18" s="111">
        <v>57</v>
      </c>
      <c r="I18" s="107">
        <v>61.5</v>
      </c>
      <c r="J18" s="107">
        <v>26</v>
      </c>
      <c r="K18" s="107">
        <v>31</v>
      </c>
      <c r="L18" s="107"/>
      <c r="M18" s="107"/>
      <c r="N18" s="107"/>
      <c r="BC18" s="111"/>
      <c r="BD18" s="111"/>
      <c r="BE18" s="111"/>
      <c r="BF18" s="111"/>
      <c r="BG18" s="111"/>
      <c r="BH18" s="111"/>
      <c r="BI18" s="111"/>
      <c r="BJ18" s="111"/>
      <c r="BK18" s="111"/>
      <c r="BL18" s="111"/>
      <c r="BM18" s="111"/>
      <c r="BN18" s="111"/>
      <c r="BO18" s="111"/>
      <c r="BP18" s="111"/>
      <c r="BQ18" s="111"/>
      <c r="BR18" s="111"/>
      <c r="BS18" s="111"/>
      <c r="BT18" s="111"/>
      <c r="BU18" s="111"/>
      <c r="BV18" s="111"/>
      <c r="BW18" s="111"/>
      <c r="BX18" s="111"/>
      <c r="BY18" s="111"/>
      <c r="BZ18" s="111"/>
      <c r="CA18" s="111"/>
      <c r="CB18" s="111"/>
      <c r="CC18" s="111"/>
      <c r="CD18" s="111"/>
      <c r="CE18" s="111"/>
      <c r="CF18" s="111"/>
      <c r="CG18" s="111"/>
      <c r="CH18" s="111"/>
      <c r="CI18" s="111"/>
      <c r="CJ18" s="111"/>
      <c r="CK18" s="111"/>
      <c r="CL18" s="111"/>
      <c r="CM18" s="111"/>
      <c r="CN18" s="111"/>
      <c r="CO18" s="111"/>
      <c r="CP18" s="111"/>
      <c r="CQ18" s="111"/>
      <c r="CR18" s="111"/>
      <c r="CS18" s="111"/>
      <c r="CT18" s="111"/>
      <c r="CU18" s="111"/>
      <c r="CV18" s="111"/>
      <c r="CW18" s="111"/>
      <c r="CX18" s="111"/>
      <c r="CY18" s="111"/>
      <c r="CZ18" s="111"/>
      <c r="DA18" s="111"/>
      <c r="DB18" s="111"/>
      <c r="DC18" s="111"/>
      <c r="DD18" s="111"/>
      <c r="DE18" s="111"/>
      <c r="DF18" s="111"/>
      <c r="DG18" s="111"/>
      <c r="DH18" s="111"/>
      <c r="DI18" s="111"/>
      <c r="DJ18" s="111"/>
      <c r="DK18" s="111"/>
      <c r="DL18" s="111"/>
      <c r="DM18" s="111"/>
      <c r="DN18" s="111"/>
      <c r="DO18" s="111"/>
      <c r="DP18" s="111"/>
      <c r="DQ18" s="111"/>
      <c r="DR18" s="111"/>
      <c r="DS18" s="111"/>
      <c r="DT18" s="111"/>
      <c r="DU18" s="111"/>
      <c r="DV18" s="111"/>
      <c r="DW18" s="111"/>
      <c r="DX18" s="111"/>
      <c r="DY18" s="111"/>
      <c r="DZ18" s="111"/>
      <c r="EA18" s="111"/>
      <c r="EB18" s="111"/>
      <c r="EC18" s="111"/>
      <c r="ED18" s="111"/>
      <c r="EE18" s="111"/>
      <c r="EF18" s="111"/>
      <c r="EG18" s="111"/>
      <c r="EH18" s="111"/>
      <c r="EI18" s="111"/>
      <c r="EJ18" s="111"/>
      <c r="EK18" s="111"/>
      <c r="EL18" s="111"/>
      <c r="EM18" s="111"/>
      <c r="EN18" s="111"/>
      <c r="EO18" s="111"/>
      <c r="EP18" s="111"/>
      <c r="EQ18" s="111"/>
      <c r="ER18" s="111"/>
      <c r="ES18" s="111"/>
      <c r="ET18" s="111"/>
      <c r="EU18" s="111"/>
      <c r="EV18" s="111"/>
      <c r="EW18" s="111"/>
      <c r="EX18" s="111"/>
      <c r="EY18" s="111"/>
      <c r="EZ18" s="111"/>
      <c r="FA18" s="111"/>
      <c r="FB18" s="111"/>
      <c r="FC18" s="111"/>
      <c r="FD18" s="111"/>
      <c r="FE18" s="111"/>
      <c r="FF18" s="111"/>
      <c r="FG18" s="111"/>
      <c r="FH18" s="111"/>
      <c r="FI18" s="111"/>
      <c r="FJ18" s="111"/>
      <c r="FK18" s="111"/>
      <c r="FL18" s="111"/>
      <c r="FM18" s="111"/>
      <c r="FN18" s="111"/>
      <c r="FO18" s="111"/>
      <c r="FP18" s="111"/>
      <c r="FQ18" s="111"/>
      <c r="FR18" s="111"/>
      <c r="FS18" s="111"/>
      <c r="FT18" s="111"/>
      <c r="FU18" s="111"/>
      <c r="FV18" s="111"/>
      <c r="FW18" s="111"/>
      <c r="FX18" s="111"/>
      <c r="FY18" s="111"/>
      <c r="FZ18" s="111"/>
      <c r="GA18" s="111"/>
      <c r="GB18" s="111"/>
      <c r="GC18" s="111"/>
      <c r="GD18" s="111"/>
      <c r="GE18" s="111"/>
      <c r="GF18" s="111"/>
      <c r="GG18" s="111"/>
      <c r="GH18" s="111"/>
      <c r="GI18" s="111"/>
      <c r="GJ18" s="111"/>
      <c r="GK18" s="111"/>
      <c r="GL18" s="111"/>
      <c r="GM18" s="111"/>
      <c r="GN18" s="111"/>
      <c r="GO18" s="111"/>
      <c r="GP18" s="111"/>
      <c r="GQ18" s="111"/>
      <c r="GR18" s="111"/>
      <c r="GS18" s="111"/>
      <c r="GT18" s="111"/>
      <c r="GU18" s="111"/>
      <c r="GV18" s="111"/>
      <c r="GW18" s="111"/>
      <c r="GX18" s="111"/>
      <c r="GY18" s="111"/>
      <c r="GZ18" s="111"/>
      <c r="HA18" s="111"/>
      <c r="HB18" s="111"/>
      <c r="HC18" s="111"/>
      <c r="HD18" s="111"/>
      <c r="HE18" s="111"/>
      <c r="HF18" s="111"/>
      <c r="HG18" s="111"/>
      <c r="HH18" s="111"/>
      <c r="HI18" s="111"/>
      <c r="HJ18" s="111"/>
      <c r="HK18" s="111"/>
      <c r="HL18" s="111"/>
      <c r="HM18" s="111"/>
      <c r="HN18" s="111"/>
      <c r="HO18" s="111"/>
      <c r="HP18" s="111"/>
      <c r="HQ18" s="111"/>
      <c r="HR18" s="111"/>
      <c r="HS18" s="111"/>
      <c r="HT18" s="111"/>
      <c r="HU18" s="111"/>
      <c r="HV18" s="111"/>
      <c r="HW18" s="111"/>
      <c r="HX18" s="111"/>
      <c r="HY18" s="111"/>
      <c r="HZ18" s="111"/>
      <c r="IA18" s="111"/>
      <c r="IB18" s="111"/>
      <c r="IC18" s="111"/>
      <c r="ID18" s="111"/>
      <c r="IE18" s="111"/>
      <c r="IF18" s="111"/>
      <c r="IG18" s="111"/>
      <c r="IH18" s="111"/>
      <c r="II18" s="111"/>
      <c r="IJ18" s="111"/>
      <c r="IK18" s="111"/>
      <c r="IL18" s="111"/>
      <c r="IM18" s="111"/>
      <c r="IN18" s="111"/>
      <c r="IO18" s="111"/>
      <c r="IP18" s="111"/>
      <c r="IQ18" s="111"/>
      <c r="IR18" s="111"/>
      <c r="IS18" s="111"/>
      <c r="IT18" s="111"/>
      <c r="IU18" s="111"/>
      <c r="IV18" s="111"/>
      <c r="IW18" s="111"/>
      <c r="IX18" s="111"/>
      <c r="IY18" s="111"/>
      <c r="IZ18" s="111"/>
      <c r="JA18" s="111"/>
      <c r="JB18" s="111"/>
      <c r="JC18" s="111"/>
      <c r="JD18" s="111"/>
      <c r="JE18" s="111"/>
      <c r="JF18" s="111"/>
      <c r="JG18" s="111"/>
      <c r="JH18" s="111"/>
      <c r="JI18" s="111"/>
      <c r="JJ18" s="111"/>
      <c r="JK18" s="111"/>
      <c r="JL18" s="111"/>
      <c r="JM18" s="111"/>
      <c r="JN18" s="111"/>
      <c r="JO18" s="111"/>
      <c r="JP18" s="111"/>
      <c r="JQ18" s="111"/>
      <c r="JR18" s="111"/>
      <c r="JS18" s="111"/>
      <c r="JT18" s="111"/>
      <c r="JU18" s="111"/>
      <c r="JV18" s="111"/>
      <c r="JW18" s="111"/>
      <c r="JX18" s="111"/>
      <c r="JY18" s="111"/>
      <c r="JZ18" s="111"/>
      <c r="KA18" s="111"/>
      <c r="KB18" s="111"/>
      <c r="KC18" s="111"/>
      <c r="KD18" s="111"/>
      <c r="KE18" s="111"/>
      <c r="KF18" s="111"/>
      <c r="KG18" s="111"/>
      <c r="KH18" s="111"/>
      <c r="KI18" s="111"/>
      <c r="KJ18" s="111"/>
      <c r="KK18" s="111"/>
      <c r="KL18" s="111"/>
      <c r="KM18" s="111"/>
      <c r="KN18" s="111"/>
      <c r="KO18" s="111"/>
      <c r="KP18" s="111"/>
      <c r="KQ18" s="111"/>
      <c r="KR18" s="111"/>
      <c r="KS18" s="111"/>
      <c r="KT18" s="111"/>
      <c r="KU18" s="111"/>
      <c r="KV18" s="111"/>
      <c r="KW18" s="111"/>
      <c r="KX18" s="111"/>
      <c r="KY18" s="111"/>
      <c r="KZ18" s="111"/>
      <c r="LA18" s="111"/>
      <c r="LB18" s="111"/>
      <c r="LC18" s="111"/>
      <c r="LD18" s="111"/>
      <c r="LE18" s="111"/>
      <c r="LF18" s="111"/>
      <c r="LG18" s="111"/>
      <c r="LH18" s="111"/>
      <c r="LI18" s="111"/>
      <c r="LJ18" s="111"/>
      <c r="LK18" s="111"/>
      <c r="LL18" s="111"/>
      <c r="LM18" s="111"/>
      <c r="LN18" s="111"/>
      <c r="LO18" s="111"/>
      <c r="LP18" s="111"/>
      <c r="LQ18" s="111"/>
      <c r="LR18" s="111"/>
      <c r="LS18" s="111"/>
      <c r="LT18" s="111"/>
      <c r="LU18" s="111"/>
      <c r="LV18" s="111"/>
      <c r="LW18" s="111"/>
      <c r="LX18" s="111"/>
      <c r="LY18" s="111"/>
      <c r="LZ18" s="111"/>
      <c r="MA18" s="111"/>
      <c r="MB18" s="111"/>
      <c r="MC18" s="111"/>
      <c r="MD18" s="111"/>
      <c r="ME18" s="111"/>
      <c r="MF18" s="111"/>
      <c r="MG18" s="111"/>
      <c r="MH18" s="111"/>
      <c r="MI18" s="111"/>
      <c r="MJ18" s="111"/>
      <c r="MK18" s="111"/>
      <c r="ML18" s="111"/>
      <c r="MM18" s="111"/>
      <c r="MN18" s="111"/>
      <c r="MO18" s="111"/>
      <c r="MP18" s="111"/>
      <c r="MQ18" s="111"/>
      <c r="MR18" s="111"/>
      <c r="MS18" s="111"/>
      <c r="MT18" s="111"/>
      <c r="MU18" s="111"/>
      <c r="MV18" s="111"/>
      <c r="MW18" s="111"/>
      <c r="MX18" s="111"/>
      <c r="MY18" s="111"/>
      <c r="MZ18" s="111"/>
      <c r="NA18" s="111"/>
      <c r="NB18" s="111"/>
      <c r="NC18" s="111"/>
      <c r="ND18" s="111"/>
      <c r="NE18" s="111"/>
      <c r="NF18" s="111"/>
      <c r="NG18" s="111"/>
      <c r="NH18" s="111"/>
      <c r="NI18" s="111"/>
      <c r="NJ18" s="111"/>
      <c r="NK18" s="111"/>
      <c r="NL18" s="111"/>
      <c r="NM18" s="111"/>
      <c r="NN18" s="111"/>
      <c r="NO18" s="111"/>
      <c r="NP18" s="111"/>
      <c r="NQ18" s="111"/>
      <c r="NR18" s="111"/>
      <c r="NS18" s="111"/>
      <c r="NT18" s="111"/>
      <c r="NU18" s="111"/>
      <c r="NV18" s="111"/>
      <c r="NW18" s="111"/>
      <c r="NX18" s="111"/>
      <c r="NY18" s="111"/>
      <c r="NZ18" s="111"/>
      <c r="OA18" s="111"/>
      <c r="OB18" s="111"/>
      <c r="OC18" s="111"/>
      <c r="OD18" s="111"/>
      <c r="OE18" s="111"/>
      <c r="OF18" s="111"/>
      <c r="OG18" s="111"/>
      <c r="OH18" s="111"/>
      <c r="OI18" s="111"/>
      <c r="OJ18" s="111"/>
      <c r="OK18" s="111"/>
      <c r="OL18" s="111"/>
      <c r="OM18" s="111"/>
      <c r="ON18" s="111"/>
      <c r="OO18" s="111"/>
      <c r="OP18" s="111"/>
      <c r="OQ18" s="111"/>
      <c r="OR18" s="111"/>
      <c r="OS18" s="111"/>
      <c r="OT18" s="111"/>
      <c r="OU18" s="111"/>
      <c r="OV18" s="111"/>
      <c r="OW18" s="111"/>
      <c r="OX18" s="111"/>
      <c r="OY18" s="111"/>
      <c r="OZ18" s="111"/>
      <c r="PA18" s="111"/>
      <c r="PB18" s="111"/>
      <c r="PC18" s="111"/>
      <c r="PD18" s="111"/>
      <c r="PE18" s="111"/>
      <c r="PF18" s="111"/>
      <c r="PG18" s="111"/>
      <c r="PH18" s="111"/>
      <c r="PI18" s="111"/>
      <c r="PJ18" s="111"/>
      <c r="PK18" s="111"/>
      <c r="PL18" s="111"/>
      <c r="PM18" s="111"/>
      <c r="PN18" s="111"/>
      <c r="PO18" s="111"/>
      <c r="PP18" s="111"/>
      <c r="PQ18" s="111"/>
      <c r="PR18" s="111"/>
      <c r="PS18" s="111"/>
      <c r="PT18" s="111"/>
      <c r="PU18" s="111"/>
      <c r="PV18" s="111"/>
      <c r="PW18" s="111"/>
      <c r="PX18" s="111"/>
      <c r="PY18" s="111"/>
      <c r="PZ18" s="111"/>
      <c r="QA18" s="111"/>
      <c r="QB18" s="111"/>
      <c r="QC18" s="111"/>
      <c r="QD18" s="111"/>
      <c r="QE18" s="111"/>
      <c r="QF18" s="111"/>
      <c r="QG18" s="111"/>
      <c r="QH18" s="111"/>
      <c r="QI18" s="111"/>
      <c r="QJ18" s="111"/>
      <c r="QK18" s="111"/>
      <c r="QL18" s="111"/>
      <c r="QM18" s="111"/>
      <c r="QN18" s="111"/>
      <c r="QO18" s="111"/>
      <c r="QP18" s="111"/>
      <c r="QQ18" s="111" t="s">
        <v>855</v>
      </c>
      <c r="QR18" s="111" t="s">
        <v>637</v>
      </c>
      <c r="QS18" s="111" t="s">
        <v>394</v>
      </c>
      <c r="QT18" s="111">
        <v>57</v>
      </c>
      <c r="QU18" s="111">
        <v>57</v>
      </c>
      <c r="QV18" s="111"/>
      <c r="QW18" s="111"/>
      <c r="QX18" s="111"/>
      <c r="QY18" s="111"/>
      <c r="QZ18" s="111"/>
      <c r="RA18" s="111"/>
      <c r="RB18" s="111"/>
      <c r="RC18" s="111"/>
      <c r="RD18" s="111"/>
      <c r="RE18" s="111"/>
      <c r="RF18" s="111"/>
      <c r="RG18" s="111"/>
      <c r="RH18" s="111"/>
      <c r="RI18" s="111"/>
      <c r="RJ18" s="111"/>
      <c r="RK18" s="111"/>
      <c r="RL18" s="111"/>
      <c r="RM18" s="111"/>
      <c r="RN18" s="111"/>
      <c r="RO18" s="111"/>
      <c r="RP18" s="111"/>
      <c r="RQ18" s="111"/>
      <c r="RR18" s="111"/>
      <c r="RS18" s="111"/>
      <c r="RT18" s="111"/>
      <c r="RU18" s="111"/>
      <c r="RV18" s="111"/>
      <c r="RW18" s="111"/>
      <c r="RX18" s="111"/>
      <c r="RY18" s="111"/>
      <c r="RZ18" s="111"/>
      <c r="SA18" s="111"/>
      <c r="SB18" s="111"/>
      <c r="SC18" s="111"/>
      <c r="SD18" s="111"/>
      <c r="SE18" s="111"/>
      <c r="SF18" s="111"/>
      <c r="SG18" s="111"/>
      <c r="SH18" s="111"/>
      <c r="SI18" s="111"/>
      <c r="SJ18" s="111"/>
      <c r="SK18" s="111"/>
      <c r="SL18" s="111"/>
      <c r="SM18" s="111"/>
      <c r="SN18" s="111"/>
      <c r="SO18" s="111"/>
      <c r="SP18" s="111"/>
      <c r="SQ18" s="111"/>
      <c r="SR18" s="111"/>
      <c r="SS18" s="111"/>
      <c r="ST18" s="111">
        <v>8</v>
      </c>
      <c r="SU18" s="111"/>
      <c r="SV18" s="111"/>
      <c r="SW18" s="111"/>
      <c r="SX18" s="111"/>
      <c r="SY18" s="111"/>
      <c r="SZ18" s="111"/>
      <c r="TA18" s="111"/>
      <c r="TB18" s="111"/>
      <c r="TC18" s="111"/>
      <c r="TD18" s="111"/>
      <c r="TE18" s="111"/>
      <c r="TF18" s="111"/>
      <c r="TG18" s="111"/>
      <c r="TH18" s="111"/>
      <c r="TI18" s="111"/>
      <c r="TJ18" s="111"/>
      <c r="TK18" s="111"/>
      <c r="TL18" s="111"/>
      <c r="TM18" s="111"/>
      <c r="TN18" s="111"/>
      <c r="TO18" s="111"/>
      <c r="TP18" s="111"/>
      <c r="TQ18" s="111"/>
      <c r="TR18" s="111"/>
      <c r="TS18" s="111"/>
      <c r="TT18" s="111"/>
      <c r="TU18" s="111"/>
      <c r="TV18" s="111"/>
      <c r="TW18" s="111"/>
      <c r="TX18" s="111"/>
      <c r="TY18" s="111"/>
      <c r="TZ18" s="111"/>
      <c r="UA18" s="111"/>
      <c r="UB18" s="111"/>
      <c r="UC18" s="111"/>
      <c r="UD18" s="111"/>
      <c r="UE18" s="111"/>
      <c r="UF18" s="111"/>
      <c r="UG18" s="111"/>
      <c r="UH18" s="111"/>
      <c r="UI18" s="111"/>
      <c r="UJ18" s="111"/>
      <c r="UK18" s="111"/>
      <c r="UL18" s="111"/>
      <c r="UM18" s="111"/>
      <c r="UN18" s="111"/>
      <c r="UO18" s="111"/>
      <c r="UP18" s="111"/>
      <c r="UQ18" s="111"/>
      <c r="UR18" s="111"/>
      <c r="US18" s="111"/>
      <c r="UT18" s="111"/>
      <c r="UU18" s="111"/>
      <c r="UV18" s="111"/>
      <c r="UW18" s="111"/>
      <c r="UX18" s="111"/>
      <c r="UY18" s="111"/>
      <c r="UZ18" s="111"/>
      <c r="VA18" s="111"/>
      <c r="VB18" s="111"/>
      <c r="VC18" s="111"/>
      <c r="VD18" s="111"/>
      <c r="VE18" s="111"/>
      <c r="VF18" s="111"/>
      <c r="VG18" s="111"/>
      <c r="VH18" s="111"/>
      <c r="VI18" s="111"/>
      <c r="VJ18" s="111"/>
      <c r="VK18" s="111"/>
      <c r="VL18" s="111"/>
      <c r="VM18" s="111"/>
      <c r="VN18" s="111"/>
      <c r="VO18" s="111"/>
      <c r="VP18" s="111"/>
      <c r="VQ18" s="111"/>
      <c r="VR18" s="111"/>
      <c r="VS18" s="111"/>
      <c r="VT18" s="111"/>
      <c r="VU18" s="111"/>
      <c r="VV18" s="111"/>
      <c r="VW18" s="111"/>
      <c r="VX18" s="111"/>
      <c r="VY18" s="111"/>
      <c r="VZ18" s="111"/>
      <c r="WA18" s="111"/>
      <c r="WB18" s="111"/>
      <c r="WC18" s="111"/>
      <c r="WD18" s="111"/>
      <c r="WE18" s="111"/>
      <c r="WF18" s="111"/>
      <c r="WG18" s="111"/>
      <c r="WH18" s="111"/>
      <c r="WI18" s="111"/>
      <c r="WJ18" s="111"/>
      <c r="WK18" s="111"/>
      <c r="WL18" s="111"/>
      <c r="WM18" s="111"/>
      <c r="WN18" s="111"/>
      <c r="WO18" s="111"/>
      <c r="WP18" s="111"/>
      <c r="WQ18" s="111"/>
      <c r="WR18" s="111"/>
      <c r="WS18" s="111"/>
      <c r="WT18" s="111"/>
      <c r="WU18" s="111"/>
      <c r="WV18" s="111"/>
      <c r="WW18" s="111"/>
      <c r="WX18" s="111"/>
      <c r="WY18" s="111"/>
      <c r="WZ18" s="111"/>
      <c r="XA18" s="111"/>
      <c r="XB18" s="111"/>
      <c r="XC18" s="111"/>
      <c r="XD18" s="111"/>
      <c r="XE18" s="111"/>
      <c r="XF18" s="111"/>
      <c r="XG18" s="111"/>
      <c r="XH18" s="111"/>
      <c r="XI18" s="111"/>
      <c r="XJ18" s="111"/>
      <c r="XK18" s="111"/>
      <c r="XL18" s="111"/>
      <c r="XM18" s="111"/>
      <c r="XN18" s="111"/>
      <c r="XO18" s="111"/>
      <c r="XP18" s="111"/>
      <c r="XQ18" s="111"/>
      <c r="XR18" s="111"/>
      <c r="XS18" s="111"/>
      <c r="XT18" s="111"/>
      <c r="XU18" s="111"/>
      <c r="XV18" s="111"/>
      <c r="XW18" s="111"/>
      <c r="XX18" s="111"/>
      <c r="XY18" s="111"/>
      <c r="XZ18" s="111"/>
      <c r="YA18" s="111"/>
      <c r="YB18" s="111"/>
      <c r="YC18" s="111"/>
      <c r="YD18" s="111"/>
    </row>
    <row r="19" spans="1:654" ht="25.95" customHeight="1">
      <c r="A19" s="110">
        <v>65</v>
      </c>
      <c r="B19" s="159" t="s">
        <v>1251</v>
      </c>
      <c r="C19" s="111" t="s">
        <v>811</v>
      </c>
      <c r="D19" s="111" t="s">
        <v>637</v>
      </c>
      <c r="E19" s="111" t="s">
        <v>394</v>
      </c>
      <c r="F19" s="111">
        <v>25</v>
      </c>
      <c r="G19" s="111">
        <v>25</v>
      </c>
      <c r="H19" s="111">
        <v>86</v>
      </c>
      <c r="I19" s="107"/>
      <c r="J19" s="107"/>
      <c r="K19" s="107"/>
      <c r="L19" s="107"/>
      <c r="M19" s="107"/>
      <c r="N19" s="107"/>
      <c r="BC19" s="111"/>
      <c r="BD19" s="111"/>
      <c r="BE19" s="111"/>
      <c r="BF19" s="111"/>
      <c r="BG19" s="111">
        <v>2</v>
      </c>
      <c r="BH19" s="111"/>
      <c r="BI19" s="111"/>
      <c r="BJ19" s="111"/>
      <c r="BK19" s="111"/>
      <c r="BL19" s="111"/>
      <c r="BM19" s="111"/>
      <c r="BN19" s="111"/>
      <c r="BO19" s="111"/>
      <c r="BP19" s="111"/>
      <c r="BQ19" s="111"/>
      <c r="BR19" s="111"/>
      <c r="BS19" s="111"/>
      <c r="BT19" s="111"/>
      <c r="BU19" s="111"/>
      <c r="BV19" s="111"/>
      <c r="BW19" s="111"/>
      <c r="BX19" s="111"/>
      <c r="BY19" s="111"/>
      <c r="BZ19" s="111"/>
      <c r="CA19" s="111"/>
      <c r="CB19" s="111"/>
      <c r="CC19" s="111"/>
      <c r="CD19" s="111"/>
      <c r="CE19" s="111"/>
      <c r="CF19" s="111"/>
      <c r="CG19" s="111"/>
      <c r="CH19" s="111"/>
      <c r="CI19" s="111"/>
      <c r="CJ19" s="111"/>
      <c r="CK19" s="111"/>
      <c r="CL19" s="111"/>
      <c r="CM19" s="111"/>
      <c r="CN19" s="111"/>
      <c r="CO19" s="111"/>
      <c r="CP19" s="111"/>
      <c r="CQ19" s="111"/>
      <c r="CR19" s="111"/>
      <c r="CS19" s="111"/>
      <c r="CT19" s="111"/>
      <c r="CU19" s="111"/>
      <c r="CV19" s="111"/>
      <c r="CW19" s="111"/>
      <c r="CX19" s="111"/>
      <c r="CY19" s="111"/>
      <c r="CZ19" s="111"/>
      <c r="DA19" s="111"/>
      <c r="DB19" s="111"/>
      <c r="DC19" s="111"/>
      <c r="DD19" s="111"/>
      <c r="DE19" s="111"/>
      <c r="DF19" s="111"/>
      <c r="DG19" s="111"/>
      <c r="DH19" s="111"/>
      <c r="DI19" s="111"/>
      <c r="DJ19" s="111"/>
      <c r="DK19" s="111"/>
      <c r="DL19" s="111"/>
      <c r="DM19" s="111"/>
      <c r="DN19" s="111"/>
      <c r="DO19" s="111"/>
      <c r="DP19" s="111"/>
      <c r="DQ19" s="111"/>
      <c r="DR19" s="111"/>
      <c r="DS19" s="111"/>
      <c r="DT19" s="111"/>
      <c r="DU19" s="111"/>
      <c r="DV19" s="111"/>
      <c r="DW19" s="111"/>
      <c r="DX19" s="111"/>
      <c r="DY19" s="111"/>
      <c r="DZ19" s="111"/>
      <c r="EA19" s="111"/>
      <c r="EB19" s="111">
        <v>3</v>
      </c>
      <c r="EC19" s="111"/>
      <c r="ED19" s="111"/>
      <c r="EE19" s="111"/>
      <c r="EF19" s="111"/>
      <c r="EG19" s="111"/>
      <c r="EH19" s="111"/>
      <c r="EI19" s="111"/>
      <c r="EJ19" s="111"/>
      <c r="EK19" s="111"/>
      <c r="EL19" s="111"/>
      <c r="EM19" s="111"/>
      <c r="EN19" s="111"/>
      <c r="EO19" s="111"/>
      <c r="EP19" s="111"/>
      <c r="EQ19" s="111"/>
      <c r="ER19" s="111"/>
      <c r="ES19" s="111"/>
      <c r="ET19" s="111"/>
      <c r="EU19" s="111"/>
      <c r="EV19" s="111"/>
      <c r="EW19" s="111">
        <v>2</v>
      </c>
      <c r="EX19" s="111"/>
      <c r="EY19" s="111"/>
      <c r="EZ19" s="111"/>
      <c r="FA19" s="111"/>
      <c r="FB19" s="111"/>
      <c r="FC19" s="111"/>
      <c r="FD19" s="111"/>
      <c r="FE19" s="111"/>
      <c r="FF19" s="111"/>
      <c r="FG19" s="111"/>
      <c r="FH19" s="111"/>
      <c r="FI19" s="111"/>
      <c r="FJ19" s="111"/>
      <c r="FK19" s="111"/>
      <c r="FL19" s="111"/>
      <c r="FM19" s="111"/>
      <c r="FN19" s="111"/>
      <c r="FO19" s="111"/>
      <c r="FP19" s="111"/>
      <c r="FQ19" s="111"/>
      <c r="FR19" s="111"/>
      <c r="FS19" s="111"/>
      <c r="FT19" s="111"/>
      <c r="FU19" s="111"/>
      <c r="FV19" s="111"/>
      <c r="FW19" s="111"/>
      <c r="FX19" s="111"/>
      <c r="FY19" s="111">
        <v>2</v>
      </c>
      <c r="FZ19" s="111"/>
      <c r="GA19" s="111"/>
      <c r="GB19" s="111">
        <v>4</v>
      </c>
      <c r="GC19" s="111"/>
      <c r="GD19" s="111"/>
      <c r="GE19" s="111"/>
      <c r="GF19" s="111"/>
      <c r="GG19" s="111"/>
      <c r="GH19" s="111"/>
      <c r="GI19" s="111"/>
      <c r="GJ19" s="111"/>
      <c r="GK19" s="111"/>
      <c r="GL19" s="111"/>
      <c r="GM19" s="111"/>
      <c r="GN19" s="111"/>
      <c r="GO19" s="111"/>
      <c r="GP19" s="111">
        <v>6</v>
      </c>
      <c r="GQ19" s="111"/>
      <c r="GR19" s="111"/>
      <c r="GS19" s="111"/>
      <c r="GT19" s="111"/>
      <c r="GU19" s="111"/>
      <c r="GV19" s="111"/>
      <c r="GW19" s="111"/>
      <c r="GX19" s="111"/>
      <c r="GY19" s="111"/>
      <c r="GZ19" s="111"/>
      <c r="HA19" s="111"/>
      <c r="HB19" s="111"/>
      <c r="HC19" s="111">
        <v>4</v>
      </c>
      <c r="HD19" s="111"/>
      <c r="HE19" s="111"/>
      <c r="HF19" s="111"/>
      <c r="HG19" s="111"/>
      <c r="HH19" s="111"/>
      <c r="HI19" s="111"/>
      <c r="HJ19" s="111"/>
      <c r="HK19" s="111"/>
      <c r="HL19" s="111"/>
      <c r="HM19" s="111"/>
      <c r="HN19" s="111"/>
      <c r="HO19" s="111"/>
      <c r="HP19" s="111"/>
      <c r="HQ19" s="111"/>
      <c r="HR19" s="111"/>
      <c r="HS19" s="111"/>
      <c r="HT19" s="111"/>
      <c r="HU19" s="111"/>
      <c r="HV19" s="111"/>
      <c r="HW19" s="111"/>
      <c r="HX19" s="111"/>
      <c r="HY19" s="111"/>
      <c r="HZ19" s="111"/>
      <c r="IA19" s="111"/>
      <c r="IB19" s="111"/>
      <c r="IC19" s="111"/>
      <c r="ID19" s="111"/>
      <c r="IE19" s="111"/>
      <c r="IF19" s="111"/>
      <c r="IG19" s="111"/>
      <c r="IH19" s="111"/>
      <c r="II19" s="111"/>
      <c r="IJ19" s="111"/>
      <c r="IK19" s="111"/>
      <c r="IL19" s="111"/>
      <c r="IM19" s="111"/>
      <c r="IN19" s="111"/>
      <c r="IO19" s="111"/>
      <c r="IP19" s="111"/>
      <c r="IQ19" s="111">
        <v>2</v>
      </c>
      <c r="IR19" s="111"/>
      <c r="IS19" s="111"/>
      <c r="IT19" s="111"/>
      <c r="IU19" s="111"/>
      <c r="IV19" s="111">
        <v>2</v>
      </c>
      <c r="IW19" s="111"/>
      <c r="IX19" s="111"/>
      <c r="IY19" s="111"/>
      <c r="IZ19" s="111"/>
      <c r="JA19" s="111">
        <v>6</v>
      </c>
      <c r="JB19" s="111"/>
      <c r="JC19" s="111"/>
      <c r="JD19" s="111"/>
      <c r="JE19" s="111"/>
      <c r="JF19" s="111"/>
      <c r="JG19" s="111"/>
      <c r="JH19" s="111"/>
      <c r="JI19" s="111"/>
      <c r="JJ19" s="111"/>
      <c r="JK19" s="111"/>
      <c r="JL19" s="111"/>
      <c r="JM19" s="111"/>
      <c r="JN19" s="111"/>
      <c r="JO19" s="111"/>
      <c r="JP19" s="111"/>
      <c r="JQ19" s="111"/>
      <c r="JR19" s="111"/>
      <c r="JS19" s="111"/>
      <c r="JT19" s="111"/>
      <c r="JU19" s="111">
        <v>2</v>
      </c>
      <c r="JV19" s="111"/>
      <c r="JW19" s="111"/>
      <c r="JX19" s="111"/>
      <c r="JY19" s="111"/>
      <c r="JZ19" s="111"/>
      <c r="KA19" s="111"/>
      <c r="KB19" s="111"/>
      <c r="KC19" s="111"/>
      <c r="KD19" s="111"/>
      <c r="KE19" s="111"/>
      <c r="KF19" s="111"/>
      <c r="KG19" s="111"/>
      <c r="KH19" s="111"/>
      <c r="KI19" s="111"/>
      <c r="KJ19" s="111"/>
      <c r="KK19" s="111"/>
      <c r="KL19" s="111"/>
      <c r="KM19" s="111"/>
      <c r="KN19" s="111"/>
      <c r="KO19" s="111"/>
      <c r="KP19" s="111"/>
      <c r="KQ19" s="111"/>
      <c r="KR19" s="111"/>
      <c r="KS19" s="111"/>
      <c r="KT19" s="111"/>
      <c r="KU19" s="111"/>
      <c r="KV19" s="111"/>
      <c r="KW19" s="111"/>
      <c r="KX19" s="111"/>
      <c r="KY19" s="111"/>
      <c r="KZ19" s="111"/>
      <c r="LA19" s="111"/>
      <c r="LB19" s="111"/>
      <c r="LC19" s="111"/>
      <c r="LD19" s="111"/>
      <c r="LE19" s="111"/>
      <c r="LF19" s="111"/>
      <c r="LG19" s="111"/>
      <c r="LH19" s="111"/>
      <c r="LI19" s="111"/>
      <c r="LJ19" s="111"/>
      <c r="LK19" s="111"/>
      <c r="LL19" s="111"/>
      <c r="LM19" s="111"/>
      <c r="LN19" s="111"/>
      <c r="LO19" s="111"/>
      <c r="LP19" s="111"/>
      <c r="LQ19" s="111"/>
      <c r="LR19" s="111"/>
      <c r="LS19" s="111"/>
      <c r="LT19" s="111"/>
      <c r="LU19" s="111"/>
      <c r="LV19" s="111"/>
      <c r="LW19" s="111"/>
      <c r="LX19" s="111"/>
      <c r="LY19" s="111"/>
      <c r="LZ19" s="111"/>
      <c r="MA19" s="111"/>
      <c r="MB19" s="111"/>
      <c r="MC19" s="111"/>
      <c r="MD19" s="111"/>
      <c r="ME19" s="111"/>
      <c r="MF19" s="111"/>
      <c r="MG19" s="111"/>
      <c r="MH19" s="111"/>
      <c r="MI19" s="111"/>
      <c r="MJ19" s="111"/>
      <c r="MK19" s="111"/>
      <c r="ML19" s="111"/>
      <c r="MM19" s="111"/>
      <c r="MN19" s="111"/>
      <c r="MO19" s="111"/>
      <c r="MP19" s="111"/>
      <c r="MQ19" s="111"/>
      <c r="MR19" s="111"/>
      <c r="MS19" s="111"/>
      <c r="MT19" s="111"/>
      <c r="MU19" s="111"/>
      <c r="MV19" s="111"/>
      <c r="MW19" s="111"/>
      <c r="MX19" s="111"/>
      <c r="MY19" s="111"/>
      <c r="MZ19" s="111"/>
      <c r="NA19" s="111"/>
      <c r="NB19" s="111"/>
      <c r="NC19" s="111"/>
      <c r="ND19" s="111"/>
      <c r="NE19" s="111">
        <v>4</v>
      </c>
      <c r="NF19" s="111"/>
      <c r="NG19" s="111"/>
      <c r="NH19" s="111"/>
      <c r="NI19" s="111"/>
      <c r="NJ19" s="111"/>
      <c r="NK19" s="111"/>
      <c r="NL19" s="111"/>
      <c r="NM19" s="111"/>
      <c r="NN19" s="111"/>
      <c r="NO19" s="111"/>
      <c r="NP19" s="111"/>
      <c r="NQ19" s="111"/>
      <c r="NR19" s="111"/>
      <c r="NS19" s="111"/>
      <c r="NT19" s="111"/>
      <c r="NU19" s="111"/>
      <c r="NV19" s="111"/>
      <c r="NW19" s="111"/>
      <c r="NX19" s="111"/>
      <c r="NY19" s="111"/>
      <c r="NZ19" s="111"/>
      <c r="OA19" s="111"/>
      <c r="OB19" s="111"/>
      <c r="OC19" s="111"/>
      <c r="OD19" s="111"/>
      <c r="OE19" s="111"/>
      <c r="OF19" s="111"/>
      <c r="OG19" s="111"/>
      <c r="OH19" s="111"/>
      <c r="OI19" s="111"/>
      <c r="OJ19" s="111"/>
      <c r="OK19" s="111"/>
      <c r="OL19" s="111"/>
      <c r="OM19" s="111"/>
      <c r="ON19" s="111"/>
      <c r="OO19" s="111"/>
      <c r="OP19" s="111"/>
      <c r="OQ19" s="111"/>
      <c r="OR19" s="111"/>
      <c r="OS19" s="111"/>
      <c r="OT19" s="111"/>
      <c r="OU19" s="111"/>
      <c r="OV19" s="111"/>
      <c r="OW19" s="111"/>
      <c r="OX19" s="111"/>
      <c r="OY19" s="111"/>
      <c r="OZ19" s="111"/>
      <c r="PA19" s="111"/>
      <c r="PB19" s="111"/>
      <c r="PC19" s="111"/>
      <c r="PD19" s="111"/>
      <c r="PE19" s="111"/>
      <c r="PF19" s="111"/>
      <c r="PG19" s="111"/>
      <c r="PH19" s="111"/>
      <c r="PI19" s="111"/>
      <c r="PJ19" s="111"/>
      <c r="PK19" s="111"/>
      <c r="PL19" s="111"/>
      <c r="PM19" s="111"/>
      <c r="PN19" s="111"/>
      <c r="PO19" s="111"/>
      <c r="PP19" s="111"/>
      <c r="PQ19" s="111"/>
      <c r="PR19" s="111"/>
      <c r="PS19" s="111"/>
      <c r="PT19" s="111"/>
      <c r="PU19" s="111"/>
      <c r="PV19" s="111"/>
      <c r="PW19" s="111"/>
      <c r="PX19" s="111"/>
      <c r="PY19" s="111"/>
      <c r="PZ19" s="111"/>
      <c r="QA19" s="111"/>
      <c r="QB19" s="111"/>
      <c r="QC19" s="111"/>
      <c r="QD19" s="111"/>
      <c r="QE19" s="111"/>
      <c r="QF19" s="111">
        <v>3</v>
      </c>
      <c r="QG19" s="111"/>
      <c r="QH19" s="111"/>
      <c r="QI19" s="111"/>
      <c r="QJ19" s="111"/>
      <c r="QK19" s="111"/>
      <c r="QL19" s="111"/>
      <c r="QM19" s="111"/>
      <c r="QN19" s="111"/>
      <c r="QO19" s="111"/>
      <c r="QP19" s="111"/>
      <c r="QQ19" s="111" t="s">
        <v>811</v>
      </c>
      <c r="QR19" s="111" t="s">
        <v>637</v>
      </c>
      <c r="QS19" s="111" t="s">
        <v>394</v>
      </c>
      <c r="QT19" s="111">
        <v>61</v>
      </c>
      <c r="QU19" s="111">
        <v>61</v>
      </c>
      <c r="QV19" s="111"/>
      <c r="QW19" s="111"/>
      <c r="QX19" s="111"/>
      <c r="QY19" s="111"/>
      <c r="QZ19" s="111"/>
      <c r="RA19" s="111"/>
      <c r="RB19" s="111"/>
      <c r="RC19" s="111"/>
      <c r="RD19" s="111"/>
      <c r="RE19" s="111"/>
      <c r="RF19" s="111"/>
      <c r="RG19" s="111"/>
      <c r="RH19" s="111"/>
      <c r="RI19" s="111"/>
      <c r="RJ19" s="111"/>
      <c r="RK19" s="111"/>
      <c r="RL19" s="111">
        <v>2</v>
      </c>
      <c r="RM19" s="111"/>
      <c r="RN19" s="111"/>
      <c r="RO19" s="111"/>
      <c r="RP19" s="111"/>
      <c r="RQ19" s="111"/>
      <c r="RR19" s="111"/>
      <c r="RS19" s="111"/>
      <c r="RT19" s="111"/>
      <c r="RU19" s="111"/>
      <c r="RV19" s="111"/>
      <c r="RW19" s="111"/>
      <c r="RX19" s="111"/>
      <c r="RY19" s="111"/>
      <c r="RZ19" s="111"/>
      <c r="SA19" s="111"/>
      <c r="SB19" s="111"/>
      <c r="SC19" s="111">
        <v>5</v>
      </c>
      <c r="SD19" s="111">
        <v>5</v>
      </c>
      <c r="SE19" s="111"/>
      <c r="SF19" s="111">
        <v>7</v>
      </c>
      <c r="SG19" s="111"/>
      <c r="SH19" s="111"/>
      <c r="SI19" s="111">
        <v>3</v>
      </c>
      <c r="SJ19" s="111"/>
      <c r="SK19" s="111"/>
      <c r="SL19" s="111"/>
      <c r="SM19" s="111"/>
      <c r="SN19" s="111"/>
      <c r="SO19" s="111"/>
      <c r="SP19" s="111"/>
      <c r="SQ19" s="111"/>
      <c r="SR19" s="111"/>
      <c r="SS19" s="111"/>
      <c r="ST19" s="111"/>
      <c r="SU19" s="111">
        <v>26</v>
      </c>
      <c r="SV19" s="111">
        <v>14</v>
      </c>
      <c r="SW19" s="111"/>
      <c r="SX19" s="111"/>
      <c r="SY19" s="111"/>
      <c r="SZ19" s="111"/>
      <c r="TA19" s="111"/>
      <c r="TB19" s="111"/>
      <c r="TC19" s="111"/>
      <c r="TD19" s="111"/>
      <c r="TE19" s="111"/>
      <c r="TF19" s="111">
        <v>4</v>
      </c>
      <c r="TG19" s="111"/>
      <c r="TH19" s="111"/>
      <c r="TI19" s="111"/>
      <c r="TJ19" s="111"/>
      <c r="TK19" s="111"/>
      <c r="TL19" s="111"/>
      <c r="TM19" s="111"/>
      <c r="TN19" s="111"/>
      <c r="TO19" s="111"/>
      <c r="TP19" s="111"/>
      <c r="TQ19" s="111"/>
      <c r="TR19" s="111"/>
      <c r="TS19" s="111"/>
      <c r="TT19" s="111"/>
      <c r="TU19" s="111">
        <v>3</v>
      </c>
      <c r="TV19" s="111">
        <v>5</v>
      </c>
      <c r="TW19" s="111"/>
      <c r="TX19" s="111"/>
      <c r="TY19" s="111"/>
      <c r="TZ19" s="111"/>
      <c r="UA19" s="111">
        <v>2</v>
      </c>
      <c r="UB19" s="111"/>
      <c r="UC19" s="111"/>
      <c r="UD19" s="111"/>
      <c r="UE19" s="111"/>
      <c r="UF19" s="111">
        <v>3</v>
      </c>
      <c r="UG19" s="111"/>
      <c r="UH19" s="111"/>
      <c r="UI19" s="111"/>
      <c r="UJ19" s="111"/>
      <c r="UK19" s="111"/>
      <c r="UL19" s="111"/>
      <c r="UM19" s="111"/>
      <c r="UN19" s="111">
        <v>3</v>
      </c>
      <c r="UO19" s="111"/>
      <c r="UP19" s="111"/>
      <c r="UQ19" s="111"/>
      <c r="UR19" s="111"/>
      <c r="US19" s="111"/>
      <c r="UT19" s="111">
        <v>3</v>
      </c>
      <c r="UU19" s="111"/>
      <c r="UV19" s="111"/>
      <c r="UW19" s="111"/>
      <c r="UX19" s="111"/>
      <c r="UY19" s="111"/>
      <c r="UZ19" s="111">
        <v>4</v>
      </c>
      <c r="VA19" s="111"/>
      <c r="VB19" s="111"/>
      <c r="VC19" s="111"/>
      <c r="VD19" s="111">
        <v>2</v>
      </c>
      <c r="VE19" s="111"/>
      <c r="VF19" s="111"/>
      <c r="VG19" s="111">
        <v>7</v>
      </c>
      <c r="VH19" s="111"/>
      <c r="VI19" s="111"/>
      <c r="VJ19" s="111"/>
      <c r="VK19" s="111"/>
      <c r="VL19" s="111">
        <v>2</v>
      </c>
      <c r="VM19" s="111"/>
      <c r="VN19" s="111"/>
      <c r="VO19" s="111"/>
      <c r="VP19" s="111"/>
      <c r="VQ19" s="111"/>
      <c r="VR19" s="111"/>
      <c r="VS19" s="111"/>
      <c r="VT19" s="111"/>
      <c r="VU19" s="111"/>
      <c r="VV19" s="111">
        <v>3</v>
      </c>
      <c r="VW19" s="111"/>
      <c r="VX19" s="111"/>
      <c r="VY19" s="111"/>
      <c r="VZ19" s="111">
        <v>4</v>
      </c>
      <c r="WA19" s="111"/>
      <c r="WB19" s="111">
        <v>6</v>
      </c>
      <c r="WC19" s="111"/>
      <c r="WD19" s="111">
        <v>7</v>
      </c>
      <c r="WE19" s="111"/>
      <c r="WF19" s="111">
        <v>10</v>
      </c>
      <c r="WG19" s="111"/>
      <c r="WH19" s="111"/>
      <c r="WI19" s="111">
        <v>9</v>
      </c>
      <c r="WJ19" s="111"/>
      <c r="WK19" s="111"/>
      <c r="WL19" s="111">
        <v>9</v>
      </c>
      <c r="WM19" s="111">
        <v>5</v>
      </c>
      <c r="WN19" s="111"/>
      <c r="WO19" s="111"/>
      <c r="WP19" s="111"/>
      <c r="WQ19" s="111"/>
      <c r="WR19" s="111"/>
      <c r="WS19" s="111"/>
      <c r="WT19" s="111"/>
      <c r="WU19" s="111"/>
      <c r="WV19" s="111"/>
      <c r="WW19" s="111">
        <v>13</v>
      </c>
      <c r="WX19" s="111"/>
      <c r="WY19" s="111"/>
      <c r="WZ19" s="111"/>
      <c r="XA19" s="111">
        <v>2</v>
      </c>
      <c r="XB19" s="111"/>
      <c r="XC19" s="111">
        <v>6</v>
      </c>
      <c r="XD19" s="111"/>
      <c r="XE19" s="111"/>
      <c r="XF19" s="111">
        <v>5</v>
      </c>
      <c r="XG19" s="111">
        <v>5</v>
      </c>
      <c r="XH19" s="111">
        <v>4</v>
      </c>
      <c r="XI19" s="111">
        <v>2</v>
      </c>
      <c r="XJ19" s="111"/>
      <c r="XK19" s="111"/>
      <c r="XL19" s="111">
        <v>4</v>
      </c>
      <c r="XM19" s="111"/>
      <c r="XN19" s="111">
        <v>2</v>
      </c>
      <c r="XO19" s="111">
        <v>5</v>
      </c>
      <c r="XP19" s="111"/>
      <c r="XQ19" s="111"/>
      <c r="XR19" s="111"/>
      <c r="XS19" s="111"/>
      <c r="XT19" s="111"/>
      <c r="XU19" s="111"/>
      <c r="XV19" s="111">
        <v>3</v>
      </c>
      <c r="XW19" s="111"/>
      <c r="XX19" s="111"/>
      <c r="XY19" s="111"/>
      <c r="XZ19" s="111"/>
      <c r="YA19" s="111"/>
      <c r="YB19" s="111"/>
      <c r="YC19" s="111">
        <v>2</v>
      </c>
      <c r="YD19" s="111"/>
    </row>
    <row r="20" spans="1:654" ht="25.95" customHeight="1">
      <c r="A20" s="36">
        <v>67</v>
      </c>
      <c r="B20" s="159" t="s">
        <v>1215</v>
      </c>
      <c r="C20" s="111" t="s">
        <v>718</v>
      </c>
      <c r="D20" s="111" t="s">
        <v>637</v>
      </c>
      <c r="E20" s="111" t="s">
        <v>395</v>
      </c>
      <c r="F20" s="111">
        <v>68</v>
      </c>
      <c r="G20" s="111">
        <v>68</v>
      </c>
      <c r="H20" s="111">
        <v>70</v>
      </c>
      <c r="BC20" s="111"/>
      <c r="BD20" s="111"/>
      <c r="BE20" s="111"/>
      <c r="BF20" s="111"/>
      <c r="BG20" s="111"/>
      <c r="BH20" s="111"/>
      <c r="BK20" s="111"/>
      <c r="BL20" s="111"/>
      <c r="BM20" s="111"/>
      <c r="BN20" s="111"/>
      <c r="BO20" s="111"/>
      <c r="BP20" s="111"/>
      <c r="BQ20" s="111"/>
      <c r="BR20" s="111"/>
      <c r="BS20" s="111"/>
      <c r="BT20" s="111"/>
      <c r="BU20" s="111"/>
      <c r="BV20" s="111"/>
      <c r="BW20" s="111"/>
      <c r="BX20" s="111"/>
      <c r="BY20" s="111"/>
      <c r="BZ20" s="111"/>
      <c r="CA20" s="111"/>
      <c r="CB20" s="111"/>
      <c r="CC20" s="111"/>
      <c r="CD20" s="111"/>
      <c r="CE20" s="111"/>
      <c r="CF20" s="111"/>
      <c r="CG20" s="111"/>
      <c r="CH20" s="111"/>
      <c r="CI20" s="111"/>
      <c r="CJ20" s="111"/>
      <c r="CK20" s="111"/>
      <c r="CL20" s="111"/>
      <c r="CM20" s="111"/>
      <c r="CN20" s="111"/>
      <c r="CO20" s="111"/>
      <c r="CP20" s="111"/>
      <c r="CQ20" s="111"/>
      <c r="CR20" s="111"/>
      <c r="CS20" s="111"/>
      <c r="CT20" s="111"/>
      <c r="CU20" s="111"/>
      <c r="CV20" s="111"/>
      <c r="CW20" s="111"/>
      <c r="CX20" s="111"/>
      <c r="CY20" s="111"/>
      <c r="CZ20" s="111"/>
      <c r="DA20" s="111"/>
      <c r="DB20" s="111"/>
      <c r="DC20" s="111"/>
      <c r="DD20" s="111"/>
      <c r="DE20" s="111"/>
      <c r="DF20" s="111"/>
      <c r="DG20" s="111"/>
      <c r="DH20" s="111"/>
      <c r="DI20" s="111"/>
      <c r="DJ20" s="111"/>
      <c r="DK20" s="111"/>
      <c r="DL20" s="111"/>
      <c r="DM20" s="111"/>
      <c r="DN20" s="111"/>
      <c r="DO20" s="111"/>
      <c r="DP20" s="111"/>
      <c r="DQ20" s="111"/>
      <c r="DR20" s="111"/>
      <c r="DS20" s="111"/>
      <c r="DT20" s="111"/>
      <c r="DU20" s="111"/>
      <c r="DV20" s="111"/>
      <c r="DW20" s="111"/>
      <c r="DX20" s="111"/>
      <c r="DY20" s="111"/>
      <c r="DZ20" s="111"/>
      <c r="EA20" s="111"/>
      <c r="EB20" s="111"/>
      <c r="EC20" s="111"/>
      <c r="ED20" s="111"/>
      <c r="EE20" s="111"/>
      <c r="EF20" s="111"/>
      <c r="EG20" s="111"/>
      <c r="EH20" s="111"/>
      <c r="EI20" s="111"/>
      <c r="EJ20" s="111"/>
      <c r="EK20" s="111"/>
      <c r="EL20" s="111"/>
      <c r="EM20" s="111"/>
      <c r="EN20" s="111"/>
      <c r="EO20" s="111"/>
      <c r="EP20" s="111"/>
      <c r="EQ20" s="111"/>
      <c r="ER20" s="111"/>
      <c r="ES20" s="111"/>
      <c r="ET20" s="111"/>
      <c r="EU20" s="111"/>
      <c r="EV20" s="111"/>
      <c r="EW20" s="111"/>
      <c r="EX20" s="111"/>
      <c r="EY20" s="111"/>
      <c r="EZ20" s="111"/>
      <c r="FA20" s="111"/>
      <c r="FB20" s="111"/>
      <c r="FC20" s="111"/>
      <c r="FD20" s="111"/>
      <c r="FE20" s="111"/>
      <c r="FF20" s="111"/>
      <c r="FG20" s="111"/>
      <c r="FH20" s="111"/>
      <c r="FI20" s="111"/>
      <c r="FJ20" s="111"/>
      <c r="FK20" s="111"/>
      <c r="FL20" s="111"/>
      <c r="FM20" s="111"/>
      <c r="FN20" s="111"/>
      <c r="FO20" s="111"/>
      <c r="FP20" s="111"/>
      <c r="FQ20" s="111"/>
      <c r="FR20" s="111"/>
      <c r="FS20" s="111"/>
      <c r="FT20" s="111"/>
      <c r="FU20" s="111"/>
      <c r="FV20" s="111"/>
      <c r="FW20" s="111"/>
      <c r="FX20" s="111"/>
      <c r="FY20" s="111"/>
      <c r="FZ20" s="111"/>
      <c r="GA20" s="111"/>
      <c r="GB20" s="111"/>
      <c r="GC20" s="111"/>
      <c r="GD20" s="111"/>
      <c r="GE20" s="111"/>
      <c r="GF20" s="111"/>
      <c r="GG20" s="111"/>
      <c r="GH20" s="111"/>
      <c r="GI20" s="111"/>
      <c r="GJ20" s="111"/>
      <c r="GK20" s="111"/>
      <c r="GL20" s="111"/>
      <c r="GM20" s="111"/>
      <c r="GN20" s="111"/>
      <c r="GO20" s="111"/>
      <c r="GP20" s="111"/>
      <c r="GQ20" s="111"/>
      <c r="GR20" s="111"/>
      <c r="GS20" s="111"/>
      <c r="GT20" s="111"/>
      <c r="GU20" s="111"/>
      <c r="GV20" s="111"/>
      <c r="GW20" s="111"/>
      <c r="GX20" s="111"/>
      <c r="GY20" s="111"/>
      <c r="GZ20" s="111"/>
      <c r="HA20" s="111"/>
      <c r="HB20" s="111"/>
      <c r="HC20" s="111"/>
      <c r="HD20" s="111"/>
      <c r="HE20" s="111"/>
      <c r="HF20" s="111"/>
      <c r="HG20" s="111"/>
      <c r="HH20" s="111"/>
      <c r="HI20" s="111"/>
      <c r="HJ20" s="111"/>
      <c r="HK20" s="111"/>
      <c r="HL20" s="111"/>
      <c r="HM20" s="111"/>
      <c r="HN20" s="111"/>
      <c r="HO20" s="111"/>
      <c r="HP20" s="111"/>
      <c r="HQ20" s="111"/>
      <c r="HR20" s="111"/>
      <c r="HS20" s="111"/>
      <c r="HT20" s="111"/>
      <c r="HU20" s="111"/>
      <c r="HV20" s="111"/>
      <c r="HW20" s="111"/>
      <c r="HX20" s="111"/>
      <c r="HY20" s="111"/>
      <c r="HZ20" s="111"/>
      <c r="IA20" s="111"/>
      <c r="IB20" s="111"/>
      <c r="IC20" s="111"/>
      <c r="ID20" s="111"/>
      <c r="IE20" s="111"/>
      <c r="IF20" s="111"/>
      <c r="IG20" s="111"/>
      <c r="IH20" s="111"/>
      <c r="II20" s="111"/>
      <c r="IJ20" s="111"/>
      <c r="IK20" s="111"/>
      <c r="IL20" s="111"/>
      <c r="IM20" s="111"/>
      <c r="IN20" s="111"/>
      <c r="IO20" s="111"/>
      <c r="IP20" s="111"/>
      <c r="IQ20" s="111"/>
      <c r="IR20" s="111"/>
      <c r="IS20" s="111"/>
      <c r="IT20" s="111"/>
      <c r="IU20" s="111"/>
      <c r="IV20" s="111"/>
      <c r="IW20" s="111"/>
      <c r="IX20" s="111"/>
      <c r="IY20" s="111"/>
      <c r="IZ20" s="111"/>
      <c r="JA20" s="111"/>
      <c r="JB20" s="111"/>
      <c r="JC20" s="111"/>
      <c r="JD20" s="111"/>
      <c r="JE20" s="111"/>
      <c r="JF20" s="111"/>
      <c r="JG20" s="111"/>
      <c r="JH20" s="111"/>
      <c r="JI20" s="111"/>
      <c r="JJ20" s="111"/>
      <c r="JK20" s="111"/>
      <c r="JL20" s="111"/>
      <c r="JM20" s="111"/>
      <c r="JN20" s="111"/>
      <c r="JO20" s="111"/>
      <c r="JP20" s="111"/>
      <c r="JQ20" s="111"/>
      <c r="JR20" s="111"/>
      <c r="JS20" s="111"/>
      <c r="JT20" s="111"/>
      <c r="JU20" s="111"/>
      <c r="JV20" s="111"/>
      <c r="JW20" s="111"/>
      <c r="JX20" s="111"/>
      <c r="JY20" s="111"/>
      <c r="JZ20" s="111"/>
      <c r="KA20" s="111"/>
      <c r="KB20" s="111"/>
      <c r="KC20" s="111"/>
      <c r="KD20" s="111"/>
      <c r="KE20" s="111"/>
      <c r="KF20" s="111"/>
      <c r="KG20" s="111"/>
      <c r="KH20" s="111"/>
      <c r="KI20" s="111"/>
      <c r="KJ20" s="111"/>
      <c r="KK20" s="111"/>
      <c r="KL20" s="111"/>
      <c r="KM20" s="111"/>
      <c r="KN20" s="111"/>
      <c r="KO20" s="111"/>
      <c r="KP20" s="111"/>
      <c r="KQ20" s="111"/>
      <c r="KR20" s="111"/>
      <c r="KS20" s="111"/>
      <c r="KT20" s="111"/>
      <c r="KU20" s="111"/>
      <c r="KV20" s="111"/>
      <c r="KW20" s="111"/>
      <c r="KX20" s="111"/>
      <c r="KY20" s="111"/>
      <c r="KZ20" s="111"/>
      <c r="LA20" s="111"/>
      <c r="LB20" s="111"/>
      <c r="LC20" s="111"/>
      <c r="LD20" s="111"/>
      <c r="LE20" s="111"/>
      <c r="LF20" s="111"/>
      <c r="LG20" s="111"/>
      <c r="LH20" s="111"/>
      <c r="LI20" s="111"/>
      <c r="LJ20" s="111"/>
      <c r="LK20" s="111"/>
      <c r="LL20" s="111"/>
      <c r="LM20" s="111"/>
      <c r="LN20" s="111"/>
      <c r="LO20" s="111"/>
      <c r="LP20" s="111"/>
      <c r="LQ20" s="111"/>
      <c r="LR20" s="111"/>
      <c r="LS20" s="111"/>
      <c r="LT20" s="111"/>
      <c r="LU20" s="111"/>
      <c r="LV20" s="111"/>
      <c r="LW20" s="111"/>
      <c r="LX20" s="111"/>
      <c r="LY20" s="111"/>
      <c r="LZ20" s="111"/>
      <c r="MA20" s="111"/>
      <c r="MB20" s="111"/>
      <c r="MC20" s="111"/>
      <c r="MD20" s="111"/>
      <c r="ME20" s="111"/>
      <c r="MF20" s="111"/>
      <c r="MG20" s="111"/>
      <c r="MH20" s="111"/>
      <c r="MI20" s="111"/>
      <c r="MJ20" s="111"/>
      <c r="MK20" s="111"/>
      <c r="ML20" s="111"/>
      <c r="MM20" s="111"/>
      <c r="MN20" s="111"/>
      <c r="MO20" s="111"/>
      <c r="MP20" s="111"/>
      <c r="MQ20" s="111"/>
      <c r="MR20" s="111"/>
      <c r="MS20" s="111"/>
      <c r="MT20" s="111"/>
      <c r="MU20" s="111"/>
      <c r="MV20" s="111"/>
      <c r="MW20" s="111"/>
      <c r="MX20" s="111"/>
      <c r="MY20" s="111">
        <v>22</v>
      </c>
      <c r="MZ20" s="111"/>
      <c r="NA20" s="111"/>
      <c r="NB20" s="111"/>
      <c r="NC20" s="111"/>
      <c r="ND20" s="111"/>
      <c r="NE20" s="111"/>
      <c r="NF20" s="111"/>
      <c r="NG20" s="111"/>
      <c r="NH20" s="111"/>
      <c r="NI20" s="111"/>
      <c r="NJ20" s="111"/>
      <c r="NK20" s="111"/>
      <c r="NL20" s="111"/>
      <c r="NM20" s="111"/>
      <c r="NN20" s="111"/>
      <c r="NO20" s="111"/>
      <c r="NP20" s="111"/>
      <c r="NQ20" s="111"/>
      <c r="NR20" s="111"/>
      <c r="NS20" s="111"/>
      <c r="NT20" s="111"/>
      <c r="NU20" s="111"/>
      <c r="NV20" s="111"/>
      <c r="NW20" s="111"/>
      <c r="NX20" s="111"/>
      <c r="NY20" s="111"/>
      <c r="NZ20" s="111"/>
      <c r="OA20" s="111"/>
      <c r="OB20" s="111"/>
      <c r="OC20" s="111"/>
      <c r="OD20" s="111"/>
      <c r="OE20" s="111"/>
      <c r="OF20" s="111"/>
      <c r="OG20" s="111"/>
      <c r="OH20" s="111"/>
      <c r="OI20" s="111"/>
      <c r="OJ20" s="111"/>
      <c r="OK20" s="111"/>
      <c r="OL20" s="111"/>
      <c r="OM20" s="111"/>
      <c r="ON20" s="111"/>
      <c r="OO20" s="111"/>
      <c r="OP20" s="111"/>
      <c r="OQ20" s="111"/>
      <c r="OR20" s="111"/>
      <c r="OS20" s="111"/>
      <c r="OT20" s="111"/>
      <c r="OU20" s="111"/>
      <c r="OV20" s="111"/>
      <c r="OW20" s="111"/>
      <c r="OX20" s="111"/>
      <c r="OY20" s="111"/>
      <c r="OZ20" s="111"/>
      <c r="PA20" s="111"/>
      <c r="PB20" s="111"/>
      <c r="PC20" s="111"/>
      <c r="PD20" s="111"/>
      <c r="PE20" s="111"/>
      <c r="PF20" s="111"/>
      <c r="PG20" s="111"/>
      <c r="PH20" s="111"/>
      <c r="PI20" s="111"/>
      <c r="PJ20" s="111"/>
      <c r="PK20" s="111"/>
      <c r="PL20" s="111"/>
      <c r="PM20" s="111"/>
      <c r="PN20" s="111"/>
      <c r="PO20" s="111"/>
      <c r="PP20" s="111"/>
      <c r="PQ20" s="111"/>
      <c r="PR20" s="111"/>
      <c r="PS20" s="111"/>
      <c r="PT20" s="111"/>
      <c r="PU20" s="111"/>
      <c r="PV20" s="111"/>
      <c r="PW20" s="111"/>
      <c r="PX20" s="111"/>
      <c r="PY20" s="111"/>
      <c r="PZ20" s="111"/>
      <c r="QA20" s="111"/>
      <c r="QB20" s="111"/>
      <c r="QC20" s="111"/>
      <c r="QD20" s="111"/>
      <c r="QE20" s="111"/>
      <c r="QF20" s="111"/>
      <c r="QG20" s="111"/>
      <c r="QH20" s="111"/>
      <c r="QI20" s="111"/>
      <c r="QJ20" s="111"/>
      <c r="QK20" s="111"/>
      <c r="QL20" s="111"/>
      <c r="QM20" s="111"/>
      <c r="QN20" s="111"/>
      <c r="QO20" s="111"/>
      <c r="QP20" s="111"/>
      <c r="QQ20" s="111" t="s">
        <v>718</v>
      </c>
      <c r="QR20" s="111" t="s">
        <v>637</v>
      </c>
      <c r="QS20" s="111" t="s">
        <v>756</v>
      </c>
      <c r="QT20" s="111">
        <v>6</v>
      </c>
      <c r="QU20" s="111">
        <v>6</v>
      </c>
      <c r="QV20" s="111"/>
      <c r="QW20" s="111"/>
      <c r="QX20" s="111"/>
      <c r="QY20" s="111"/>
      <c r="QZ20" s="111"/>
      <c r="RA20" s="111"/>
      <c r="RB20" s="111"/>
      <c r="RC20" s="111"/>
      <c r="RD20" s="111"/>
      <c r="RE20" s="111"/>
      <c r="RF20" s="111"/>
      <c r="RG20" s="111"/>
      <c r="RH20" s="111"/>
      <c r="RI20" s="111"/>
      <c r="RJ20" s="111"/>
      <c r="RK20" s="111"/>
      <c r="RL20" s="111"/>
      <c r="RM20" s="111"/>
      <c r="RN20" s="111"/>
      <c r="RO20" s="111"/>
      <c r="RP20" s="111"/>
      <c r="RQ20" s="111"/>
      <c r="RR20" s="111"/>
      <c r="RS20" s="111"/>
      <c r="RT20" s="111"/>
      <c r="RU20" s="111"/>
      <c r="RV20" s="111"/>
      <c r="RW20" s="111"/>
      <c r="RX20" s="111"/>
      <c r="RY20" s="111"/>
      <c r="RZ20" s="111"/>
      <c r="SA20" s="111"/>
      <c r="SB20" s="111"/>
      <c r="SC20" s="111"/>
      <c r="SD20" s="111"/>
      <c r="SE20" s="111"/>
      <c r="SF20" s="111"/>
      <c r="SG20" s="111"/>
      <c r="SH20" s="111"/>
      <c r="SI20" s="111"/>
      <c r="SJ20" s="111"/>
      <c r="SK20" s="111"/>
      <c r="SL20" s="111"/>
      <c r="SM20" s="111"/>
      <c r="SN20" s="111"/>
      <c r="SO20" s="111"/>
      <c r="SP20" s="111"/>
      <c r="SQ20" s="111"/>
      <c r="SR20" s="111"/>
      <c r="SS20" s="111"/>
      <c r="ST20" s="111"/>
      <c r="SU20" s="111"/>
      <c r="SV20" s="111"/>
      <c r="SW20" s="111"/>
      <c r="SX20" s="111"/>
      <c r="SY20" s="111"/>
      <c r="SZ20" s="111"/>
      <c r="TA20" s="111"/>
      <c r="TB20" s="111"/>
      <c r="TC20" s="111"/>
      <c r="TD20" s="111"/>
      <c r="TE20" s="111"/>
      <c r="TF20" s="111"/>
      <c r="TG20" s="111"/>
      <c r="TH20" s="111"/>
      <c r="TI20" s="111"/>
      <c r="TJ20" s="111"/>
      <c r="TK20" s="111"/>
      <c r="TL20" s="111"/>
      <c r="TM20" s="111"/>
      <c r="TN20" s="111"/>
      <c r="TO20" s="111"/>
      <c r="TP20" s="111"/>
      <c r="TQ20" s="111"/>
      <c r="TR20" s="111"/>
      <c r="TS20" s="111"/>
      <c r="TT20" s="111"/>
      <c r="TU20" s="111"/>
      <c r="TV20" s="111"/>
      <c r="TW20" s="111"/>
      <c r="TX20" s="111"/>
      <c r="TY20" s="111"/>
      <c r="TZ20" s="111"/>
      <c r="UA20" s="111"/>
      <c r="UB20" s="111"/>
      <c r="UC20" s="111"/>
      <c r="UD20" s="111"/>
      <c r="UE20" s="111"/>
      <c r="UF20" s="111"/>
      <c r="UG20" s="111"/>
      <c r="UH20" s="111"/>
      <c r="UI20" s="111"/>
      <c r="UJ20" s="111"/>
      <c r="UK20" s="111"/>
      <c r="UL20" s="111"/>
      <c r="UM20" s="111"/>
      <c r="UN20" s="111"/>
      <c r="UO20" s="111"/>
      <c r="UP20" s="111"/>
      <c r="UQ20" s="111"/>
      <c r="UR20" s="111"/>
      <c r="US20" s="111"/>
      <c r="UT20" s="111"/>
      <c r="UU20" s="111"/>
      <c r="UV20" s="111"/>
      <c r="UW20" s="111"/>
      <c r="UX20" s="111"/>
      <c r="UY20" s="111"/>
      <c r="UZ20" s="111"/>
      <c r="VA20" s="111"/>
      <c r="VB20" s="111"/>
      <c r="VC20" s="111"/>
      <c r="VD20" s="111"/>
      <c r="VE20" s="111"/>
      <c r="VF20" s="111"/>
      <c r="VG20" s="111"/>
      <c r="VH20" s="111"/>
      <c r="VI20" s="111"/>
      <c r="VJ20" s="111"/>
      <c r="VK20" s="111"/>
      <c r="VL20" s="111"/>
      <c r="VM20" s="111"/>
      <c r="VN20" s="111"/>
      <c r="VO20" s="111"/>
      <c r="VP20" s="111"/>
      <c r="VQ20" s="111"/>
      <c r="VR20" s="111"/>
      <c r="VS20" s="111"/>
      <c r="VT20" s="111"/>
      <c r="VU20" s="111"/>
      <c r="VV20" s="111"/>
      <c r="VW20" s="111"/>
      <c r="VX20" s="111"/>
      <c r="VY20" s="111"/>
      <c r="VZ20" s="111"/>
      <c r="WA20" s="111"/>
      <c r="WB20" s="111"/>
      <c r="WC20" s="111"/>
      <c r="WD20" s="111"/>
      <c r="WE20" s="111"/>
      <c r="WF20" s="111"/>
      <c r="WG20" s="111"/>
      <c r="WH20" s="111"/>
      <c r="WI20" s="111"/>
      <c r="WJ20" s="111"/>
      <c r="WK20" s="111"/>
      <c r="WL20" s="111"/>
      <c r="WM20" s="111"/>
      <c r="XB20" s="127">
        <v>1</v>
      </c>
    </row>
    <row r="21" spans="1:654" ht="25.95" customHeight="1">
      <c r="A21" s="36">
        <v>68</v>
      </c>
      <c r="B21" s="168" t="s">
        <v>1216</v>
      </c>
      <c r="C21" s="127" t="s">
        <v>745</v>
      </c>
      <c r="D21" s="111" t="s">
        <v>637</v>
      </c>
      <c r="E21" s="111" t="s">
        <v>394</v>
      </c>
      <c r="F21" s="111">
        <v>81</v>
      </c>
      <c r="G21" s="111">
        <v>81</v>
      </c>
      <c r="H21" s="111">
        <v>81</v>
      </c>
      <c r="J21" s="111">
        <v>34</v>
      </c>
      <c r="K21" s="111">
        <v>47</v>
      </c>
      <c r="BD21" s="111"/>
      <c r="BE21" s="111"/>
      <c r="BF21" s="111"/>
      <c r="BG21" s="111"/>
      <c r="BH21" s="111"/>
      <c r="BK21" s="111"/>
      <c r="BL21" s="111"/>
      <c r="BM21" s="111"/>
      <c r="BN21" s="111"/>
      <c r="BO21" s="111"/>
      <c r="BP21" s="111"/>
      <c r="BQ21" s="111"/>
      <c r="BR21" s="111"/>
      <c r="BS21" s="111"/>
      <c r="BT21" s="111"/>
      <c r="BU21" s="111"/>
      <c r="BV21" s="111"/>
      <c r="BW21" s="111"/>
      <c r="BX21" s="111"/>
      <c r="BY21" s="111"/>
      <c r="BZ21" s="111"/>
      <c r="CA21" s="111"/>
      <c r="CB21" s="111"/>
      <c r="CC21" s="111"/>
      <c r="CD21" s="111"/>
      <c r="CE21" s="111"/>
      <c r="CF21" s="111"/>
      <c r="CG21" s="111"/>
      <c r="CH21" s="111"/>
      <c r="CI21" s="111"/>
      <c r="CJ21" s="111"/>
      <c r="CK21" s="111"/>
      <c r="CL21" s="111"/>
      <c r="CM21" s="111"/>
      <c r="CN21" s="111"/>
      <c r="CO21" s="111"/>
      <c r="CP21" s="111"/>
      <c r="CQ21" s="111"/>
      <c r="CR21" s="111"/>
      <c r="CS21" s="111"/>
      <c r="CT21" s="111"/>
      <c r="CU21" s="111"/>
      <c r="CV21" s="111"/>
      <c r="CW21" s="111"/>
      <c r="CX21" s="111"/>
      <c r="CY21" s="111"/>
      <c r="CZ21" s="111"/>
      <c r="DA21" s="111"/>
      <c r="DB21" s="111"/>
      <c r="DC21" s="111"/>
      <c r="DD21" s="111"/>
      <c r="DE21" s="111"/>
      <c r="DF21" s="111"/>
      <c r="DG21" s="111"/>
      <c r="DH21" s="111"/>
      <c r="DI21" s="111"/>
      <c r="DJ21" s="111"/>
      <c r="DK21" s="111"/>
      <c r="DL21" s="111"/>
      <c r="DM21" s="111"/>
      <c r="DN21" s="111"/>
      <c r="DO21" s="111"/>
      <c r="DP21" s="111"/>
      <c r="DQ21" s="111"/>
      <c r="DR21" s="111"/>
      <c r="DS21" s="111"/>
      <c r="DT21" s="111"/>
      <c r="DU21" s="111"/>
      <c r="DV21" s="111"/>
      <c r="DW21" s="111"/>
      <c r="DX21" s="111"/>
      <c r="DY21" s="111"/>
      <c r="DZ21" s="111"/>
      <c r="EA21" s="111"/>
      <c r="EB21" s="111"/>
      <c r="EC21" s="111"/>
      <c r="ED21" s="111"/>
      <c r="EE21" s="111"/>
      <c r="EF21" s="111"/>
      <c r="EG21" s="111"/>
      <c r="EH21" s="111"/>
      <c r="EI21" s="111"/>
      <c r="EJ21" s="111"/>
      <c r="EK21" s="111"/>
      <c r="EL21" s="111"/>
      <c r="EM21" s="111"/>
      <c r="EN21" s="111"/>
      <c r="EO21" s="111"/>
      <c r="EP21" s="111"/>
      <c r="EQ21" s="111"/>
      <c r="ER21" s="111"/>
      <c r="ES21" s="111"/>
      <c r="ET21" s="111">
        <v>22</v>
      </c>
      <c r="EU21" s="111"/>
      <c r="EV21" s="111"/>
      <c r="EW21" s="111"/>
      <c r="EX21" s="111">
        <v>68</v>
      </c>
      <c r="EY21" s="111"/>
      <c r="EZ21" s="111"/>
      <c r="FA21" s="111"/>
      <c r="FB21" s="111"/>
      <c r="FC21" s="111"/>
      <c r="FD21" s="111"/>
      <c r="FE21" s="111"/>
      <c r="FF21" s="111"/>
      <c r="FG21" s="111"/>
      <c r="FH21" s="111"/>
      <c r="FI21" s="111"/>
      <c r="FJ21" s="111"/>
      <c r="FK21" s="111"/>
      <c r="FL21" s="111"/>
      <c r="FM21" s="111"/>
      <c r="FN21" s="111"/>
      <c r="FO21" s="111"/>
      <c r="FP21" s="111"/>
      <c r="FQ21" s="111"/>
      <c r="FR21" s="111"/>
      <c r="FS21" s="111"/>
      <c r="FT21" s="111"/>
      <c r="FU21" s="111"/>
      <c r="FV21" s="111"/>
      <c r="FW21" s="111"/>
      <c r="FX21" s="111"/>
      <c r="FY21" s="111"/>
      <c r="FZ21" s="111"/>
      <c r="GA21" s="111"/>
      <c r="GB21" s="111"/>
      <c r="GC21" s="111"/>
      <c r="GD21" s="111"/>
      <c r="GE21" s="111"/>
      <c r="GF21" s="111"/>
      <c r="GG21" s="111"/>
      <c r="GH21" s="111"/>
      <c r="GI21" s="111"/>
      <c r="GJ21" s="111"/>
      <c r="GK21" s="111"/>
      <c r="GL21" s="111"/>
      <c r="GM21" s="111"/>
      <c r="GN21" s="111"/>
      <c r="GO21" s="111"/>
      <c r="GP21" s="111"/>
      <c r="GQ21" s="111"/>
      <c r="GR21" s="111"/>
      <c r="GS21" s="111"/>
      <c r="GT21" s="111"/>
      <c r="GU21" s="111"/>
      <c r="GV21" s="111"/>
      <c r="GW21" s="111"/>
      <c r="GX21" s="111"/>
      <c r="GY21" s="111"/>
      <c r="GZ21" s="111"/>
      <c r="HA21" s="111"/>
      <c r="HB21" s="111"/>
      <c r="HC21" s="111"/>
      <c r="HD21" s="111"/>
      <c r="HE21" s="111"/>
      <c r="HF21" s="111"/>
      <c r="HG21" s="111"/>
      <c r="HH21" s="111">
        <v>1</v>
      </c>
      <c r="HI21" s="111"/>
      <c r="HJ21" s="111"/>
      <c r="HK21" s="111"/>
      <c r="HL21" s="111"/>
      <c r="HM21" s="111"/>
      <c r="HN21" s="111"/>
      <c r="HO21" s="111"/>
      <c r="HP21" s="111"/>
      <c r="HQ21" s="111"/>
      <c r="HR21" s="111"/>
      <c r="HS21" s="111"/>
      <c r="HT21" s="111"/>
      <c r="HU21" s="111"/>
      <c r="HV21" s="111"/>
      <c r="HW21" s="111"/>
      <c r="HX21" s="111"/>
      <c r="HY21" s="111"/>
      <c r="HZ21" s="111"/>
      <c r="IA21" s="111"/>
      <c r="IB21" s="111"/>
      <c r="IC21" s="111"/>
      <c r="ID21" s="111"/>
      <c r="IE21" s="111"/>
      <c r="IF21" s="111"/>
      <c r="IG21" s="111"/>
      <c r="IH21" s="111"/>
      <c r="II21" s="111"/>
      <c r="IJ21" s="111"/>
      <c r="IK21" s="111"/>
      <c r="IL21" s="111"/>
      <c r="IM21" s="111"/>
      <c r="IN21" s="111"/>
      <c r="IO21" s="111"/>
      <c r="IP21" s="111"/>
      <c r="IQ21" s="111"/>
      <c r="IR21" s="111"/>
      <c r="IS21" s="111"/>
      <c r="IT21" s="111"/>
      <c r="IU21" s="111"/>
      <c r="IV21" s="111"/>
      <c r="IW21" s="111"/>
      <c r="IX21" s="111"/>
      <c r="IY21" s="111"/>
      <c r="IZ21" s="111"/>
      <c r="JA21" s="111"/>
      <c r="JB21" s="111"/>
      <c r="JC21" s="111"/>
      <c r="JD21" s="111"/>
      <c r="JE21" s="111"/>
      <c r="JF21" s="111"/>
      <c r="JG21" s="111"/>
      <c r="JH21" s="111"/>
      <c r="JI21" s="111"/>
      <c r="JJ21" s="111"/>
      <c r="JK21" s="111">
        <v>2</v>
      </c>
      <c r="JL21" s="111"/>
      <c r="JM21" s="111"/>
      <c r="JN21" s="111"/>
      <c r="JO21" s="111"/>
      <c r="JP21" s="111"/>
      <c r="JQ21" s="111"/>
      <c r="JR21" s="111"/>
      <c r="JS21" s="111"/>
      <c r="JT21" s="111"/>
      <c r="JU21" s="111"/>
      <c r="JV21" s="111"/>
      <c r="JW21" s="111"/>
      <c r="JX21" s="111"/>
      <c r="JY21" s="111"/>
      <c r="JZ21" s="111"/>
      <c r="KA21" s="111"/>
      <c r="KB21" s="111"/>
      <c r="KC21" s="111"/>
      <c r="KD21" s="111"/>
      <c r="KE21" s="111"/>
      <c r="KF21" s="111"/>
      <c r="KG21" s="111"/>
      <c r="KH21" s="111"/>
      <c r="KI21" s="111"/>
      <c r="KJ21" s="111"/>
      <c r="KK21" s="111"/>
      <c r="KL21" s="111"/>
      <c r="KM21" s="111"/>
      <c r="KN21" s="111"/>
      <c r="KO21" s="111"/>
      <c r="KP21" s="111"/>
      <c r="KQ21" s="111"/>
      <c r="KR21" s="111"/>
      <c r="KS21" s="111"/>
      <c r="KT21" s="111"/>
      <c r="KU21" s="111"/>
      <c r="KV21" s="111"/>
      <c r="KW21" s="111"/>
      <c r="KX21" s="111"/>
      <c r="KY21" s="111"/>
      <c r="KZ21" s="111"/>
      <c r="LA21" s="111"/>
      <c r="LB21" s="111"/>
      <c r="LC21" s="111"/>
      <c r="LD21" s="111"/>
      <c r="LE21" s="111"/>
      <c r="LF21" s="111"/>
      <c r="LG21" s="111"/>
      <c r="LH21" s="111"/>
      <c r="LI21" s="111"/>
      <c r="LJ21" s="111"/>
      <c r="LK21" s="111"/>
      <c r="LL21" s="111"/>
      <c r="LM21" s="111"/>
      <c r="LN21" s="111"/>
      <c r="LO21" s="111"/>
      <c r="LP21" s="111"/>
      <c r="LQ21" s="111"/>
      <c r="LR21" s="111"/>
      <c r="LS21" s="111"/>
      <c r="LT21" s="111"/>
      <c r="LU21" s="111"/>
      <c r="LV21" s="111"/>
      <c r="LW21" s="111"/>
      <c r="LX21" s="111"/>
      <c r="LY21" s="111"/>
      <c r="LZ21" s="111"/>
      <c r="MA21" s="111"/>
      <c r="MB21" s="111"/>
      <c r="MC21" s="111"/>
      <c r="MD21" s="111"/>
      <c r="ME21" s="111"/>
      <c r="MF21" s="111"/>
      <c r="MG21" s="111"/>
      <c r="MH21" s="111"/>
      <c r="MI21" s="111"/>
      <c r="MJ21" s="111"/>
      <c r="MK21" s="111"/>
      <c r="ML21" s="111"/>
      <c r="MM21" s="111"/>
      <c r="MN21" s="111"/>
      <c r="MO21" s="111"/>
      <c r="MP21" s="111"/>
      <c r="MQ21" s="111"/>
      <c r="MR21" s="111">
        <v>6</v>
      </c>
      <c r="MS21" s="111"/>
      <c r="MT21" s="111"/>
      <c r="MU21" s="111"/>
      <c r="MV21" s="111"/>
      <c r="MW21" s="111"/>
      <c r="MX21" s="111"/>
      <c r="MY21" s="111"/>
      <c r="MZ21" s="111"/>
      <c r="NA21" s="111"/>
      <c r="NB21" s="111"/>
      <c r="NC21" s="111"/>
      <c r="ND21" s="111"/>
      <c r="NE21" s="111"/>
      <c r="NF21" s="111"/>
      <c r="NG21" s="111"/>
      <c r="NH21" s="111"/>
      <c r="NI21" s="111"/>
      <c r="NJ21" s="111"/>
      <c r="NK21" s="111"/>
      <c r="NL21" s="111"/>
      <c r="NM21" s="111"/>
      <c r="NN21" s="111"/>
      <c r="NO21" s="111"/>
      <c r="NP21" s="111"/>
      <c r="NQ21" s="111"/>
      <c r="NR21" s="111"/>
      <c r="NS21" s="111"/>
      <c r="NT21" s="111"/>
      <c r="NU21" s="111">
        <v>2</v>
      </c>
      <c r="NV21" s="111"/>
      <c r="NW21" s="111"/>
      <c r="NX21" s="111"/>
      <c r="NY21" s="111"/>
      <c r="NZ21" s="111"/>
      <c r="OA21" s="111"/>
      <c r="OB21" s="111"/>
      <c r="OC21" s="111"/>
      <c r="OD21" s="111"/>
      <c r="OE21" s="111"/>
      <c r="OF21" s="111"/>
      <c r="OG21" s="111"/>
      <c r="OH21" s="111"/>
      <c r="OI21" s="111"/>
      <c r="OJ21" s="111"/>
      <c r="OK21" s="111"/>
      <c r="OL21" s="111"/>
      <c r="OM21" s="111"/>
      <c r="ON21" s="111"/>
      <c r="OO21" s="111"/>
      <c r="OP21" s="111"/>
      <c r="OQ21" s="111"/>
      <c r="OR21" s="111"/>
      <c r="OS21" s="111"/>
      <c r="OT21" s="111"/>
      <c r="OU21" s="111"/>
      <c r="OV21" s="111"/>
      <c r="OW21" s="111"/>
      <c r="OX21" s="111"/>
      <c r="OY21" s="111"/>
      <c r="OZ21" s="111"/>
      <c r="PA21" s="111"/>
      <c r="PB21" s="111"/>
      <c r="PC21" s="111"/>
      <c r="PD21" s="111"/>
      <c r="PE21" s="111"/>
      <c r="PF21" s="111"/>
      <c r="PG21" s="111"/>
      <c r="PH21" s="111"/>
      <c r="PI21" s="111"/>
      <c r="PJ21" s="111"/>
      <c r="PK21" s="111"/>
      <c r="PL21" s="111"/>
      <c r="PM21" s="111"/>
      <c r="PN21" s="111"/>
      <c r="PO21" s="111"/>
      <c r="PP21" s="111"/>
      <c r="PQ21" s="111"/>
      <c r="PR21" s="111"/>
      <c r="PS21" s="111"/>
      <c r="PT21" s="111"/>
      <c r="PU21" s="111"/>
      <c r="PV21" s="111"/>
      <c r="PW21" s="111"/>
      <c r="PX21" s="111"/>
      <c r="PY21" s="111"/>
      <c r="PZ21" s="111"/>
      <c r="QA21" s="111"/>
      <c r="QB21" s="111"/>
      <c r="QC21" s="111"/>
      <c r="QD21" s="111"/>
      <c r="QE21" s="111"/>
      <c r="QF21" s="111"/>
      <c r="QG21" s="111"/>
      <c r="QH21" s="111"/>
      <c r="QI21" s="111"/>
      <c r="QJ21" s="111"/>
      <c r="QK21" s="111"/>
      <c r="QL21" s="111"/>
      <c r="QM21" s="111"/>
      <c r="QN21" s="111"/>
      <c r="QO21" s="111"/>
      <c r="QP21" s="111"/>
      <c r="QQ21" s="107" t="s">
        <v>952</v>
      </c>
      <c r="QR21" s="108" t="s">
        <v>953</v>
      </c>
      <c r="QS21" s="111" t="s">
        <v>756</v>
      </c>
      <c r="QT21" s="111">
        <v>91</v>
      </c>
      <c r="QU21" s="111">
        <v>56</v>
      </c>
      <c r="QV21" s="111"/>
      <c r="QW21" s="111"/>
      <c r="QX21" s="111"/>
      <c r="QY21" s="111"/>
      <c r="QZ21" s="111"/>
      <c r="RA21" s="111"/>
      <c r="RB21" s="111"/>
      <c r="RC21" s="111"/>
      <c r="RD21" s="111"/>
      <c r="RE21" s="111"/>
      <c r="RF21" s="111"/>
      <c r="RG21" s="111"/>
      <c r="RH21" s="111"/>
      <c r="RI21" s="111"/>
      <c r="RJ21" s="111"/>
      <c r="RK21" s="111"/>
      <c r="RL21" s="111"/>
      <c r="RM21" s="111"/>
      <c r="RN21" s="111"/>
      <c r="RO21" s="111"/>
      <c r="RP21" s="111"/>
      <c r="RQ21" s="111"/>
      <c r="RR21" s="111"/>
      <c r="RS21" s="111"/>
      <c r="RT21" s="111"/>
      <c r="RU21" s="111"/>
      <c r="RV21" s="111"/>
      <c r="RW21" s="111"/>
      <c r="RX21" s="111"/>
      <c r="RY21" s="111"/>
      <c r="RZ21" s="111"/>
      <c r="SA21" s="111"/>
      <c r="SB21" s="111"/>
      <c r="SC21" s="111"/>
      <c r="SD21" s="111"/>
      <c r="SE21" s="111"/>
      <c r="SF21" s="111"/>
      <c r="SG21" s="111"/>
      <c r="SH21" s="111"/>
      <c r="SI21" s="111"/>
      <c r="SJ21" s="111"/>
      <c r="SK21" s="111"/>
      <c r="SL21" s="111"/>
      <c r="SM21" s="111"/>
      <c r="SN21" s="111"/>
      <c r="SO21" s="111"/>
      <c r="SP21" s="111"/>
      <c r="SQ21" s="111"/>
      <c r="SR21" s="111"/>
      <c r="SS21" s="111"/>
      <c r="ST21" s="111"/>
      <c r="SU21" s="111"/>
      <c r="SV21" s="111"/>
      <c r="SW21" s="111"/>
      <c r="SX21" s="111"/>
      <c r="SY21" s="111"/>
      <c r="SZ21" s="111"/>
      <c r="TA21" s="111"/>
      <c r="TB21" s="111"/>
      <c r="TC21" s="111"/>
      <c r="TD21" s="111"/>
      <c r="TE21" s="111"/>
      <c r="TF21" s="111"/>
      <c r="TG21" s="111"/>
      <c r="TH21" s="111"/>
      <c r="TI21" s="111"/>
      <c r="TJ21" s="111"/>
      <c r="TK21" s="111"/>
      <c r="TL21" s="111"/>
      <c r="TM21" s="111"/>
      <c r="TN21" s="111"/>
      <c r="TO21" s="111"/>
      <c r="TP21" s="111"/>
      <c r="TQ21" s="111"/>
      <c r="TR21" s="111"/>
      <c r="TS21" s="111"/>
      <c r="TT21" s="111"/>
      <c r="TU21" s="111"/>
      <c r="TV21" s="111"/>
      <c r="TW21" s="111"/>
      <c r="TX21" s="111"/>
      <c r="TY21" s="111"/>
      <c r="TZ21" s="111"/>
      <c r="UA21" s="111"/>
      <c r="UB21" s="111"/>
      <c r="UC21" s="111"/>
      <c r="UD21" s="111"/>
      <c r="UE21" s="111"/>
      <c r="UF21" s="111"/>
      <c r="UG21" s="111"/>
      <c r="UH21" s="111"/>
      <c r="UI21" s="111"/>
      <c r="UJ21" s="111"/>
      <c r="UK21" s="111"/>
      <c r="UL21" s="111"/>
      <c r="UM21" s="111"/>
      <c r="UN21" s="111"/>
      <c r="UO21" s="111"/>
      <c r="UP21" s="111"/>
      <c r="UQ21" s="111"/>
      <c r="UR21" s="111"/>
      <c r="US21" s="111"/>
      <c r="UT21" s="111"/>
      <c r="UU21" s="111"/>
      <c r="UV21" s="111"/>
      <c r="UW21" s="111"/>
      <c r="UX21" s="111"/>
      <c r="UY21" s="111"/>
      <c r="UZ21" s="111"/>
      <c r="VA21" s="111"/>
      <c r="VB21" s="111"/>
      <c r="VC21" s="111"/>
      <c r="VD21" s="111"/>
      <c r="VE21" s="111"/>
      <c r="VF21" s="111"/>
      <c r="VG21" s="111"/>
      <c r="VH21" s="111"/>
      <c r="VI21" s="111"/>
      <c r="VJ21" s="111"/>
      <c r="VK21" s="111"/>
      <c r="VL21" s="111"/>
      <c r="VM21" s="111"/>
      <c r="VN21" s="111"/>
      <c r="VO21" s="111"/>
      <c r="VP21" s="111"/>
      <c r="VQ21" s="111"/>
      <c r="VR21" s="111"/>
      <c r="VS21" s="111"/>
      <c r="VT21" s="111"/>
      <c r="VU21" s="111"/>
      <c r="VV21" s="111"/>
      <c r="VW21" s="111"/>
      <c r="VX21" s="111"/>
      <c r="VY21" s="111"/>
      <c r="VZ21" s="111"/>
      <c r="WA21" s="111"/>
      <c r="WB21" s="111"/>
      <c r="WC21" s="111"/>
      <c r="WD21" s="111"/>
      <c r="WE21" s="111"/>
      <c r="WF21" s="111"/>
      <c r="WG21" s="111"/>
      <c r="WH21" s="111"/>
      <c r="WI21" s="111"/>
      <c r="WJ21" s="111"/>
      <c r="WK21" s="111"/>
      <c r="WL21" s="111"/>
      <c r="WM21" s="111"/>
    </row>
    <row r="22" spans="1:654" ht="25.95" customHeight="1">
      <c r="A22" s="36">
        <v>70</v>
      </c>
      <c r="B22" s="159" t="s">
        <v>1218</v>
      </c>
      <c r="C22" s="111" t="s">
        <v>745</v>
      </c>
      <c r="D22" s="111" t="s">
        <v>637</v>
      </c>
      <c r="E22" s="111" t="s">
        <v>394</v>
      </c>
      <c r="F22" s="111">
        <v>32</v>
      </c>
      <c r="G22" s="111">
        <v>32</v>
      </c>
      <c r="H22" s="111">
        <v>32</v>
      </c>
      <c r="BC22" s="111"/>
      <c r="BD22" s="111"/>
      <c r="BE22" s="111"/>
      <c r="BF22" s="111"/>
      <c r="BG22" s="111"/>
      <c r="BH22" s="111"/>
      <c r="BK22" s="111"/>
      <c r="BL22" s="111"/>
      <c r="BM22" s="111"/>
      <c r="BN22" s="111"/>
      <c r="BO22" s="111"/>
      <c r="BP22" s="111"/>
      <c r="BQ22" s="111"/>
      <c r="BR22" s="111"/>
      <c r="BS22" s="111"/>
      <c r="BT22" s="111"/>
      <c r="BU22" s="111"/>
      <c r="BV22" s="111"/>
      <c r="BW22" s="111"/>
      <c r="BX22" s="111"/>
      <c r="BY22" s="111"/>
      <c r="BZ22" s="111"/>
      <c r="CA22" s="111"/>
      <c r="CB22" s="111"/>
      <c r="CC22" s="111"/>
      <c r="CD22" s="111"/>
      <c r="CE22" s="111"/>
      <c r="CF22" s="111"/>
      <c r="CG22" s="111"/>
      <c r="CH22" s="111"/>
      <c r="CI22" s="111"/>
      <c r="CJ22" s="111"/>
      <c r="CK22" s="111"/>
      <c r="CL22" s="111"/>
      <c r="CM22" s="111"/>
      <c r="CN22" s="111"/>
      <c r="CO22" s="111"/>
      <c r="CP22" s="111"/>
      <c r="CQ22" s="111"/>
      <c r="CR22" s="111"/>
      <c r="CS22" s="111"/>
      <c r="CT22" s="111"/>
      <c r="CU22" s="111"/>
      <c r="CV22" s="111"/>
      <c r="CW22" s="111"/>
      <c r="CX22" s="111"/>
      <c r="CY22" s="111"/>
      <c r="CZ22" s="111"/>
      <c r="DA22" s="111"/>
      <c r="DB22" s="111"/>
      <c r="DC22" s="111"/>
      <c r="DD22" s="111"/>
      <c r="DE22" s="111"/>
      <c r="DF22" s="111"/>
      <c r="DG22" s="111"/>
      <c r="DH22" s="111"/>
      <c r="DI22" s="111"/>
      <c r="DJ22" s="111"/>
      <c r="DK22" s="111"/>
      <c r="DL22" s="111"/>
      <c r="DM22" s="111"/>
      <c r="DN22" s="111"/>
      <c r="DO22" s="111"/>
      <c r="DP22" s="111"/>
      <c r="DQ22" s="111"/>
      <c r="DR22" s="111"/>
      <c r="DS22" s="111"/>
      <c r="DT22" s="111"/>
      <c r="DU22" s="111"/>
      <c r="DV22" s="111"/>
      <c r="DW22" s="111"/>
      <c r="DX22" s="111"/>
      <c r="DY22" s="111"/>
      <c r="DZ22" s="111"/>
      <c r="EA22" s="111"/>
      <c r="EB22" s="111"/>
      <c r="EC22" s="111"/>
      <c r="ED22" s="111"/>
      <c r="EE22" s="111"/>
      <c r="EF22" s="111"/>
      <c r="EG22" s="111"/>
      <c r="EH22" s="111"/>
      <c r="EI22" s="111"/>
      <c r="EJ22" s="111"/>
      <c r="EK22" s="111"/>
      <c r="EL22" s="111"/>
      <c r="EM22" s="111"/>
      <c r="EN22" s="111"/>
      <c r="EO22" s="111"/>
      <c r="EP22" s="111"/>
      <c r="EQ22" s="111"/>
      <c r="ER22" s="111"/>
      <c r="ES22" s="111"/>
      <c r="ET22" s="111"/>
      <c r="EU22" s="111"/>
      <c r="EV22" s="111">
        <v>19</v>
      </c>
      <c r="EW22" s="111"/>
      <c r="EX22" s="111"/>
      <c r="EY22" s="111"/>
      <c r="EZ22" s="111"/>
      <c r="FA22" s="111"/>
      <c r="FB22" s="111"/>
      <c r="FC22" s="111"/>
      <c r="FD22" s="111"/>
      <c r="FE22" s="111"/>
      <c r="FF22" s="111"/>
      <c r="FG22" s="111"/>
      <c r="FH22" s="111"/>
      <c r="FI22" s="111"/>
      <c r="FJ22" s="111"/>
      <c r="FK22" s="111"/>
      <c r="FL22" s="111"/>
      <c r="FM22" s="111"/>
      <c r="FN22" s="111"/>
      <c r="FO22" s="111"/>
      <c r="FP22" s="111"/>
      <c r="FQ22" s="111"/>
      <c r="FR22" s="111"/>
      <c r="FS22" s="111"/>
      <c r="FT22" s="111"/>
      <c r="FU22" s="111"/>
      <c r="FV22" s="111"/>
      <c r="FW22" s="111"/>
      <c r="FX22" s="111"/>
      <c r="FY22" s="111"/>
      <c r="FZ22" s="111"/>
      <c r="GA22" s="111"/>
      <c r="GB22" s="111"/>
      <c r="GC22" s="111"/>
      <c r="GD22" s="111"/>
      <c r="GE22" s="111"/>
      <c r="GF22" s="111"/>
      <c r="GG22" s="111"/>
      <c r="GH22" s="111"/>
      <c r="GI22" s="111"/>
      <c r="GJ22" s="111"/>
      <c r="GK22" s="111"/>
      <c r="GL22" s="111"/>
      <c r="GM22" s="111"/>
      <c r="GN22" s="111"/>
      <c r="GO22" s="111"/>
      <c r="GP22" s="111"/>
      <c r="GQ22" s="111"/>
      <c r="GR22" s="111"/>
      <c r="GS22" s="111"/>
      <c r="GT22" s="111"/>
      <c r="GU22" s="111"/>
      <c r="GV22" s="111"/>
      <c r="GW22" s="111"/>
      <c r="GX22" s="111"/>
      <c r="GY22" s="111"/>
      <c r="GZ22" s="111"/>
      <c r="HA22" s="111"/>
      <c r="HB22" s="111"/>
      <c r="HC22" s="111"/>
      <c r="HD22" s="111"/>
      <c r="HE22" s="111"/>
      <c r="HF22" s="111"/>
      <c r="HG22" s="111"/>
      <c r="HH22" s="111"/>
      <c r="HI22" s="111"/>
      <c r="HJ22" s="111"/>
      <c r="HK22" s="111"/>
      <c r="HL22" s="111"/>
      <c r="HM22" s="111"/>
      <c r="HN22" s="111"/>
      <c r="HO22" s="111"/>
      <c r="HP22" s="111"/>
      <c r="HQ22" s="111"/>
      <c r="HR22" s="111"/>
      <c r="HS22" s="111"/>
      <c r="HT22" s="111"/>
      <c r="HU22" s="111"/>
      <c r="HV22" s="111"/>
      <c r="HW22" s="111"/>
      <c r="HX22" s="111"/>
      <c r="HY22" s="111"/>
      <c r="HZ22" s="111"/>
      <c r="IA22" s="111"/>
      <c r="IB22" s="111"/>
      <c r="IC22" s="111"/>
      <c r="ID22" s="111"/>
      <c r="IE22" s="111"/>
      <c r="IF22" s="111"/>
      <c r="IG22" s="111"/>
      <c r="IH22" s="111"/>
      <c r="II22" s="111"/>
      <c r="IJ22" s="111"/>
      <c r="IK22" s="111"/>
      <c r="IL22" s="111"/>
      <c r="IM22" s="111"/>
      <c r="IN22" s="111"/>
      <c r="IO22" s="111"/>
      <c r="IP22" s="111"/>
      <c r="IQ22" s="111"/>
      <c r="IR22" s="111"/>
      <c r="IS22" s="111"/>
      <c r="IT22" s="111"/>
      <c r="IU22" s="111"/>
      <c r="IV22" s="111"/>
      <c r="IW22" s="111"/>
      <c r="IX22" s="111"/>
      <c r="IY22" s="111"/>
      <c r="IZ22" s="111"/>
      <c r="JA22" s="111"/>
      <c r="JB22" s="111"/>
      <c r="JC22" s="111"/>
      <c r="JD22" s="111"/>
      <c r="JE22" s="111"/>
      <c r="JF22" s="111"/>
      <c r="JG22" s="111"/>
      <c r="JH22" s="111"/>
      <c r="JI22" s="111"/>
      <c r="JJ22" s="111"/>
      <c r="JK22" s="111"/>
      <c r="JL22" s="111"/>
      <c r="JM22" s="111"/>
      <c r="JN22" s="111"/>
      <c r="JO22" s="111"/>
      <c r="JP22" s="111"/>
      <c r="JQ22" s="111"/>
      <c r="JR22" s="111"/>
      <c r="JS22" s="111"/>
      <c r="JT22" s="111"/>
      <c r="JU22" s="111"/>
      <c r="JV22" s="111"/>
      <c r="JW22" s="111"/>
      <c r="JX22" s="111"/>
      <c r="JY22" s="111"/>
      <c r="JZ22" s="111"/>
      <c r="KA22" s="111"/>
      <c r="KB22" s="111"/>
      <c r="KC22" s="111"/>
      <c r="KD22" s="111"/>
      <c r="KE22" s="111"/>
      <c r="KF22" s="111"/>
      <c r="KG22" s="111"/>
      <c r="KH22" s="111"/>
      <c r="KI22" s="111"/>
      <c r="KJ22" s="111"/>
      <c r="KK22" s="111"/>
      <c r="KL22" s="111"/>
      <c r="KM22" s="111"/>
      <c r="KN22" s="111"/>
      <c r="KO22" s="111"/>
      <c r="KP22" s="111"/>
      <c r="KQ22" s="111"/>
      <c r="KR22" s="111"/>
      <c r="KS22" s="111"/>
      <c r="KT22" s="111"/>
      <c r="KU22" s="111"/>
      <c r="KV22" s="111"/>
      <c r="KW22" s="111"/>
      <c r="KX22" s="111"/>
      <c r="KY22" s="111"/>
      <c r="KZ22" s="111"/>
      <c r="LA22" s="111"/>
      <c r="LB22" s="111"/>
      <c r="LC22" s="111"/>
      <c r="LD22" s="111"/>
      <c r="LE22" s="111"/>
      <c r="LF22" s="111"/>
      <c r="LG22" s="111"/>
      <c r="LH22" s="111"/>
      <c r="LI22" s="111"/>
      <c r="LJ22" s="111"/>
      <c r="LK22" s="111"/>
      <c r="LL22" s="111"/>
      <c r="LM22" s="111"/>
      <c r="LN22" s="111"/>
      <c r="LO22" s="111"/>
      <c r="LP22" s="111"/>
      <c r="LQ22" s="111"/>
      <c r="LR22" s="111"/>
      <c r="LS22" s="111"/>
      <c r="LT22" s="111"/>
      <c r="LU22" s="111"/>
      <c r="LV22" s="111"/>
      <c r="LW22" s="111"/>
      <c r="LX22" s="111"/>
      <c r="LY22" s="111"/>
      <c r="LZ22" s="111"/>
      <c r="MA22" s="111"/>
      <c r="MB22" s="111"/>
      <c r="MC22" s="111"/>
      <c r="MD22" s="111"/>
      <c r="ME22" s="111"/>
      <c r="MF22" s="111"/>
      <c r="MG22" s="111"/>
      <c r="MH22" s="111"/>
      <c r="MI22" s="111"/>
      <c r="MJ22" s="111"/>
      <c r="MK22" s="111"/>
      <c r="ML22" s="111"/>
      <c r="MM22" s="111"/>
      <c r="MN22" s="111"/>
      <c r="MO22" s="111"/>
      <c r="MP22" s="111"/>
      <c r="MQ22" s="111"/>
      <c r="MR22" s="111"/>
      <c r="MS22" s="111"/>
      <c r="MT22" s="111"/>
      <c r="MU22" s="111"/>
      <c r="MV22" s="111"/>
      <c r="MW22" s="111"/>
      <c r="MX22" s="111"/>
      <c r="MY22" s="111"/>
      <c r="MZ22" s="111"/>
      <c r="NA22" s="111"/>
      <c r="NB22" s="111"/>
      <c r="NC22" s="111"/>
      <c r="ND22" s="111"/>
      <c r="NE22" s="111"/>
      <c r="NF22" s="111"/>
      <c r="NG22" s="111"/>
      <c r="NH22" s="111"/>
      <c r="NI22" s="111"/>
      <c r="NJ22" s="111"/>
      <c r="NK22" s="111"/>
      <c r="NL22" s="111"/>
      <c r="NM22" s="111"/>
      <c r="NN22" s="111"/>
      <c r="NO22" s="111"/>
      <c r="NP22" s="111"/>
      <c r="NQ22" s="111"/>
      <c r="NR22" s="111"/>
      <c r="NS22" s="111"/>
      <c r="NT22" s="111"/>
      <c r="NU22" s="111"/>
      <c r="NV22" s="111"/>
      <c r="NW22" s="111"/>
      <c r="NX22" s="111"/>
      <c r="NY22" s="111"/>
      <c r="NZ22" s="111"/>
      <c r="OA22" s="111"/>
      <c r="OB22" s="111"/>
      <c r="OC22" s="111"/>
      <c r="OD22" s="111"/>
      <c r="OE22" s="111"/>
      <c r="OF22" s="111"/>
      <c r="OG22" s="111"/>
      <c r="OH22" s="111"/>
      <c r="OI22" s="111"/>
      <c r="OJ22" s="111"/>
      <c r="OK22" s="111"/>
      <c r="OL22" s="111"/>
      <c r="OM22" s="111"/>
      <c r="ON22" s="111"/>
      <c r="OO22" s="111"/>
      <c r="OP22" s="111"/>
      <c r="OQ22" s="111"/>
      <c r="OR22" s="111"/>
      <c r="OS22" s="111"/>
      <c r="OT22" s="111"/>
      <c r="OU22" s="111"/>
      <c r="OV22" s="111"/>
      <c r="OW22" s="111"/>
      <c r="OX22" s="111"/>
      <c r="OY22" s="111"/>
      <c r="OZ22" s="111"/>
      <c r="PA22" s="111"/>
      <c r="PB22" s="111"/>
      <c r="PC22" s="111"/>
      <c r="PD22" s="111"/>
      <c r="PE22" s="111"/>
      <c r="PF22" s="111"/>
      <c r="PG22" s="111"/>
      <c r="PH22" s="111"/>
      <c r="PI22" s="111"/>
      <c r="PJ22" s="111"/>
      <c r="PK22" s="111"/>
      <c r="PL22" s="111"/>
      <c r="PM22" s="111"/>
      <c r="PN22" s="111"/>
      <c r="PO22" s="111"/>
      <c r="PP22" s="111"/>
      <c r="PQ22" s="111"/>
      <c r="PR22" s="111"/>
      <c r="PS22" s="111"/>
      <c r="PT22" s="111"/>
      <c r="PU22" s="111"/>
      <c r="PV22" s="111"/>
      <c r="PW22" s="111"/>
      <c r="PX22" s="111"/>
      <c r="PY22" s="111"/>
      <c r="PZ22" s="111"/>
      <c r="QA22" s="111"/>
      <c r="QB22" s="111"/>
      <c r="QC22" s="111"/>
      <c r="QD22" s="111"/>
      <c r="QE22" s="111"/>
      <c r="QF22" s="111"/>
      <c r="QG22" s="111"/>
      <c r="QH22" s="111"/>
      <c r="QI22" s="111"/>
      <c r="QJ22" s="111"/>
      <c r="QK22" s="111"/>
      <c r="QL22" s="111"/>
      <c r="QM22" s="111"/>
      <c r="QN22" s="111"/>
      <c r="QO22" s="111"/>
      <c r="QP22" s="111"/>
      <c r="QQ22" s="111"/>
      <c r="QR22" s="111"/>
      <c r="QS22" s="111"/>
      <c r="QT22" s="111"/>
      <c r="QU22" s="111"/>
      <c r="QV22" s="111"/>
      <c r="QW22" s="111"/>
      <c r="QX22" s="111"/>
      <c r="QY22" s="111"/>
      <c r="QZ22" s="111"/>
      <c r="RA22" s="111"/>
      <c r="RB22" s="111"/>
      <c r="RC22" s="111"/>
      <c r="RD22" s="111"/>
      <c r="RE22" s="111"/>
      <c r="RF22" s="111"/>
      <c r="RG22" s="111"/>
      <c r="RH22" s="111"/>
      <c r="RI22" s="111"/>
      <c r="RJ22" s="111"/>
      <c r="RK22" s="111"/>
      <c r="RL22" s="111"/>
      <c r="RM22" s="111"/>
      <c r="RN22" s="111"/>
      <c r="RO22" s="111"/>
      <c r="RP22" s="111"/>
      <c r="RQ22" s="111"/>
      <c r="RR22" s="111"/>
      <c r="RS22" s="111"/>
      <c r="RT22" s="111"/>
      <c r="RU22" s="111"/>
      <c r="RV22" s="111"/>
      <c r="RW22" s="111"/>
      <c r="RX22" s="111"/>
      <c r="RY22" s="111"/>
      <c r="RZ22" s="111"/>
      <c r="SA22" s="111"/>
      <c r="SB22" s="111"/>
      <c r="SC22" s="111"/>
      <c r="SD22" s="111"/>
      <c r="SE22" s="111"/>
      <c r="SF22" s="111"/>
      <c r="SG22" s="111"/>
      <c r="SH22" s="111"/>
      <c r="SI22" s="111"/>
      <c r="SJ22" s="111"/>
      <c r="SK22" s="111"/>
      <c r="SL22" s="111"/>
      <c r="SM22" s="111"/>
      <c r="SN22" s="111"/>
      <c r="SO22" s="111"/>
      <c r="SP22" s="111"/>
      <c r="SQ22" s="111"/>
      <c r="SR22" s="111"/>
      <c r="SS22" s="111"/>
      <c r="ST22" s="111"/>
      <c r="SU22" s="111"/>
      <c r="SV22" s="111"/>
      <c r="SW22" s="111"/>
      <c r="SX22" s="111"/>
      <c r="SY22" s="111"/>
      <c r="SZ22" s="111"/>
      <c r="TA22" s="111"/>
      <c r="TB22" s="111"/>
      <c r="TC22" s="111"/>
      <c r="TD22" s="111"/>
      <c r="TE22" s="111"/>
      <c r="TF22" s="111"/>
      <c r="TG22" s="111"/>
      <c r="TH22" s="111"/>
      <c r="TI22" s="111"/>
      <c r="TJ22" s="111"/>
      <c r="TK22" s="111"/>
      <c r="TL22" s="111"/>
      <c r="TM22" s="111"/>
      <c r="TN22" s="111"/>
      <c r="TO22" s="111"/>
      <c r="TP22" s="111"/>
      <c r="TQ22" s="111"/>
      <c r="TR22" s="111"/>
      <c r="TS22" s="111"/>
      <c r="TT22" s="111"/>
      <c r="TU22" s="111"/>
      <c r="TV22" s="111"/>
      <c r="TW22" s="111"/>
      <c r="TX22" s="111"/>
      <c r="TY22" s="111"/>
      <c r="TZ22" s="111"/>
      <c r="UA22" s="111"/>
      <c r="UB22" s="111"/>
      <c r="UC22" s="111"/>
      <c r="UD22" s="111"/>
      <c r="UE22" s="111"/>
      <c r="UF22" s="111"/>
      <c r="UG22" s="111"/>
      <c r="UH22" s="111"/>
      <c r="UI22" s="111"/>
      <c r="UJ22" s="111"/>
      <c r="UK22" s="111"/>
      <c r="UL22" s="111"/>
      <c r="UM22" s="111"/>
      <c r="UN22" s="111"/>
      <c r="UO22" s="111"/>
      <c r="UP22" s="111"/>
      <c r="UQ22" s="111"/>
      <c r="UR22" s="111"/>
      <c r="US22" s="111"/>
      <c r="UT22" s="111"/>
      <c r="UU22" s="111"/>
      <c r="UV22" s="111"/>
      <c r="UW22" s="111"/>
      <c r="UX22" s="111"/>
      <c r="UY22" s="111"/>
      <c r="UZ22" s="111"/>
      <c r="VA22" s="111"/>
      <c r="VB22" s="111"/>
      <c r="VC22" s="111"/>
      <c r="VD22" s="111"/>
      <c r="VE22" s="111"/>
      <c r="VF22" s="111"/>
      <c r="VG22" s="111"/>
      <c r="VH22" s="111"/>
      <c r="VI22" s="111"/>
      <c r="VJ22" s="111"/>
      <c r="VK22" s="111"/>
      <c r="VL22" s="111"/>
      <c r="VM22" s="111"/>
      <c r="VN22" s="111"/>
      <c r="VO22" s="111"/>
      <c r="VP22" s="111"/>
      <c r="VQ22" s="111"/>
      <c r="VR22" s="111"/>
      <c r="VS22" s="111"/>
      <c r="VT22" s="111"/>
      <c r="VU22" s="111"/>
      <c r="VV22" s="111"/>
      <c r="VW22" s="111"/>
      <c r="VX22" s="111"/>
      <c r="VY22" s="111"/>
      <c r="VZ22" s="111"/>
      <c r="WA22" s="111"/>
      <c r="WB22" s="111"/>
      <c r="WC22" s="111"/>
      <c r="WD22" s="111"/>
      <c r="WE22" s="111"/>
      <c r="WF22" s="111"/>
      <c r="WG22" s="111"/>
      <c r="WH22" s="111"/>
      <c r="WI22" s="111"/>
      <c r="WJ22" s="111"/>
      <c r="WK22" s="111"/>
      <c r="WL22" s="111"/>
      <c r="WM22" s="111"/>
    </row>
    <row r="23" spans="1:654" ht="25.95" customHeight="1">
      <c r="A23" s="36">
        <v>71</v>
      </c>
      <c r="B23" s="159" t="s">
        <v>1219</v>
      </c>
      <c r="C23" s="111" t="s">
        <v>745</v>
      </c>
      <c r="D23" s="111" t="s">
        <v>637</v>
      </c>
      <c r="E23" s="111" t="s">
        <v>394</v>
      </c>
      <c r="F23" s="111">
        <v>81</v>
      </c>
      <c r="G23" s="111">
        <v>81</v>
      </c>
      <c r="H23" s="111">
        <v>81</v>
      </c>
      <c r="J23" s="111">
        <v>38</v>
      </c>
      <c r="K23" s="111">
        <v>43</v>
      </c>
      <c r="BC23" s="111"/>
      <c r="BD23" s="111"/>
      <c r="BE23" s="111"/>
      <c r="BF23" s="111"/>
      <c r="BG23" s="111"/>
      <c r="BH23" s="111"/>
      <c r="BK23" s="111"/>
      <c r="BL23" s="111"/>
      <c r="BM23" s="111"/>
      <c r="BN23" s="111"/>
      <c r="BO23" s="111"/>
      <c r="BP23" s="111"/>
      <c r="BQ23" s="111"/>
      <c r="BR23" s="111"/>
      <c r="BS23" s="111"/>
      <c r="BT23" s="111"/>
      <c r="BU23" s="111"/>
      <c r="BV23" s="111"/>
      <c r="BW23" s="111"/>
      <c r="BX23" s="111"/>
      <c r="BY23" s="111"/>
      <c r="BZ23" s="111"/>
      <c r="CA23" s="111"/>
      <c r="CB23" s="111"/>
      <c r="CC23" s="111"/>
      <c r="CD23" s="111"/>
      <c r="CE23" s="111"/>
      <c r="CF23" s="111"/>
      <c r="CG23" s="111"/>
      <c r="CH23" s="111"/>
      <c r="CI23" s="111"/>
      <c r="CJ23" s="111"/>
      <c r="CK23" s="111"/>
      <c r="CL23" s="111"/>
      <c r="CM23" s="111"/>
      <c r="CN23" s="111"/>
      <c r="CO23" s="111"/>
      <c r="CP23" s="111"/>
      <c r="CQ23" s="111"/>
      <c r="CR23" s="111"/>
      <c r="CS23" s="111"/>
      <c r="CT23" s="111"/>
      <c r="CU23" s="111"/>
      <c r="CV23" s="111"/>
      <c r="CW23" s="111"/>
      <c r="CX23" s="111"/>
      <c r="CY23" s="111"/>
      <c r="CZ23" s="111"/>
      <c r="DA23" s="111"/>
      <c r="DB23" s="111"/>
      <c r="DC23" s="111"/>
      <c r="DD23" s="111"/>
      <c r="DE23" s="111"/>
      <c r="DF23" s="111"/>
      <c r="DG23" s="111"/>
      <c r="DH23" s="111"/>
      <c r="DI23" s="111"/>
      <c r="DJ23" s="111"/>
      <c r="DK23" s="111"/>
      <c r="DL23" s="111"/>
      <c r="DM23" s="111"/>
      <c r="DN23" s="111"/>
      <c r="DO23" s="111"/>
      <c r="DP23" s="111"/>
      <c r="DQ23" s="111"/>
      <c r="DR23" s="111"/>
      <c r="DS23" s="111"/>
      <c r="DT23" s="111"/>
      <c r="DU23" s="111"/>
      <c r="DV23" s="111"/>
      <c r="DW23" s="111"/>
      <c r="DX23" s="111"/>
      <c r="DY23" s="111"/>
      <c r="DZ23" s="111"/>
      <c r="EA23" s="111"/>
      <c r="EB23" s="111"/>
      <c r="EC23" s="111"/>
      <c r="ED23" s="111">
        <v>7</v>
      </c>
      <c r="EE23" s="111"/>
      <c r="EF23" s="111"/>
      <c r="EG23" s="111"/>
      <c r="EH23" s="111"/>
      <c r="EI23" s="111"/>
      <c r="EJ23" s="111"/>
      <c r="EK23" s="111"/>
      <c r="EL23" s="111"/>
      <c r="EM23" s="111"/>
      <c r="EN23" s="111"/>
      <c r="EO23" s="111"/>
      <c r="EP23" s="111"/>
      <c r="EQ23" s="111"/>
      <c r="ER23" s="111"/>
      <c r="ES23" s="111"/>
      <c r="ET23" s="111"/>
      <c r="EU23" s="111"/>
      <c r="EV23" s="111"/>
      <c r="EW23" s="111"/>
      <c r="EX23" s="111"/>
      <c r="EY23" s="111"/>
      <c r="EZ23" s="111"/>
      <c r="FA23" s="111"/>
      <c r="FB23" s="111"/>
      <c r="FC23" s="111"/>
      <c r="FD23" s="111"/>
      <c r="FE23" s="111"/>
      <c r="FF23" s="111"/>
      <c r="FG23" s="111"/>
      <c r="FH23" s="111"/>
      <c r="FI23" s="111"/>
      <c r="FJ23" s="111"/>
      <c r="FK23" s="111"/>
      <c r="FL23" s="111"/>
      <c r="FM23" s="111"/>
      <c r="FN23" s="111"/>
      <c r="FO23" s="111"/>
      <c r="FP23" s="111"/>
      <c r="FQ23" s="111"/>
      <c r="FR23" s="111"/>
      <c r="FS23" s="111"/>
      <c r="FT23" s="111"/>
      <c r="FU23" s="111"/>
      <c r="FV23" s="111"/>
      <c r="FW23" s="111"/>
      <c r="FX23" s="111"/>
      <c r="FY23" s="111"/>
      <c r="FZ23" s="111"/>
      <c r="GA23" s="111"/>
      <c r="GB23" s="111"/>
      <c r="GC23" s="111"/>
      <c r="GD23" s="111"/>
      <c r="GE23" s="111"/>
      <c r="GF23" s="111"/>
      <c r="GG23" s="111"/>
      <c r="GH23" s="111"/>
      <c r="GI23" s="111"/>
      <c r="GJ23" s="111"/>
      <c r="GK23" s="111"/>
      <c r="GL23" s="111"/>
      <c r="GM23" s="111"/>
      <c r="GN23" s="111"/>
      <c r="GO23" s="111"/>
      <c r="GP23" s="111"/>
      <c r="GQ23" s="111"/>
      <c r="GR23" s="111"/>
      <c r="GS23" s="111"/>
      <c r="GT23" s="111"/>
      <c r="GU23" s="111"/>
      <c r="GV23" s="111"/>
      <c r="GW23" s="111"/>
      <c r="GX23" s="111"/>
      <c r="GY23" s="111"/>
      <c r="GZ23" s="111"/>
      <c r="HA23" s="111"/>
      <c r="HB23" s="111"/>
      <c r="HC23" s="111"/>
      <c r="HD23" s="111"/>
      <c r="HE23" s="111"/>
      <c r="HF23" s="111"/>
      <c r="HG23" s="111"/>
      <c r="HH23" s="111"/>
      <c r="HI23" s="111"/>
      <c r="HJ23" s="111"/>
      <c r="HK23" s="111"/>
      <c r="HL23" s="111"/>
      <c r="HM23" s="111"/>
      <c r="HN23" s="111"/>
      <c r="HO23" s="111"/>
      <c r="HP23" s="111"/>
      <c r="HQ23" s="111"/>
      <c r="HR23" s="111"/>
      <c r="HS23" s="111"/>
      <c r="HT23" s="111"/>
      <c r="HU23" s="111"/>
      <c r="HV23" s="111"/>
      <c r="HW23" s="111"/>
      <c r="HX23" s="111"/>
      <c r="HY23" s="111"/>
      <c r="HZ23" s="111"/>
      <c r="IA23" s="111"/>
      <c r="IB23" s="111"/>
      <c r="IC23" s="111"/>
      <c r="ID23" s="111"/>
      <c r="IE23" s="111"/>
      <c r="IF23" s="111"/>
      <c r="IG23" s="111"/>
      <c r="IH23" s="111"/>
      <c r="II23" s="111"/>
      <c r="IJ23" s="111"/>
      <c r="IK23" s="111"/>
      <c r="IL23" s="111"/>
      <c r="IM23" s="111"/>
      <c r="IN23" s="111"/>
      <c r="IO23" s="111"/>
      <c r="IP23" s="111"/>
      <c r="IQ23" s="111"/>
      <c r="IR23" s="111"/>
      <c r="IS23" s="111"/>
      <c r="IT23" s="111"/>
      <c r="IU23" s="111"/>
      <c r="IV23" s="111"/>
      <c r="IW23" s="111"/>
      <c r="IX23" s="111"/>
      <c r="IY23" s="111"/>
      <c r="IZ23" s="111"/>
      <c r="JA23" s="111"/>
      <c r="JB23" s="111"/>
      <c r="JC23" s="111"/>
      <c r="JD23" s="111"/>
      <c r="JE23" s="111"/>
      <c r="JF23" s="111"/>
      <c r="JG23" s="111"/>
      <c r="JH23" s="111"/>
      <c r="JI23" s="111"/>
      <c r="JJ23" s="111"/>
      <c r="JK23" s="111"/>
      <c r="JL23" s="111"/>
      <c r="JM23" s="111"/>
      <c r="JN23" s="111"/>
      <c r="JO23" s="111"/>
      <c r="JP23" s="111"/>
      <c r="JQ23" s="111"/>
      <c r="JR23" s="111"/>
      <c r="JS23" s="111"/>
      <c r="JT23" s="111"/>
      <c r="JU23" s="111"/>
      <c r="JV23" s="111"/>
      <c r="JW23" s="111"/>
      <c r="JX23" s="111"/>
      <c r="JY23" s="111"/>
      <c r="JZ23" s="111"/>
      <c r="KA23" s="111"/>
      <c r="KB23" s="111"/>
      <c r="KC23" s="111"/>
      <c r="KD23" s="111"/>
      <c r="KE23" s="111"/>
      <c r="KF23" s="111"/>
      <c r="KG23" s="111"/>
      <c r="KH23" s="111"/>
      <c r="KI23" s="111"/>
      <c r="KJ23" s="111"/>
      <c r="KK23" s="111"/>
      <c r="KL23" s="111"/>
      <c r="KM23" s="111"/>
      <c r="KN23" s="111"/>
      <c r="KO23" s="111"/>
      <c r="KP23" s="111"/>
      <c r="KQ23" s="111"/>
      <c r="KR23" s="111"/>
      <c r="KS23" s="111"/>
      <c r="KT23" s="111"/>
      <c r="KU23" s="111"/>
      <c r="KV23" s="111"/>
      <c r="KW23" s="111"/>
      <c r="KX23" s="111"/>
      <c r="KY23" s="111"/>
      <c r="KZ23" s="111"/>
      <c r="LA23" s="111"/>
      <c r="LB23" s="111"/>
      <c r="LC23" s="111"/>
      <c r="LD23" s="111"/>
      <c r="LE23" s="111"/>
      <c r="LF23" s="111"/>
      <c r="LG23" s="111"/>
      <c r="LH23" s="111"/>
      <c r="LI23" s="111"/>
      <c r="LJ23" s="111"/>
      <c r="LK23" s="111"/>
      <c r="LL23" s="111"/>
      <c r="LM23" s="111">
        <v>57</v>
      </c>
      <c r="LN23" s="111"/>
      <c r="LO23" s="111"/>
      <c r="LP23" s="111"/>
      <c r="LQ23" s="111"/>
      <c r="LR23" s="111"/>
      <c r="LS23" s="111"/>
      <c r="LT23" s="111"/>
      <c r="LU23" s="111"/>
      <c r="LV23" s="111"/>
      <c r="LW23" s="111"/>
      <c r="LX23" s="111"/>
      <c r="LY23" s="111"/>
      <c r="LZ23" s="111"/>
      <c r="MA23" s="111"/>
      <c r="MB23" s="111"/>
      <c r="MC23" s="111"/>
      <c r="MD23" s="111"/>
      <c r="ME23" s="111"/>
      <c r="MF23" s="111"/>
      <c r="MG23" s="111"/>
      <c r="MH23" s="111"/>
      <c r="MI23" s="111"/>
      <c r="MJ23" s="111"/>
      <c r="MK23" s="111"/>
      <c r="ML23" s="111"/>
      <c r="MM23" s="111"/>
      <c r="MN23" s="111"/>
      <c r="MO23" s="111"/>
      <c r="MP23" s="111"/>
      <c r="MQ23" s="111"/>
      <c r="MR23" s="111"/>
      <c r="MS23" s="111"/>
      <c r="MT23" s="111"/>
      <c r="MU23" s="111"/>
      <c r="MV23" s="111"/>
      <c r="MW23" s="111"/>
      <c r="MX23" s="111"/>
      <c r="MY23" s="111"/>
      <c r="MZ23" s="111"/>
      <c r="NA23" s="111"/>
      <c r="NB23" s="111"/>
      <c r="NC23" s="111"/>
      <c r="ND23" s="111"/>
      <c r="NE23" s="111"/>
      <c r="NF23" s="111"/>
      <c r="NG23" s="111"/>
      <c r="NH23" s="111"/>
      <c r="NI23" s="111"/>
      <c r="NJ23" s="111"/>
      <c r="NK23" s="111"/>
      <c r="NL23" s="111"/>
      <c r="NM23" s="111"/>
      <c r="NN23" s="111"/>
      <c r="NO23" s="111"/>
      <c r="NP23" s="111"/>
      <c r="NQ23" s="111"/>
      <c r="NR23" s="111"/>
      <c r="NS23" s="111"/>
      <c r="NT23" s="111"/>
      <c r="NU23" s="111"/>
      <c r="NV23" s="111"/>
      <c r="NW23" s="111"/>
      <c r="NX23" s="111"/>
      <c r="NY23" s="111"/>
      <c r="NZ23" s="111"/>
      <c r="OA23" s="111"/>
      <c r="OB23" s="111"/>
      <c r="OC23" s="111"/>
      <c r="OD23" s="111"/>
      <c r="OE23" s="111"/>
      <c r="OF23" s="111"/>
      <c r="OG23" s="111"/>
      <c r="OH23" s="111"/>
      <c r="OI23" s="111"/>
      <c r="OJ23" s="111"/>
      <c r="OK23" s="111"/>
      <c r="OL23" s="111"/>
      <c r="OM23" s="111"/>
      <c r="ON23" s="111"/>
      <c r="OO23" s="111"/>
      <c r="OP23" s="111"/>
      <c r="OQ23" s="111"/>
      <c r="OR23" s="111"/>
      <c r="OS23" s="111"/>
      <c r="OT23" s="111"/>
      <c r="OU23" s="111"/>
      <c r="OV23" s="111"/>
      <c r="OW23" s="111"/>
      <c r="OX23" s="111"/>
      <c r="OY23" s="111"/>
      <c r="OZ23" s="111"/>
      <c r="PA23" s="111"/>
      <c r="PB23" s="111"/>
      <c r="PC23" s="111"/>
      <c r="PD23" s="111"/>
      <c r="PE23" s="111"/>
      <c r="PF23" s="111"/>
      <c r="PG23" s="111"/>
      <c r="PH23" s="111"/>
      <c r="PI23" s="111"/>
      <c r="PJ23" s="111"/>
      <c r="PK23" s="111"/>
      <c r="PL23" s="111"/>
      <c r="PM23" s="111"/>
      <c r="PN23" s="111"/>
      <c r="PO23" s="111"/>
      <c r="PP23" s="111"/>
      <c r="PQ23" s="111"/>
      <c r="PR23" s="111"/>
      <c r="PS23" s="111"/>
      <c r="PT23" s="111"/>
      <c r="PU23" s="111"/>
      <c r="PV23" s="111"/>
      <c r="PW23" s="111"/>
      <c r="PX23" s="111"/>
      <c r="PY23" s="111"/>
      <c r="PZ23" s="111"/>
      <c r="QA23" s="111"/>
      <c r="QB23" s="111"/>
      <c r="QC23" s="111"/>
      <c r="QD23" s="111"/>
      <c r="QE23" s="111"/>
      <c r="QF23" s="111"/>
      <c r="QG23" s="111"/>
      <c r="QH23" s="111"/>
      <c r="QI23" s="111"/>
      <c r="QJ23" s="111"/>
      <c r="QK23" s="111"/>
      <c r="QL23" s="111"/>
      <c r="QM23" s="111"/>
      <c r="QN23" s="111"/>
      <c r="QO23" s="111"/>
      <c r="QP23" s="111"/>
      <c r="QQ23" s="111"/>
      <c r="QR23" s="111"/>
      <c r="QS23" s="111"/>
      <c r="QT23" s="111"/>
      <c r="QU23" s="111"/>
      <c r="QV23" s="111"/>
      <c r="QW23" s="111"/>
      <c r="QX23" s="111"/>
      <c r="QY23" s="111"/>
      <c r="QZ23" s="111"/>
      <c r="RA23" s="111"/>
      <c r="RB23" s="111"/>
      <c r="RC23" s="111"/>
      <c r="RD23" s="111"/>
      <c r="RE23" s="111"/>
      <c r="RF23" s="111"/>
      <c r="RG23" s="111"/>
      <c r="RH23" s="111"/>
      <c r="RI23" s="111"/>
      <c r="RJ23" s="111"/>
      <c r="RK23" s="111"/>
      <c r="RL23" s="111"/>
      <c r="RM23" s="111"/>
      <c r="RN23" s="111"/>
      <c r="RO23" s="111"/>
      <c r="RP23" s="111"/>
      <c r="RQ23" s="111"/>
      <c r="RR23" s="111"/>
      <c r="RS23" s="111"/>
      <c r="RT23" s="111"/>
      <c r="RU23" s="111"/>
      <c r="RV23" s="111"/>
      <c r="RW23" s="111"/>
      <c r="RX23" s="111"/>
      <c r="RY23" s="111"/>
      <c r="RZ23" s="111"/>
      <c r="SA23" s="111"/>
      <c r="SB23" s="111"/>
      <c r="SC23" s="111"/>
      <c r="SD23" s="111"/>
      <c r="SE23" s="111"/>
      <c r="SF23" s="111"/>
      <c r="SG23" s="111"/>
      <c r="SH23" s="111"/>
      <c r="SI23" s="111"/>
      <c r="SJ23" s="111"/>
      <c r="SK23" s="111"/>
      <c r="SL23" s="111"/>
      <c r="SM23" s="111"/>
      <c r="SN23" s="111"/>
      <c r="SO23" s="111"/>
      <c r="SP23" s="111"/>
      <c r="SQ23" s="111"/>
      <c r="SR23" s="111"/>
      <c r="SS23" s="111"/>
      <c r="ST23" s="111"/>
      <c r="SU23" s="111"/>
      <c r="SV23" s="111"/>
      <c r="SW23" s="111"/>
      <c r="SX23" s="111"/>
      <c r="SY23" s="111"/>
      <c r="SZ23" s="111"/>
      <c r="TA23" s="111"/>
      <c r="TB23" s="111"/>
      <c r="TC23" s="111"/>
      <c r="TD23" s="111"/>
      <c r="TE23" s="111"/>
      <c r="TF23" s="111"/>
      <c r="TG23" s="111"/>
      <c r="TH23" s="111"/>
      <c r="TI23" s="111"/>
      <c r="TJ23" s="111"/>
      <c r="TK23" s="111"/>
      <c r="TL23" s="111"/>
      <c r="TM23" s="111"/>
      <c r="TN23" s="111"/>
      <c r="TO23" s="111"/>
      <c r="TP23" s="111"/>
      <c r="TQ23" s="111"/>
      <c r="TR23" s="111"/>
      <c r="TS23" s="111"/>
      <c r="TT23" s="111"/>
      <c r="TU23" s="111"/>
      <c r="TV23" s="111"/>
      <c r="TW23" s="111"/>
      <c r="TX23" s="111"/>
      <c r="TY23" s="111"/>
      <c r="TZ23" s="111"/>
      <c r="UA23" s="111"/>
      <c r="UB23" s="111"/>
      <c r="UC23" s="111"/>
      <c r="UD23" s="111"/>
      <c r="UE23" s="111"/>
      <c r="UF23" s="111"/>
      <c r="UG23" s="111"/>
      <c r="UH23" s="111"/>
      <c r="UI23" s="111"/>
      <c r="UJ23" s="111"/>
      <c r="UK23" s="111"/>
      <c r="UL23" s="111"/>
      <c r="UM23" s="111"/>
      <c r="UN23" s="111"/>
      <c r="UO23" s="111"/>
      <c r="UP23" s="111"/>
      <c r="UQ23" s="111"/>
      <c r="UR23" s="111"/>
      <c r="US23" s="111"/>
      <c r="UT23" s="111"/>
      <c r="UU23" s="111"/>
      <c r="UV23" s="111"/>
      <c r="UW23" s="111"/>
      <c r="UX23" s="111"/>
      <c r="UY23" s="111"/>
      <c r="UZ23" s="111"/>
      <c r="VA23" s="111"/>
      <c r="VB23" s="111"/>
      <c r="VC23" s="111"/>
      <c r="VD23" s="111"/>
      <c r="VE23" s="111"/>
      <c r="VF23" s="111"/>
      <c r="VG23" s="111"/>
      <c r="VH23" s="111"/>
      <c r="VI23" s="111"/>
      <c r="VJ23" s="111"/>
      <c r="VK23" s="111"/>
      <c r="VL23" s="111"/>
      <c r="VM23" s="111"/>
      <c r="VN23" s="111"/>
      <c r="VO23" s="111"/>
      <c r="VP23" s="111"/>
      <c r="VQ23" s="111"/>
      <c r="VR23" s="111"/>
      <c r="VS23" s="111"/>
      <c r="VT23" s="111"/>
      <c r="VU23" s="111"/>
      <c r="VV23" s="111"/>
      <c r="VW23" s="111"/>
      <c r="VX23" s="111"/>
      <c r="VY23" s="111"/>
      <c r="VZ23" s="111"/>
      <c r="WA23" s="111"/>
      <c r="WB23" s="111"/>
      <c r="WC23" s="111"/>
      <c r="WD23" s="111"/>
      <c r="WE23" s="111"/>
      <c r="WF23" s="111"/>
      <c r="WG23" s="111"/>
      <c r="WH23" s="111"/>
      <c r="WI23" s="111"/>
      <c r="WJ23" s="111"/>
      <c r="WK23" s="111"/>
      <c r="WL23" s="111"/>
      <c r="WM23" s="111"/>
    </row>
    <row r="24" spans="1:654" ht="25.95" customHeight="1">
      <c r="A24" s="36">
        <v>76</v>
      </c>
      <c r="B24" s="159" t="s">
        <v>1224</v>
      </c>
      <c r="C24" s="111" t="s">
        <v>714</v>
      </c>
      <c r="D24" s="111" t="s">
        <v>637</v>
      </c>
      <c r="E24" s="111" t="s">
        <v>394</v>
      </c>
      <c r="F24" s="111">
        <v>13</v>
      </c>
      <c r="G24" s="111">
        <v>13</v>
      </c>
      <c r="H24" s="111">
        <v>16</v>
      </c>
      <c r="P24" s="111">
        <v>3</v>
      </c>
      <c r="Q24" s="111">
        <v>4</v>
      </c>
      <c r="AF24" s="111">
        <v>3</v>
      </c>
      <c r="AO24" s="111">
        <v>9</v>
      </c>
      <c r="AU24" s="111">
        <v>10</v>
      </c>
      <c r="BB24" s="111">
        <v>8</v>
      </c>
      <c r="BC24" s="111"/>
      <c r="BD24" s="111"/>
      <c r="BE24" s="111"/>
      <c r="BF24" s="111"/>
      <c r="BG24" s="111"/>
      <c r="BH24" s="111"/>
      <c r="BK24" s="111"/>
      <c r="BL24" s="111"/>
      <c r="BM24" s="111"/>
      <c r="BN24" s="111"/>
      <c r="BO24" s="111"/>
      <c r="BP24" s="111"/>
      <c r="BQ24" s="111"/>
      <c r="BR24" s="111"/>
      <c r="BS24" s="111"/>
      <c r="BT24" s="111"/>
      <c r="BU24" s="111"/>
      <c r="BV24" s="111"/>
      <c r="BW24" s="111"/>
      <c r="BX24" s="111"/>
      <c r="BY24" s="111"/>
      <c r="BZ24" s="111"/>
      <c r="CA24" s="111"/>
      <c r="CB24" s="111"/>
      <c r="CC24" s="111"/>
      <c r="CD24" s="111"/>
      <c r="CE24" s="111"/>
      <c r="CF24" s="111"/>
      <c r="CG24" s="111"/>
      <c r="CH24" s="111"/>
      <c r="CI24" s="111"/>
      <c r="CJ24" s="111"/>
      <c r="CK24" s="111"/>
      <c r="CL24" s="111"/>
      <c r="CM24" s="111"/>
      <c r="CN24" s="111"/>
      <c r="CO24" s="111"/>
      <c r="CP24" s="111"/>
      <c r="CQ24" s="111"/>
      <c r="CR24" s="111"/>
      <c r="CS24" s="111"/>
      <c r="CT24" s="111"/>
      <c r="CU24" s="111"/>
      <c r="CV24" s="111"/>
      <c r="CW24" s="111"/>
      <c r="CX24" s="111"/>
      <c r="CY24" s="111"/>
      <c r="CZ24" s="111"/>
      <c r="DA24" s="111"/>
      <c r="DB24" s="111"/>
      <c r="DC24" s="111"/>
      <c r="DD24" s="111"/>
      <c r="DE24" s="111"/>
      <c r="DF24" s="111"/>
      <c r="DG24" s="111"/>
      <c r="DH24" s="111"/>
      <c r="DI24" s="111"/>
      <c r="DJ24" s="111"/>
      <c r="DK24" s="111"/>
      <c r="DL24" s="111"/>
      <c r="DM24" s="111"/>
      <c r="DN24" s="111"/>
      <c r="DO24" s="111"/>
      <c r="DP24" s="111"/>
      <c r="DQ24" s="111"/>
      <c r="DR24" s="111"/>
      <c r="DS24" s="111"/>
      <c r="DT24" s="111"/>
      <c r="DU24" s="111"/>
      <c r="DV24" s="111"/>
      <c r="DW24" s="111"/>
      <c r="DX24" s="111"/>
      <c r="DY24" s="111"/>
      <c r="DZ24" s="111"/>
      <c r="EA24" s="111"/>
      <c r="EB24" s="111"/>
      <c r="EC24" s="111"/>
      <c r="ED24" s="111"/>
      <c r="EE24" s="111"/>
      <c r="EF24" s="111"/>
      <c r="EG24" s="111"/>
      <c r="EH24" s="111"/>
      <c r="EI24" s="111"/>
      <c r="EJ24" s="111"/>
      <c r="EK24" s="111"/>
      <c r="EL24" s="111"/>
      <c r="EM24" s="111"/>
      <c r="EN24" s="111"/>
      <c r="EO24" s="111"/>
      <c r="EP24" s="111"/>
      <c r="EQ24" s="111"/>
      <c r="ER24" s="111"/>
      <c r="ES24" s="111"/>
      <c r="ET24" s="111"/>
      <c r="EU24" s="111"/>
      <c r="EV24" s="111"/>
      <c r="EW24" s="111"/>
      <c r="EX24" s="111"/>
      <c r="EY24" s="111"/>
      <c r="EZ24" s="111"/>
      <c r="FA24" s="111"/>
      <c r="FB24" s="111"/>
      <c r="FC24" s="111"/>
      <c r="FD24" s="111"/>
      <c r="FE24" s="111"/>
      <c r="FF24" s="111"/>
      <c r="FG24" s="111"/>
      <c r="FH24" s="111"/>
      <c r="FI24" s="111"/>
      <c r="FJ24" s="111"/>
      <c r="FK24" s="111"/>
      <c r="FL24" s="111"/>
      <c r="FM24" s="111"/>
      <c r="FN24" s="111"/>
      <c r="FO24" s="111"/>
      <c r="FP24" s="111"/>
      <c r="FQ24" s="111"/>
      <c r="FR24" s="111"/>
      <c r="FS24" s="111"/>
      <c r="FT24" s="111"/>
      <c r="FU24" s="111"/>
      <c r="FV24" s="111"/>
      <c r="FW24" s="111"/>
      <c r="FX24" s="111"/>
      <c r="FY24" s="111"/>
      <c r="FZ24" s="111"/>
      <c r="GA24" s="111"/>
      <c r="GB24" s="111"/>
      <c r="GC24" s="111"/>
      <c r="GD24" s="111"/>
      <c r="GE24" s="111"/>
      <c r="GF24" s="111"/>
      <c r="GG24" s="111"/>
      <c r="GH24" s="111"/>
      <c r="GI24" s="111"/>
      <c r="GJ24" s="111"/>
      <c r="GK24" s="111"/>
      <c r="GL24" s="111"/>
      <c r="GM24" s="111"/>
      <c r="GN24" s="111"/>
      <c r="GO24" s="111"/>
      <c r="GP24" s="111"/>
      <c r="GQ24" s="111"/>
      <c r="GR24" s="111"/>
      <c r="GS24" s="111"/>
      <c r="GT24" s="111"/>
      <c r="GU24" s="111"/>
      <c r="GV24" s="111"/>
      <c r="GW24" s="111"/>
      <c r="GX24" s="111"/>
      <c r="GY24" s="111"/>
      <c r="GZ24" s="111"/>
      <c r="HA24" s="111"/>
      <c r="HB24" s="111"/>
      <c r="HC24" s="111"/>
      <c r="HD24" s="111"/>
      <c r="HE24" s="111"/>
      <c r="HF24" s="111"/>
      <c r="HG24" s="111"/>
      <c r="HH24" s="111"/>
      <c r="HI24" s="111"/>
      <c r="HJ24" s="111"/>
      <c r="HK24" s="111"/>
      <c r="HL24" s="111"/>
      <c r="HM24" s="111"/>
      <c r="HN24" s="111"/>
      <c r="HO24" s="111"/>
      <c r="HP24" s="111"/>
      <c r="HQ24" s="111"/>
      <c r="HR24" s="111"/>
      <c r="HS24" s="111"/>
      <c r="HT24" s="111"/>
      <c r="HU24" s="111"/>
      <c r="HV24" s="111"/>
      <c r="HW24" s="111"/>
      <c r="HX24" s="111"/>
      <c r="HY24" s="111"/>
      <c r="HZ24" s="111"/>
      <c r="IA24" s="111"/>
      <c r="IB24" s="111"/>
      <c r="IC24" s="111"/>
      <c r="ID24" s="111"/>
      <c r="IE24" s="111"/>
      <c r="IF24" s="111"/>
      <c r="IG24" s="111"/>
      <c r="IH24" s="111"/>
      <c r="II24" s="111"/>
      <c r="IJ24" s="111"/>
      <c r="IK24" s="111"/>
      <c r="IL24" s="111"/>
      <c r="IM24" s="111"/>
      <c r="IN24" s="111"/>
      <c r="IO24" s="111"/>
      <c r="IP24" s="111"/>
      <c r="IQ24" s="111"/>
      <c r="IR24" s="111"/>
      <c r="IS24" s="111"/>
      <c r="IT24" s="111"/>
      <c r="IU24" s="111"/>
      <c r="IV24" s="111"/>
      <c r="IW24" s="111"/>
      <c r="IX24" s="111"/>
      <c r="IY24" s="111"/>
      <c r="IZ24" s="111"/>
      <c r="JA24" s="111"/>
      <c r="JB24" s="111"/>
      <c r="JC24" s="111"/>
      <c r="JD24" s="111"/>
      <c r="JE24" s="111"/>
      <c r="JF24" s="111"/>
      <c r="JG24" s="111"/>
      <c r="JH24" s="111"/>
      <c r="JI24" s="111"/>
      <c r="JJ24" s="111"/>
      <c r="JK24" s="111"/>
      <c r="JL24" s="111"/>
      <c r="JM24" s="111"/>
      <c r="JN24" s="111"/>
      <c r="JO24" s="111"/>
      <c r="JP24" s="111"/>
      <c r="JQ24" s="111"/>
      <c r="JR24" s="111"/>
      <c r="JS24" s="111"/>
      <c r="JT24" s="111"/>
      <c r="JU24" s="111"/>
      <c r="JV24" s="111"/>
      <c r="JW24" s="111"/>
      <c r="JX24" s="111"/>
      <c r="JY24" s="111"/>
      <c r="JZ24" s="111"/>
      <c r="KA24" s="111"/>
      <c r="KB24" s="111"/>
      <c r="KC24" s="111"/>
      <c r="KD24" s="111"/>
      <c r="KE24" s="111"/>
      <c r="KF24" s="111"/>
      <c r="KG24" s="111"/>
      <c r="KH24" s="111"/>
      <c r="KI24" s="111"/>
      <c r="KJ24" s="111"/>
      <c r="KK24" s="111"/>
      <c r="KL24" s="111"/>
      <c r="KM24" s="111"/>
      <c r="KN24" s="111"/>
      <c r="KO24" s="111"/>
      <c r="KP24" s="111"/>
      <c r="KQ24" s="111"/>
      <c r="KR24" s="111"/>
      <c r="KS24" s="111"/>
      <c r="KT24" s="111"/>
      <c r="KU24" s="111"/>
      <c r="KV24" s="111"/>
      <c r="KW24" s="111"/>
      <c r="KX24" s="111"/>
      <c r="KY24" s="111"/>
      <c r="KZ24" s="111"/>
      <c r="LA24" s="111"/>
      <c r="LB24" s="111"/>
      <c r="LC24" s="111"/>
      <c r="LD24" s="111"/>
      <c r="LE24" s="111"/>
      <c r="LF24" s="111"/>
      <c r="LG24" s="111"/>
      <c r="LH24" s="111"/>
      <c r="LI24" s="111"/>
      <c r="LJ24" s="111"/>
      <c r="LK24" s="111"/>
      <c r="LL24" s="111"/>
      <c r="LM24" s="111"/>
      <c r="LN24" s="111"/>
      <c r="LO24" s="111"/>
      <c r="LP24" s="111"/>
      <c r="LQ24" s="111"/>
      <c r="LR24" s="111"/>
      <c r="LS24" s="111"/>
      <c r="LT24" s="111"/>
      <c r="LU24" s="111"/>
      <c r="LV24" s="111"/>
      <c r="LW24" s="111"/>
      <c r="LX24" s="111"/>
      <c r="LY24" s="111"/>
      <c r="LZ24" s="111"/>
      <c r="MA24" s="111"/>
      <c r="MB24" s="111"/>
      <c r="MC24" s="111"/>
      <c r="MD24" s="111"/>
      <c r="ME24" s="111"/>
      <c r="MF24" s="111"/>
      <c r="MG24" s="111"/>
      <c r="MH24" s="111"/>
      <c r="MI24" s="111"/>
      <c r="MJ24" s="111"/>
      <c r="MK24" s="111"/>
      <c r="ML24" s="111"/>
      <c r="MM24" s="111"/>
      <c r="MN24" s="111"/>
      <c r="MO24" s="111"/>
      <c r="MP24" s="111"/>
      <c r="MQ24" s="111"/>
      <c r="MR24" s="111"/>
      <c r="MS24" s="111"/>
      <c r="MT24" s="111"/>
      <c r="MU24" s="111"/>
      <c r="MV24" s="111"/>
      <c r="MW24" s="111"/>
      <c r="MX24" s="111"/>
      <c r="MY24" s="111"/>
      <c r="MZ24" s="111"/>
      <c r="NA24" s="111"/>
      <c r="NB24" s="111"/>
      <c r="NC24" s="111"/>
      <c r="ND24" s="111"/>
      <c r="NE24" s="111"/>
      <c r="NF24" s="111"/>
      <c r="NG24" s="111"/>
      <c r="NH24" s="111"/>
      <c r="NI24" s="111"/>
      <c r="NJ24" s="111"/>
      <c r="NK24" s="111"/>
      <c r="NL24" s="111"/>
      <c r="NM24" s="111"/>
      <c r="NN24" s="111"/>
      <c r="NO24" s="111"/>
      <c r="NP24" s="111"/>
      <c r="NQ24" s="111"/>
      <c r="NR24" s="111"/>
      <c r="NS24" s="111"/>
      <c r="NT24" s="111"/>
      <c r="NU24" s="111"/>
      <c r="NV24" s="111"/>
      <c r="NW24" s="111"/>
      <c r="NX24" s="111"/>
      <c r="NY24" s="111"/>
      <c r="NZ24" s="111"/>
      <c r="OA24" s="111"/>
      <c r="OB24" s="111"/>
      <c r="OC24" s="111"/>
      <c r="OD24" s="111"/>
      <c r="OE24" s="111"/>
      <c r="OF24" s="111"/>
      <c r="OG24" s="111"/>
      <c r="OH24" s="111"/>
      <c r="OI24" s="111"/>
      <c r="OJ24" s="111"/>
      <c r="OK24" s="111"/>
      <c r="OL24" s="111"/>
      <c r="OM24" s="111"/>
      <c r="ON24" s="111"/>
      <c r="OO24" s="111"/>
      <c r="OP24" s="111"/>
      <c r="OQ24" s="111"/>
      <c r="OR24" s="111"/>
      <c r="OS24" s="111"/>
      <c r="OT24" s="111"/>
      <c r="OU24" s="111"/>
      <c r="OV24" s="111"/>
      <c r="OW24" s="111"/>
      <c r="OX24" s="111"/>
      <c r="OY24" s="111"/>
      <c r="OZ24" s="111"/>
      <c r="PA24" s="111"/>
      <c r="PB24" s="111"/>
      <c r="PC24" s="111"/>
      <c r="PD24" s="111"/>
      <c r="PE24" s="111"/>
      <c r="PF24" s="111"/>
      <c r="PG24" s="111"/>
      <c r="PH24" s="111"/>
      <c r="PI24" s="111"/>
      <c r="PJ24" s="111"/>
      <c r="PK24" s="111"/>
      <c r="PL24" s="111"/>
      <c r="PM24" s="111"/>
      <c r="PN24" s="111"/>
      <c r="PO24" s="111"/>
      <c r="PP24" s="111"/>
      <c r="PQ24" s="111"/>
      <c r="PR24" s="111"/>
      <c r="PS24" s="111"/>
      <c r="PT24" s="111"/>
      <c r="PU24" s="111"/>
      <c r="PV24" s="111"/>
      <c r="PW24" s="111"/>
      <c r="PX24" s="111"/>
      <c r="PY24" s="111"/>
      <c r="PZ24" s="111"/>
      <c r="QA24" s="111"/>
      <c r="QB24" s="111"/>
      <c r="QC24" s="111"/>
      <c r="QD24" s="111"/>
      <c r="QE24" s="111"/>
      <c r="QF24" s="111"/>
      <c r="QG24" s="111"/>
      <c r="QH24" s="111"/>
      <c r="QI24" s="111"/>
      <c r="QJ24" s="111"/>
      <c r="QK24" s="111"/>
      <c r="QL24" s="111"/>
      <c r="QM24" s="111"/>
      <c r="QN24" s="111"/>
      <c r="QO24" s="111"/>
      <c r="QP24" s="111"/>
      <c r="QQ24" s="111" t="s">
        <v>714</v>
      </c>
      <c r="QR24" s="111" t="s">
        <v>637</v>
      </c>
      <c r="QS24" s="111" t="s">
        <v>394</v>
      </c>
      <c r="QT24" s="111">
        <v>3</v>
      </c>
      <c r="QU24" s="111">
        <v>3</v>
      </c>
      <c r="QV24" s="111">
        <v>2</v>
      </c>
      <c r="QW24" s="111"/>
      <c r="QX24" s="111">
        <v>1</v>
      </c>
      <c r="QY24" s="111">
        <v>3</v>
      </c>
      <c r="QZ24" s="111"/>
      <c r="RA24" s="111"/>
      <c r="RB24" s="111"/>
      <c r="RC24" s="111">
        <v>2</v>
      </c>
      <c r="RD24" s="111"/>
      <c r="RE24" s="111"/>
      <c r="RF24" s="111"/>
      <c r="RG24" s="111"/>
      <c r="RH24" s="111"/>
      <c r="RI24" s="111"/>
      <c r="RJ24" s="111"/>
      <c r="RK24" s="111"/>
      <c r="RL24" s="111"/>
      <c r="RM24" s="111"/>
      <c r="RN24" s="111"/>
      <c r="RO24" s="111"/>
      <c r="RP24" s="111"/>
      <c r="RQ24" s="111"/>
      <c r="RR24" s="111"/>
      <c r="RS24" s="111"/>
      <c r="RT24" s="111"/>
      <c r="RU24" s="111"/>
      <c r="RV24" s="111"/>
      <c r="RW24" s="111"/>
      <c r="RX24" s="111"/>
      <c r="RY24" s="111"/>
      <c r="RZ24" s="111"/>
      <c r="SA24" s="111"/>
      <c r="SB24" s="111"/>
      <c r="SC24" s="111"/>
      <c r="SD24" s="111"/>
      <c r="SE24" s="111"/>
      <c r="SF24" s="111"/>
      <c r="SG24" s="111"/>
      <c r="SH24" s="111"/>
      <c r="SI24" s="111"/>
      <c r="SJ24" s="111"/>
      <c r="SK24" s="111"/>
      <c r="SL24" s="111"/>
      <c r="SM24" s="111"/>
      <c r="SN24" s="111"/>
      <c r="SO24" s="111"/>
      <c r="SP24" s="111"/>
      <c r="SQ24" s="111"/>
      <c r="SR24" s="111"/>
      <c r="SS24" s="111"/>
      <c r="ST24" s="111"/>
      <c r="SU24" s="111"/>
      <c r="SV24" s="111"/>
      <c r="SW24" s="111"/>
      <c r="SX24" s="111"/>
      <c r="SY24" s="111"/>
      <c r="SZ24" s="111"/>
      <c r="TA24" s="111"/>
      <c r="TB24" s="111"/>
      <c r="TC24" s="111"/>
      <c r="TD24" s="111"/>
      <c r="TE24" s="111"/>
      <c r="TF24" s="111"/>
      <c r="TG24" s="111"/>
      <c r="TH24" s="111"/>
      <c r="TI24" s="111"/>
      <c r="TJ24" s="111"/>
      <c r="TK24" s="111"/>
      <c r="TL24" s="111"/>
      <c r="TM24" s="111"/>
      <c r="TN24" s="111"/>
      <c r="TO24" s="111"/>
      <c r="TP24" s="111"/>
      <c r="TQ24" s="111"/>
      <c r="TR24" s="111"/>
      <c r="TS24" s="111"/>
      <c r="TT24" s="111"/>
      <c r="TU24" s="111"/>
      <c r="TV24" s="111"/>
      <c r="TW24" s="111"/>
      <c r="TX24" s="111"/>
      <c r="TY24" s="111"/>
      <c r="TZ24" s="111"/>
      <c r="UA24" s="111"/>
      <c r="UB24" s="111"/>
      <c r="UC24" s="111"/>
      <c r="UD24" s="111"/>
      <c r="UE24" s="111"/>
      <c r="UF24" s="111"/>
      <c r="UG24" s="111"/>
      <c r="UH24" s="111"/>
      <c r="UI24" s="111"/>
      <c r="UJ24" s="111"/>
      <c r="UK24" s="111"/>
      <c r="UL24" s="111"/>
      <c r="UM24" s="111"/>
      <c r="UN24" s="111"/>
      <c r="UO24" s="111"/>
      <c r="UP24" s="111"/>
      <c r="UQ24" s="111"/>
      <c r="UR24" s="111"/>
      <c r="US24" s="111"/>
      <c r="UT24" s="111"/>
      <c r="UU24" s="111"/>
      <c r="UV24" s="111"/>
      <c r="UW24" s="111"/>
      <c r="UX24" s="111"/>
      <c r="UY24" s="111"/>
      <c r="UZ24" s="111"/>
      <c r="VA24" s="111"/>
      <c r="VB24" s="111"/>
      <c r="VC24" s="111"/>
      <c r="VD24" s="111"/>
      <c r="VE24" s="111"/>
      <c r="VF24" s="111"/>
      <c r="VG24" s="111"/>
      <c r="VH24" s="111"/>
      <c r="VI24" s="111"/>
      <c r="VJ24" s="111"/>
      <c r="VK24" s="111"/>
      <c r="VL24" s="111"/>
      <c r="VM24" s="111"/>
      <c r="VN24" s="111"/>
      <c r="VO24" s="111"/>
      <c r="VP24" s="111"/>
      <c r="VQ24" s="111"/>
      <c r="VR24" s="111"/>
      <c r="VS24" s="111"/>
      <c r="VT24" s="111"/>
      <c r="VU24" s="111"/>
      <c r="VV24" s="111"/>
      <c r="VW24" s="111"/>
      <c r="VX24" s="111"/>
      <c r="VY24" s="111"/>
      <c r="VZ24" s="111"/>
      <c r="WA24" s="111"/>
      <c r="WB24" s="111"/>
      <c r="WC24" s="111"/>
      <c r="WD24" s="111"/>
      <c r="WE24" s="111"/>
      <c r="WF24" s="111"/>
      <c r="WG24" s="111"/>
      <c r="WH24" s="111"/>
      <c r="WI24" s="111"/>
      <c r="WJ24" s="111"/>
      <c r="WK24" s="111"/>
      <c r="WL24" s="111"/>
      <c r="WM24" s="111"/>
    </row>
    <row r="25" spans="1:654" ht="25.95" customHeight="1">
      <c r="A25" s="36">
        <v>77</v>
      </c>
      <c r="B25" s="168" t="s">
        <v>1225</v>
      </c>
      <c r="C25" s="127" t="s">
        <v>714</v>
      </c>
      <c r="D25" s="111" t="s">
        <v>637</v>
      </c>
      <c r="E25" s="111" t="s">
        <v>394</v>
      </c>
      <c r="F25" s="111">
        <v>44</v>
      </c>
      <c r="G25" s="111">
        <v>44</v>
      </c>
      <c r="H25" s="111">
        <v>44</v>
      </c>
      <c r="AO25" s="111">
        <v>17</v>
      </c>
    </row>
    <row r="26" spans="1:654" ht="25.95" customHeight="1">
      <c r="A26" s="36">
        <v>78</v>
      </c>
      <c r="B26" s="159" t="s">
        <v>1226</v>
      </c>
      <c r="C26" s="127" t="s">
        <v>714</v>
      </c>
      <c r="D26" s="111" t="s">
        <v>637</v>
      </c>
      <c r="E26" s="111" t="s">
        <v>394</v>
      </c>
      <c r="F26" s="111">
        <v>13</v>
      </c>
      <c r="G26" s="111">
        <v>13</v>
      </c>
      <c r="H26" s="111">
        <v>13</v>
      </c>
      <c r="O26" s="111">
        <v>2</v>
      </c>
      <c r="AP26" s="111">
        <v>4</v>
      </c>
      <c r="AT26" s="111">
        <v>3</v>
      </c>
      <c r="AV26" s="111">
        <v>1</v>
      </c>
    </row>
    <row r="27" spans="1:654" ht="25.95" customHeight="1">
      <c r="A27" s="36">
        <v>79</v>
      </c>
      <c r="B27" s="159" t="s">
        <v>1227</v>
      </c>
      <c r="C27" s="127" t="s">
        <v>778</v>
      </c>
      <c r="D27" s="111" t="s">
        <v>637</v>
      </c>
      <c r="E27" s="111" t="s">
        <v>395</v>
      </c>
      <c r="F27" s="111">
        <v>16</v>
      </c>
      <c r="G27" s="111">
        <v>16</v>
      </c>
      <c r="H27" s="111">
        <v>24</v>
      </c>
      <c r="I27" s="111">
        <v>61.5</v>
      </c>
      <c r="J27" s="111">
        <v>8</v>
      </c>
      <c r="K27" s="111">
        <v>16</v>
      </c>
      <c r="EU27" s="127">
        <v>7</v>
      </c>
      <c r="FB27" s="127">
        <v>4</v>
      </c>
      <c r="FI27" s="127">
        <v>5</v>
      </c>
      <c r="FK27" s="127">
        <v>10</v>
      </c>
      <c r="IH27" s="127">
        <v>5</v>
      </c>
      <c r="IO27" s="127">
        <v>6</v>
      </c>
      <c r="LB27" s="127">
        <v>10</v>
      </c>
      <c r="LK27" s="127">
        <v>5</v>
      </c>
      <c r="LR27" s="127">
        <v>4</v>
      </c>
      <c r="MM27" s="127">
        <v>8</v>
      </c>
      <c r="SS27" s="127">
        <v>7</v>
      </c>
      <c r="SX27" s="127">
        <v>6</v>
      </c>
      <c r="TC27" s="127">
        <v>4</v>
      </c>
      <c r="TD27" s="127">
        <v>6</v>
      </c>
      <c r="VF27" s="127">
        <v>4</v>
      </c>
      <c r="WE27" s="127">
        <v>6</v>
      </c>
      <c r="WH27" s="127">
        <v>2</v>
      </c>
      <c r="WJ27" s="127">
        <v>4</v>
      </c>
      <c r="WT27" s="127">
        <v>5</v>
      </c>
    </row>
    <row r="28" spans="1:654" ht="25.95" customHeight="1">
      <c r="A28" s="36">
        <v>79</v>
      </c>
      <c r="B28" s="159" t="s">
        <v>1227</v>
      </c>
      <c r="C28" s="127" t="s">
        <v>778</v>
      </c>
      <c r="D28" s="111" t="s">
        <v>637</v>
      </c>
      <c r="E28" s="111" t="s">
        <v>395</v>
      </c>
      <c r="F28" s="111">
        <v>4</v>
      </c>
      <c r="G28" s="111">
        <v>4</v>
      </c>
      <c r="H28" s="111">
        <v>4</v>
      </c>
      <c r="I28" s="111">
        <v>34.25</v>
      </c>
      <c r="J28" s="111">
        <v>3</v>
      </c>
      <c r="K28" s="111">
        <v>1</v>
      </c>
      <c r="CY28" s="127">
        <v>1</v>
      </c>
      <c r="DK28" s="127">
        <v>1</v>
      </c>
      <c r="DV28" s="127">
        <v>1</v>
      </c>
      <c r="ET28" s="127">
        <v>1</v>
      </c>
      <c r="EU28" s="127">
        <v>1</v>
      </c>
      <c r="FH28" s="127">
        <v>1</v>
      </c>
      <c r="FO28" s="127">
        <v>1</v>
      </c>
      <c r="FQ28" s="127">
        <v>1</v>
      </c>
      <c r="GF28" s="127">
        <v>1</v>
      </c>
      <c r="HE28" s="127">
        <v>1</v>
      </c>
      <c r="HG28" s="127">
        <v>1</v>
      </c>
      <c r="IJ28" s="127">
        <v>1</v>
      </c>
      <c r="IL28" s="127">
        <v>1</v>
      </c>
      <c r="IN28" s="127">
        <v>1</v>
      </c>
      <c r="IO28" s="127">
        <v>1</v>
      </c>
      <c r="JL28" s="127">
        <v>1</v>
      </c>
      <c r="KK28" s="127">
        <v>1</v>
      </c>
      <c r="LB28" s="127">
        <v>2</v>
      </c>
      <c r="LR28" s="127">
        <v>2</v>
      </c>
      <c r="ML28" s="127">
        <v>1</v>
      </c>
      <c r="MM28" s="127">
        <v>1</v>
      </c>
      <c r="MZ28" s="127">
        <v>1</v>
      </c>
      <c r="NA28" s="127">
        <v>1</v>
      </c>
      <c r="OF28" s="127">
        <v>1</v>
      </c>
      <c r="OK28" s="127">
        <v>1</v>
      </c>
      <c r="PE28" s="127">
        <v>2</v>
      </c>
      <c r="QQ28" s="127" t="s">
        <v>714</v>
      </c>
      <c r="QR28" s="127" t="s">
        <v>637</v>
      </c>
      <c r="QS28" s="127" t="s">
        <v>394</v>
      </c>
      <c r="QT28" s="127">
        <v>4</v>
      </c>
      <c r="QU28" s="127">
        <v>4</v>
      </c>
      <c r="RH28" s="127">
        <v>1</v>
      </c>
      <c r="RK28" s="127">
        <v>1</v>
      </c>
      <c r="RY28" s="127">
        <v>1</v>
      </c>
      <c r="SB28" s="127">
        <v>1</v>
      </c>
      <c r="SJ28" s="127">
        <v>1</v>
      </c>
      <c r="SM28" s="127">
        <v>1</v>
      </c>
      <c r="SR28" s="127">
        <v>2</v>
      </c>
      <c r="SW28" s="127">
        <v>1</v>
      </c>
      <c r="TB28" s="127">
        <v>1</v>
      </c>
      <c r="TD28" s="127">
        <v>1</v>
      </c>
      <c r="TO28" s="127">
        <v>1</v>
      </c>
      <c r="TT28" s="127">
        <v>1</v>
      </c>
      <c r="TY28" s="127">
        <v>1</v>
      </c>
      <c r="UC28" s="127">
        <v>1</v>
      </c>
      <c r="UE28" s="127">
        <v>1</v>
      </c>
      <c r="UG28" s="127">
        <v>1</v>
      </c>
      <c r="UI28" s="127">
        <v>1</v>
      </c>
      <c r="UM28" s="127">
        <v>1</v>
      </c>
      <c r="UO28" s="127">
        <v>1</v>
      </c>
      <c r="UQ28" s="127">
        <v>1</v>
      </c>
      <c r="UR28" s="127">
        <v>1</v>
      </c>
      <c r="VA28" s="127">
        <v>1</v>
      </c>
      <c r="VB28" s="127">
        <v>1</v>
      </c>
      <c r="VE28" s="127">
        <v>1</v>
      </c>
      <c r="VK28" s="127">
        <v>1</v>
      </c>
      <c r="VM28" s="127">
        <v>1</v>
      </c>
      <c r="VR28" s="127">
        <v>1</v>
      </c>
      <c r="VU28" s="127">
        <v>1</v>
      </c>
      <c r="VX28" s="127">
        <v>1</v>
      </c>
      <c r="VY28" s="127">
        <v>1</v>
      </c>
      <c r="WE28" s="127">
        <v>2</v>
      </c>
      <c r="WG28" s="127">
        <v>1</v>
      </c>
      <c r="WS28" s="127">
        <v>1</v>
      </c>
      <c r="WV28" s="127">
        <v>1</v>
      </c>
      <c r="XK28" s="127">
        <v>1</v>
      </c>
      <c r="XQ28" s="127">
        <v>1</v>
      </c>
    </row>
    <row r="29" spans="1:654" ht="25.95" customHeight="1">
      <c r="A29" s="36">
        <v>80</v>
      </c>
      <c r="B29" s="159" t="s">
        <v>1228</v>
      </c>
      <c r="C29" s="127" t="s">
        <v>714</v>
      </c>
      <c r="D29" s="111" t="s">
        <v>637</v>
      </c>
      <c r="E29" s="111" t="s">
        <v>395</v>
      </c>
      <c r="F29" s="111">
        <v>66</v>
      </c>
      <c r="G29" s="111">
        <v>66</v>
      </c>
      <c r="H29" s="111">
        <v>66</v>
      </c>
      <c r="I29" s="111">
        <v>53</v>
      </c>
      <c r="J29" s="111">
        <v>29</v>
      </c>
      <c r="K29" s="111">
        <v>37</v>
      </c>
      <c r="AO29" s="111">
        <v>27</v>
      </c>
      <c r="QQ29" s="127" t="s">
        <v>714</v>
      </c>
      <c r="QR29" s="127" t="s">
        <v>637</v>
      </c>
      <c r="QS29" s="127" t="s">
        <v>394</v>
      </c>
      <c r="QT29" s="127">
        <v>58</v>
      </c>
      <c r="QU29" s="127">
        <v>66</v>
      </c>
      <c r="QY29" s="127">
        <v>27</v>
      </c>
    </row>
    <row r="30" spans="1:654" ht="25.95" customHeight="1">
      <c r="A30" s="36">
        <v>81</v>
      </c>
      <c r="B30" s="159" t="s">
        <v>1229</v>
      </c>
      <c r="C30" s="127" t="s">
        <v>714</v>
      </c>
      <c r="D30" s="111" t="s">
        <v>637</v>
      </c>
      <c r="E30" s="111" t="s">
        <v>394</v>
      </c>
      <c r="F30" s="111">
        <v>0</v>
      </c>
      <c r="G30" s="111">
        <v>0</v>
      </c>
      <c r="H30" s="111">
        <v>21</v>
      </c>
      <c r="QQ30" s="127" t="s">
        <v>714</v>
      </c>
      <c r="QR30" s="127" t="s">
        <v>637</v>
      </c>
      <c r="QS30" s="127" t="s">
        <v>394</v>
      </c>
      <c r="QT30" s="127">
        <v>21</v>
      </c>
      <c r="QU30" s="127">
        <v>21</v>
      </c>
      <c r="QZ30" s="127">
        <v>7</v>
      </c>
    </row>
    <row r="31" spans="1:654" ht="25.95" customHeight="1">
      <c r="A31" s="36">
        <v>82</v>
      </c>
      <c r="B31" s="159" t="s">
        <v>1230</v>
      </c>
      <c r="C31" s="126" t="s">
        <v>714</v>
      </c>
      <c r="D31" s="107" t="s">
        <v>1013</v>
      </c>
      <c r="E31" s="111" t="s">
        <v>394</v>
      </c>
      <c r="F31" s="111">
        <v>0</v>
      </c>
      <c r="G31" s="111">
        <v>0</v>
      </c>
      <c r="H31" s="111">
        <v>19</v>
      </c>
      <c r="QQ31" s="127" t="s">
        <v>714</v>
      </c>
      <c r="QR31" s="127" t="s">
        <v>777</v>
      </c>
      <c r="QS31" s="127" t="s">
        <v>394</v>
      </c>
      <c r="QT31" s="127">
        <v>19</v>
      </c>
      <c r="QU31" s="127">
        <v>19</v>
      </c>
      <c r="RB31" s="127">
        <v>6</v>
      </c>
    </row>
    <row r="32" spans="1:654" ht="25.95" customHeight="1">
      <c r="A32" s="36">
        <v>83</v>
      </c>
      <c r="B32" s="168" t="s">
        <v>1231</v>
      </c>
      <c r="C32" s="126" t="s">
        <v>714</v>
      </c>
      <c r="D32" s="107" t="s">
        <v>637</v>
      </c>
      <c r="E32" s="111" t="s">
        <v>395</v>
      </c>
      <c r="F32" s="111">
        <v>15</v>
      </c>
      <c r="G32" s="111">
        <v>15</v>
      </c>
      <c r="H32" s="111">
        <v>37</v>
      </c>
      <c r="I32" s="111">
        <v>67</v>
      </c>
      <c r="J32" s="111">
        <v>25</v>
      </c>
      <c r="K32" s="111">
        <v>12</v>
      </c>
      <c r="AX32" s="111">
        <v>6</v>
      </c>
      <c r="QQ32" s="127" t="s">
        <v>714</v>
      </c>
      <c r="QR32" s="127" t="s">
        <v>637</v>
      </c>
      <c r="QS32" s="127" t="s">
        <v>395</v>
      </c>
      <c r="QT32" s="127">
        <v>25</v>
      </c>
      <c r="QU32" s="127">
        <v>37</v>
      </c>
      <c r="RA32" s="127">
        <v>12</v>
      </c>
    </row>
    <row r="33" spans="1:654" ht="25.95" customHeight="1">
      <c r="A33" s="110">
        <v>84</v>
      </c>
      <c r="B33" s="159" t="s">
        <v>1232</v>
      </c>
      <c r="C33" s="203" t="s">
        <v>765</v>
      </c>
      <c r="D33" s="107" t="s">
        <v>637</v>
      </c>
      <c r="E33" s="111" t="s">
        <v>394</v>
      </c>
      <c r="F33" s="111">
        <v>377</v>
      </c>
      <c r="G33" s="111">
        <v>377</v>
      </c>
      <c r="H33" s="107">
        <v>462</v>
      </c>
      <c r="I33" s="107"/>
      <c r="J33" s="107"/>
      <c r="K33" s="107"/>
      <c r="L33" s="107"/>
      <c r="M33" s="107"/>
      <c r="N33" s="107"/>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c r="CJ33" s="111"/>
      <c r="CK33" s="111"/>
      <c r="CL33" s="111"/>
      <c r="CM33" s="111"/>
      <c r="CN33" s="111"/>
      <c r="CO33" s="111"/>
      <c r="CP33" s="111"/>
      <c r="CQ33" s="111"/>
      <c r="CR33" s="111"/>
      <c r="CS33" s="111"/>
      <c r="CT33" s="111"/>
      <c r="CU33" s="111"/>
      <c r="CV33" s="111"/>
      <c r="CW33" s="111"/>
      <c r="CX33" s="111"/>
      <c r="CY33" s="111"/>
      <c r="CZ33" s="111"/>
      <c r="DA33" s="111"/>
      <c r="DB33" s="111"/>
      <c r="DC33" s="111"/>
      <c r="DD33" s="111"/>
      <c r="DE33" s="111"/>
      <c r="DF33" s="111"/>
      <c r="DG33" s="111"/>
      <c r="DH33" s="111"/>
      <c r="DI33" s="111"/>
      <c r="DJ33" s="111">
        <v>1</v>
      </c>
      <c r="DK33" s="111"/>
      <c r="DL33" s="111"/>
      <c r="DM33" s="111"/>
      <c r="DN33" s="111"/>
      <c r="DO33" s="111"/>
      <c r="DP33" s="111"/>
      <c r="DQ33" s="111"/>
      <c r="DR33" s="111"/>
      <c r="DS33" s="111"/>
      <c r="DT33" s="111"/>
      <c r="DU33" s="111"/>
      <c r="DV33" s="111"/>
      <c r="DW33" s="111"/>
      <c r="DX33" s="111"/>
      <c r="DY33" s="111"/>
      <c r="DZ33" s="111"/>
      <c r="EA33" s="111"/>
      <c r="EB33" s="111"/>
      <c r="EC33" s="111"/>
      <c r="ED33" s="111"/>
      <c r="EE33" s="111"/>
      <c r="EF33" s="111"/>
      <c r="EG33" s="111"/>
      <c r="EH33" s="111"/>
      <c r="EI33" s="111"/>
      <c r="EJ33" s="111"/>
      <c r="EK33" s="111"/>
      <c r="EL33" s="111"/>
      <c r="EM33" s="111"/>
      <c r="EN33" s="111"/>
      <c r="EO33" s="111"/>
      <c r="EP33" s="111"/>
      <c r="EQ33" s="111"/>
      <c r="ER33" s="111"/>
      <c r="ES33" s="111"/>
      <c r="ET33" s="111"/>
      <c r="EU33" s="111"/>
      <c r="EV33" s="111"/>
      <c r="EW33" s="111"/>
      <c r="EX33" s="111"/>
      <c r="EY33" s="111"/>
      <c r="EZ33" s="111"/>
      <c r="FA33" s="111"/>
      <c r="FB33" s="111"/>
      <c r="FC33" s="111"/>
      <c r="FD33" s="111"/>
      <c r="FE33" s="111"/>
      <c r="FF33" s="111"/>
      <c r="FG33" s="111"/>
      <c r="FH33" s="111"/>
      <c r="FI33" s="111"/>
      <c r="FJ33" s="111"/>
      <c r="FK33" s="111"/>
      <c r="FL33" s="111"/>
      <c r="FM33" s="111"/>
      <c r="FN33" s="111"/>
      <c r="FO33" s="111"/>
      <c r="FP33" s="111"/>
      <c r="FQ33" s="111"/>
      <c r="FR33" s="111"/>
      <c r="FS33" s="111"/>
      <c r="FT33" s="111"/>
      <c r="FU33" s="111"/>
      <c r="FV33" s="111"/>
      <c r="FW33" s="111"/>
      <c r="FX33" s="111"/>
      <c r="FY33" s="111"/>
      <c r="FZ33" s="111"/>
      <c r="GA33" s="111"/>
      <c r="GB33" s="111"/>
      <c r="GC33" s="111"/>
      <c r="GD33" s="111"/>
      <c r="GE33" s="111"/>
      <c r="GF33" s="111"/>
      <c r="GG33" s="111"/>
      <c r="GH33" s="111"/>
      <c r="GI33" s="111"/>
      <c r="GJ33" s="111"/>
      <c r="GK33" s="111"/>
      <c r="GL33" s="111"/>
      <c r="GM33" s="111"/>
      <c r="GN33" s="111"/>
      <c r="GO33" s="111"/>
      <c r="GP33" s="111"/>
      <c r="GQ33" s="111"/>
      <c r="GR33" s="111"/>
      <c r="GS33" s="111"/>
      <c r="GT33" s="111"/>
      <c r="GU33" s="111"/>
      <c r="GV33" s="111"/>
      <c r="GW33" s="111"/>
      <c r="GX33" s="111"/>
      <c r="GY33" s="111"/>
      <c r="GZ33" s="111"/>
      <c r="HA33" s="111"/>
      <c r="HB33" s="111"/>
      <c r="HC33" s="111"/>
      <c r="HD33" s="111"/>
      <c r="HE33" s="111"/>
      <c r="HF33" s="111"/>
      <c r="HG33" s="111"/>
      <c r="HH33" s="111"/>
      <c r="HI33" s="111"/>
      <c r="HJ33" s="111"/>
      <c r="HK33" s="111"/>
      <c r="HL33" s="111"/>
      <c r="HM33" s="111"/>
      <c r="HN33" s="111"/>
      <c r="HO33" s="111"/>
      <c r="HP33" s="111"/>
      <c r="HQ33" s="111"/>
      <c r="HR33" s="111"/>
      <c r="HS33" s="111"/>
      <c r="HT33" s="111"/>
      <c r="HU33" s="111"/>
      <c r="HV33" s="111"/>
      <c r="HW33" s="111"/>
      <c r="HX33" s="111"/>
      <c r="HY33" s="111"/>
      <c r="HZ33" s="111"/>
      <c r="IA33" s="111"/>
      <c r="IB33" s="111"/>
      <c r="IC33" s="111"/>
      <c r="ID33" s="111"/>
      <c r="IE33" s="111"/>
      <c r="IF33" s="111"/>
      <c r="IG33" s="111"/>
      <c r="IH33" s="111"/>
      <c r="II33" s="111"/>
      <c r="IJ33" s="111"/>
      <c r="IK33" s="111"/>
      <c r="IL33" s="111"/>
      <c r="IM33" s="111"/>
      <c r="IN33" s="111"/>
      <c r="IO33" s="111"/>
      <c r="IP33" s="111"/>
      <c r="IQ33" s="111"/>
      <c r="IR33" s="111"/>
      <c r="IS33" s="111"/>
      <c r="IT33" s="111"/>
      <c r="IU33" s="111"/>
      <c r="IV33" s="111"/>
      <c r="IW33" s="111"/>
      <c r="IX33" s="111"/>
      <c r="IY33" s="111"/>
      <c r="IZ33" s="111"/>
      <c r="JA33" s="111"/>
      <c r="JB33" s="111"/>
      <c r="JC33" s="111"/>
      <c r="JD33" s="111"/>
      <c r="JE33" s="111"/>
      <c r="JF33" s="111"/>
      <c r="JG33" s="111"/>
      <c r="JH33" s="111"/>
      <c r="JI33" s="111"/>
      <c r="JJ33" s="111"/>
      <c r="JK33" s="111"/>
      <c r="JL33" s="111"/>
      <c r="JM33" s="111"/>
      <c r="JN33" s="111"/>
      <c r="JO33" s="111"/>
      <c r="JP33" s="111"/>
      <c r="JQ33" s="111"/>
      <c r="JR33" s="111"/>
      <c r="JS33" s="111"/>
      <c r="JT33" s="111"/>
      <c r="JU33" s="111"/>
      <c r="JV33" s="111"/>
      <c r="JW33" s="111"/>
      <c r="JX33" s="111"/>
      <c r="JY33" s="111"/>
      <c r="JZ33" s="111"/>
      <c r="KA33" s="111"/>
      <c r="KB33" s="111"/>
      <c r="KC33" s="111"/>
      <c r="KD33" s="111"/>
      <c r="KE33" s="111"/>
      <c r="KF33" s="111"/>
      <c r="KG33" s="111"/>
      <c r="KH33" s="111">
        <v>2</v>
      </c>
      <c r="KI33" s="111"/>
      <c r="KJ33" s="111"/>
      <c r="KK33" s="111"/>
      <c r="KL33" s="111"/>
      <c r="KM33" s="111"/>
      <c r="KN33" s="111"/>
      <c r="KO33" s="111"/>
      <c r="KP33" s="111"/>
      <c r="KQ33" s="111"/>
      <c r="KR33" s="111"/>
      <c r="KS33" s="111"/>
      <c r="KT33" s="111"/>
      <c r="KU33" s="111"/>
      <c r="KV33" s="111"/>
      <c r="KW33" s="111"/>
      <c r="KX33" s="111"/>
      <c r="KY33" s="111"/>
      <c r="KZ33" s="111"/>
      <c r="LA33" s="111"/>
      <c r="LB33" s="111"/>
      <c r="LC33" s="111"/>
      <c r="LD33" s="111"/>
      <c r="LE33" s="111"/>
      <c r="LF33" s="111"/>
      <c r="LG33" s="111"/>
      <c r="LH33" s="111"/>
      <c r="LI33" s="111"/>
      <c r="LJ33" s="111"/>
      <c r="LK33" s="111"/>
      <c r="LL33" s="111"/>
      <c r="LM33" s="111"/>
      <c r="LN33" s="111"/>
      <c r="LO33" s="111"/>
      <c r="LP33" s="111"/>
      <c r="LQ33" s="111"/>
      <c r="LR33" s="111"/>
      <c r="LS33" s="111"/>
      <c r="LT33" s="111"/>
      <c r="LU33" s="111"/>
      <c r="LV33" s="111"/>
      <c r="LW33" s="111"/>
      <c r="LX33" s="111"/>
      <c r="LY33" s="111"/>
      <c r="LZ33" s="111"/>
      <c r="MA33" s="111"/>
      <c r="MB33" s="111"/>
      <c r="MC33" s="111">
        <v>2</v>
      </c>
      <c r="MD33" s="111"/>
      <c r="ME33" s="111"/>
      <c r="MF33" s="111"/>
      <c r="MG33" s="111"/>
      <c r="MH33" s="111"/>
      <c r="MI33" s="111"/>
      <c r="MJ33" s="111"/>
      <c r="MK33" s="111"/>
      <c r="ML33" s="111"/>
      <c r="MM33" s="111"/>
      <c r="MN33" s="111"/>
      <c r="MO33" s="111"/>
      <c r="MP33" s="111"/>
      <c r="MQ33" s="111"/>
      <c r="MR33" s="111"/>
      <c r="MS33" s="111"/>
      <c r="MT33" s="111"/>
      <c r="MU33" s="111"/>
      <c r="MV33" s="111"/>
      <c r="MW33" s="111"/>
      <c r="MX33" s="111"/>
      <c r="MY33" s="111"/>
      <c r="MZ33" s="111"/>
      <c r="NA33" s="111"/>
      <c r="NB33" s="111"/>
      <c r="NC33" s="111"/>
      <c r="ND33" s="111"/>
      <c r="NE33" s="111"/>
      <c r="NF33" s="111"/>
      <c r="NG33" s="111"/>
      <c r="NH33" s="111"/>
      <c r="NI33" s="111"/>
      <c r="NJ33" s="111"/>
      <c r="NK33" s="111"/>
      <c r="NL33" s="111"/>
      <c r="NM33" s="111"/>
      <c r="NN33" s="111"/>
      <c r="NO33" s="111"/>
      <c r="NP33" s="111"/>
      <c r="NQ33" s="111"/>
      <c r="NR33" s="111"/>
      <c r="NS33" s="111"/>
      <c r="NT33" s="111"/>
      <c r="NU33" s="111"/>
      <c r="NV33" s="111"/>
      <c r="NW33" s="111"/>
      <c r="NX33" s="111"/>
      <c r="NY33" s="111"/>
      <c r="NZ33" s="111"/>
      <c r="OA33" s="111"/>
      <c r="OB33" s="111"/>
      <c r="OC33" s="111"/>
      <c r="OD33" s="111"/>
      <c r="OE33" s="111"/>
      <c r="OF33" s="111"/>
      <c r="OG33" s="111"/>
      <c r="OH33" s="111"/>
      <c r="OI33" s="111"/>
      <c r="OJ33" s="111"/>
      <c r="OK33" s="111"/>
      <c r="OL33" s="111"/>
      <c r="OM33" s="111"/>
      <c r="ON33" s="111"/>
      <c r="OO33" s="111"/>
      <c r="OP33" s="111"/>
      <c r="OQ33" s="111"/>
      <c r="OR33" s="111"/>
      <c r="OS33" s="111"/>
      <c r="OT33" s="111"/>
      <c r="OU33" s="111"/>
      <c r="OV33" s="111"/>
      <c r="OW33" s="111"/>
      <c r="OX33" s="111"/>
      <c r="OY33" s="111"/>
      <c r="OZ33" s="111"/>
      <c r="PA33" s="111"/>
      <c r="PB33" s="111"/>
      <c r="PC33" s="111"/>
      <c r="PD33" s="111"/>
      <c r="PE33" s="111"/>
      <c r="PF33" s="111"/>
      <c r="PG33" s="111"/>
      <c r="PH33" s="111"/>
      <c r="PI33" s="111"/>
      <c r="PJ33" s="111"/>
      <c r="PK33" s="111"/>
      <c r="PL33" s="111"/>
      <c r="PM33" s="111"/>
      <c r="PN33" s="111"/>
      <c r="PO33" s="111"/>
      <c r="PP33" s="111"/>
      <c r="PQ33" s="111"/>
      <c r="PR33" s="111"/>
      <c r="PS33" s="111"/>
      <c r="PT33" s="111"/>
      <c r="PU33" s="111"/>
      <c r="PV33" s="111"/>
      <c r="PW33" s="111"/>
      <c r="PX33" s="111"/>
      <c r="PY33" s="111"/>
      <c r="PZ33" s="111"/>
      <c r="QA33" s="111"/>
      <c r="QB33" s="111"/>
      <c r="QC33" s="111"/>
      <c r="QD33" s="111">
        <v>1</v>
      </c>
      <c r="QE33" s="111"/>
      <c r="QF33" s="111"/>
      <c r="QG33" s="111"/>
      <c r="QH33" s="111"/>
      <c r="QI33" s="111"/>
      <c r="QJ33" s="111"/>
      <c r="QK33" s="111"/>
      <c r="QL33" s="111"/>
      <c r="QM33" s="111"/>
      <c r="QN33" s="111"/>
      <c r="QO33" s="111"/>
      <c r="QP33" s="111"/>
      <c r="QQ33" s="203" t="s">
        <v>765</v>
      </c>
      <c r="QR33" s="111" t="s">
        <v>637</v>
      </c>
      <c r="QS33" s="111" t="s">
        <v>394</v>
      </c>
      <c r="QT33" s="111">
        <v>85</v>
      </c>
      <c r="QU33" s="111">
        <v>85</v>
      </c>
      <c r="QV33" s="111"/>
      <c r="QW33" s="111"/>
      <c r="QX33" s="111"/>
      <c r="QY33" s="111"/>
      <c r="QZ33" s="111"/>
      <c r="RA33" s="111"/>
      <c r="RB33" s="111"/>
      <c r="RC33" s="111"/>
      <c r="RD33" s="111"/>
      <c r="RE33" s="111"/>
      <c r="RF33" s="111"/>
      <c r="RG33" s="111"/>
      <c r="RH33" s="111"/>
      <c r="RI33" s="111"/>
      <c r="RJ33" s="111"/>
      <c r="RK33" s="111"/>
      <c r="RL33" s="111"/>
      <c r="RM33" s="111"/>
      <c r="RN33" s="111"/>
      <c r="RO33" s="111"/>
      <c r="RP33" s="111"/>
      <c r="RQ33" s="111"/>
      <c r="RR33" s="111"/>
      <c r="RS33" s="111"/>
      <c r="RT33" s="111"/>
      <c r="RU33" s="111"/>
      <c r="RV33" s="111"/>
      <c r="RW33" s="111"/>
      <c r="RX33" s="111"/>
      <c r="RY33" s="111"/>
      <c r="RZ33" s="111"/>
      <c r="SA33" s="111"/>
      <c r="SB33" s="111"/>
      <c r="SC33" s="111"/>
      <c r="SD33" s="111"/>
      <c r="SE33" s="111"/>
      <c r="SF33" s="111"/>
      <c r="SG33" s="111"/>
      <c r="SH33" s="111"/>
      <c r="SI33" s="111"/>
      <c r="SJ33" s="111"/>
      <c r="SK33" s="111"/>
      <c r="SL33" s="111"/>
      <c r="SM33" s="111"/>
      <c r="SN33" s="111"/>
      <c r="SO33" s="111">
        <v>1</v>
      </c>
      <c r="SP33" s="111"/>
      <c r="SQ33" s="111"/>
      <c r="SR33" s="111"/>
      <c r="SS33" s="111"/>
      <c r="ST33" s="111"/>
      <c r="SU33" s="111"/>
      <c r="SV33" s="111"/>
      <c r="SW33" s="111"/>
      <c r="SX33" s="111"/>
      <c r="SY33" s="111"/>
      <c r="SZ33" s="111"/>
      <c r="TA33" s="111"/>
      <c r="TB33" s="111"/>
      <c r="TC33" s="111"/>
      <c r="TD33" s="111"/>
      <c r="TE33" s="111"/>
      <c r="TF33" s="111"/>
      <c r="TG33" s="111"/>
      <c r="TH33" s="111"/>
      <c r="TI33" s="111"/>
      <c r="TJ33" s="111"/>
      <c r="TK33" s="111"/>
      <c r="TL33" s="111"/>
      <c r="TM33" s="111"/>
      <c r="TN33" s="111"/>
      <c r="TO33" s="111"/>
      <c r="TP33" s="111"/>
      <c r="TQ33" s="111"/>
      <c r="TR33" s="111"/>
      <c r="TS33" s="111"/>
      <c r="TT33" s="111"/>
      <c r="TU33" s="111"/>
      <c r="TV33" s="111"/>
      <c r="TW33" s="111"/>
      <c r="TX33" s="111"/>
      <c r="TY33" s="111"/>
      <c r="TZ33" s="111"/>
      <c r="UA33" s="111"/>
      <c r="UB33" s="111"/>
      <c r="UC33" s="111"/>
      <c r="UD33" s="111"/>
      <c r="UE33" s="111"/>
      <c r="UF33" s="111"/>
      <c r="UG33" s="111"/>
      <c r="UH33" s="111"/>
      <c r="UI33" s="111"/>
      <c r="UJ33" s="111"/>
      <c r="UK33" s="111"/>
      <c r="UL33" s="111"/>
      <c r="UM33" s="111"/>
      <c r="UN33" s="111"/>
      <c r="UO33" s="111"/>
      <c r="UP33" s="111">
        <v>1</v>
      </c>
      <c r="UQ33" s="111"/>
      <c r="UR33" s="111"/>
      <c r="US33" s="111"/>
      <c r="UT33" s="111"/>
      <c r="UU33" s="111"/>
      <c r="UV33" s="111"/>
      <c r="UW33" s="111"/>
      <c r="UX33" s="111"/>
      <c r="UY33" s="111"/>
      <c r="UZ33" s="111"/>
      <c r="VA33" s="111"/>
      <c r="VB33" s="111"/>
      <c r="VC33" s="111"/>
      <c r="VD33" s="111"/>
      <c r="VE33" s="111"/>
      <c r="VF33" s="111"/>
      <c r="VG33" s="111"/>
      <c r="VH33" s="111"/>
      <c r="VI33" s="111"/>
      <c r="VJ33" s="111"/>
      <c r="VK33" s="111"/>
      <c r="VL33" s="111"/>
      <c r="VM33" s="111"/>
      <c r="VN33" s="111"/>
      <c r="VO33" s="111"/>
      <c r="VP33" s="111"/>
      <c r="VQ33" s="111"/>
      <c r="VR33" s="111"/>
      <c r="VS33" s="111"/>
      <c r="VT33" s="111"/>
      <c r="VU33" s="111"/>
      <c r="VV33" s="111"/>
      <c r="VW33" s="111"/>
      <c r="VX33" s="111"/>
      <c r="VY33" s="111"/>
      <c r="VZ33" s="111"/>
      <c r="WA33" s="111"/>
      <c r="WB33" s="111"/>
      <c r="WC33" s="111"/>
      <c r="WD33" s="111">
        <v>2</v>
      </c>
      <c r="WE33" s="111"/>
      <c r="WF33" s="111"/>
      <c r="WG33" s="111"/>
      <c r="WH33" s="111"/>
      <c r="WI33" s="111"/>
      <c r="WJ33" s="111"/>
      <c r="WK33" s="111">
        <v>1</v>
      </c>
      <c r="WL33" s="111"/>
      <c r="WM33" s="111"/>
      <c r="WN33" s="111"/>
      <c r="WO33" s="111"/>
      <c r="WP33" s="111">
        <v>1</v>
      </c>
      <c r="WQ33" s="111"/>
      <c r="WR33" s="111"/>
      <c r="WS33" s="111"/>
      <c r="WT33" s="111"/>
      <c r="WU33" s="111"/>
      <c r="WV33" s="111"/>
      <c r="WW33" s="111"/>
      <c r="WX33" s="111"/>
      <c r="WY33" s="111"/>
      <c r="WZ33" s="111"/>
      <c r="XA33" s="111"/>
      <c r="XB33" s="111"/>
      <c r="XC33" s="111"/>
      <c r="XD33" s="111"/>
      <c r="XE33" s="111"/>
      <c r="XF33" s="111"/>
      <c r="XG33" s="111"/>
      <c r="XH33" s="111"/>
      <c r="XI33" s="111"/>
      <c r="XJ33" s="111"/>
      <c r="XK33" s="111"/>
      <c r="XL33" s="111"/>
      <c r="XM33" s="111"/>
      <c r="XN33" s="111"/>
      <c r="XO33" s="111"/>
      <c r="XP33" s="111"/>
      <c r="XQ33" s="111"/>
      <c r="XR33" s="111"/>
      <c r="XS33" s="111"/>
      <c r="XT33" s="111"/>
      <c r="XU33" s="111"/>
      <c r="XV33" s="111"/>
      <c r="XW33" s="111"/>
      <c r="XX33" s="111"/>
      <c r="XY33" s="111"/>
      <c r="XZ33" s="111"/>
      <c r="YA33" s="111"/>
      <c r="YB33" s="111"/>
      <c r="YC33" s="111"/>
      <c r="YD33" s="111"/>
    </row>
    <row r="34" spans="1:654" ht="25.95" customHeight="1">
      <c r="A34" s="110">
        <v>90</v>
      </c>
      <c r="B34" s="168" t="s">
        <v>1238</v>
      </c>
      <c r="C34" s="203" t="s">
        <v>745</v>
      </c>
      <c r="D34" s="107" t="s">
        <v>637</v>
      </c>
      <c r="E34" s="111" t="s">
        <v>394</v>
      </c>
      <c r="F34" s="111">
        <v>23</v>
      </c>
      <c r="G34" s="111">
        <v>23</v>
      </c>
      <c r="H34" s="107">
        <v>23</v>
      </c>
      <c r="I34" s="107">
        <v>62.3</v>
      </c>
      <c r="J34" s="107">
        <v>12</v>
      </c>
      <c r="K34" s="107">
        <v>11</v>
      </c>
      <c r="L34" s="107"/>
      <c r="M34" s="107"/>
      <c r="N34" s="107"/>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c r="CJ34" s="111"/>
      <c r="CK34" s="111"/>
      <c r="CL34" s="111"/>
      <c r="CM34" s="111"/>
      <c r="CN34" s="111"/>
      <c r="CO34" s="111"/>
      <c r="CP34" s="111"/>
      <c r="CQ34" s="111"/>
      <c r="CR34" s="111"/>
      <c r="CS34" s="111"/>
      <c r="CT34" s="111"/>
      <c r="CU34" s="111"/>
      <c r="CV34" s="111"/>
      <c r="CW34" s="111"/>
      <c r="CX34" s="111"/>
      <c r="CY34" s="111"/>
      <c r="CZ34" s="111"/>
      <c r="DA34" s="111"/>
      <c r="DB34" s="111"/>
      <c r="DC34" s="111"/>
      <c r="DD34" s="111"/>
      <c r="DE34" s="111"/>
      <c r="DF34" s="111"/>
      <c r="DG34" s="111"/>
      <c r="DH34" s="111"/>
      <c r="DI34" s="111"/>
      <c r="DJ34" s="111"/>
      <c r="DK34" s="111"/>
      <c r="DL34" s="111"/>
      <c r="DM34" s="111"/>
      <c r="DN34" s="111"/>
      <c r="DO34" s="111"/>
      <c r="DP34" s="111"/>
      <c r="DQ34" s="111"/>
      <c r="DR34" s="111"/>
      <c r="DS34" s="111"/>
      <c r="DT34" s="111"/>
      <c r="DU34" s="111"/>
      <c r="DV34" s="111"/>
      <c r="DW34" s="111"/>
      <c r="DX34" s="111"/>
      <c r="DY34" s="111"/>
      <c r="DZ34" s="111"/>
      <c r="EA34" s="111"/>
      <c r="EB34" s="111"/>
      <c r="EC34" s="111"/>
      <c r="ED34" s="111"/>
      <c r="EE34" s="111"/>
      <c r="EF34" s="111"/>
      <c r="EG34" s="111"/>
      <c r="EH34" s="111"/>
      <c r="EI34" s="111"/>
      <c r="EJ34" s="111"/>
      <c r="EK34" s="111"/>
      <c r="EL34" s="111"/>
      <c r="EM34" s="111"/>
      <c r="EN34" s="111"/>
      <c r="EO34" s="111"/>
      <c r="EP34" s="111"/>
      <c r="EQ34" s="111"/>
      <c r="ER34" s="111"/>
      <c r="ES34" s="111"/>
      <c r="ET34" s="111"/>
      <c r="EU34" s="111"/>
      <c r="EV34" s="111"/>
      <c r="EW34" s="111"/>
      <c r="EX34" s="111">
        <v>10</v>
      </c>
      <c r="EY34" s="111"/>
      <c r="EZ34" s="111"/>
      <c r="FA34" s="111"/>
      <c r="FB34" s="111"/>
      <c r="FC34" s="111"/>
      <c r="FD34" s="111"/>
      <c r="FE34" s="111"/>
      <c r="FF34" s="111"/>
      <c r="FG34" s="111"/>
      <c r="FH34" s="111"/>
      <c r="FI34" s="111"/>
      <c r="FJ34" s="111"/>
      <c r="FK34" s="111"/>
      <c r="FL34" s="111"/>
      <c r="FM34" s="111"/>
      <c r="FN34" s="111"/>
      <c r="FO34" s="111"/>
      <c r="FP34" s="111"/>
      <c r="FQ34" s="111"/>
      <c r="FR34" s="111"/>
      <c r="FS34" s="111"/>
      <c r="FT34" s="111"/>
      <c r="FU34" s="111"/>
      <c r="FV34" s="111"/>
      <c r="FW34" s="111"/>
      <c r="FX34" s="111"/>
      <c r="FY34" s="111"/>
      <c r="FZ34" s="111"/>
      <c r="GA34" s="111"/>
      <c r="GB34" s="111"/>
      <c r="GC34" s="111"/>
      <c r="GD34" s="111"/>
      <c r="GE34" s="111"/>
      <c r="GF34" s="111"/>
      <c r="GG34" s="111"/>
      <c r="GH34" s="111"/>
      <c r="GI34" s="111"/>
      <c r="GJ34" s="111"/>
      <c r="GK34" s="111"/>
      <c r="GL34" s="111"/>
      <c r="GM34" s="111"/>
      <c r="GN34" s="111"/>
      <c r="GO34" s="111"/>
      <c r="GP34" s="111"/>
      <c r="GQ34" s="111"/>
      <c r="GR34" s="111"/>
      <c r="GS34" s="111"/>
      <c r="GT34" s="111"/>
      <c r="GU34" s="111"/>
      <c r="GV34" s="111"/>
      <c r="GW34" s="111"/>
      <c r="GX34" s="111"/>
      <c r="GY34" s="111"/>
      <c r="GZ34" s="111"/>
      <c r="HA34" s="111"/>
      <c r="HB34" s="111"/>
      <c r="HC34" s="111"/>
      <c r="HD34" s="111"/>
      <c r="HE34" s="111"/>
      <c r="HF34" s="111"/>
      <c r="HG34" s="111"/>
      <c r="HH34" s="111"/>
      <c r="HI34" s="111"/>
      <c r="HJ34" s="111"/>
      <c r="HK34" s="111"/>
      <c r="HL34" s="111"/>
      <c r="HM34" s="111"/>
      <c r="HN34" s="111"/>
      <c r="HO34" s="111"/>
      <c r="HP34" s="111"/>
      <c r="HQ34" s="111"/>
      <c r="HR34" s="111"/>
      <c r="HS34" s="111"/>
      <c r="HT34" s="111"/>
      <c r="HU34" s="111"/>
      <c r="HV34" s="111"/>
      <c r="HW34" s="111"/>
      <c r="HX34" s="111"/>
      <c r="HY34" s="111"/>
      <c r="HZ34" s="111"/>
      <c r="IA34" s="111"/>
      <c r="IB34" s="111"/>
      <c r="IC34" s="111"/>
      <c r="ID34" s="111"/>
      <c r="IE34" s="111"/>
      <c r="IF34" s="111"/>
      <c r="IG34" s="111"/>
      <c r="IH34" s="111"/>
      <c r="II34" s="111"/>
      <c r="IJ34" s="111"/>
      <c r="IK34" s="111"/>
      <c r="IL34" s="111"/>
      <c r="IM34" s="111"/>
      <c r="IN34" s="111"/>
      <c r="IO34" s="111"/>
      <c r="IP34" s="111"/>
      <c r="IQ34" s="111"/>
      <c r="IR34" s="111"/>
      <c r="IS34" s="111"/>
      <c r="IT34" s="111"/>
      <c r="IU34" s="111"/>
      <c r="IV34" s="111"/>
      <c r="IW34" s="111"/>
      <c r="IX34" s="111"/>
      <c r="IY34" s="111"/>
      <c r="IZ34" s="111"/>
      <c r="JA34" s="111"/>
      <c r="JB34" s="111"/>
      <c r="JC34" s="111"/>
      <c r="JD34" s="111"/>
      <c r="JE34" s="111"/>
      <c r="JF34" s="111"/>
      <c r="JG34" s="111"/>
      <c r="JH34" s="111"/>
      <c r="JI34" s="111"/>
      <c r="JJ34" s="111"/>
      <c r="JK34" s="111"/>
      <c r="JL34" s="111"/>
      <c r="JM34" s="111"/>
      <c r="JN34" s="111"/>
      <c r="JO34" s="111"/>
      <c r="JP34" s="111"/>
      <c r="JQ34" s="111"/>
      <c r="JR34" s="111"/>
      <c r="JS34" s="111"/>
      <c r="JT34" s="111"/>
      <c r="JU34" s="111"/>
      <c r="JV34" s="111"/>
      <c r="JW34" s="111"/>
      <c r="JX34" s="111"/>
      <c r="JY34" s="111"/>
      <c r="JZ34" s="111"/>
      <c r="KA34" s="111"/>
      <c r="KB34" s="111"/>
      <c r="KC34" s="111"/>
      <c r="KD34" s="111"/>
      <c r="KE34" s="111"/>
      <c r="KF34" s="111"/>
      <c r="KG34" s="111"/>
      <c r="KH34" s="111"/>
      <c r="KI34" s="111"/>
      <c r="KJ34" s="111"/>
      <c r="KK34" s="111"/>
      <c r="KL34" s="111"/>
      <c r="KM34" s="111"/>
      <c r="KN34" s="111"/>
      <c r="KO34" s="111"/>
      <c r="KP34" s="111"/>
      <c r="KQ34" s="111"/>
      <c r="KR34" s="111"/>
      <c r="KS34" s="111"/>
      <c r="KT34" s="111"/>
      <c r="KU34" s="111"/>
      <c r="KV34" s="111"/>
      <c r="KW34" s="111"/>
      <c r="KX34" s="111"/>
      <c r="KY34" s="111"/>
      <c r="KZ34" s="111"/>
      <c r="LA34" s="111"/>
      <c r="LB34" s="111"/>
      <c r="LC34" s="111"/>
      <c r="LD34" s="111"/>
      <c r="LE34" s="111"/>
      <c r="LF34" s="111"/>
      <c r="LG34" s="111"/>
      <c r="LH34" s="111"/>
      <c r="LI34" s="111"/>
      <c r="LJ34" s="111"/>
      <c r="LK34" s="111"/>
      <c r="LL34" s="111"/>
      <c r="LM34" s="111"/>
      <c r="LN34" s="111"/>
      <c r="LO34" s="111"/>
      <c r="LP34" s="111"/>
      <c r="LQ34" s="111"/>
      <c r="LR34" s="111"/>
      <c r="LS34" s="111"/>
      <c r="LT34" s="111"/>
      <c r="LU34" s="111"/>
      <c r="LV34" s="111"/>
      <c r="LW34" s="111"/>
      <c r="LX34" s="111"/>
      <c r="LY34" s="111"/>
      <c r="LZ34" s="111"/>
      <c r="MA34" s="111"/>
      <c r="MB34" s="111"/>
      <c r="MC34" s="111"/>
      <c r="MD34" s="111"/>
      <c r="ME34" s="111"/>
      <c r="MF34" s="111"/>
      <c r="MG34" s="111"/>
      <c r="MH34" s="111"/>
      <c r="MI34" s="111"/>
      <c r="MJ34" s="111"/>
      <c r="MK34" s="111"/>
      <c r="ML34" s="111"/>
      <c r="MM34" s="111"/>
      <c r="MN34" s="111"/>
      <c r="MO34" s="111"/>
      <c r="MP34" s="111"/>
      <c r="MQ34" s="111"/>
      <c r="MR34" s="111"/>
      <c r="MS34" s="111"/>
      <c r="MT34" s="111"/>
      <c r="MU34" s="111"/>
      <c r="MV34" s="111"/>
      <c r="MW34" s="111"/>
      <c r="MX34" s="111"/>
      <c r="MY34" s="111"/>
      <c r="MZ34" s="111"/>
      <c r="NA34" s="111"/>
      <c r="NB34" s="111"/>
      <c r="NC34" s="111"/>
      <c r="ND34" s="111"/>
      <c r="NE34" s="111"/>
      <c r="NF34" s="111"/>
      <c r="NG34" s="111"/>
      <c r="NH34" s="111"/>
      <c r="NI34" s="111"/>
      <c r="NJ34" s="111"/>
      <c r="NK34" s="111"/>
      <c r="NL34" s="111"/>
      <c r="NM34" s="111"/>
      <c r="NN34" s="111"/>
      <c r="NO34" s="111"/>
      <c r="NP34" s="111"/>
      <c r="NQ34" s="111"/>
      <c r="NR34" s="111"/>
      <c r="NS34" s="111"/>
      <c r="NT34" s="111"/>
      <c r="NU34" s="111"/>
      <c r="NV34" s="111"/>
      <c r="NW34" s="111"/>
      <c r="NX34" s="111"/>
      <c r="NY34" s="111"/>
      <c r="NZ34" s="111"/>
      <c r="OA34" s="111"/>
      <c r="OB34" s="111"/>
      <c r="OC34" s="111"/>
      <c r="OD34" s="111"/>
      <c r="OE34" s="111"/>
      <c r="OF34" s="111"/>
      <c r="OG34" s="111"/>
      <c r="OH34" s="111"/>
      <c r="OI34" s="111"/>
      <c r="OJ34" s="111"/>
      <c r="OK34" s="111"/>
      <c r="OL34" s="111"/>
      <c r="OM34" s="111"/>
      <c r="ON34" s="111"/>
      <c r="OO34" s="111"/>
      <c r="OP34" s="111"/>
      <c r="OQ34" s="111"/>
      <c r="OR34" s="111"/>
      <c r="OS34" s="111"/>
      <c r="OT34" s="111"/>
      <c r="OU34" s="111"/>
      <c r="OV34" s="111"/>
      <c r="OW34" s="111"/>
      <c r="OX34" s="111"/>
      <c r="OY34" s="111"/>
      <c r="OZ34" s="111"/>
      <c r="PA34" s="111"/>
      <c r="PB34" s="111"/>
      <c r="PC34" s="111"/>
      <c r="PD34" s="111"/>
      <c r="PE34" s="111"/>
      <c r="PF34" s="111"/>
      <c r="PG34" s="111"/>
      <c r="PH34" s="111"/>
      <c r="PI34" s="111"/>
      <c r="PJ34" s="111"/>
      <c r="PK34" s="111"/>
      <c r="PL34" s="111"/>
      <c r="PM34" s="111"/>
      <c r="PN34" s="111"/>
      <c r="PO34" s="111"/>
      <c r="PP34" s="111"/>
      <c r="PQ34" s="111"/>
      <c r="PR34" s="111"/>
      <c r="PS34" s="111"/>
      <c r="PT34" s="111"/>
      <c r="PU34" s="111"/>
      <c r="PV34" s="111"/>
      <c r="PW34" s="111"/>
      <c r="PX34" s="111"/>
      <c r="PY34" s="111"/>
      <c r="PZ34" s="111"/>
      <c r="QA34" s="111"/>
      <c r="QB34" s="111"/>
      <c r="QC34" s="111"/>
      <c r="QD34" s="111"/>
      <c r="QE34" s="111"/>
      <c r="QF34" s="111"/>
      <c r="QG34" s="111"/>
      <c r="QH34" s="111"/>
      <c r="QI34" s="111"/>
      <c r="QJ34" s="111"/>
      <c r="QK34" s="111"/>
      <c r="QL34" s="111"/>
      <c r="QM34" s="111"/>
      <c r="QN34" s="111"/>
      <c r="QO34" s="111"/>
      <c r="QP34" s="111"/>
      <c r="QQ34" s="203"/>
      <c r="QR34" s="111"/>
      <c r="QS34" s="111"/>
      <c r="QT34" s="111"/>
      <c r="QU34" s="111"/>
      <c r="QV34" s="111"/>
      <c r="QW34" s="111"/>
      <c r="QX34" s="111"/>
      <c r="QY34" s="111"/>
      <c r="QZ34" s="111"/>
      <c r="RA34" s="111"/>
      <c r="RB34" s="111"/>
      <c r="RC34" s="111"/>
      <c r="RD34" s="111"/>
      <c r="RE34" s="111"/>
      <c r="RF34" s="111"/>
      <c r="RG34" s="111"/>
      <c r="RH34" s="111"/>
      <c r="RI34" s="111"/>
      <c r="RJ34" s="111"/>
      <c r="RK34" s="111"/>
      <c r="RL34" s="111"/>
      <c r="RM34" s="111"/>
      <c r="RN34" s="111"/>
      <c r="RO34" s="111"/>
      <c r="RP34" s="111"/>
      <c r="RQ34" s="111"/>
      <c r="RR34" s="111"/>
      <c r="RS34" s="111"/>
      <c r="RT34" s="111"/>
      <c r="RU34" s="111"/>
      <c r="RV34" s="111"/>
      <c r="RW34" s="111"/>
      <c r="RX34" s="111"/>
      <c r="RY34" s="111"/>
      <c r="RZ34" s="111"/>
      <c r="SA34" s="111"/>
      <c r="SB34" s="111"/>
      <c r="SC34" s="111"/>
      <c r="SD34" s="111"/>
      <c r="SE34" s="111"/>
      <c r="SF34" s="111"/>
      <c r="SG34" s="111"/>
      <c r="SH34" s="111"/>
      <c r="SI34" s="111"/>
      <c r="SJ34" s="111"/>
      <c r="SK34" s="111"/>
      <c r="SL34" s="111"/>
      <c r="SM34" s="111"/>
      <c r="SN34" s="111"/>
      <c r="SO34" s="111"/>
      <c r="SP34" s="111"/>
      <c r="SQ34" s="111"/>
      <c r="SR34" s="111"/>
      <c r="SS34" s="111"/>
      <c r="ST34" s="111"/>
      <c r="SU34" s="111"/>
      <c r="SV34" s="111"/>
      <c r="SW34" s="111"/>
      <c r="SX34" s="111"/>
      <c r="SY34" s="111"/>
      <c r="SZ34" s="111"/>
      <c r="TA34" s="111"/>
      <c r="TB34" s="111"/>
      <c r="TC34" s="111"/>
      <c r="TD34" s="111"/>
      <c r="TE34" s="111"/>
      <c r="TF34" s="111"/>
      <c r="TG34" s="111"/>
      <c r="TH34" s="111"/>
      <c r="TI34" s="111"/>
      <c r="TJ34" s="111"/>
      <c r="TK34" s="111"/>
      <c r="TL34" s="111"/>
      <c r="TM34" s="111"/>
      <c r="TN34" s="111"/>
      <c r="TO34" s="111"/>
      <c r="TP34" s="111"/>
      <c r="TQ34" s="111"/>
      <c r="TR34" s="111"/>
      <c r="TS34" s="111"/>
      <c r="TT34" s="111"/>
      <c r="TU34" s="111"/>
      <c r="TV34" s="111"/>
      <c r="TW34" s="111"/>
      <c r="TX34" s="111"/>
      <c r="TY34" s="111"/>
      <c r="TZ34" s="111"/>
      <c r="UA34" s="111"/>
      <c r="UB34" s="111"/>
      <c r="UC34" s="111"/>
      <c r="UD34" s="111"/>
      <c r="UE34" s="111"/>
      <c r="UF34" s="111"/>
      <c r="UG34" s="111"/>
      <c r="UH34" s="111"/>
      <c r="UI34" s="111"/>
      <c r="UJ34" s="111"/>
      <c r="UK34" s="111"/>
      <c r="UL34" s="111"/>
      <c r="UM34" s="111"/>
      <c r="UN34" s="111"/>
      <c r="UO34" s="111"/>
      <c r="UP34" s="111"/>
      <c r="UQ34" s="111"/>
      <c r="UR34" s="111"/>
      <c r="US34" s="111"/>
      <c r="UT34" s="111"/>
      <c r="UU34" s="111"/>
      <c r="UV34" s="111"/>
      <c r="UW34" s="111"/>
      <c r="UX34" s="111"/>
      <c r="UY34" s="111"/>
      <c r="UZ34" s="111"/>
      <c r="VA34" s="111"/>
      <c r="VB34" s="111"/>
      <c r="VC34" s="111"/>
      <c r="VD34" s="111"/>
      <c r="VE34" s="111"/>
      <c r="VF34" s="111"/>
      <c r="VG34" s="111"/>
      <c r="VH34" s="111"/>
      <c r="VI34" s="111"/>
      <c r="VJ34" s="111"/>
      <c r="VK34" s="111"/>
      <c r="VL34" s="111"/>
      <c r="VM34" s="111"/>
      <c r="VN34" s="111"/>
      <c r="VO34" s="111"/>
      <c r="VP34" s="111"/>
      <c r="VQ34" s="111"/>
      <c r="VR34" s="111"/>
      <c r="VS34" s="111"/>
      <c r="VT34" s="111"/>
      <c r="VU34" s="111"/>
      <c r="VV34" s="111"/>
      <c r="VW34" s="111"/>
      <c r="VX34" s="111"/>
      <c r="VY34" s="111"/>
      <c r="VZ34" s="111"/>
      <c r="WA34" s="111"/>
      <c r="WB34" s="111"/>
      <c r="WC34" s="111"/>
      <c r="WD34" s="111"/>
      <c r="WE34" s="111"/>
      <c r="WF34" s="111"/>
      <c r="WG34" s="111"/>
      <c r="WH34" s="111"/>
      <c r="WI34" s="111"/>
      <c r="WJ34" s="111"/>
      <c r="WK34" s="111"/>
      <c r="WL34" s="111"/>
      <c r="WM34" s="111"/>
      <c r="WN34" s="111"/>
      <c r="WO34" s="111"/>
      <c r="WP34" s="111"/>
      <c r="WQ34" s="111"/>
      <c r="WR34" s="111"/>
      <c r="WS34" s="111"/>
      <c r="WT34" s="111"/>
      <c r="WU34" s="111"/>
      <c r="WV34" s="111"/>
      <c r="WW34" s="111"/>
      <c r="WX34" s="111"/>
      <c r="WY34" s="111"/>
      <c r="WZ34" s="111"/>
      <c r="XA34" s="111"/>
      <c r="XB34" s="111"/>
      <c r="XC34" s="111"/>
      <c r="XD34" s="111"/>
      <c r="XE34" s="111"/>
      <c r="XF34" s="111"/>
      <c r="XG34" s="111"/>
      <c r="XH34" s="111"/>
      <c r="XI34" s="111"/>
      <c r="XJ34" s="111"/>
      <c r="XK34" s="111"/>
      <c r="XL34" s="111"/>
      <c r="XM34" s="111"/>
      <c r="XN34" s="111"/>
      <c r="XO34" s="111"/>
      <c r="XP34" s="111"/>
      <c r="XQ34" s="111"/>
      <c r="XR34" s="111"/>
      <c r="XS34" s="111"/>
      <c r="XT34" s="111"/>
      <c r="XU34" s="111"/>
      <c r="XV34" s="111"/>
      <c r="XW34" s="111"/>
      <c r="XX34" s="111"/>
      <c r="XY34" s="111"/>
      <c r="XZ34" s="111"/>
      <c r="YA34" s="111"/>
      <c r="YB34" s="111"/>
      <c r="YC34" s="111"/>
      <c r="YD34" s="111"/>
    </row>
    <row r="35" spans="1:654" ht="25.95" customHeight="1">
      <c r="A35" s="36">
        <v>95</v>
      </c>
      <c r="B35" s="168" t="s">
        <v>1243</v>
      </c>
      <c r="C35" s="127" t="s">
        <v>718</v>
      </c>
      <c r="D35" s="111" t="s">
        <v>637</v>
      </c>
      <c r="E35" s="111" t="s">
        <v>394</v>
      </c>
      <c r="F35" s="111">
        <v>15</v>
      </c>
      <c r="G35" s="111">
        <v>15</v>
      </c>
      <c r="H35" s="111">
        <v>15</v>
      </c>
      <c r="BS35" s="127">
        <v>6</v>
      </c>
      <c r="BT35" s="127">
        <v>4</v>
      </c>
      <c r="EF35" s="127">
        <v>3</v>
      </c>
      <c r="EG35" s="127">
        <v>2</v>
      </c>
      <c r="EX35" s="127">
        <v>5</v>
      </c>
      <c r="EY35" s="127">
        <v>3</v>
      </c>
      <c r="FA35" s="127">
        <v>4</v>
      </c>
      <c r="FL35" s="127">
        <v>4</v>
      </c>
      <c r="FN35" s="127">
        <v>4</v>
      </c>
      <c r="HF35" s="127">
        <v>1</v>
      </c>
      <c r="HS35" s="127">
        <v>1</v>
      </c>
      <c r="HV35" s="127">
        <v>1</v>
      </c>
      <c r="HW35" s="127">
        <v>1</v>
      </c>
      <c r="LC35" s="127">
        <v>5</v>
      </c>
      <c r="LD35" s="127">
        <v>5</v>
      </c>
      <c r="LF35" s="127">
        <v>5</v>
      </c>
      <c r="LG35" s="127">
        <v>6</v>
      </c>
      <c r="LI35" s="127">
        <v>5</v>
      </c>
      <c r="LP35" s="127">
        <v>4</v>
      </c>
      <c r="MC35" s="127">
        <v>2</v>
      </c>
      <c r="MF35" s="127">
        <v>2</v>
      </c>
      <c r="MG35" s="127">
        <v>4</v>
      </c>
      <c r="MS35" s="127">
        <v>1</v>
      </c>
      <c r="MY35" s="127">
        <v>4</v>
      </c>
      <c r="NQ35" s="127">
        <v>4</v>
      </c>
      <c r="NU35" s="127">
        <v>4</v>
      </c>
      <c r="NZ35" s="127">
        <v>4</v>
      </c>
      <c r="OY35" s="127">
        <v>3</v>
      </c>
      <c r="PG35" s="127">
        <v>4</v>
      </c>
      <c r="PQ35" s="127">
        <v>3</v>
      </c>
      <c r="PR35" s="127">
        <v>5</v>
      </c>
      <c r="PS35" s="127">
        <v>4</v>
      </c>
      <c r="PT35" s="127">
        <v>4</v>
      </c>
      <c r="PU35" s="127">
        <v>3</v>
      </c>
      <c r="PV35" s="127">
        <v>3</v>
      </c>
      <c r="QO35" s="127">
        <v>4</v>
      </c>
    </row>
    <row r="36" spans="1:654" ht="25.95" customHeight="1">
      <c r="A36" s="36">
        <v>96</v>
      </c>
      <c r="B36" s="168" t="s">
        <v>1244</v>
      </c>
      <c r="C36" s="111" t="s">
        <v>400</v>
      </c>
      <c r="D36" s="111" t="s">
        <v>953</v>
      </c>
      <c r="E36" s="111" t="s">
        <v>394</v>
      </c>
      <c r="F36" s="111">
        <v>18</v>
      </c>
      <c r="G36" s="111">
        <v>18</v>
      </c>
      <c r="H36" s="111">
        <v>18</v>
      </c>
      <c r="I36" s="107">
        <v>64.8</v>
      </c>
      <c r="J36" s="107">
        <v>10</v>
      </c>
      <c r="K36" s="107">
        <v>10</v>
      </c>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1"/>
      <c r="DH36" s="111"/>
      <c r="DI36" s="111"/>
      <c r="DJ36" s="111"/>
      <c r="DK36" s="111"/>
      <c r="DL36" s="111"/>
      <c r="DM36" s="111"/>
      <c r="DN36" s="111"/>
      <c r="DO36" s="111"/>
      <c r="DP36" s="111"/>
      <c r="DQ36" s="111"/>
      <c r="DR36" s="111"/>
      <c r="DS36" s="111"/>
      <c r="DT36" s="111"/>
      <c r="DU36" s="111"/>
      <c r="DV36" s="111"/>
      <c r="DW36" s="111"/>
      <c r="DX36" s="111"/>
      <c r="DY36" s="111"/>
      <c r="DZ36" s="111"/>
      <c r="EA36" s="111"/>
      <c r="EB36" s="111"/>
      <c r="EC36" s="111"/>
      <c r="ED36" s="111"/>
      <c r="EE36" s="111"/>
      <c r="EF36" s="111"/>
      <c r="EG36" s="111"/>
      <c r="EH36" s="111"/>
      <c r="EI36" s="111"/>
      <c r="EJ36" s="111"/>
      <c r="EK36" s="111"/>
      <c r="EL36" s="111"/>
      <c r="EM36" s="111"/>
      <c r="EN36" s="111"/>
      <c r="EO36" s="111"/>
      <c r="EP36" s="111"/>
      <c r="EQ36" s="111"/>
      <c r="ER36" s="111"/>
      <c r="ES36" s="111"/>
      <c r="ET36" s="111"/>
      <c r="EU36" s="111"/>
      <c r="EV36" s="111"/>
      <c r="EW36" s="111"/>
      <c r="EX36" s="111">
        <v>6</v>
      </c>
      <c r="EY36" s="111"/>
      <c r="EZ36" s="111"/>
      <c r="FA36" s="111"/>
      <c r="FB36" s="111"/>
      <c r="FC36" s="111"/>
      <c r="FD36" s="111"/>
      <c r="FE36" s="111"/>
      <c r="FF36" s="111"/>
      <c r="FG36" s="111"/>
      <c r="FH36" s="111"/>
      <c r="FI36" s="111"/>
      <c r="FJ36" s="111"/>
      <c r="FK36" s="111"/>
      <c r="FL36" s="111"/>
      <c r="FM36" s="111"/>
      <c r="FN36" s="111">
        <v>3</v>
      </c>
      <c r="FO36" s="111"/>
      <c r="FP36" s="111"/>
      <c r="FQ36" s="111"/>
      <c r="FR36" s="111"/>
      <c r="FS36" s="111"/>
      <c r="FT36" s="111"/>
      <c r="FU36" s="111"/>
      <c r="FV36" s="111"/>
      <c r="FW36" s="111"/>
      <c r="FX36" s="111"/>
      <c r="FY36" s="111"/>
      <c r="FZ36" s="111"/>
      <c r="GA36" s="111"/>
      <c r="GB36" s="111"/>
      <c r="GC36" s="111"/>
      <c r="GD36" s="111"/>
      <c r="GE36" s="111"/>
      <c r="GF36" s="111"/>
      <c r="GG36" s="111"/>
      <c r="GH36" s="111"/>
      <c r="GI36" s="111"/>
      <c r="GJ36" s="111"/>
      <c r="GK36" s="111"/>
      <c r="GL36" s="111"/>
      <c r="GM36" s="111"/>
      <c r="GN36" s="111"/>
      <c r="GO36" s="111"/>
      <c r="GP36" s="111"/>
      <c r="GQ36" s="111"/>
      <c r="GR36" s="111"/>
      <c r="GS36" s="111"/>
      <c r="GT36" s="111"/>
      <c r="GU36" s="111"/>
      <c r="GV36" s="111"/>
      <c r="GW36" s="111"/>
      <c r="GX36" s="111"/>
      <c r="GY36" s="111"/>
      <c r="GZ36" s="111"/>
      <c r="HA36" s="111"/>
      <c r="HB36" s="111"/>
      <c r="HC36" s="111">
        <v>1</v>
      </c>
      <c r="HD36" s="111"/>
      <c r="HE36" s="111"/>
      <c r="HF36" s="111"/>
      <c r="HG36" s="111"/>
      <c r="HH36" s="111">
        <v>1</v>
      </c>
      <c r="HI36" s="111"/>
      <c r="HJ36" s="111"/>
      <c r="HK36" s="111"/>
      <c r="HL36" s="111">
        <v>3</v>
      </c>
      <c r="HM36" s="111"/>
      <c r="HN36" s="111"/>
      <c r="HO36" s="111"/>
      <c r="HP36" s="111"/>
      <c r="HQ36" s="111"/>
      <c r="HR36" s="111"/>
      <c r="HS36" s="111"/>
      <c r="HT36" s="111"/>
      <c r="HU36" s="111"/>
      <c r="HV36" s="111"/>
      <c r="HW36" s="111"/>
      <c r="HX36" s="111"/>
      <c r="HY36" s="111"/>
      <c r="HZ36" s="111"/>
      <c r="IA36" s="111"/>
      <c r="IB36" s="111"/>
      <c r="IC36" s="111"/>
      <c r="ID36" s="111"/>
      <c r="IE36" s="111"/>
      <c r="IF36" s="111"/>
      <c r="IG36" s="111"/>
      <c r="IH36" s="111"/>
      <c r="II36" s="111"/>
      <c r="IJ36" s="111"/>
      <c r="IK36" s="111"/>
      <c r="IL36" s="111"/>
      <c r="IM36" s="111"/>
      <c r="IN36" s="111"/>
      <c r="IO36" s="111"/>
      <c r="IP36" s="111"/>
      <c r="IQ36" s="111"/>
      <c r="IR36" s="111"/>
      <c r="IS36" s="111"/>
      <c r="IT36" s="111"/>
      <c r="IU36" s="111"/>
      <c r="IV36" s="111"/>
      <c r="IW36" s="111"/>
      <c r="IX36" s="111"/>
      <c r="IY36" s="111"/>
      <c r="IZ36" s="111"/>
      <c r="JA36" s="111"/>
      <c r="JB36" s="111"/>
      <c r="JC36" s="111"/>
      <c r="JD36" s="111"/>
      <c r="JE36" s="111"/>
      <c r="JF36" s="111"/>
      <c r="JG36" s="111"/>
      <c r="JH36" s="111"/>
      <c r="JI36" s="111"/>
      <c r="JJ36" s="111"/>
      <c r="JK36" s="111"/>
      <c r="JL36" s="111"/>
      <c r="JM36" s="111"/>
      <c r="JN36" s="111"/>
      <c r="JO36" s="111"/>
      <c r="JP36" s="111"/>
      <c r="JQ36" s="111"/>
      <c r="JR36" s="111"/>
      <c r="JS36" s="111"/>
      <c r="JT36" s="111"/>
      <c r="JU36" s="111"/>
      <c r="JV36" s="111"/>
      <c r="JW36" s="111"/>
      <c r="JX36" s="111"/>
      <c r="JY36" s="111"/>
      <c r="JZ36" s="111"/>
      <c r="KA36" s="111"/>
      <c r="KB36" s="111"/>
      <c r="KC36" s="111"/>
      <c r="KD36" s="111"/>
      <c r="KE36" s="111"/>
      <c r="KF36" s="111"/>
      <c r="KG36" s="111"/>
      <c r="KH36" s="111"/>
      <c r="KI36" s="111"/>
      <c r="KJ36" s="111"/>
      <c r="KK36" s="111"/>
      <c r="KL36" s="111"/>
      <c r="KM36" s="111"/>
      <c r="KN36" s="111"/>
      <c r="KO36" s="111"/>
      <c r="KP36" s="111"/>
      <c r="KQ36" s="111"/>
      <c r="KR36" s="111"/>
      <c r="KS36" s="111"/>
      <c r="KT36" s="111"/>
      <c r="KU36" s="111"/>
      <c r="KV36" s="111"/>
      <c r="KW36" s="111"/>
      <c r="KX36" s="111"/>
      <c r="KY36" s="111"/>
      <c r="KZ36" s="111"/>
      <c r="LA36" s="111"/>
      <c r="LB36" s="111"/>
      <c r="LC36" s="111"/>
      <c r="LD36" s="111"/>
      <c r="LE36" s="111"/>
      <c r="LF36" s="111"/>
      <c r="LG36" s="111"/>
      <c r="LH36" s="111"/>
      <c r="LI36" s="111"/>
      <c r="LJ36" s="111"/>
      <c r="LK36" s="111"/>
      <c r="LL36" s="111"/>
      <c r="LM36" s="111"/>
      <c r="LN36" s="111"/>
      <c r="LO36" s="111"/>
      <c r="LP36" s="111"/>
      <c r="LQ36" s="111"/>
      <c r="LR36" s="111"/>
      <c r="LS36" s="111"/>
      <c r="LT36" s="111"/>
      <c r="LU36" s="111"/>
      <c r="LV36" s="111"/>
      <c r="LW36" s="111">
        <v>2</v>
      </c>
      <c r="LX36" s="111"/>
      <c r="LY36" s="111"/>
      <c r="LZ36" s="111"/>
      <c r="MA36" s="111"/>
      <c r="MB36" s="111"/>
      <c r="MC36" s="111">
        <v>1</v>
      </c>
      <c r="MD36" s="111"/>
      <c r="ME36" s="111"/>
      <c r="MF36" s="111"/>
      <c r="MG36" s="111"/>
      <c r="MH36" s="111"/>
      <c r="MI36" s="111"/>
      <c r="MJ36" s="111"/>
      <c r="MK36" s="111"/>
      <c r="ML36" s="111"/>
      <c r="MM36" s="111"/>
      <c r="MN36" s="111"/>
      <c r="MO36" s="111"/>
      <c r="MP36" s="111"/>
      <c r="MQ36" s="111"/>
      <c r="MR36" s="111"/>
      <c r="MS36" s="111"/>
      <c r="MT36" s="111"/>
      <c r="MU36" s="111"/>
      <c r="MV36" s="111">
        <v>1</v>
      </c>
      <c r="MW36" s="111"/>
      <c r="MX36" s="111"/>
      <c r="MY36" s="111">
        <v>2</v>
      </c>
      <c r="MZ36" s="111"/>
      <c r="NA36" s="111"/>
      <c r="NB36" s="111"/>
      <c r="NC36" s="111"/>
      <c r="ND36" s="111"/>
      <c r="NE36" s="111"/>
      <c r="NF36" s="111"/>
      <c r="NG36" s="111"/>
      <c r="NH36" s="111"/>
      <c r="NI36" s="111"/>
      <c r="NJ36" s="111"/>
      <c r="NK36" s="111"/>
      <c r="NL36" s="111"/>
      <c r="NM36" s="111"/>
      <c r="NN36" s="111"/>
      <c r="NO36" s="111"/>
      <c r="NP36" s="111"/>
      <c r="NQ36" s="111"/>
      <c r="NR36" s="111"/>
      <c r="NS36" s="111"/>
      <c r="NT36" s="111"/>
      <c r="NU36" s="111"/>
      <c r="NV36" s="111"/>
      <c r="NW36" s="111"/>
      <c r="NX36" s="111"/>
      <c r="NY36" s="111"/>
      <c r="NZ36" s="111"/>
      <c r="OA36" s="111"/>
      <c r="OB36" s="111"/>
      <c r="OC36" s="111"/>
      <c r="OD36" s="111"/>
      <c r="OE36" s="111"/>
      <c r="OF36" s="111"/>
      <c r="OG36" s="111"/>
      <c r="OH36" s="111"/>
      <c r="OI36" s="111"/>
      <c r="OJ36" s="111"/>
      <c r="OK36" s="111"/>
      <c r="OL36" s="111"/>
      <c r="OM36" s="111"/>
      <c r="ON36" s="111">
        <v>1</v>
      </c>
      <c r="OO36" s="111"/>
      <c r="OP36" s="111"/>
      <c r="OQ36" s="111"/>
      <c r="OR36" s="111"/>
      <c r="OS36" s="111"/>
      <c r="OT36" s="111"/>
      <c r="OU36" s="111"/>
      <c r="OV36" s="111"/>
      <c r="OW36" s="111"/>
      <c r="OX36" s="111"/>
      <c r="OY36" s="111"/>
      <c r="OZ36" s="111"/>
      <c r="PA36" s="111"/>
      <c r="PB36" s="111"/>
      <c r="PC36" s="111"/>
      <c r="PD36" s="111"/>
      <c r="PE36" s="111"/>
      <c r="PF36" s="111"/>
      <c r="PG36" s="111"/>
      <c r="PH36" s="111"/>
      <c r="PI36" s="111"/>
      <c r="PJ36" s="111"/>
      <c r="PK36" s="111"/>
      <c r="PL36" s="111"/>
      <c r="PM36" s="111"/>
      <c r="PN36" s="111"/>
      <c r="PO36" s="111"/>
      <c r="PP36" s="111"/>
      <c r="PQ36" s="111"/>
      <c r="PR36" s="111"/>
      <c r="PS36" s="111"/>
      <c r="PT36" s="111"/>
      <c r="PU36" s="111"/>
      <c r="PV36" s="111"/>
      <c r="PW36" s="111"/>
      <c r="PX36" s="111"/>
      <c r="PY36" s="111"/>
      <c r="PZ36" s="111"/>
      <c r="QA36" s="111"/>
      <c r="QB36" s="111"/>
      <c r="QC36" s="111"/>
      <c r="QD36" s="111"/>
      <c r="QE36" s="111"/>
      <c r="QF36" s="111"/>
      <c r="QG36" s="111"/>
      <c r="QH36" s="111"/>
      <c r="QI36" s="111"/>
      <c r="QJ36" s="111"/>
      <c r="QK36" s="111"/>
      <c r="QL36" s="111"/>
      <c r="QM36" s="111"/>
      <c r="QN36" s="111"/>
      <c r="QO36" s="111"/>
      <c r="QP36" s="111"/>
      <c r="QQ36" s="111" t="s">
        <v>400</v>
      </c>
      <c r="QR36" s="111" t="s">
        <v>637</v>
      </c>
      <c r="QS36" s="111" t="s">
        <v>394</v>
      </c>
      <c r="QT36" s="111">
        <v>2</v>
      </c>
      <c r="QU36" s="111">
        <v>2</v>
      </c>
      <c r="QV36" s="111"/>
      <c r="QW36" s="111"/>
      <c r="QX36" s="111"/>
      <c r="QY36" s="111"/>
      <c r="QZ36" s="111"/>
      <c r="RA36" s="111"/>
      <c r="RB36" s="111"/>
      <c r="RC36" s="111"/>
      <c r="RD36" s="111"/>
      <c r="RE36" s="111"/>
      <c r="RF36" s="111"/>
      <c r="RG36" s="111"/>
      <c r="RH36" s="111"/>
      <c r="RI36" s="111"/>
      <c r="RJ36" s="111"/>
      <c r="RK36" s="111"/>
      <c r="RL36" s="111"/>
      <c r="RM36" s="111"/>
      <c r="RN36" s="111"/>
      <c r="RO36" s="111"/>
      <c r="RP36" s="111"/>
      <c r="RQ36" s="111"/>
      <c r="RR36" s="111"/>
      <c r="RS36" s="111"/>
      <c r="RT36" s="111"/>
      <c r="RU36" s="111"/>
      <c r="RV36" s="111"/>
      <c r="RW36" s="111"/>
      <c r="RX36" s="111"/>
      <c r="RY36" s="111"/>
      <c r="RZ36" s="111"/>
      <c r="SA36" s="111"/>
      <c r="SB36" s="111"/>
      <c r="SC36" s="111"/>
      <c r="SD36" s="111"/>
      <c r="SE36" s="111"/>
      <c r="SF36" s="111"/>
      <c r="SG36" s="111"/>
      <c r="SH36" s="111"/>
      <c r="SI36" s="111"/>
      <c r="SJ36" s="111"/>
      <c r="SK36" s="111"/>
      <c r="SL36" s="111"/>
      <c r="SM36" s="111"/>
      <c r="SN36" s="111"/>
      <c r="SO36" s="111"/>
      <c r="SP36" s="111"/>
      <c r="SQ36" s="111"/>
      <c r="SR36" s="111"/>
      <c r="SS36" s="111"/>
      <c r="ST36" s="111"/>
      <c r="SU36" s="111">
        <v>1</v>
      </c>
      <c r="SV36" s="111"/>
      <c r="SW36" s="111"/>
      <c r="SX36" s="111"/>
      <c r="SY36" s="111"/>
      <c r="SZ36" s="111"/>
      <c r="TA36" s="111"/>
      <c r="TB36" s="111"/>
      <c r="TC36" s="111"/>
      <c r="TD36" s="111"/>
      <c r="TE36" s="111"/>
      <c r="TF36" s="111"/>
      <c r="TG36" s="111"/>
      <c r="TH36" s="111"/>
      <c r="TI36" s="111"/>
      <c r="TJ36" s="111"/>
      <c r="TK36" s="111"/>
      <c r="TL36" s="111"/>
      <c r="TM36" s="111"/>
      <c r="TN36" s="111"/>
      <c r="TO36" s="111"/>
      <c r="TP36" s="111"/>
      <c r="TQ36" s="111"/>
      <c r="TR36" s="111"/>
      <c r="TS36" s="111"/>
      <c r="TT36" s="111"/>
      <c r="TU36" s="111"/>
      <c r="TV36" s="111"/>
      <c r="TW36" s="111"/>
      <c r="TX36" s="111"/>
      <c r="TY36" s="111"/>
      <c r="TZ36" s="111"/>
      <c r="UA36" s="111"/>
      <c r="UB36" s="111"/>
      <c r="UC36" s="111"/>
      <c r="UD36" s="111"/>
      <c r="UE36" s="111"/>
      <c r="UF36" s="111"/>
      <c r="UG36" s="111"/>
      <c r="UH36" s="111"/>
      <c r="UI36" s="111"/>
      <c r="UJ36" s="111"/>
      <c r="UK36" s="111"/>
      <c r="UL36" s="111"/>
      <c r="UM36" s="111"/>
      <c r="UN36" s="111"/>
      <c r="UO36" s="111"/>
      <c r="UP36" s="111"/>
      <c r="UQ36" s="111"/>
      <c r="UR36" s="111"/>
      <c r="US36" s="111"/>
      <c r="UT36" s="111"/>
      <c r="UU36" s="111"/>
      <c r="UV36" s="111"/>
      <c r="UW36" s="111"/>
      <c r="UX36" s="111"/>
      <c r="UY36" s="111"/>
      <c r="UZ36" s="111"/>
      <c r="VA36" s="111"/>
      <c r="VB36" s="111"/>
      <c r="VC36" s="111"/>
      <c r="VD36" s="111"/>
      <c r="VE36" s="111"/>
      <c r="VF36" s="111"/>
      <c r="VG36" s="111"/>
      <c r="VH36" s="111"/>
      <c r="VI36" s="111"/>
      <c r="VJ36" s="111"/>
      <c r="VK36" s="111"/>
      <c r="VL36" s="111"/>
      <c r="VM36" s="111"/>
      <c r="VN36" s="111"/>
      <c r="VO36" s="111"/>
      <c r="VP36" s="111"/>
      <c r="VQ36" s="111"/>
      <c r="VR36" s="111"/>
      <c r="VS36" s="111"/>
      <c r="VT36" s="111"/>
      <c r="VU36" s="111"/>
      <c r="VV36" s="111"/>
      <c r="VW36" s="111"/>
      <c r="VX36" s="111"/>
      <c r="VY36" s="111"/>
      <c r="VZ36" s="111"/>
      <c r="WA36" s="111"/>
      <c r="WB36" s="111"/>
      <c r="WC36" s="111"/>
      <c r="WD36" s="111"/>
      <c r="WE36" s="111"/>
      <c r="WF36" s="111"/>
      <c r="WG36" s="111"/>
      <c r="WH36" s="111"/>
      <c r="WI36" s="111"/>
      <c r="WJ36" s="111"/>
      <c r="WK36" s="111"/>
      <c r="WL36" s="111"/>
      <c r="WM36" s="111"/>
      <c r="WN36" s="111"/>
      <c r="WO36" s="111"/>
      <c r="WP36" s="111"/>
      <c r="WQ36" s="111"/>
      <c r="WR36" s="111"/>
      <c r="WS36" s="111"/>
      <c r="WT36" s="111"/>
      <c r="WU36" s="111"/>
      <c r="WV36" s="111"/>
      <c r="WW36" s="111"/>
      <c r="WX36" s="111"/>
      <c r="WY36" s="111"/>
      <c r="WZ36" s="111"/>
      <c r="XA36" s="111"/>
      <c r="XB36" s="111"/>
      <c r="XC36" s="111"/>
      <c r="XD36" s="111"/>
      <c r="XE36" s="111"/>
      <c r="XF36" s="111"/>
      <c r="XG36" s="111"/>
      <c r="XH36" s="111"/>
      <c r="XI36" s="111"/>
      <c r="XJ36" s="111"/>
      <c r="XK36" s="111"/>
      <c r="XL36" s="111"/>
      <c r="XM36" s="111"/>
      <c r="XN36" s="111"/>
      <c r="XO36" s="111"/>
      <c r="XP36" s="111"/>
      <c r="XQ36" s="111"/>
      <c r="XR36" s="111"/>
      <c r="XS36" s="111"/>
      <c r="XT36" s="111"/>
      <c r="XU36" s="111"/>
      <c r="XV36" s="111"/>
      <c r="XW36" s="111"/>
      <c r="XX36" s="111"/>
      <c r="XY36" s="111"/>
      <c r="XZ36" s="111"/>
      <c r="YA36" s="111"/>
      <c r="YB36" s="111"/>
      <c r="YC36" s="111"/>
      <c r="YD36" s="111"/>
    </row>
    <row r="37" spans="1:654" ht="25.95" customHeight="1">
      <c r="A37" s="36">
        <v>98</v>
      </c>
      <c r="B37" s="115" t="s">
        <v>1246</v>
      </c>
      <c r="C37" s="111" t="s">
        <v>745</v>
      </c>
      <c r="D37" s="111" t="s">
        <v>637</v>
      </c>
      <c r="E37" s="111" t="s">
        <v>394</v>
      </c>
      <c r="F37" s="111">
        <v>61</v>
      </c>
      <c r="G37" s="111">
        <v>61</v>
      </c>
      <c r="H37" s="111">
        <v>61</v>
      </c>
      <c r="I37" s="111">
        <v>62</v>
      </c>
      <c r="J37" s="111">
        <v>29</v>
      </c>
      <c r="K37" s="111">
        <v>32</v>
      </c>
      <c r="N37" s="111" t="s">
        <v>742</v>
      </c>
      <c r="BC37" s="111"/>
      <c r="BD37" s="111"/>
      <c r="BE37" s="111"/>
      <c r="BF37" s="111"/>
      <c r="BG37" s="111"/>
      <c r="BH37" s="111"/>
      <c r="BI37" s="111"/>
      <c r="BJ37" s="111"/>
      <c r="BK37" s="111"/>
      <c r="BL37" s="111"/>
      <c r="BM37" s="111"/>
      <c r="BN37" s="111"/>
      <c r="BO37" s="111"/>
      <c r="BP37" s="111"/>
      <c r="BQ37" s="111"/>
      <c r="BR37" s="111"/>
      <c r="BS37" s="111"/>
      <c r="BT37" s="111"/>
      <c r="BU37" s="111"/>
      <c r="BV37" s="111"/>
      <c r="BW37" s="111"/>
      <c r="BX37" s="111"/>
      <c r="BY37" s="111"/>
      <c r="BZ37" s="111"/>
      <c r="CA37" s="111"/>
      <c r="CB37" s="111"/>
      <c r="CC37" s="111"/>
      <c r="CD37" s="111"/>
      <c r="CE37" s="111"/>
      <c r="CF37" s="111"/>
      <c r="CG37" s="111"/>
      <c r="CH37" s="111"/>
      <c r="CI37" s="111"/>
      <c r="CJ37" s="111"/>
      <c r="CK37" s="111"/>
      <c r="CL37" s="111"/>
      <c r="CM37" s="111"/>
      <c r="CN37" s="111"/>
      <c r="CO37" s="111"/>
      <c r="CP37" s="111"/>
      <c r="CQ37" s="111"/>
      <c r="CR37" s="111"/>
      <c r="CS37" s="111"/>
      <c r="CT37" s="111"/>
      <c r="CU37" s="111"/>
      <c r="CV37" s="111"/>
      <c r="CW37" s="111"/>
      <c r="CX37" s="111"/>
      <c r="CY37" s="111"/>
      <c r="CZ37" s="111"/>
      <c r="DA37" s="111"/>
      <c r="DB37" s="111"/>
      <c r="DC37" s="111"/>
      <c r="DD37" s="111"/>
      <c r="DE37" s="111"/>
      <c r="DF37" s="111"/>
      <c r="DG37" s="111"/>
      <c r="DH37" s="111"/>
      <c r="DI37" s="111"/>
      <c r="DJ37" s="111"/>
      <c r="DK37" s="111"/>
      <c r="DL37" s="111"/>
      <c r="DM37" s="111"/>
      <c r="DN37" s="111"/>
      <c r="DO37" s="111"/>
      <c r="DP37" s="111"/>
      <c r="DQ37" s="111"/>
      <c r="DR37" s="111"/>
      <c r="DS37" s="111"/>
      <c r="DT37" s="111"/>
      <c r="DU37" s="111"/>
      <c r="DV37" s="111"/>
      <c r="DW37" s="111"/>
      <c r="DX37" s="111"/>
      <c r="DY37" s="111"/>
      <c r="DZ37" s="111"/>
      <c r="EA37" s="111"/>
      <c r="EB37" s="111"/>
      <c r="EC37" s="111"/>
      <c r="ED37" s="111"/>
      <c r="EE37" s="111"/>
      <c r="EF37" s="111"/>
      <c r="EG37" s="111"/>
      <c r="EH37" s="111"/>
      <c r="EI37" s="111"/>
      <c r="EJ37" s="111"/>
      <c r="EK37" s="111"/>
      <c r="EL37" s="111"/>
      <c r="EM37" s="111"/>
      <c r="EN37" s="111"/>
      <c r="EO37" s="111"/>
      <c r="EP37" s="111"/>
      <c r="EQ37" s="111"/>
      <c r="ER37" s="111"/>
      <c r="ES37" s="111"/>
      <c r="ET37" s="111"/>
      <c r="EU37" s="111"/>
      <c r="EV37" s="111"/>
      <c r="EW37" s="111"/>
      <c r="EX37" s="111"/>
      <c r="EY37" s="111"/>
      <c r="EZ37" s="111"/>
      <c r="FA37" s="111"/>
      <c r="FB37" s="111"/>
      <c r="FC37" s="111"/>
      <c r="FD37" s="111"/>
      <c r="FE37" s="111"/>
      <c r="FF37" s="111"/>
      <c r="FG37" s="111"/>
      <c r="FH37" s="111"/>
      <c r="FI37" s="111"/>
      <c r="FJ37" s="111"/>
      <c r="FK37" s="111"/>
      <c r="FL37" s="111"/>
      <c r="FM37" s="111"/>
      <c r="FN37" s="111"/>
      <c r="FO37" s="111"/>
      <c r="FP37" s="111"/>
      <c r="FQ37" s="111"/>
      <c r="FR37" s="111"/>
      <c r="FS37" s="111"/>
      <c r="FT37" s="111"/>
      <c r="FU37" s="111"/>
      <c r="FV37" s="111"/>
      <c r="FW37" s="111"/>
      <c r="FX37" s="111"/>
      <c r="FY37" s="111"/>
      <c r="FZ37" s="111"/>
      <c r="GA37" s="111"/>
      <c r="GB37" s="111"/>
      <c r="GC37" s="111"/>
      <c r="GD37" s="111"/>
      <c r="GE37" s="111"/>
      <c r="GF37" s="111"/>
      <c r="GG37" s="111"/>
      <c r="GH37" s="111"/>
      <c r="GI37" s="111"/>
      <c r="GJ37" s="111"/>
      <c r="GK37" s="111"/>
      <c r="GL37" s="111"/>
      <c r="GM37" s="111"/>
      <c r="GN37" s="111"/>
      <c r="GO37" s="111"/>
      <c r="GP37" s="111"/>
      <c r="GQ37" s="111"/>
      <c r="GR37" s="111"/>
      <c r="GS37" s="111"/>
      <c r="GT37" s="111"/>
      <c r="GU37" s="111"/>
      <c r="GV37" s="111"/>
      <c r="GW37" s="111"/>
      <c r="GX37" s="111"/>
      <c r="GY37" s="111"/>
      <c r="GZ37" s="111"/>
      <c r="HA37" s="111"/>
      <c r="HB37" s="111"/>
      <c r="HC37" s="111"/>
      <c r="HD37" s="111"/>
      <c r="HE37" s="111"/>
      <c r="HF37" s="111"/>
      <c r="HG37" s="111"/>
      <c r="HH37" s="111"/>
      <c r="HI37" s="111"/>
      <c r="HJ37" s="111"/>
      <c r="HK37" s="111"/>
      <c r="HL37" s="111"/>
      <c r="HM37" s="111"/>
      <c r="HN37" s="111"/>
      <c r="HO37" s="111"/>
      <c r="HP37" s="111"/>
      <c r="HQ37" s="111"/>
      <c r="HR37" s="111"/>
      <c r="HS37" s="111"/>
      <c r="HT37" s="111"/>
      <c r="HU37" s="111"/>
      <c r="HV37" s="111"/>
      <c r="HW37" s="111"/>
      <c r="HX37" s="111"/>
      <c r="HY37" s="111"/>
      <c r="HZ37" s="111"/>
      <c r="IA37" s="111"/>
      <c r="IB37" s="111"/>
      <c r="IC37" s="111"/>
      <c r="ID37" s="111"/>
      <c r="IE37" s="111"/>
      <c r="IF37" s="111"/>
      <c r="IG37" s="111"/>
      <c r="IH37" s="111"/>
      <c r="II37" s="111"/>
      <c r="IJ37" s="111"/>
      <c r="IK37" s="111"/>
      <c r="IL37" s="111"/>
      <c r="IM37" s="111"/>
      <c r="IN37" s="111"/>
      <c r="IO37" s="111"/>
      <c r="IP37" s="111"/>
      <c r="IQ37" s="111"/>
      <c r="IR37" s="111"/>
      <c r="IS37" s="111"/>
      <c r="IT37" s="111"/>
      <c r="IU37" s="111"/>
      <c r="IV37" s="111"/>
      <c r="IW37" s="111"/>
      <c r="IX37" s="111"/>
      <c r="IY37" s="111"/>
      <c r="IZ37" s="111"/>
      <c r="JA37" s="111"/>
      <c r="JB37" s="111"/>
      <c r="JC37" s="111"/>
      <c r="JD37" s="111"/>
      <c r="JE37" s="111"/>
      <c r="JF37" s="111"/>
      <c r="JG37" s="111"/>
      <c r="JH37" s="111"/>
      <c r="JI37" s="111"/>
      <c r="JJ37" s="111"/>
      <c r="JK37" s="111"/>
      <c r="JL37" s="111"/>
      <c r="JM37" s="111"/>
      <c r="JN37" s="111"/>
      <c r="JO37" s="111"/>
      <c r="JP37" s="111"/>
      <c r="JQ37" s="111"/>
      <c r="JR37" s="111"/>
      <c r="JS37" s="111"/>
      <c r="JT37" s="111"/>
      <c r="JU37" s="111"/>
      <c r="JV37" s="111"/>
      <c r="JW37" s="111"/>
      <c r="JX37" s="111"/>
      <c r="JY37" s="111"/>
      <c r="JZ37" s="111"/>
      <c r="KA37" s="111"/>
      <c r="KB37" s="111"/>
      <c r="KC37" s="111"/>
      <c r="KD37" s="111"/>
      <c r="KE37" s="111"/>
      <c r="KF37" s="111"/>
      <c r="KG37" s="111"/>
      <c r="KH37" s="111"/>
      <c r="KI37" s="111"/>
      <c r="KJ37" s="111"/>
      <c r="KK37" s="111"/>
      <c r="KL37" s="111"/>
      <c r="KM37" s="111"/>
      <c r="KN37" s="111"/>
      <c r="KO37" s="111"/>
      <c r="KP37" s="111"/>
      <c r="KQ37" s="111"/>
      <c r="KR37" s="111"/>
      <c r="KS37" s="111"/>
      <c r="KT37" s="111"/>
      <c r="KU37" s="111"/>
      <c r="KV37" s="111"/>
      <c r="KW37" s="111"/>
      <c r="KX37" s="111"/>
      <c r="KY37" s="111"/>
      <c r="KZ37" s="111"/>
      <c r="LA37" s="111"/>
      <c r="LB37" s="111"/>
      <c r="LC37" s="111"/>
      <c r="LD37" s="111"/>
      <c r="LE37" s="111"/>
      <c r="LF37" s="111"/>
      <c r="LG37" s="111"/>
      <c r="LH37" s="111"/>
      <c r="LI37" s="111"/>
      <c r="LJ37" s="111"/>
      <c r="LK37" s="111"/>
      <c r="LL37" s="111"/>
      <c r="LM37" s="111"/>
      <c r="LN37" s="111"/>
      <c r="LO37" s="111"/>
      <c r="LP37" s="111"/>
      <c r="LQ37" s="111"/>
      <c r="LR37" s="111"/>
      <c r="LS37" s="111"/>
      <c r="LT37" s="111"/>
      <c r="LU37" s="111"/>
      <c r="LV37" s="111"/>
      <c r="LW37" s="111"/>
      <c r="LX37" s="111"/>
      <c r="LY37" s="111"/>
      <c r="LZ37" s="111"/>
      <c r="MA37" s="111"/>
      <c r="MB37" s="111"/>
      <c r="MC37" s="111"/>
      <c r="MD37" s="111"/>
      <c r="ME37" s="111"/>
      <c r="MF37" s="111"/>
      <c r="MG37" s="111"/>
      <c r="MH37" s="111"/>
      <c r="MI37" s="111"/>
      <c r="MJ37" s="111"/>
      <c r="MK37" s="111"/>
      <c r="ML37" s="111"/>
      <c r="MM37" s="111"/>
      <c r="MN37" s="111"/>
      <c r="MO37" s="111"/>
      <c r="MP37" s="111"/>
      <c r="MQ37" s="111"/>
      <c r="MR37" s="111"/>
      <c r="MS37" s="111"/>
      <c r="MT37" s="111"/>
      <c r="MU37" s="111"/>
      <c r="MV37" s="111"/>
      <c r="MW37" s="111"/>
      <c r="MX37" s="111"/>
      <c r="MY37" s="111">
        <v>32</v>
      </c>
      <c r="MZ37" s="111"/>
      <c r="NA37" s="111"/>
      <c r="NB37" s="111"/>
      <c r="NC37" s="111"/>
      <c r="ND37" s="111"/>
      <c r="NE37" s="111"/>
      <c r="NF37" s="111"/>
      <c r="NG37" s="111"/>
      <c r="NH37" s="111"/>
      <c r="NI37" s="111"/>
      <c r="NJ37" s="111"/>
      <c r="NK37" s="111"/>
      <c r="NL37" s="111"/>
      <c r="NM37" s="111"/>
      <c r="NN37" s="111"/>
      <c r="NO37" s="111"/>
      <c r="NP37" s="111"/>
      <c r="NQ37" s="111"/>
      <c r="NR37" s="111"/>
      <c r="NS37" s="111"/>
      <c r="NT37" s="111"/>
      <c r="NU37" s="111"/>
      <c r="NV37" s="111"/>
      <c r="NW37" s="111"/>
      <c r="NX37" s="111"/>
      <c r="NY37" s="111"/>
      <c r="NZ37" s="111"/>
      <c r="OA37" s="111"/>
      <c r="OB37" s="111"/>
      <c r="OC37" s="111"/>
      <c r="OD37" s="111"/>
      <c r="OE37" s="111"/>
      <c r="OF37" s="111"/>
      <c r="OG37" s="111"/>
      <c r="OH37" s="111"/>
      <c r="OI37" s="111"/>
      <c r="OJ37" s="111"/>
      <c r="OK37" s="111"/>
      <c r="OL37" s="111"/>
      <c r="OM37" s="111"/>
      <c r="ON37" s="111"/>
      <c r="OO37" s="111"/>
      <c r="OP37" s="111"/>
      <c r="OQ37" s="111"/>
      <c r="OR37" s="111"/>
      <c r="OS37" s="111"/>
      <c r="OT37" s="111"/>
      <c r="OU37" s="111"/>
      <c r="OV37" s="111"/>
      <c r="OW37" s="111"/>
      <c r="OX37" s="111"/>
      <c r="OY37" s="111"/>
      <c r="OZ37" s="111"/>
      <c r="PA37" s="111"/>
      <c r="PB37" s="111"/>
      <c r="PC37" s="111"/>
      <c r="PD37" s="111"/>
      <c r="PE37" s="111"/>
      <c r="PF37" s="111"/>
      <c r="PG37" s="111"/>
      <c r="PH37" s="111"/>
      <c r="PI37" s="111"/>
      <c r="PJ37" s="111"/>
      <c r="PK37" s="111"/>
      <c r="PL37" s="111"/>
      <c r="PM37" s="111"/>
      <c r="PN37" s="111"/>
      <c r="PO37" s="111"/>
      <c r="PP37" s="111"/>
      <c r="PQ37" s="111"/>
      <c r="PR37" s="111"/>
      <c r="PS37" s="111"/>
      <c r="PT37" s="111"/>
      <c r="PU37" s="111"/>
      <c r="PV37" s="111"/>
      <c r="PW37" s="111"/>
      <c r="PX37" s="111"/>
      <c r="PY37" s="111"/>
      <c r="PZ37" s="111"/>
      <c r="QA37" s="111"/>
      <c r="QB37" s="111"/>
      <c r="QC37" s="111"/>
      <c r="QD37" s="111"/>
      <c r="QE37" s="111"/>
      <c r="QF37" s="111"/>
      <c r="QG37" s="111"/>
      <c r="QH37" s="111"/>
      <c r="QI37" s="111"/>
      <c r="QJ37" s="111"/>
      <c r="QK37" s="111"/>
      <c r="QL37" s="111"/>
      <c r="QM37" s="111"/>
      <c r="QN37" s="111"/>
      <c r="QO37" s="111"/>
      <c r="QP37" s="111"/>
      <c r="QQ37" s="111"/>
      <c r="QR37" s="111"/>
      <c r="QS37" s="111"/>
      <c r="QT37" s="111"/>
      <c r="QU37" s="111"/>
      <c r="QV37" s="111"/>
      <c r="QW37" s="111"/>
      <c r="QX37" s="111"/>
      <c r="QY37" s="111"/>
      <c r="QZ37" s="111"/>
      <c r="RA37" s="111"/>
      <c r="RB37" s="111"/>
      <c r="RC37" s="111"/>
      <c r="RD37" s="111"/>
      <c r="RE37" s="111"/>
      <c r="RF37" s="111"/>
      <c r="RG37" s="111"/>
      <c r="RH37" s="111"/>
      <c r="RI37" s="111"/>
      <c r="RJ37" s="111"/>
      <c r="RK37" s="111"/>
      <c r="RL37" s="111"/>
      <c r="RM37" s="111"/>
      <c r="RN37" s="111"/>
      <c r="RO37" s="111"/>
      <c r="RP37" s="111"/>
      <c r="RQ37" s="111"/>
      <c r="RR37" s="111"/>
      <c r="RS37" s="111"/>
      <c r="RT37" s="111"/>
      <c r="RU37" s="111"/>
      <c r="RV37" s="111"/>
      <c r="RW37" s="111"/>
      <c r="RX37" s="111"/>
      <c r="RY37" s="111"/>
      <c r="RZ37" s="111"/>
      <c r="SA37" s="111"/>
      <c r="SB37" s="111"/>
      <c r="SC37" s="111"/>
      <c r="SD37" s="111"/>
      <c r="SE37" s="111"/>
      <c r="SF37" s="111"/>
      <c r="SG37" s="111"/>
      <c r="SH37" s="111"/>
      <c r="SI37" s="111"/>
      <c r="SJ37" s="111"/>
      <c r="SK37" s="111"/>
      <c r="SL37" s="111"/>
      <c r="SM37" s="111"/>
      <c r="SN37" s="111"/>
      <c r="SO37" s="111"/>
      <c r="SP37" s="111"/>
      <c r="SQ37" s="111"/>
      <c r="SR37" s="111"/>
      <c r="SS37" s="111"/>
      <c r="ST37" s="111"/>
      <c r="SU37" s="111"/>
      <c r="SV37" s="111"/>
      <c r="SW37" s="111"/>
      <c r="SX37" s="111"/>
      <c r="SY37" s="111"/>
      <c r="SZ37" s="111"/>
      <c r="TA37" s="111"/>
      <c r="TB37" s="111"/>
      <c r="TC37" s="111"/>
      <c r="TD37" s="111"/>
      <c r="TE37" s="111"/>
      <c r="TF37" s="111"/>
      <c r="TG37" s="111"/>
      <c r="TH37" s="111"/>
      <c r="TI37" s="111"/>
      <c r="TJ37" s="111"/>
      <c r="TK37" s="111"/>
      <c r="TL37" s="111"/>
      <c r="TM37" s="111"/>
      <c r="TN37" s="111"/>
      <c r="TO37" s="111"/>
      <c r="TP37" s="111"/>
      <c r="TQ37" s="111"/>
      <c r="TR37" s="111"/>
      <c r="TS37" s="111"/>
      <c r="TT37" s="111"/>
      <c r="TU37" s="111"/>
      <c r="TV37" s="111"/>
      <c r="TW37" s="111"/>
      <c r="TX37" s="111"/>
      <c r="TY37" s="111"/>
      <c r="TZ37" s="111"/>
      <c r="UA37" s="111"/>
      <c r="UB37" s="111"/>
      <c r="UC37" s="111"/>
      <c r="UD37" s="111"/>
      <c r="UE37" s="111"/>
      <c r="UF37" s="111"/>
      <c r="UG37" s="111"/>
      <c r="UH37" s="111"/>
      <c r="UI37" s="111"/>
      <c r="UJ37" s="111"/>
      <c r="UK37" s="111"/>
      <c r="UL37" s="111"/>
      <c r="UM37" s="111"/>
      <c r="UN37" s="111"/>
      <c r="UO37" s="111"/>
      <c r="UP37" s="111"/>
      <c r="UQ37" s="111"/>
      <c r="UR37" s="111"/>
      <c r="US37" s="111"/>
      <c r="UT37" s="111"/>
      <c r="UU37" s="111"/>
      <c r="UV37" s="111"/>
      <c r="UW37" s="111"/>
      <c r="UX37" s="111"/>
      <c r="UY37" s="111"/>
      <c r="UZ37" s="111"/>
      <c r="VA37" s="111"/>
      <c r="VB37" s="111"/>
      <c r="VC37" s="111"/>
      <c r="VD37" s="111"/>
      <c r="VE37" s="111"/>
      <c r="VF37" s="111"/>
      <c r="VG37" s="111"/>
      <c r="VH37" s="111"/>
      <c r="VI37" s="111"/>
      <c r="VJ37" s="111"/>
      <c r="VK37" s="111"/>
      <c r="VL37" s="111"/>
      <c r="VM37" s="111"/>
      <c r="VN37" s="111"/>
      <c r="VO37" s="111"/>
      <c r="VP37" s="111"/>
      <c r="VQ37" s="111"/>
      <c r="VR37" s="111"/>
      <c r="VS37" s="111"/>
      <c r="VT37" s="111"/>
      <c r="VU37" s="111"/>
      <c r="VV37" s="111"/>
      <c r="VW37" s="111"/>
      <c r="VX37" s="111"/>
      <c r="VY37" s="111"/>
      <c r="VZ37" s="111"/>
      <c r="WA37" s="111"/>
      <c r="WB37" s="111"/>
      <c r="WC37" s="111"/>
      <c r="WD37" s="111"/>
      <c r="WE37" s="111"/>
      <c r="WF37" s="111"/>
      <c r="WG37" s="111"/>
      <c r="WH37" s="111"/>
      <c r="WI37" s="111"/>
      <c r="WJ37" s="111"/>
      <c r="WK37" s="111"/>
      <c r="WL37" s="111"/>
      <c r="WM37" s="111"/>
      <c r="WN37" s="111"/>
      <c r="WO37" s="111"/>
      <c r="WP37" s="111"/>
      <c r="WQ37" s="111"/>
      <c r="WR37" s="111"/>
      <c r="WS37" s="111"/>
      <c r="WT37" s="111"/>
      <c r="WU37" s="111"/>
      <c r="WV37" s="111"/>
      <c r="WW37" s="111"/>
      <c r="WX37" s="111"/>
      <c r="WY37" s="111"/>
      <c r="WZ37" s="111"/>
      <c r="XA37" s="111"/>
      <c r="XB37" s="111"/>
      <c r="XC37" s="111"/>
      <c r="XD37" s="111"/>
      <c r="XE37" s="111"/>
      <c r="XF37" s="111"/>
      <c r="XG37" s="111"/>
      <c r="XH37" s="111"/>
      <c r="XI37" s="111"/>
      <c r="XJ37" s="111"/>
      <c r="XK37" s="111"/>
      <c r="XL37" s="111"/>
      <c r="XM37" s="111"/>
      <c r="XN37" s="111"/>
      <c r="XO37" s="111"/>
      <c r="XP37" s="111"/>
      <c r="XQ37" s="111"/>
      <c r="XR37" s="111"/>
      <c r="XS37" s="111"/>
      <c r="XT37" s="111"/>
      <c r="XU37" s="111"/>
      <c r="XV37" s="111"/>
      <c r="XW37" s="111"/>
      <c r="XX37" s="111"/>
      <c r="XY37" s="111"/>
      <c r="XZ37" s="111"/>
      <c r="YA37" s="111"/>
      <c r="YB37" s="111"/>
      <c r="YC37" s="111"/>
      <c r="YD37" s="111"/>
    </row>
    <row r="38" spans="1:654" ht="25.95" customHeight="1">
      <c r="A38" s="36"/>
      <c r="B38" s="122"/>
      <c r="C38" s="127"/>
      <c r="F38" s="111">
        <f>SUM(F5:F37)</f>
        <v>2168</v>
      </c>
      <c r="G38" s="111">
        <f t="shared" ref="G38:H38" si="0">SUM(G5:G37)</f>
        <v>2143</v>
      </c>
      <c r="H38" s="111">
        <f t="shared" si="0"/>
        <v>2583</v>
      </c>
      <c r="QT38" s="127">
        <f>SUM(QT5:QT37)</f>
        <v>757</v>
      </c>
      <c r="QU38" s="127">
        <f>SUM(QU5:QU37)</f>
        <v>697</v>
      </c>
    </row>
    <row r="39" spans="1:654" ht="25.95" customHeight="1">
      <c r="B39" s="122"/>
      <c r="C39" s="127"/>
    </row>
    <row r="40" spans="1:654" ht="25.95" customHeight="1">
      <c r="A40" s="36"/>
      <c r="B40" s="139"/>
      <c r="BC40" s="111"/>
      <c r="BD40" s="111"/>
      <c r="BE40" s="111"/>
      <c r="BF40" s="111"/>
      <c r="BG40" s="111"/>
      <c r="BH40" s="111"/>
      <c r="BI40" s="111"/>
      <c r="BJ40" s="111"/>
      <c r="BK40" s="111"/>
      <c r="BL40" s="111"/>
      <c r="BM40" s="111"/>
      <c r="BN40" s="111"/>
      <c r="BO40" s="111"/>
      <c r="BP40" s="111"/>
      <c r="BQ40" s="111"/>
      <c r="BR40" s="111"/>
      <c r="BS40" s="111"/>
      <c r="BT40" s="111"/>
      <c r="BU40" s="111"/>
      <c r="BV40" s="111"/>
      <c r="BW40" s="111"/>
      <c r="BX40" s="111"/>
      <c r="BY40" s="111"/>
      <c r="BZ40" s="111"/>
      <c r="CA40" s="111"/>
      <c r="CB40" s="111"/>
      <c r="CC40" s="111"/>
      <c r="CD40" s="111"/>
      <c r="CE40" s="111"/>
      <c r="CF40" s="111"/>
      <c r="CG40" s="111"/>
      <c r="CH40" s="111"/>
      <c r="CI40" s="111"/>
      <c r="CJ40" s="111"/>
      <c r="CK40" s="111"/>
      <c r="CL40" s="111"/>
      <c r="CM40" s="111"/>
      <c r="CN40" s="111"/>
      <c r="CO40" s="111"/>
      <c r="CP40" s="111"/>
      <c r="CQ40" s="111"/>
      <c r="CR40" s="111"/>
      <c r="CS40" s="111"/>
      <c r="CT40" s="111"/>
      <c r="CU40" s="111"/>
      <c r="CV40" s="111"/>
      <c r="CW40" s="111"/>
      <c r="CX40" s="111"/>
      <c r="CY40" s="111"/>
      <c r="CZ40" s="111"/>
      <c r="DA40" s="111"/>
      <c r="DB40" s="111"/>
      <c r="DC40" s="111"/>
      <c r="DD40" s="111"/>
      <c r="DE40" s="111"/>
      <c r="DF40" s="111"/>
      <c r="DG40" s="111"/>
      <c r="DH40" s="111"/>
      <c r="DI40" s="111"/>
      <c r="DJ40" s="111"/>
      <c r="DK40" s="111"/>
      <c r="DL40" s="111"/>
      <c r="DM40" s="111"/>
      <c r="DN40" s="111"/>
      <c r="DO40" s="111"/>
      <c r="DP40" s="111"/>
      <c r="DQ40" s="111"/>
      <c r="DR40" s="111"/>
      <c r="DS40" s="111"/>
      <c r="DT40" s="111"/>
      <c r="DU40" s="111"/>
      <c r="DV40" s="111"/>
      <c r="DW40" s="111"/>
      <c r="DX40" s="111"/>
      <c r="DY40" s="111"/>
      <c r="DZ40" s="111"/>
      <c r="EA40" s="111"/>
      <c r="EB40" s="111"/>
      <c r="EC40" s="111"/>
      <c r="ED40" s="111"/>
      <c r="EE40" s="111"/>
      <c r="EF40" s="111"/>
      <c r="EG40" s="111"/>
      <c r="EH40" s="111"/>
      <c r="EI40" s="111"/>
      <c r="EJ40" s="111"/>
      <c r="EK40" s="111"/>
      <c r="EL40" s="111"/>
      <c r="EM40" s="111"/>
      <c r="EN40" s="111"/>
      <c r="EO40" s="111"/>
      <c r="EP40" s="111"/>
      <c r="EQ40" s="111"/>
      <c r="ER40" s="111"/>
      <c r="ES40" s="111"/>
      <c r="ET40" s="111"/>
      <c r="EU40" s="111"/>
      <c r="EV40" s="111"/>
      <c r="EW40" s="111"/>
      <c r="EX40" s="111"/>
      <c r="EY40" s="111"/>
      <c r="EZ40" s="111"/>
      <c r="FA40" s="111"/>
      <c r="FB40" s="111"/>
      <c r="FC40" s="111"/>
      <c r="FD40" s="111"/>
      <c r="FE40" s="111"/>
      <c r="FF40" s="111"/>
      <c r="FG40" s="111"/>
      <c r="FH40" s="111"/>
      <c r="FI40" s="111"/>
      <c r="FJ40" s="111"/>
      <c r="FK40" s="111"/>
      <c r="FL40" s="111"/>
      <c r="FM40" s="111"/>
      <c r="FN40" s="111"/>
      <c r="FO40" s="111"/>
      <c r="FP40" s="111"/>
      <c r="FQ40" s="111"/>
      <c r="FR40" s="111"/>
      <c r="FS40" s="111"/>
      <c r="FT40" s="111"/>
      <c r="FU40" s="111"/>
      <c r="FV40" s="111"/>
      <c r="FW40" s="111"/>
      <c r="FX40" s="111"/>
      <c r="FY40" s="111"/>
      <c r="FZ40" s="111"/>
      <c r="GA40" s="111"/>
      <c r="GB40" s="111"/>
      <c r="GC40" s="111"/>
      <c r="GD40" s="111"/>
      <c r="GE40" s="111"/>
      <c r="GF40" s="111"/>
      <c r="GG40" s="111"/>
      <c r="GH40" s="111"/>
      <c r="GI40" s="111"/>
      <c r="GJ40" s="111"/>
      <c r="GK40" s="111"/>
      <c r="GL40" s="111"/>
      <c r="GM40" s="111"/>
      <c r="GN40" s="111"/>
      <c r="GO40" s="111"/>
      <c r="GP40" s="111"/>
      <c r="GQ40" s="111"/>
      <c r="GR40" s="111"/>
      <c r="GS40" s="111"/>
      <c r="GT40" s="111"/>
      <c r="GU40" s="111"/>
      <c r="GV40" s="111"/>
      <c r="GW40" s="111"/>
      <c r="GX40" s="111"/>
      <c r="GY40" s="111"/>
      <c r="GZ40" s="111"/>
      <c r="HA40" s="111"/>
      <c r="HB40" s="111"/>
      <c r="HC40" s="111"/>
      <c r="HD40" s="111"/>
      <c r="HE40" s="111"/>
      <c r="HF40" s="111"/>
      <c r="HG40" s="111"/>
      <c r="HH40" s="111"/>
      <c r="HI40" s="111"/>
      <c r="HJ40" s="111"/>
      <c r="HK40" s="111"/>
      <c r="HL40" s="111"/>
      <c r="HM40" s="111"/>
      <c r="HN40" s="111"/>
      <c r="HO40" s="111"/>
      <c r="HP40" s="111"/>
      <c r="HQ40" s="111"/>
      <c r="HR40" s="111"/>
      <c r="HS40" s="111"/>
      <c r="HT40" s="111"/>
      <c r="HU40" s="111"/>
      <c r="HV40" s="111"/>
      <c r="HW40" s="111"/>
      <c r="HX40" s="111"/>
      <c r="HY40" s="111"/>
      <c r="HZ40" s="111"/>
      <c r="IA40" s="111"/>
      <c r="IB40" s="111"/>
      <c r="IC40" s="111"/>
      <c r="ID40" s="111"/>
      <c r="IE40" s="111"/>
      <c r="IF40" s="111"/>
      <c r="IG40" s="111"/>
      <c r="IH40" s="111"/>
      <c r="II40" s="111"/>
      <c r="IJ40" s="111"/>
      <c r="IK40" s="111"/>
      <c r="IL40" s="111"/>
      <c r="IM40" s="111"/>
      <c r="IN40" s="111"/>
      <c r="IO40" s="111"/>
      <c r="IP40" s="111"/>
      <c r="IQ40" s="111"/>
      <c r="IR40" s="111"/>
      <c r="IS40" s="111"/>
      <c r="IT40" s="111"/>
      <c r="IU40" s="111"/>
      <c r="IV40" s="111"/>
      <c r="IW40" s="111"/>
      <c r="IX40" s="111"/>
      <c r="IY40" s="111"/>
      <c r="IZ40" s="111"/>
      <c r="JA40" s="111"/>
      <c r="JB40" s="111"/>
      <c r="JC40" s="111"/>
      <c r="JD40" s="111"/>
      <c r="JE40" s="111"/>
      <c r="JF40" s="111"/>
      <c r="JG40" s="111"/>
      <c r="JH40" s="111"/>
      <c r="JI40" s="111"/>
      <c r="JJ40" s="111"/>
      <c r="JK40" s="111"/>
      <c r="JL40" s="111"/>
      <c r="JM40" s="111"/>
      <c r="JN40" s="111"/>
      <c r="JO40" s="111"/>
      <c r="JP40" s="111"/>
      <c r="JQ40" s="111"/>
      <c r="JR40" s="111"/>
      <c r="JS40" s="111"/>
      <c r="JT40" s="111"/>
      <c r="JU40" s="111"/>
      <c r="JV40" s="111"/>
      <c r="JW40" s="111"/>
      <c r="JX40" s="111"/>
      <c r="JY40" s="111"/>
      <c r="JZ40" s="111"/>
      <c r="KA40" s="111"/>
      <c r="KB40" s="111"/>
      <c r="KC40" s="111"/>
      <c r="KD40" s="111"/>
      <c r="KE40" s="111"/>
      <c r="KF40" s="111"/>
      <c r="KG40" s="111"/>
      <c r="KH40" s="111"/>
      <c r="KI40" s="111"/>
      <c r="KJ40" s="111"/>
      <c r="KK40" s="111"/>
      <c r="KL40" s="111"/>
      <c r="KM40" s="111"/>
      <c r="KN40" s="111"/>
      <c r="KO40" s="111"/>
      <c r="KP40" s="111"/>
      <c r="KQ40" s="111"/>
      <c r="KR40" s="111"/>
      <c r="KS40" s="111"/>
      <c r="KT40" s="111"/>
      <c r="KU40" s="111"/>
      <c r="KV40" s="111"/>
      <c r="KW40" s="111"/>
      <c r="KX40" s="111"/>
      <c r="KY40" s="111"/>
      <c r="KZ40" s="111"/>
      <c r="LA40" s="111"/>
      <c r="LB40" s="111"/>
      <c r="LC40" s="111"/>
      <c r="LD40" s="111"/>
      <c r="LE40" s="111"/>
      <c r="LF40" s="111"/>
      <c r="LG40" s="111"/>
      <c r="LH40" s="111"/>
      <c r="LI40" s="111"/>
      <c r="LJ40" s="111"/>
      <c r="LK40" s="111"/>
      <c r="LL40" s="111"/>
      <c r="LM40" s="111"/>
      <c r="LN40" s="111"/>
      <c r="LO40" s="111"/>
      <c r="LP40" s="111"/>
      <c r="LQ40" s="111"/>
      <c r="LR40" s="111"/>
      <c r="LS40" s="111"/>
      <c r="LT40" s="111"/>
      <c r="LU40" s="111"/>
      <c r="LV40" s="111"/>
      <c r="LW40" s="111"/>
      <c r="LX40" s="111"/>
      <c r="LY40" s="111"/>
      <c r="LZ40" s="111"/>
      <c r="MA40" s="111"/>
      <c r="MB40" s="111"/>
      <c r="MC40" s="111"/>
      <c r="MD40" s="111"/>
      <c r="ME40" s="111"/>
      <c r="MF40" s="111"/>
      <c r="MG40" s="111"/>
      <c r="MH40" s="111"/>
      <c r="MI40" s="111"/>
      <c r="MJ40" s="111"/>
      <c r="MK40" s="111"/>
      <c r="ML40" s="111"/>
      <c r="MM40" s="111"/>
      <c r="MN40" s="111"/>
      <c r="MO40" s="111"/>
      <c r="MP40" s="111"/>
      <c r="MQ40" s="111"/>
      <c r="MR40" s="111"/>
      <c r="MS40" s="111"/>
      <c r="MT40" s="111"/>
      <c r="MU40" s="111"/>
      <c r="MV40" s="111"/>
      <c r="MW40" s="111"/>
      <c r="MX40" s="111"/>
      <c r="MY40" s="111"/>
      <c r="MZ40" s="111"/>
      <c r="NA40" s="111"/>
      <c r="NB40" s="111"/>
      <c r="NC40" s="111"/>
      <c r="ND40" s="111"/>
      <c r="NE40" s="111"/>
      <c r="NF40" s="111"/>
      <c r="NG40" s="111"/>
      <c r="NH40" s="111"/>
      <c r="NI40" s="111"/>
      <c r="NJ40" s="111"/>
      <c r="NK40" s="111"/>
      <c r="NL40" s="111"/>
      <c r="NM40" s="111"/>
      <c r="NN40" s="111"/>
      <c r="NO40" s="111"/>
      <c r="NP40" s="111"/>
      <c r="NQ40" s="111"/>
      <c r="NR40" s="111"/>
      <c r="NS40" s="111"/>
      <c r="NT40" s="111"/>
      <c r="NU40" s="111"/>
      <c r="NV40" s="111"/>
      <c r="NW40" s="111"/>
      <c r="NX40" s="111"/>
      <c r="NY40" s="111"/>
      <c r="NZ40" s="111"/>
      <c r="OA40" s="111"/>
      <c r="OB40" s="111"/>
      <c r="OC40" s="111"/>
      <c r="OD40" s="111"/>
      <c r="OE40" s="111"/>
      <c r="OF40" s="111"/>
      <c r="OG40" s="111"/>
      <c r="OH40" s="111"/>
      <c r="OI40" s="111"/>
      <c r="OJ40" s="111"/>
      <c r="OK40" s="111"/>
      <c r="OL40" s="111"/>
      <c r="OM40" s="111"/>
      <c r="ON40" s="111"/>
      <c r="OO40" s="111"/>
      <c r="OP40" s="111"/>
      <c r="OQ40" s="111"/>
      <c r="OR40" s="111"/>
      <c r="OS40" s="111"/>
      <c r="OT40" s="111"/>
      <c r="OU40" s="111"/>
      <c r="OV40" s="111"/>
      <c r="OW40" s="111"/>
      <c r="OX40" s="111"/>
      <c r="OY40" s="111"/>
      <c r="OZ40" s="111"/>
      <c r="PA40" s="111"/>
      <c r="PB40" s="111"/>
      <c r="PC40" s="111"/>
      <c r="PD40" s="111"/>
      <c r="PE40" s="111"/>
      <c r="PF40" s="111"/>
      <c r="PG40" s="111"/>
      <c r="PH40" s="111"/>
      <c r="PI40" s="111"/>
      <c r="PJ40" s="111"/>
      <c r="PK40" s="111"/>
      <c r="PL40" s="111"/>
      <c r="PM40" s="111"/>
      <c r="PN40" s="111"/>
      <c r="PO40" s="111"/>
      <c r="PP40" s="111"/>
      <c r="PQ40" s="111"/>
      <c r="PR40" s="111"/>
      <c r="PS40" s="111"/>
      <c r="PT40" s="111"/>
      <c r="PU40" s="111"/>
      <c r="PV40" s="111"/>
      <c r="PW40" s="111"/>
      <c r="PX40" s="111"/>
      <c r="PY40" s="111"/>
      <c r="PZ40" s="111"/>
      <c r="QA40" s="111"/>
      <c r="QB40" s="111"/>
      <c r="QC40" s="111"/>
      <c r="QD40" s="111"/>
      <c r="QE40" s="111"/>
      <c r="QF40" s="111"/>
      <c r="QG40" s="111"/>
      <c r="QH40" s="111"/>
      <c r="QI40" s="111"/>
      <c r="QJ40" s="111"/>
      <c r="QK40" s="111"/>
      <c r="QL40" s="111"/>
      <c r="QM40" s="111"/>
      <c r="QN40" s="111"/>
      <c r="QO40" s="111"/>
      <c r="QP40" s="111"/>
      <c r="QQ40" s="111"/>
      <c r="QR40" s="111"/>
      <c r="QS40" s="111"/>
      <c r="QT40" s="111"/>
      <c r="QU40" s="111"/>
      <c r="QV40" s="111"/>
      <c r="QW40" s="111"/>
      <c r="QX40" s="111"/>
      <c r="QY40" s="111"/>
      <c r="QZ40" s="111"/>
      <c r="RA40" s="111"/>
      <c r="RB40" s="111"/>
      <c r="RC40" s="111"/>
      <c r="RD40" s="111"/>
      <c r="RE40" s="111"/>
      <c r="RF40" s="111"/>
      <c r="RG40" s="111"/>
      <c r="RH40" s="111"/>
      <c r="RI40" s="111"/>
      <c r="RJ40" s="111"/>
      <c r="RK40" s="111"/>
      <c r="RL40" s="111"/>
      <c r="RM40" s="111"/>
      <c r="RN40" s="111"/>
      <c r="RO40" s="111"/>
      <c r="RP40" s="111"/>
      <c r="RQ40" s="111"/>
      <c r="RR40" s="111"/>
      <c r="RS40" s="111"/>
      <c r="RT40" s="111"/>
      <c r="RU40" s="111"/>
      <c r="RV40" s="111"/>
      <c r="RW40" s="111"/>
      <c r="RX40" s="111"/>
      <c r="RY40" s="111"/>
      <c r="RZ40" s="111"/>
      <c r="SA40" s="111"/>
      <c r="SB40" s="111"/>
      <c r="SC40" s="111"/>
      <c r="SD40" s="111"/>
      <c r="SE40" s="111"/>
      <c r="SF40" s="111"/>
      <c r="SG40" s="111"/>
      <c r="SH40" s="111"/>
      <c r="SI40" s="111"/>
      <c r="SJ40" s="111"/>
      <c r="SK40" s="111"/>
      <c r="SL40" s="111"/>
      <c r="SM40" s="111"/>
      <c r="SN40" s="111"/>
      <c r="SO40" s="111"/>
      <c r="SP40" s="111"/>
      <c r="SQ40" s="111"/>
      <c r="SR40" s="111"/>
      <c r="SS40" s="111"/>
      <c r="ST40" s="111"/>
      <c r="SU40" s="111"/>
      <c r="SV40" s="111"/>
      <c r="SW40" s="111"/>
      <c r="SX40" s="111"/>
      <c r="SY40" s="111"/>
      <c r="SZ40" s="111"/>
      <c r="TA40" s="111"/>
      <c r="TB40" s="111"/>
      <c r="TC40" s="111"/>
      <c r="TD40" s="111"/>
      <c r="TE40" s="111"/>
      <c r="TF40" s="111"/>
      <c r="TG40" s="111"/>
      <c r="TH40" s="111"/>
      <c r="TI40" s="111"/>
      <c r="TJ40" s="111"/>
      <c r="TK40" s="111"/>
      <c r="TL40" s="111"/>
      <c r="TM40" s="111"/>
      <c r="TN40" s="111"/>
      <c r="TO40" s="111"/>
      <c r="TP40" s="111"/>
      <c r="TQ40" s="111"/>
      <c r="TR40" s="111"/>
      <c r="TS40" s="111"/>
      <c r="TT40" s="111"/>
      <c r="TU40" s="111"/>
      <c r="TV40" s="111"/>
      <c r="TW40" s="111"/>
      <c r="TX40" s="111"/>
      <c r="TY40" s="111"/>
      <c r="TZ40" s="111"/>
      <c r="UA40" s="111"/>
      <c r="UB40" s="111"/>
      <c r="UC40" s="111"/>
      <c r="UD40" s="111"/>
      <c r="UE40" s="111"/>
      <c r="UF40" s="111"/>
      <c r="UG40" s="111"/>
      <c r="UH40" s="111"/>
      <c r="UI40" s="111"/>
      <c r="UJ40" s="111"/>
      <c r="UK40" s="111"/>
      <c r="UL40" s="111"/>
      <c r="UM40" s="111"/>
      <c r="UN40" s="111"/>
      <c r="UO40" s="111"/>
      <c r="UP40" s="111"/>
      <c r="UQ40" s="111"/>
      <c r="UR40" s="111"/>
      <c r="US40" s="111"/>
      <c r="UT40" s="111"/>
      <c r="UU40" s="111"/>
      <c r="UV40" s="111"/>
      <c r="UW40" s="111"/>
      <c r="UX40" s="111"/>
      <c r="UY40" s="111"/>
      <c r="UZ40" s="111"/>
      <c r="VA40" s="111"/>
      <c r="VB40" s="111"/>
      <c r="VC40" s="111"/>
      <c r="VD40" s="111"/>
      <c r="VE40" s="111"/>
      <c r="VF40" s="111"/>
      <c r="VG40" s="111"/>
      <c r="VH40" s="111"/>
      <c r="VI40" s="111"/>
      <c r="VJ40" s="111"/>
      <c r="VK40" s="111"/>
      <c r="VL40" s="111"/>
      <c r="VM40" s="111"/>
      <c r="VN40" s="111"/>
      <c r="VO40" s="111"/>
      <c r="VP40" s="111"/>
      <c r="VQ40" s="111"/>
      <c r="VR40" s="111"/>
      <c r="VS40" s="111"/>
      <c r="VT40" s="111"/>
      <c r="VU40" s="111"/>
      <c r="VV40" s="111"/>
      <c r="VW40" s="111"/>
      <c r="VX40" s="111"/>
      <c r="VY40" s="111"/>
      <c r="VZ40" s="111"/>
      <c r="WA40" s="111"/>
      <c r="WB40" s="111"/>
      <c r="WC40" s="111"/>
      <c r="WD40" s="111"/>
      <c r="WE40" s="111"/>
      <c r="WF40" s="111"/>
      <c r="WG40" s="111"/>
      <c r="WH40" s="111"/>
      <c r="WI40" s="111"/>
      <c r="WJ40" s="111"/>
      <c r="WK40" s="111"/>
      <c r="WL40" s="111"/>
      <c r="WM40" s="111"/>
      <c r="WN40" s="111"/>
      <c r="WO40" s="111"/>
      <c r="WP40" s="111"/>
      <c r="WQ40" s="111"/>
      <c r="WR40" s="111"/>
      <c r="WS40" s="111"/>
      <c r="WT40" s="111"/>
      <c r="WU40" s="111"/>
      <c r="WV40" s="111"/>
      <c r="WW40" s="111"/>
      <c r="WX40" s="111"/>
      <c r="WY40" s="111"/>
      <c r="WZ40" s="111"/>
      <c r="XA40" s="111"/>
      <c r="XB40" s="111"/>
      <c r="XC40" s="111"/>
      <c r="XD40" s="111"/>
      <c r="XE40" s="111"/>
      <c r="XF40" s="111"/>
      <c r="XG40" s="111"/>
      <c r="XH40" s="111"/>
      <c r="XI40" s="111"/>
      <c r="XJ40" s="111"/>
      <c r="XK40" s="111"/>
      <c r="XL40" s="111"/>
      <c r="XM40" s="111"/>
      <c r="XN40" s="111"/>
      <c r="XO40" s="111"/>
      <c r="XP40" s="111"/>
      <c r="XQ40" s="111"/>
      <c r="XR40" s="111"/>
      <c r="XS40" s="111"/>
      <c r="XT40" s="111"/>
      <c r="XU40" s="111"/>
      <c r="XV40" s="111"/>
      <c r="XW40" s="111"/>
      <c r="XX40" s="111"/>
      <c r="XY40" s="111"/>
      <c r="XZ40" s="111"/>
      <c r="YA40" s="111"/>
      <c r="YB40" s="111"/>
      <c r="YC40" s="111"/>
      <c r="YD40" s="111"/>
    </row>
    <row r="41" spans="1:654" ht="25.95" customHeight="1">
      <c r="A41" s="36"/>
      <c r="B41" s="122"/>
      <c r="I41" s="107"/>
      <c r="J41" s="107"/>
      <c r="K41" s="107"/>
      <c r="L41" s="107"/>
      <c r="M41" s="107"/>
      <c r="BC41" s="111"/>
      <c r="BD41" s="111"/>
      <c r="BE41" s="111"/>
      <c r="BF41" s="111"/>
      <c r="BG41" s="111"/>
      <c r="BH41" s="111"/>
      <c r="BI41" s="111"/>
      <c r="BJ41" s="111"/>
      <c r="BK41" s="111"/>
      <c r="BL41" s="111"/>
      <c r="BM41" s="111"/>
      <c r="BN41" s="111"/>
      <c r="BO41" s="111"/>
      <c r="BP41" s="111"/>
      <c r="BQ41" s="111"/>
      <c r="BR41" s="111"/>
      <c r="BS41" s="111"/>
      <c r="BT41" s="111"/>
      <c r="BU41" s="111"/>
      <c r="BV41" s="111"/>
      <c r="BW41" s="111"/>
      <c r="BX41" s="111"/>
      <c r="BY41" s="111"/>
      <c r="BZ41" s="111"/>
      <c r="CA41" s="111"/>
      <c r="CB41" s="111"/>
      <c r="CC41" s="111"/>
      <c r="CD41" s="111"/>
      <c r="CE41" s="111"/>
      <c r="CF41" s="111"/>
      <c r="CG41" s="111"/>
      <c r="CH41" s="111"/>
      <c r="CI41" s="111"/>
      <c r="CJ41" s="111"/>
      <c r="CK41" s="111"/>
      <c r="CL41" s="111"/>
      <c r="CM41" s="111"/>
      <c r="CN41" s="111"/>
      <c r="CO41" s="111"/>
      <c r="CP41" s="111"/>
      <c r="CQ41" s="111"/>
      <c r="CR41" s="111"/>
      <c r="CS41" s="111"/>
      <c r="CT41" s="111"/>
      <c r="CU41" s="111"/>
      <c r="CV41" s="111"/>
      <c r="CW41" s="111"/>
      <c r="CX41" s="111"/>
      <c r="CY41" s="111"/>
      <c r="CZ41" s="111"/>
      <c r="DA41" s="111"/>
      <c r="DB41" s="111"/>
      <c r="DC41" s="111"/>
      <c r="DD41" s="111"/>
      <c r="DE41" s="111"/>
      <c r="DF41" s="111"/>
      <c r="DG41" s="111"/>
      <c r="DH41" s="111"/>
      <c r="DI41" s="111"/>
      <c r="DJ41" s="111"/>
      <c r="DK41" s="111"/>
      <c r="DL41" s="111"/>
      <c r="DM41" s="111"/>
      <c r="DN41" s="111"/>
      <c r="DO41" s="111"/>
      <c r="DP41" s="111"/>
      <c r="DQ41" s="111"/>
      <c r="DR41" s="111"/>
      <c r="DS41" s="111"/>
      <c r="DT41" s="111"/>
      <c r="DU41" s="111"/>
      <c r="DV41" s="111"/>
      <c r="DW41" s="111"/>
      <c r="DX41" s="111"/>
      <c r="DY41" s="111"/>
      <c r="DZ41" s="111"/>
      <c r="EA41" s="111"/>
      <c r="EB41" s="111"/>
      <c r="EC41" s="111"/>
      <c r="ED41" s="111"/>
      <c r="EE41" s="111"/>
      <c r="EF41" s="111"/>
      <c r="EG41" s="111"/>
      <c r="EH41" s="111"/>
      <c r="EI41" s="111"/>
      <c r="EJ41" s="111"/>
      <c r="EK41" s="111"/>
      <c r="EL41" s="111"/>
      <c r="EM41" s="111"/>
      <c r="EN41" s="111"/>
      <c r="EO41" s="111"/>
      <c r="EP41" s="111"/>
      <c r="EQ41" s="111"/>
      <c r="ER41" s="111"/>
      <c r="ES41" s="111"/>
      <c r="ET41" s="111"/>
      <c r="EU41" s="111"/>
      <c r="EV41" s="111"/>
      <c r="EW41" s="111"/>
      <c r="EX41" s="111"/>
      <c r="EY41" s="111"/>
      <c r="EZ41" s="111"/>
      <c r="FA41" s="111"/>
      <c r="FB41" s="111"/>
      <c r="FC41" s="111"/>
      <c r="FD41" s="111"/>
      <c r="FE41" s="111"/>
      <c r="FF41" s="111"/>
      <c r="FG41" s="111"/>
      <c r="FH41" s="111"/>
      <c r="FI41" s="111"/>
      <c r="FJ41" s="111"/>
      <c r="FK41" s="111"/>
      <c r="FL41" s="111"/>
      <c r="FM41" s="111"/>
      <c r="FN41" s="111"/>
      <c r="FO41" s="111"/>
      <c r="FP41" s="111"/>
      <c r="FQ41" s="111"/>
      <c r="FR41" s="111"/>
      <c r="FS41" s="111"/>
      <c r="FT41" s="111"/>
      <c r="FU41" s="111"/>
      <c r="FV41" s="111"/>
      <c r="FW41" s="111"/>
      <c r="FX41" s="111"/>
      <c r="FY41" s="111"/>
      <c r="FZ41" s="111"/>
      <c r="GA41" s="111"/>
      <c r="GB41" s="111"/>
      <c r="GC41" s="111"/>
      <c r="GD41" s="111"/>
      <c r="GE41" s="111"/>
      <c r="GF41" s="111"/>
      <c r="GG41" s="111"/>
      <c r="GH41" s="111"/>
      <c r="GI41" s="111"/>
      <c r="GJ41" s="111"/>
      <c r="GK41" s="111"/>
      <c r="GL41" s="111"/>
      <c r="GM41" s="111"/>
      <c r="GN41" s="111"/>
      <c r="GO41" s="111"/>
      <c r="GP41" s="111"/>
      <c r="GQ41" s="111"/>
      <c r="GR41" s="111"/>
      <c r="GS41" s="111"/>
      <c r="GT41" s="111"/>
      <c r="GU41" s="111"/>
      <c r="GV41" s="111"/>
      <c r="GW41" s="111"/>
      <c r="GX41" s="111"/>
      <c r="GY41" s="111"/>
      <c r="GZ41" s="111"/>
      <c r="HA41" s="111"/>
      <c r="HB41" s="111"/>
      <c r="HC41" s="111"/>
      <c r="HD41" s="111"/>
      <c r="HE41" s="111"/>
      <c r="HF41" s="111"/>
      <c r="HG41" s="111"/>
      <c r="HH41" s="111"/>
      <c r="HI41" s="111"/>
      <c r="HJ41" s="111"/>
      <c r="HK41" s="111"/>
      <c r="HL41" s="111"/>
      <c r="HM41" s="111"/>
      <c r="HN41" s="111"/>
      <c r="HO41" s="111"/>
      <c r="HP41" s="111"/>
      <c r="HQ41" s="111"/>
      <c r="HR41" s="111"/>
      <c r="HS41" s="111"/>
      <c r="HT41" s="111"/>
      <c r="HU41" s="111"/>
      <c r="HV41" s="111"/>
      <c r="HW41" s="111"/>
      <c r="HX41" s="111"/>
      <c r="HY41" s="111"/>
      <c r="HZ41" s="111"/>
      <c r="IA41" s="111"/>
      <c r="IB41" s="111"/>
      <c r="IC41" s="111"/>
      <c r="ID41" s="111"/>
      <c r="IE41" s="111"/>
      <c r="IF41" s="111"/>
      <c r="IG41" s="111"/>
      <c r="IH41" s="111"/>
      <c r="II41" s="111"/>
      <c r="IJ41" s="111"/>
      <c r="IK41" s="111"/>
      <c r="IL41" s="111"/>
      <c r="IM41" s="111"/>
      <c r="IN41" s="111"/>
      <c r="IO41" s="111"/>
      <c r="IP41" s="111"/>
      <c r="IQ41" s="111"/>
      <c r="IR41" s="111"/>
      <c r="IS41" s="111"/>
      <c r="IT41" s="111"/>
      <c r="IU41" s="111"/>
      <c r="IV41" s="111"/>
      <c r="IW41" s="111"/>
      <c r="IX41" s="111"/>
      <c r="IY41" s="111"/>
      <c r="IZ41" s="111"/>
      <c r="JA41" s="111"/>
      <c r="JB41" s="111"/>
      <c r="JC41" s="111"/>
      <c r="JD41" s="111"/>
      <c r="JE41" s="111"/>
      <c r="JF41" s="111"/>
      <c r="JG41" s="111"/>
      <c r="JH41" s="111"/>
      <c r="JI41" s="111"/>
      <c r="JJ41" s="111"/>
      <c r="JK41" s="111"/>
      <c r="JL41" s="111"/>
      <c r="JM41" s="111"/>
      <c r="JN41" s="111"/>
      <c r="JO41" s="111"/>
      <c r="JP41" s="111"/>
      <c r="JQ41" s="111"/>
      <c r="JR41" s="111"/>
      <c r="JS41" s="111"/>
      <c r="JT41" s="111"/>
      <c r="JU41" s="111"/>
      <c r="JV41" s="111"/>
      <c r="JW41" s="111"/>
      <c r="JX41" s="111"/>
      <c r="JY41" s="111"/>
      <c r="JZ41" s="111"/>
      <c r="KA41" s="111"/>
      <c r="KB41" s="111"/>
      <c r="KC41" s="111"/>
      <c r="KD41" s="111"/>
      <c r="KE41" s="111"/>
      <c r="KF41" s="111"/>
      <c r="KG41" s="111"/>
      <c r="KH41" s="111"/>
      <c r="KI41" s="111"/>
      <c r="KJ41" s="111"/>
      <c r="KK41" s="111"/>
      <c r="KL41" s="111"/>
      <c r="KM41" s="111"/>
      <c r="KN41" s="111"/>
      <c r="KO41" s="111"/>
      <c r="KP41" s="111"/>
      <c r="KQ41" s="111"/>
      <c r="KR41" s="111"/>
      <c r="KS41" s="111"/>
      <c r="KT41" s="111"/>
      <c r="KU41" s="111"/>
      <c r="KV41" s="111"/>
      <c r="KW41" s="111"/>
      <c r="KX41" s="111"/>
      <c r="KY41" s="111"/>
      <c r="KZ41" s="111"/>
      <c r="LA41" s="111"/>
      <c r="LB41" s="111"/>
      <c r="LC41" s="111"/>
      <c r="LD41" s="111"/>
      <c r="LE41" s="111"/>
      <c r="LF41" s="111"/>
      <c r="LG41" s="111"/>
      <c r="LH41" s="111"/>
      <c r="LI41" s="111"/>
      <c r="LJ41" s="111"/>
      <c r="LK41" s="111"/>
      <c r="LL41" s="111"/>
      <c r="LM41" s="111"/>
      <c r="LN41" s="111"/>
      <c r="LO41" s="111"/>
      <c r="LP41" s="111"/>
      <c r="LQ41" s="111"/>
      <c r="LR41" s="111"/>
      <c r="LS41" s="111"/>
      <c r="LT41" s="111"/>
      <c r="LU41" s="111"/>
      <c r="LV41" s="111"/>
      <c r="LW41" s="111"/>
      <c r="LX41" s="111"/>
      <c r="LY41" s="111"/>
      <c r="LZ41" s="111"/>
      <c r="MA41" s="111"/>
      <c r="MB41" s="111"/>
      <c r="MC41" s="111"/>
      <c r="MD41" s="111"/>
      <c r="ME41" s="111"/>
      <c r="MF41" s="111"/>
      <c r="MG41" s="111"/>
      <c r="MH41" s="111"/>
      <c r="MI41" s="111"/>
      <c r="MJ41" s="111"/>
      <c r="MK41" s="111"/>
      <c r="ML41" s="111"/>
      <c r="MM41" s="111"/>
      <c r="MN41" s="111"/>
      <c r="MO41" s="111"/>
      <c r="MP41" s="111"/>
      <c r="MQ41" s="111"/>
      <c r="MR41" s="111"/>
      <c r="MS41" s="111"/>
      <c r="MT41" s="111"/>
      <c r="MU41" s="111"/>
      <c r="MV41" s="111"/>
      <c r="MW41" s="111"/>
      <c r="MX41" s="111"/>
      <c r="MY41" s="111"/>
      <c r="MZ41" s="111"/>
      <c r="NA41" s="111"/>
      <c r="NB41" s="111"/>
      <c r="NC41" s="111"/>
      <c r="ND41" s="111"/>
      <c r="NE41" s="111"/>
      <c r="NF41" s="111"/>
      <c r="NG41" s="111"/>
      <c r="NH41" s="111"/>
      <c r="NI41" s="111"/>
      <c r="NJ41" s="111"/>
      <c r="NK41" s="111"/>
      <c r="NL41" s="111"/>
      <c r="NM41" s="111"/>
      <c r="NN41" s="111"/>
      <c r="NO41" s="111"/>
      <c r="NP41" s="111"/>
      <c r="NQ41" s="111"/>
      <c r="NR41" s="111"/>
      <c r="NS41" s="111"/>
      <c r="NT41" s="111"/>
      <c r="NU41" s="111"/>
      <c r="NV41" s="111"/>
      <c r="NW41" s="111"/>
      <c r="NX41" s="111"/>
      <c r="NY41" s="111"/>
      <c r="NZ41" s="111"/>
      <c r="OA41" s="111"/>
      <c r="OB41" s="111"/>
      <c r="OC41" s="111"/>
      <c r="OD41" s="111"/>
      <c r="OE41" s="111"/>
      <c r="OF41" s="111"/>
      <c r="OG41" s="111"/>
      <c r="OH41" s="111"/>
      <c r="OI41" s="111"/>
      <c r="OJ41" s="111"/>
      <c r="OK41" s="111"/>
      <c r="OL41" s="111"/>
      <c r="OM41" s="111"/>
      <c r="ON41" s="111"/>
      <c r="OO41" s="111"/>
      <c r="OP41" s="111"/>
      <c r="OQ41" s="111"/>
      <c r="OR41" s="111"/>
      <c r="OS41" s="111"/>
      <c r="OT41" s="111"/>
      <c r="OU41" s="111"/>
      <c r="OV41" s="111"/>
      <c r="OW41" s="111"/>
      <c r="OX41" s="111"/>
      <c r="OY41" s="111"/>
      <c r="OZ41" s="111"/>
      <c r="PA41" s="111"/>
      <c r="PB41" s="111"/>
      <c r="PC41" s="111"/>
      <c r="PD41" s="111"/>
      <c r="PE41" s="111"/>
      <c r="PF41" s="111"/>
      <c r="PG41" s="111"/>
      <c r="PH41" s="111"/>
      <c r="PI41" s="111"/>
      <c r="PJ41" s="111"/>
      <c r="PK41" s="111"/>
      <c r="PL41" s="111"/>
      <c r="PM41" s="111"/>
      <c r="PN41" s="111"/>
      <c r="PO41" s="111"/>
      <c r="PP41" s="111"/>
      <c r="PQ41" s="111"/>
      <c r="PR41" s="111"/>
      <c r="PS41" s="111"/>
      <c r="PT41" s="111"/>
      <c r="PU41" s="111"/>
      <c r="PV41" s="111"/>
      <c r="PW41" s="111"/>
      <c r="PX41" s="111"/>
      <c r="PY41" s="111"/>
      <c r="PZ41" s="111"/>
      <c r="QA41" s="111"/>
      <c r="QB41" s="111"/>
      <c r="QC41" s="111"/>
      <c r="QD41" s="111"/>
      <c r="QE41" s="111"/>
      <c r="QF41" s="111"/>
      <c r="QG41" s="111"/>
      <c r="QH41" s="111"/>
      <c r="QI41" s="111"/>
      <c r="QJ41" s="111"/>
      <c r="QK41" s="111"/>
      <c r="QL41" s="111"/>
      <c r="QM41" s="111"/>
      <c r="QN41" s="111"/>
      <c r="QO41" s="111"/>
      <c r="QP41" s="111"/>
      <c r="QQ41" s="111"/>
      <c r="QR41" s="111"/>
      <c r="QS41" s="111"/>
      <c r="QT41" s="111"/>
      <c r="QU41" s="111"/>
      <c r="QV41" s="111"/>
      <c r="QW41" s="111"/>
      <c r="QX41" s="111"/>
      <c r="QY41" s="111"/>
      <c r="QZ41" s="111"/>
      <c r="RA41" s="111"/>
      <c r="RB41" s="111"/>
      <c r="RC41" s="111"/>
      <c r="RD41" s="111"/>
      <c r="RE41" s="111"/>
      <c r="RF41" s="111"/>
      <c r="RG41" s="111"/>
      <c r="RH41" s="111"/>
      <c r="RI41" s="111"/>
      <c r="RJ41" s="111"/>
      <c r="RK41" s="111"/>
      <c r="RL41" s="111"/>
      <c r="RM41" s="111"/>
      <c r="RN41" s="111"/>
      <c r="RO41" s="111"/>
      <c r="RP41" s="111"/>
      <c r="RQ41" s="111"/>
      <c r="RR41" s="111"/>
      <c r="RS41" s="111"/>
      <c r="RT41" s="111"/>
      <c r="RU41" s="111"/>
      <c r="RV41" s="111"/>
      <c r="RW41" s="111"/>
      <c r="RX41" s="111"/>
      <c r="RY41" s="111"/>
      <c r="RZ41" s="111"/>
      <c r="SA41" s="111"/>
      <c r="SB41" s="111"/>
      <c r="SC41" s="111"/>
      <c r="SD41" s="111"/>
      <c r="SE41" s="111"/>
      <c r="SF41" s="111"/>
      <c r="SG41" s="111"/>
      <c r="SH41" s="111"/>
      <c r="SI41" s="111"/>
      <c r="SJ41" s="111"/>
      <c r="SK41" s="111"/>
      <c r="SL41" s="111"/>
      <c r="SM41" s="111"/>
      <c r="SN41" s="111"/>
      <c r="SO41" s="111"/>
      <c r="SP41" s="111"/>
      <c r="SQ41" s="111"/>
      <c r="SR41" s="111"/>
      <c r="SS41" s="111"/>
      <c r="ST41" s="111"/>
      <c r="SU41" s="111"/>
      <c r="SV41" s="111"/>
      <c r="SW41" s="111"/>
      <c r="SX41" s="111"/>
      <c r="SY41" s="111"/>
      <c r="SZ41" s="111"/>
      <c r="TA41" s="111"/>
      <c r="TB41" s="111"/>
      <c r="TC41" s="111"/>
      <c r="TD41" s="111"/>
      <c r="TE41" s="111"/>
      <c r="TF41" s="111"/>
      <c r="TG41" s="111"/>
      <c r="TH41" s="111"/>
      <c r="TI41" s="111"/>
      <c r="TJ41" s="111"/>
      <c r="TK41" s="111"/>
      <c r="TL41" s="111"/>
      <c r="TM41" s="111"/>
      <c r="TN41" s="111"/>
      <c r="TO41" s="111"/>
      <c r="TP41" s="111"/>
      <c r="TQ41" s="111"/>
      <c r="TR41" s="111"/>
      <c r="TS41" s="111"/>
      <c r="TT41" s="111"/>
      <c r="TU41" s="111"/>
      <c r="TV41" s="111"/>
      <c r="TW41" s="111"/>
      <c r="TX41" s="111"/>
      <c r="TY41" s="111"/>
      <c r="TZ41" s="111"/>
      <c r="UA41" s="111"/>
      <c r="UB41" s="111"/>
      <c r="UC41" s="111"/>
      <c r="UD41" s="111"/>
      <c r="UE41" s="111"/>
      <c r="UF41" s="111"/>
      <c r="UG41" s="111"/>
      <c r="UH41" s="111"/>
      <c r="UI41" s="111"/>
      <c r="UJ41" s="111"/>
      <c r="UK41" s="111"/>
      <c r="UL41" s="111"/>
      <c r="UM41" s="111"/>
      <c r="UN41" s="111"/>
      <c r="UO41" s="111"/>
      <c r="UP41" s="111"/>
      <c r="UQ41" s="111"/>
      <c r="UR41" s="111"/>
      <c r="US41" s="111"/>
      <c r="UT41" s="111"/>
      <c r="UU41" s="111"/>
      <c r="UV41" s="111"/>
      <c r="UW41" s="111"/>
      <c r="UX41" s="111"/>
      <c r="UY41" s="111"/>
      <c r="UZ41" s="111"/>
      <c r="VA41" s="111"/>
      <c r="VB41" s="111"/>
      <c r="VC41" s="111"/>
      <c r="VD41" s="111"/>
      <c r="VE41" s="111"/>
      <c r="VF41" s="111"/>
      <c r="VG41" s="111"/>
      <c r="VH41" s="111"/>
      <c r="VI41" s="111"/>
      <c r="VJ41" s="111"/>
      <c r="VK41" s="111"/>
      <c r="VL41" s="111"/>
      <c r="VM41" s="111"/>
      <c r="VN41" s="111"/>
      <c r="VO41" s="111"/>
      <c r="VP41" s="111"/>
      <c r="VQ41" s="111"/>
      <c r="VR41" s="111"/>
      <c r="VS41" s="111"/>
      <c r="VT41" s="111"/>
      <c r="VU41" s="111"/>
      <c r="VV41" s="111"/>
      <c r="VW41" s="111"/>
      <c r="VX41" s="111"/>
      <c r="VY41" s="111"/>
      <c r="VZ41" s="111"/>
      <c r="WA41" s="111"/>
      <c r="WB41" s="111"/>
      <c r="WC41" s="111"/>
      <c r="WD41" s="111"/>
      <c r="WE41" s="111"/>
      <c r="WF41" s="111"/>
      <c r="WG41" s="111"/>
      <c r="WH41" s="111"/>
      <c r="WI41" s="111"/>
      <c r="WJ41" s="111"/>
      <c r="WK41" s="111"/>
      <c r="WL41" s="111"/>
      <c r="WM41" s="111"/>
      <c r="WN41" s="111"/>
      <c r="WO41" s="111"/>
      <c r="WP41" s="111"/>
      <c r="WQ41" s="111"/>
      <c r="WR41" s="111"/>
      <c r="WS41" s="111"/>
      <c r="WT41" s="111"/>
      <c r="WU41" s="111"/>
      <c r="WV41" s="111"/>
      <c r="WW41" s="111"/>
      <c r="WX41" s="111"/>
      <c r="WY41" s="111"/>
      <c r="WZ41" s="111"/>
      <c r="XA41" s="111"/>
      <c r="XB41" s="111"/>
      <c r="XC41" s="111"/>
      <c r="XD41" s="111"/>
      <c r="XE41" s="111"/>
      <c r="XF41" s="111"/>
      <c r="XG41" s="111"/>
      <c r="XH41" s="111"/>
      <c r="XI41" s="111"/>
      <c r="XJ41" s="111"/>
      <c r="XK41" s="111"/>
      <c r="XL41" s="111"/>
      <c r="XM41" s="111"/>
      <c r="XN41" s="111"/>
      <c r="XO41" s="111"/>
      <c r="XP41" s="111"/>
      <c r="XQ41" s="111"/>
      <c r="XR41" s="111"/>
      <c r="XS41" s="111"/>
      <c r="XT41" s="111"/>
      <c r="XU41" s="111"/>
      <c r="XV41" s="111"/>
      <c r="XW41" s="111"/>
      <c r="XX41" s="111"/>
      <c r="XY41" s="111"/>
      <c r="XZ41" s="111"/>
      <c r="YA41" s="111"/>
      <c r="YB41" s="111"/>
      <c r="YC41" s="111"/>
      <c r="YD41" s="111"/>
    </row>
    <row r="42" spans="1:654" ht="25.95" customHeight="1">
      <c r="A42" s="36"/>
      <c r="B42" s="122"/>
      <c r="C42" s="127"/>
    </row>
    <row r="43" spans="1:654" ht="25.95" customHeight="1">
      <c r="A43" s="36"/>
      <c r="B43" s="122"/>
      <c r="C43" s="127"/>
    </row>
    <row r="44" spans="1:654" ht="25.95" customHeight="1">
      <c r="A44" s="36"/>
      <c r="B44" s="122"/>
      <c r="C44" s="127"/>
    </row>
    <row r="45" spans="1:654" ht="25.95" customHeight="1">
      <c r="A45" s="36"/>
      <c r="B45" s="122"/>
      <c r="C45" s="127"/>
    </row>
    <row r="46" spans="1:654" ht="25.95" customHeight="1">
      <c r="A46" s="36"/>
      <c r="B46" s="122"/>
      <c r="C46" s="127"/>
    </row>
    <row r="47" spans="1:654" ht="25.95" customHeight="1">
      <c r="A47" s="36"/>
      <c r="B47" s="122"/>
      <c r="C47" s="127"/>
    </row>
    <row r="48" spans="1:654" ht="25.95" customHeight="1">
      <c r="A48" s="36"/>
      <c r="C48" s="127"/>
    </row>
    <row r="49" spans="1:654" ht="25.95" customHeight="1">
      <c r="A49" s="36"/>
      <c r="B49" s="122"/>
      <c r="I49" s="107"/>
      <c r="J49" s="107"/>
      <c r="K49" s="107"/>
      <c r="L49" s="107"/>
      <c r="M49" s="107"/>
      <c r="N49" s="107"/>
      <c r="BC49" s="111"/>
      <c r="BD49" s="111"/>
      <c r="BE49" s="111"/>
      <c r="BF49" s="111"/>
      <c r="BG49" s="111"/>
      <c r="BH49" s="111"/>
      <c r="BI49" s="111"/>
      <c r="BJ49" s="111"/>
      <c r="BK49" s="111"/>
      <c r="BL49" s="111"/>
      <c r="BM49" s="111"/>
      <c r="BN49" s="111"/>
      <c r="BO49" s="111"/>
      <c r="BP49" s="111"/>
      <c r="BQ49" s="111"/>
      <c r="BR49" s="111"/>
      <c r="BS49" s="111"/>
      <c r="BT49" s="111"/>
      <c r="BU49" s="111"/>
      <c r="BV49" s="111"/>
      <c r="BW49" s="111"/>
      <c r="BX49" s="111"/>
      <c r="BY49" s="111"/>
      <c r="BZ49" s="111"/>
      <c r="CA49" s="111"/>
      <c r="CB49" s="111"/>
      <c r="CC49" s="111"/>
      <c r="CD49" s="111"/>
      <c r="CE49" s="111"/>
      <c r="CF49" s="111"/>
      <c r="CG49" s="111"/>
      <c r="CH49" s="111"/>
      <c r="CI49" s="111"/>
      <c r="CJ49" s="111"/>
      <c r="CK49" s="111"/>
      <c r="CL49" s="111"/>
      <c r="CM49" s="111"/>
      <c r="CN49" s="111"/>
      <c r="CO49" s="111"/>
      <c r="CP49" s="111"/>
      <c r="CQ49" s="111"/>
      <c r="CR49" s="111"/>
      <c r="CS49" s="111"/>
      <c r="CT49" s="111"/>
      <c r="CU49" s="111"/>
      <c r="CV49" s="111"/>
      <c r="CW49" s="111"/>
      <c r="CX49" s="111"/>
      <c r="CY49" s="111"/>
      <c r="CZ49" s="111"/>
      <c r="DA49" s="111"/>
      <c r="DB49" s="111"/>
      <c r="DC49" s="111"/>
      <c r="DD49" s="111"/>
      <c r="DE49" s="111"/>
      <c r="DF49" s="111"/>
      <c r="DG49" s="111"/>
      <c r="DH49" s="111"/>
      <c r="DI49" s="111"/>
      <c r="DJ49" s="111"/>
      <c r="DK49" s="111"/>
      <c r="DL49" s="111"/>
      <c r="DM49" s="111"/>
      <c r="DN49" s="111"/>
      <c r="DO49" s="111"/>
      <c r="DP49" s="111"/>
      <c r="DQ49" s="111"/>
      <c r="DR49" s="111"/>
      <c r="DS49" s="111"/>
      <c r="DT49" s="111"/>
      <c r="DU49" s="111"/>
      <c r="DV49" s="111"/>
      <c r="DW49" s="111"/>
      <c r="DX49" s="111"/>
      <c r="DY49" s="111"/>
      <c r="DZ49" s="111"/>
      <c r="EA49" s="111"/>
      <c r="EB49" s="111"/>
      <c r="EC49" s="111"/>
      <c r="ED49" s="111"/>
      <c r="EE49" s="111"/>
      <c r="EF49" s="111"/>
      <c r="EG49" s="111"/>
      <c r="EH49" s="111"/>
      <c r="EI49" s="111"/>
      <c r="EJ49" s="111"/>
      <c r="EK49" s="111"/>
      <c r="EL49" s="111"/>
      <c r="EM49" s="111"/>
      <c r="EN49" s="111"/>
      <c r="EO49" s="111"/>
      <c r="EP49" s="111"/>
      <c r="EQ49" s="111"/>
      <c r="ER49" s="111"/>
      <c r="ES49" s="111"/>
      <c r="ET49" s="111"/>
      <c r="EU49" s="111"/>
      <c r="EV49" s="111"/>
      <c r="EW49" s="111"/>
      <c r="EX49" s="111"/>
      <c r="EY49" s="111"/>
      <c r="EZ49" s="111"/>
      <c r="FA49" s="111"/>
      <c r="FB49" s="111"/>
      <c r="FC49" s="111"/>
      <c r="FD49" s="111"/>
      <c r="FE49" s="111"/>
      <c r="FF49" s="111"/>
      <c r="FG49" s="111"/>
      <c r="FH49" s="111"/>
      <c r="FI49" s="111"/>
      <c r="FJ49" s="111"/>
      <c r="FK49" s="111"/>
      <c r="FL49" s="111"/>
      <c r="FM49" s="111"/>
      <c r="FN49" s="111"/>
      <c r="FO49" s="111"/>
      <c r="FP49" s="111"/>
      <c r="FQ49" s="111"/>
      <c r="FR49" s="111"/>
      <c r="FS49" s="111"/>
      <c r="FT49" s="111"/>
      <c r="FU49" s="111"/>
      <c r="FV49" s="111"/>
      <c r="FW49" s="111"/>
      <c r="FX49" s="111"/>
      <c r="FY49" s="111"/>
      <c r="FZ49" s="111"/>
      <c r="GA49" s="111"/>
      <c r="GB49" s="111"/>
      <c r="GC49" s="111"/>
      <c r="GD49" s="111"/>
      <c r="GE49" s="111"/>
      <c r="GF49" s="111"/>
      <c r="GG49" s="111"/>
      <c r="GH49" s="111"/>
      <c r="GI49" s="111"/>
      <c r="GJ49" s="111"/>
      <c r="GK49" s="111"/>
      <c r="GL49" s="111"/>
      <c r="GM49" s="111"/>
      <c r="GN49" s="111"/>
      <c r="GO49" s="111"/>
      <c r="GP49" s="111"/>
      <c r="GQ49" s="111"/>
      <c r="GR49" s="111"/>
      <c r="GS49" s="111"/>
      <c r="GT49" s="111"/>
      <c r="GU49" s="111"/>
      <c r="GV49" s="111"/>
      <c r="GW49" s="111"/>
      <c r="GX49" s="111"/>
      <c r="GY49" s="111"/>
      <c r="GZ49" s="111"/>
      <c r="HA49" s="111"/>
      <c r="HB49" s="111"/>
      <c r="HC49" s="111"/>
      <c r="HD49" s="111"/>
      <c r="HE49" s="111"/>
      <c r="HF49" s="111"/>
      <c r="HG49" s="111"/>
      <c r="HH49" s="111"/>
      <c r="HI49" s="111"/>
      <c r="HJ49" s="111"/>
      <c r="HK49" s="111"/>
      <c r="HL49" s="111"/>
      <c r="HM49" s="111"/>
      <c r="HN49" s="111"/>
      <c r="HO49" s="111"/>
      <c r="HP49" s="111"/>
      <c r="HQ49" s="111"/>
      <c r="HR49" s="111"/>
      <c r="HS49" s="111"/>
      <c r="HT49" s="111"/>
      <c r="HU49" s="111"/>
      <c r="HV49" s="111"/>
      <c r="HW49" s="111"/>
      <c r="HX49" s="111"/>
      <c r="HY49" s="111"/>
      <c r="HZ49" s="111"/>
      <c r="IA49" s="111"/>
      <c r="IB49" s="111"/>
      <c r="IC49" s="111"/>
      <c r="ID49" s="111"/>
      <c r="IE49" s="111"/>
      <c r="IF49" s="111"/>
      <c r="IG49" s="111"/>
      <c r="IH49" s="111"/>
      <c r="II49" s="111"/>
      <c r="IJ49" s="111"/>
      <c r="IK49" s="111"/>
      <c r="IL49" s="111"/>
      <c r="IM49" s="111"/>
      <c r="IN49" s="111"/>
      <c r="IO49" s="111"/>
      <c r="IP49" s="111"/>
      <c r="IQ49" s="111"/>
      <c r="IR49" s="111"/>
      <c r="IS49" s="111"/>
      <c r="IT49" s="111"/>
      <c r="IU49" s="111"/>
      <c r="IV49" s="111"/>
      <c r="IW49" s="111"/>
      <c r="IX49" s="111"/>
      <c r="IY49" s="111"/>
      <c r="IZ49" s="111"/>
      <c r="JA49" s="111"/>
      <c r="JB49" s="111"/>
      <c r="JC49" s="111"/>
      <c r="JD49" s="111"/>
      <c r="JE49" s="111"/>
      <c r="JF49" s="111"/>
      <c r="JG49" s="111"/>
      <c r="JH49" s="111"/>
      <c r="JI49" s="111"/>
      <c r="JJ49" s="111"/>
      <c r="JK49" s="111"/>
      <c r="JL49" s="111"/>
      <c r="JM49" s="111"/>
      <c r="JN49" s="111"/>
      <c r="JO49" s="111"/>
      <c r="JP49" s="111"/>
      <c r="JQ49" s="111"/>
      <c r="JR49" s="111"/>
      <c r="JS49" s="111"/>
      <c r="JT49" s="111"/>
      <c r="JU49" s="111"/>
      <c r="JV49" s="111"/>
      <c r="JW49" s="111"/>
      <c r="JX49" s="111"/>
      <c r="JY49" s="111"/>
      <c r="JZ49" s="111"/>
      <c r="KA49" s="111"/>
      <c r="KB49" s="111"/>
      <c r="KC49" s="111"/>
      <c r="KD49" s="111"/>
      <c r="KE49" s="111"/>
      <c r="KF49" s="111"/>
      <c r="KG49" s="111"/>
      <c r="KH49" s="111"/>
      <c r="KI49" s="111"/>
      <c r="KJ49" s="111"/>
      <c r="KK49" s="111"/>
      <c r="KL49" s="111"/>
      <c r="KM49" s="111"/>
      <c r="KN49" s="111"/>
      <c r="KO49" s="111"/>
      <c r="KP49" s="111"/>
      <c r="KQ49" s="111"/>
      <c r="KR49" s="111"/>
      <c r="KS49" s="111"/>
      <c r="KT49" s="111"/>
      <c r="KU49" s="111"/>
      <c r="KV49" s="111"/>
      <c r="KW49" s="111"/>
      <c r="KX49" s="111"/>
      <c r="KY49" s="111"/>
      <c r="KZ49" s="111"/>
      <c r="LA49" s="111"/>
      <c r="LB49" s="111"/>
      <c r="LC49" s="111"/>
      <c r="LD49" s="111"/>
      <c r="LE49" s="111"/>
      <c r="LF49" s="111"/>
      <c r="LG49" s="111"/>
      <c r="LH49" s="111"/>
      <c r="LI49" s="111"/>
      <c r="LJ49" s="111"/>
      <c r="LK49" s="111"/>
      <c r="LL49" s="111"/>
      <c r="LM49" s="111"/>
      <c r="LN49" s="111"/>
      <c r="LO49" s="111"/>
      <c r="LP49" s="111"/>
      <c r="LQ49" s="111"/>
      <c r="LR49" s="111"/>
      <c r="LS49" s="111"/>
      <c r="LT49" s="111"/>
      <c r="LU49" s="111"/>
      <c r="LV49" s="111"/>
      <c r="LW49" s="111"/>
      <c r="LX49" s="111"/>
      <c r="LY49" s="111"/>
      <c r="LZ49" s="111"/>
      <c r="MA49" s="111"/>
      <c r="MB49" s="111"/>
      <c r="MC49" s="111"/>
      <c r="MD49" s="111"/>
      <c r="ME49" s="111"/>
      <c r="MF49" s="111"/>
      <c r="MG49" s="111"/>
      <c r="MH49" s="111"/>
      <c r="MI49" s="111"/>
      <c r="MJ49" s="111"/>
      <c r="MK49" s="111"/>
      <c r="ML49" s="111"/>
      <c r="MM49" s="111"/>
      <c r="MN49" s="111"/>
      <c r="MO49" s="111"/>
      <c r="MP49" s="111"/>
      <c r="MQ49" s="111"/>
      <c r="MR49" s="111"/>
      <c r="MS49" s="111"/>
      <c r="MT49" s="111"/>
      <c r="MU49" s="111"/>
      <c r="MV49" s="111"/>
      <c r="MW49" s="111"/>
      <c r="MX49" s="111"/>
      <c r="MY49" s="111"/>
      <c r="MZ49" s="111"/>
      <c r="NA49" s="111"/>
      <c r="NB49" s="111"/>
      <c r="NC49" s="111"/>
      <c r="ND49" s="111"/>
      <c r="NE49" s="111"/>
      <c r="NF49" s="111"/>
      <c r="NG49" s="111"/>
      <c r="NH49" s="111"/>
      <c r="NI49" s="111"/>
      <c r="NJ49" s="111"/>
      <c r="NK49" s="111"/>
      <c r="NL49" s="111"/>
      <c r="NM49" s="111"/>
      <c r="NN49" s="111"/>
      <c r="NO49" s="111"/>
      <c r="NP49" s="111"/>
      <c r="NQ49" s="111"/>
      <c r="NR49" s="111"/>
      <c r="NS49" s="111"/>
      <c r="NT49" s="111"/>
      <c r="NU49" s="111"/>
      <c r="NV49" s="111"/>
      <c r="NW49" s="111"/>
      <c r="NX49" s="111"/>
      <c r="NY49" s="111"/>
      <c r="NZ49" s="111"/>
      <c r="OA49" s="111"/>
      <c r="OB49" s="111"/>
      <c r="OC49" s="111"/>
      <c r="OD49" s="111"/>
      <c r="OE49" s="111"/>
      <c r="OF49" s="111"/>
      <c r="OG49" s="111"/>
      <c r="OH49" s="111"/>
      <c r="OI49" s="111"/>
      <c r="OJ49" s="111"/>
      <c r="OK49" s="111"/>
      <c r="OL49" s="111"/>
      <c r="OM49" s="111"/>
      <c r="ON49" s="111"/>
      <c r="OO49" s="111"/>
      <c r="OP49" s="111"/>
      <c r="OQ49" s="111"/>
      <c r="OR49" s="111"/>
      <c r="OS49" s="111"/>
      <c r="OT49" s="111"/>
      <c r="OU49" s="111"/>
      <c r="OV49" s="111"/>
      <c r="OW49" s="111"/>
      <c r="OX49" s="111"/>
      <c r="OY49" s="111"/>
      <c r="OZ49" s="111"/>
      <c r="PA49" s="111"/>
      <c r="PB49" s="111"/>
      <c r="PC49" s="111"/>
      <c r="PD49" s="111"/>
      <c r="PE49" s="111"/>
      <c r="PF49" s="111"/>
      <c r="PG49" s="111"/>
      <c r="PH49" s="111"/>
      <c r="PI49" s="111"/>
      <c r="PJ49" s="111"/>
      <c r="PK49" s="111"/>
      <c r="PL49" s="111"/>
      <c r="PM49" s="111"/>
      <c r="PN49" s="111"/>
      <c r="PO49" s="111"/>
      <c r="PP49" s="111"/>
      <c r="PQ49" s="111"/>
      <c r="PR49" s="111"/>
      <c r="PS49" s="111"/>
      <c r="PT49" s="111"/>
      <c r="PU49" s="111"/>
      <c r="PV49" s="111"/>
      <c r="PW49" s="111"/>
      <c r="PX49" s="111"/>
      <c r="PY49" s="111"/>
      <c r="PZ49" s="111"/>
      <c r="QA49" s="111"/>
      <c r="QB49" s="111"/>
      <c r="QC49" s="111"/>
      <c r="QD49" s="111"/>
      <c r="QE49" s="111"/>
      <c r="QF49" s="111"/>
      <c r="QG49" s="111"/>
      <c r="QH49" s="111"/>
      <c r="QI49" s="111"/>
      <c r="QJ49" s="111"/>
      <c r="QK49" s="111"/>
      <c r="QL49" s="111"/>
      <c r="QM49" s="111"/>
      <c r="QN49" s="111"/>
      <c r="QO49" s="111"/>
      <c r="QP49" s="111"/>
      <c r="QQ49" s="111"/>
      <c r="QR49" s="111"/>
      <c r="QS49" s="111"/>
      <c r="QT49" s="111"/>
      <c r="QU49" s="111"/>
      <c r="QV49" s="111"/>
      <c r="QW49" s="111"/>
      <c r="QX49" s="111"/>
      <c r="QY49" s="111"/>
      <c r="QZ49" s="111"/>
      <c r="RA49" s="111"/>
      <c r="RB49" s="111"/>
      <c r="RC49" s="111"/>
      <c r="RD49" s="111"/>
      <c r="RE49" s="111"/>
      <c r="RF49" s="111"/>
      <c r="RG49" s="111"/>
      <c r="RH49" s="111"/>
      <c r="RI49" s="111"/>
      <c r="RJ49" s="111"/>
      <c r="RK49" s="111"/>
      <c r="RL49" s="111"/>
      <c r="RM49" s="111"/>
      <c r="RN49" s="111"/>
      <c r="RO49" s="111"/>
      <c r="RP49" s="111"/>
      <c r="RQ49" s="111"/>
      <c r="RR49" s="111"/>
      <c r="RS49" s="111"/>
      <c r="RT49" s="111"/>
      <c r="RU49" s="111"/>
      <c r="RV49" s="111"/>
      <c r="RW49" s="111"/>
      <c r="RX49" s="111"/>
      <c r="RY49" s="111"/>
      <c r="RZ49" s="111"/>
      <c r="SA49" s="111"/>
      <c r="SB49" s="111"/>
      <c r="SC49" s="111"/>
      <c r="SD49" s="111"/>
      <c r="SE49" s="111"/>
      <c r="SF49" s="111"/>
      <c r="SG49" s="111"/>
      <c r="SH49" s="111"/>
      <c r="SI49" s="111"/>
      <c r="SJ49" s="111"/>
      <c r="SK49" s="111"/>
      <c r="SL49" s="111"/>
      <c r="SM49" s="111"/>
      <c r="SN49" s="111"/>
      <c r="SO49" s="111"/>
      <c r="SP49" s="111"/>
      <c r="SQ49" s="111"/>
      <c r="SR49" s="111"/>
      <c r="SS49" s="111"/>
      <c r="ST49" s="111"/>
      <c r="SU49" s="111"/>
      <c r="SV49" s="111"/>
      <c r="SW49" s="111"/>
      <c r="SX49" s="111"/>
      <c r="SY49" s="111"/>
      <c r="SZ49" s="111"/>
      <c r="TA49" s="111"/>
      <c r="TB49" s="111"/>
      <c r="TC49" s="111"/>
      <c r="TD49" s="111"/>
      <c r="TE49" s="111"/>
      <c r="TF49" s="111"/>
      <c r="TG49" s="111"/>
      <c r="TH49" s="111"/>
      <c r="TI49" s="111"/>
      <c r="TJ49" s="111"/>
      <c r="TK49" s="111"/>
      <c r="TL49" s="111"/>
      <c r="TM49" s="111"/>
      <c r="TN49" s="111"/>
      <c r="TO49" s="111"/>
      <c r="TP49" s="111"/>
      <c r="TQ49" s="111"/>
      <c r="TR49" s="111"/>
      <c r="TS49" s="111"/>
      <c r="TT49" s="111"/>
      <c r="TU49" s="111"/>
      <c r="TV49" s="111"/>
      <c r="TW49" s="111"/>
      <c r="TX49" s="111"/>
      <c r="TY49" s="111"/>
      <c r="TZ49" s="111"/>
      <c r="UA49" s="111"/>
      <c r="UB49" s="111"/>
      <c r="UC49" s="111"/>
      <c r="UD49" s="111"/>
      <c r="UE49" s="111"/>
      <c r="UF49" s="111"/>
      <c r="UG49" s="111"/>
      <c r="UH49" s="111"/>
      <c r="UI49" s="111"/>
      <c r="UJ49" s="111"/>
      <c r="UK49" s="111"/>
      <c r="UL49" s="111"/>
      <c r="UM49" s="111"/>
      <c r="UN49" s="111"/>
      <c r="UO49" s="111"/>
      <c r="UP49" s="111"/>
      <c r="UQ49" s="111"/>
      <c r="UR49" s="111"/>
      <c r="US49" s="111"/>
      <c r="UT49" s="111"/>
      <c r="UU49" s="111"/>
      <c r="UV49" s="111"/>
      <c r="UW49" s="111"/>
      <c r="UX49" s="111"/>
      <c r="UY49" s="111"/>
      <c r="UZ49" s="111"/>
      <c r="VA49" s="111"/>
      <c r="VB49" s="111"/>
      <c r="VC49" s="111"/>
      <c r="VD49" s="111"/>
      <c r="VE49" s="111"/>
      <c r="VF49" s="111"/>
      <c r="VG49" s="111"/>
      <c r="VH49" s="111"/>
      <c r="VI49" s="111"/>
      <c r="VJ49" s="111"/>
      <c r="VK49" s="111"/>
      <c r="VL49" s="111"/>
      <c r="VM49" s="111"/>
      <c r="VN49" s="111"/>
      <c r="VO49" s="111"/>
      <c r="VP49" s="111"/>
      <c r="VQ49" s="111"/>
      <c r="VR49" s="111"/>
      <c r="VS49" s="111"/>
      <c r="VT49" s="111"/>
      <c r="VU49" s="111"/>
      <c r="VV49" s="111"/>
      <c r="VW49" s="111"/>
      <c r="VX49" s="111"/>
      <c r="VY49" s="111"/>
      <c r="VZ49" s="111"/>
      <c r="WA49" s="111"/>
      <c r="WB49" s="111"/>
      <c r="WC49" s="111"/>
      <c r="WD49" s="111"/>
      <c r="WE49" s="111"/>
      <c r="WF49" s="111"/>
      <c r="WG49" s="111"/>
      <c r="WH49" s="111"/>
      <c r="WI49" s="111"/>
      <c r="WJ49" s="111"/>
      <c r="WK49" s="111"/>
      <c r="WL49" s="111"/>
      <c r="WM49" s="111"/>
      <c r="WN49" s="111"/>
      <c r="WO49" s="111"/>
      <c r="WP49" s="111"/>
      <c r="WQ49" s="111"/>
      <c r="WR49" s="111"/>
      <c r="WS49" s="111"/>
      <c r="WT49" s="111"/>
      <c r="WU49" s="111"/>
      <c r="WV49" s="111"/>
      <c r="WW49" s="111"/>
      <c r="WX49" s="111"/>
      <c r="WY49" s="111"/>
      <c r="WZ49" s="111"/>
      <c r="XA49" s="111"/>
      <c r="XB49" s="111"/>
      <c r="XC49" s="111"/>
      <c r="XD49" s="111"/>
      <c r="XE49" s="111"/>
      <c r="XF49" s="111"/>
      <c r="XG49" s="111"/>
      <c r="XH49" s="111"/>
      <c r="XI49" s="111"/>
      <c r="XJ49" s="111"/>
      <c r="XK49" s="111"/>
      <c r="XL49" s="111"/>
      <c r="XM49" s="111"/>
      <c r="XN49" s="111"/>
      <c r="XO49" s="111"/>
      <c r="XP49" s="111"/>
      <c r="XQ49" s="111"/>
      <c r="XR49" s="111"/>
      <c r="XS49" s="111"/>
      <c r="XT49" s="111"/>
      <c r="XU49" s="111"/>
      <c r="XV49" s="111"/>
      <c r="XW49" s="111"/>
      <c r="XX49" s="111"/>
      <c r="XY49" s="111"/>
      <c r="XZ49" s="111"/>
      <c r="YA49" s="111"/>
      <c r="YB49" s="111"/>
      <c r="YC49" s="111"/>
      <c r="YD49" s="111"/>
    </row>
    <row r="50" spans="1:654" ht="25.95" customHeight="1">
      <c r="A50" s="36"/>
      <c r="B50" s="122"/>
      <c r="I50" s="107"/>
      <c r="J50" s="107"/>
      <c r="K50" s="107"/>
      <c r="L50" s="107"/>
      <c r="M50" s="107"/>
      <c r="N50" s="107"/>
      <c r="BC50" s="111"/>
      <c r="BD50" s="111"/>
      <c r="BE50" s="111"/>
      <c r="BF50" s="111"/>
      <c r="BG50" s="111"/>
      <c r="BH50" s="111"/>
      <c r="BI50" s="111"/>
      <c r="BJ50" s="111"/>
      <c r="BK50" s="111"/>
      <c r="BL50" s="111"/>
      <c r="BM50" s="111"/>
      <c r="BN50" s="111"/>
      <c r="BO50" s="111"/>
      <c r="BP50" s="111"/>
      <c r="BQ50" s="111"/>
      <c r="BR50" s="111"/>
      <c r="BS50" s="111"/>
      <c r="BT50" s="111"/>
      <c r="BU50" s="111"/>
      <c r="BV50" s="111"/>
      <c r="BW50" s="111"/>
      <c r="BX50" s="111"/>
      <c r="BY50" s="111"/>
      <c r="BZ50" s="111"/>
      <c r="CA50" s="111"/>
      <c r="CB50" s="111"/>
      <c r="CC50" s="111"/>
      <c r="CD50" s="111"/>
      <c r="CE50" s="111"/>
      <c r="CF50" s="111"/>
      <c r="CG50" s="111"/>
      <c r="CH50" s="111"/>
      <c r="CI50" s="111"/>
      <c r="CJ50" s="111"/>
      <c r="CK50" s="111"/>
      <c r="CL50" s="111"/>
      <c r="CM50" s="111"/>
      <c r="CN50" s="111"/>
      <c r="CO50" s="111"/>
      <c r="CP50" s="111"/>
      <c r="CQ50" s="111"/>
      <c r="CR50" s="111"/>
      <c r="CS50" s="111"/>
      <c r="CT50" s="111"/>
      <c r="CU50" s="111"/>
      <c r="CV50" s="111"/>
      <c r="CW50" s="111"/>
      <c r="CX50" s="111"/>
      <c r="CY50" s="111"/>
      <c r="CZ50" s="111"/>
      <c r="DA50" s="111"/>
      <c r="DB50" s="111"/>
      <c r="DC50" s="111"/>
      <c r="DD50" s="111"/>
      <c r="DE50" s="111"/>
      <c r="DF50" s="111"/>
      <c r="DG50" s="111"/>
      <c r="DH50" s="111"/>
      <c r="DI50" s="111"/>
      <c r="DJ50" s="111"/>
      <c r="DK50" s="111"/>
      <c r="DL50" s="111"/>
      <c r="DM50" s="111"/>
      <c r="DN50" s="111"/>
      <c r="DO50" s="111"/>
      <c r="DP50" s="111"/>
      <c r="DQ50" s="111"/>
      <c r="DR50" s="111"/>
      <c r="DS50" s="111"/>
      <c r="DT50" s="111"/>
      <c r="DU50" s="111"/>
      <c r="DV50" s="111"/>
      <c r="DW50" s="111"/>
      <c r="DX50" s="111"/>
      <c r="DY50" s="111"/>
      <c r="DZ50" s="111"/>
      <c r="EA50" s="111"/>
      <c r="EB50" s="111"/>
      <c r="EC50" s="111"/>
      <c r="ED50" s="111"/>
      <c r="EE50" s="111"/>
      <c r="EF50" s="111"/>
      <c r="EG50" s="111"/>
      <c r="EH50" s="111"/>
      <c r="EI50" s="111"/>
      <c r="EJ50" s="111"/>
      <c r="EK50" s="111"/>
      <c r="EL50" s="111"/>
      <c r="EM50" s="111"/>
      <c r="EN50" s="111"/>
      <c r="EO50" s="111"/>
      <c r="EP50" s="111"/>
      <c r="EQ50" s="111"/>
      <c r="ER50" s="111"/>
      <c r="ES50" s="111"/>
      <c r="ET50" s="111"/>
      <c r="EU50" s="111"/>
      <c r="EV50" s="111"/>
      <c r="EW50" s="111"/>
      <c r="EX50" s="111"/>
      <c r="EY50" s="111"/>
      <c r="EZ50" s="111"/>
      <c r="FA50" s="111"/>
      <c r="FB50" s="111"/>
      <c r="FC50" s="111"/>
      <c r="FD50" s="111"/>
      <c r="FE50" s="111"/>
      <c r="FF50" s="111"/>
      <c r="FG50" s="111"/>
      <c r="FH50" s="111"/>
      <c r="FI50" s="111"/>
      <c r="FJ50" s="111"/>
      <c r="FK50" s="111"/>
      <c r="FL50" s="111"/>
      <c r="FM50" s="111"/>
      <c r="FN50" s="111"/>
      <c r="FO50" s="111"/>
      <c r="FP50" s="111"/>
      <c r="FQ50" s="111"/>
      <c r="FR50" s="111"/>
      <c r="FS50" s="111"/>
      <c r="FT50" s="111"/>
      <c r="FU50" s="111"/>
      <c r="FV50" s="111"/>
      <c r="FW50" s="111"/>
      <c r="FX50" s="111"/>
      <c r="FY50" s="111"/>
      <c r="FZ50" s="111"/>
      <c r="GA50" s="111"/>
      <c r="GB50" s="111"/>
      <c r="GC50" s="111"/>
      <c r="GD50" s="111"/>
      <c r="GE50" s="111"/>
      <c r="GF50" s="111"/>
      <c r="GG50" s="111"/>
      <c r="GH50" s="111"/>
      <c r="GI50" s="111"/>
      <c r="GJ50" s="111"/>
      <c r="GK50" s="111"/>
      <c r="GL50" s="111"/>
      <c r="GM50" s="111"/>
      <c r="GN50" s="111"/>
      <c r="GO50" s="111"/>
      <c r="GP50" s="111"/>
      <c r="GQ50" s="111"/>
      <c r="GR50" s="111"/>
      <c r="GS50" s="111"/>
      <c r="GT50" s="111"/>
      <c r="GU50" s="111"/>
      <c r="GV50" s="111"/>
      <c r="GW50" s="111"/>
      <c r="GX50" s="111"/>
      <c r="GY50" s="111"/>
      <c r="GZ50" s="111"/>
      <c r="HA50" s="111"/>
      <c r="HB50" s="111"/>
      <c r="HC50" s="111"/>
      <c r="HD50" s="111"/>
      <c r="HE50" s="111"/>
      <c r="HF50" s="111"/>
      <c r="HG50" s="111"/>
      <c r="HH50" s="111"/>
      <c r="HI50" s="111"/>
      <c r="HJ50" s="111"/>
      <c r="HK50" s="111"/>
      <c r="HL50" s="111"/>
      <c r="HM50" s="111"/>
      <c r="HN50" s="111"/>
      <c r="HO50" s="111"/>
      <c r="HP50" s="111"/>
      <c r="HQ50" s="111"/>
      <c r="HR50" s="111"/>
      <c r="HS50" s="111"/>
      <c r="HT50" s="111"/>
      <c r="HU50" s="111"/>
      <c r="HV50" s="111"/>
      <c r="HW50" s="111"/>
      <c r="HX50" s="111"/>
      <c r="HY50" s="111"/>
      <c r="HZ50" s="111"/>
      <c r="IA50" s="111"/>
      <c r="IB50" s="111"/>
      <c r="IC50" s="111"/>
      <c r="ID50" s="111"/>
      <c r="IE50" s="111"/>
      <c r="IF50" s="111"/>
      <c r="IG50" s="111"/>
      <c r="IH50" s="111"/>
      <c r="II50" s="111"/>
      <c r="IJ50" s="111"/>
      <c r="IK50" s="111"/>
      <c r="IL50" s="111"/>
      <c r="IM50" s="111"/>
      <c r="IN50" s="111"/>
      <c r="IO50" s="111"/>
      <c r="IP50" s="111"/>
      <c r="IQ50" s="111"/>
      <c r="IR50" s="111"/>
      <c r="IS50" s="111"/>
      <c r="IT50" s="111"/>
      <c r="IU50" s="111"/>
      <c r="IV50" s="111"/>
      <c r="IW50" s="111"/>
      <c r="IX50" s="111"/>
      <c r="IY50" s="111"/>
      <c r="IZ50" s="111"/>
      <c r="JA50" s="111"/>
      <c r="JB50" s="111"/>
      <c r="JC50" s="111"/>
      <c r="JD50" s="111"/>
      <c r="JE50" s="111"/>
      <c r="JF50" s="111"/>
      <c r="JG50" s="111"/>
      <c r="JH50" s="111"/>
      <c r="JI50" s="111"/>
      <c r="JJ50" s="111"/>
      <c r="JK50" s="111"/>
      <c r="JL50" s="111"/>
      <c r="JM50" s="111"/>
      <c r="JN50" s="111"/>
      <c r="JO50" s="111"/>
      <c r="JP50" s="111"/>
      <c r="JQ50" s="111"/>
      <c r="JR50" s="111"/>
      <c r="JS50" s="111"/>
      <c r="JT50" s="111"/>
      <c r="JU50" s="111"/>
      <c r="JV50" s="111"/>
      <c r="JW50" s="111"/>
      <c r="JX50" s="111"/>
      <c r="JY50" s="111"/>
      <c r="JZ50" s="111"/>
      <c r="KA50" s="111"/>
      <c r="KB50" s="111"/>
      <c r="KC50" s="111"/>
      <c r="KD50" s="111"/>
      <c r="KE50" s="111"/>
      <c r="KF50" s="111"/>
      <c r="KG50" s="111"/>
      <c r="KH50" s="111"/>
      <c r="KI50" s="111"/>
      <c r="KJ50" s="111"/>
      <c r="KK50" s="111"/>
      <c r="KL50" s="111"/>
      <c r="KM50" s="111"/>
      <c r="KN50" s="111"/>
      <c r="KO50" s="111"/>
      <c r="KP50" s="111"/>
      <c r="KQ50" s="111"/>
      <c r="KR50" s="111"/>
      <c r="KS50" s="111"/>
      <c r="KT50" s="111"/>
      <c r="KU50" s="111"/>
      <c r="KV50" s="111"/>
      <c r="KW50" s="111"/>
      <c r="KX50" s="111"/>
      <c r="KY50" s="111"/>
      <c r="KZ50" s="111"/>
      <c r="LA50" s="111"/>
      <c r="LB50" s="111"/>
      <c r="LC50" s="111"/>
      <c r="LD50" s="111"/>
      <c r="LE50" s="111"/>
      <c r="LF50" s="111"/>
      <c r="LG50" s="111"/>
      <c r="LH50" s="111"/>
      <c r="LI50" s="111"/>
      <c r="LJ50" s="111"/>
      <c r="LK50" s="111"/>
      <c r="LL50" s="111"/>
      <c r="LM50" s="111"/>
      <c r="LN50" s="111"/>
      <c r="LO50" s="111"/>
      <c r="LP50" s="111"/>
      <c r="LQ50" s="111"/>
      <c r="LR50" s="111"/>
      <c r="LS50" s="111"/>
      <c r="LT50" s="111"/>
      <c r="LU50" s="111"/>
      <c r="LV50" s="111"/>
      <c r="LW50" s="111"/>
      <c r="LX50" s="111"/>
      <c r="LY50" s="111"/>
      <c r="LZ50" s="111"/>
      <c r="MA50" s="111"/>
      <c r="MB50" s="111"/>
      <c r="MC50" s="111"/>
      <c r="MD50" s="111"/>
      <c r="ME50" s="111"/>
      <c r="MF50" s="111"/>
      <c r="MG50" s="111"/>
      <c r="MH50" s="111"/>
      <c r="MI50" s="111"/>
      <c r="MJ50" s="111"/>
      <c r="MK50" s="111"/>
      <c r="ML50" s="111"/>
      <c r="MM50" s="111"/>
      <c r="MN50" s="111"/>
      <c r="MO50" s="111"/>
      <c r="MP50" s="111"/>
      <c r="MQ50" s="111"/>
      <c r="MR50" s="111"/>
      <c r="MS50" s="111"/>
      <c r="MT50" s="111"/>
      <c r="MU50" s="111"/>
      <c r="MV50" s="111"/>
      <c r="MW50" s="111"/>
      <c r="MX50" s="111"/>
      <c r="MY50" s="111"/>
      <c r="MZ50" s="111"/>
      <c r="NA50" s="111"/>
      <c r="NB50" s="111"/>
      <c r="NC50" s="111"/>
      <c r="ND50" s="111"/>
      <c r="NE50" s="111"/>
      <c r="NF50" s="111"/>
      <c r="NG50" s="111"/>
      <c r="NH50" s="111"/>
      <c r="NI50" s="111"/>
      <c r="NJ50" s="111"/>
      <c r="NK50" s="111"/>
      <c r="NL50" s="111"/>
      <c r="NM50" s="111"/>
      <c r="NN50" s="111"/>
      <c r="NO50" s="111"/>
      <c r="NP50" s="111"/>
      <c r="NQ50" s="111"/>
      <c r="NR50" s="111"/>
      <c r="NS50" s="111"/>
      <c r="NT50" s="111"/>
      <c r="NU50" s="111"/>
      <c r="NV50" s="111"/>
      <c r="NW50" s="111"/>
      <c r="NX50" s="111"/>
      <c r="NY50" s="111"/>
      <c r="NZ50" s="111"/>
      <c r="OA50" s="111"/>
      <c r="OB50" s="111"/>
      <c r="OC50" s="111"/>
      <c r="OD50" s="111"/>
      <c r="OE50" s="111"/>
      <c r="OF50" s="111"/>
      <c r="OG50" s="111"/>
      <c r="OH50" s="111"/>
      <c r="OI50" s="111"/>
      <c r="OJ50" s="111"/>
      <c r="OK50" s="111"/>
      <c r="OL50" s="111"/>
      <c r="OM50" s="111"/>
      <c r="ON50" s="111"/>
      <c r="OO50" s="111"/>
      <c r="OP50" s="111"/>
      <c r="OQ50" s="111"/>
      <c r="OR50" s="111"/>
      <c r="OS50" s="111"/>
      <c r="OT50" s="111"/>
      <c r="OU50" s="111"/>
      <c r="OV50" s="111"/>
      <c r="OW50" s="111"/>
      <c r="OX50" s="111"/>
      <c r="OY50" s="111"/>
      <c r="OZ50" s="111"/>
      <c r="PA50" s="111"/>
      <c r="PB50" s="111"/>
      <c r="PC50" s="111"/>
      <c r="PD50" s="111"/>
      <c r="PE50" s="111"/>
      <c r="PF50" s="111"/>
      <c r="PG50" s="111"/>
      <c r="PH50" s="111"/>
      <c r="PI50" s="111"/>
      <c r="PJ50" s="111"/>
      <c r="PK50" s="111"/>
      <c r="PL50" s="111"/>
      <c r="PM50" s="111"/>
      <c r="PN50" s="111"/>
      <c r="PO50" s="111"/>
      <c r="PP50" s="111"/>
      <c r="PQ50" s="111"/>
      <c r="PR50" s="111"/>
      <c r="PS50" s="111"/>
      <c r="PT50" s="111"/>
      <c r="PU50" s="111"/>
      <c r="PV50" s="111"/>
      <c r="PW50" s="111"/>
      <c r="PX50" s="111"/>
      <c r="PY50" s="111"/>
      <c r="PZ50" s="111"/>
      <c r="QA50" s="111"/>
      <c r="QB50" s="111"/>
      <c r="QC50" s="111"/>
      <c r="QD50" s="111"/>
      <c r="QE50" s="111"/>
      <c r="QF50" s="111"/>
      <c r="QG50" s="111"/>
      <c r="QH50" s="111"/>
      <c r="QI50" s="111"/>
      <c r="QJ50" s="111"/>
      <c r="QK50" s="111"/>
      <c r="QL50" s="111"/>
      <c r="QM50" s="111"/>
      <c r="QN50" s="111"/>
      <c r="QO50" s="111"/>
      <c r="QP50" s="111"/>
      <c r="QQ50" s="111"/>
      <c r="QR50" s="111"/>
      <c r="QS50" s="111"/>
      <c r="QT50" s="111"/>
      <c r="QU50" s="111"/>
      <c r="QV50" s="111"/>
      <c r="QW50" s="111"/>
      <c r="QX50" s="111"/>
      <c r="QY50" s="111"/>
      <c r="QZ50" s="111"/>
      <c r="RA50" s="111"/>
      <c r="RB50" s="111"/>
      <c r="RC50" s="111"/>
      <c r="RD50" s="111"/>
      <c r="RE50" s="111"/>
      <c r="RF50" s="111"/>
      <c r="RG50" s="111"/>
      <c r="RH50" s="111"/>
      <c r="RI50" s="111"/>
      <c r="RJ50" s="111"/>
      <c r="RK50" s="111"/>
      <c r="RL50" s="111"/>
      <c r="RM50" s="111"/>
      <c r="RN50" s="111"/>
      <c r="RO50" s="111"/>
      <c r="RP50" s="111"/>
      <c r="RQ50" s="111"/>
      <c r="RR50" s="111"/>
      <c r="RS50" s="111"/>
      <c r="RT50" s="111"/>
      <c r="RU50" s="111"/>
      <c r="RV50" s="111"/>
      <c r="RW50" s="111"/>
      <c r="RX50" s="111"/>
      <c r="RY50" s="111"/>
      <c r="RZ50" s="111"/>
      <c r="SA50" s="111"/>
      <c r="SB50" s="111"/>
      <c r="SC50" s="111"/>
      <c r="SD50" s="111"/>
      <c r="SE50" s="111"/>
      <c r="SF50" s="111"/>
      <c r="SG50" s="111"/>
      <c r="SH50" s="111"/>
      <c r="SI50" s="111"/>
      <c r="SJ50" s="111"/>
      <c r="SK50" s="111"/>
      <c r="SL50" s="111"/>
      <c r="SM50" s="111"/>
      <c r="SN50" s="111"/>
      <c r="SO50" s="111"/>
      <c r="SP50" s="111"/>
      <c r="SQ50" s="111"/>
      <c r="SR50" s="111"/>
      <c r="SS50" s="111"/>
      <c r="ST50" s="111"/>
      <c r="SU50" s="111"/>
      <c r="SV50" s="111"/>
      <c r="SW50" s="111"/>
      <c r="SX50" s="111"/>
      <c r="SY50" s="111"/>
      <c r="SZ50" s="111"/>
      <c r="TA50" s="111"/>
      <c r="TB50" s="111"/>
      <c r="TC50" s="111"/>
      <c r="TD50" s="111"/>
      <c r="TE50" s="111"/>
      <c r="TF50" s="111"/>
      <c r="TG50" s="111"/>
      <c r="TH50" s="111"/>
      <c r="TI50" s="111"/>
      <c r="TJ50" s="111"/>
      <c r="TK50" s="111"/>
      <c r="TL50" s="111"/>
      <c r="TM50" s="111"/>
      <c r="TN50" s="111"/>
      <c r="TO50" s="111"/>
      <c r="TP50" s="111"/>
      <c r="TQ50" s="111"/>
      <c r="TR50" s="111"/>
      <c r="TS50" s="111"/>
      <c r="TT50" s="111"/>
      <c r="TU50" s="111"/>
      <c r="TV50" s="111"/>
      <c r="TW50" s="111"/>
      <c r="TX50" s="111"/>
      <c r="TY50" s="111"/>
      <c r="TZ50" s="111"/>
      <c r="UA50" s="111"/>
      <c r="UB50" s="111"/>
      <c r="UC50" s="111"/>
      <c r="UD50" s="111"/>
      <c r="UE50" s="111"/>
      <c r="UF50" s="111"/>
      <c r="UG50" s="111"/>
      <c r="UH50" s="111"/>
      <c r="UI50" s="111"/>
      <c r="UJ50" s="111"/>
      <c r="UK50" s="111"/>
      <c r="UL50" s="111"/>
      <c r="UM50" s="111"/>
      <c r="UN50" s="111"/>
      <c r="UO50" s="111"/>
      <c r="UP50" s="111"/>
      <c r="UQ50" s="111"/>
      <c r="UR50" s="111"/>
      <c r="US50" s="111"/>
      <c r="UT50" s="111"/>
      <c r="UU50" s="111"/>
      <c r="UV50" s="111"/>
      <c r="UW50" s="111"/>
      <c r="UX50" s="111"/>
      <c r="UY50" s="111"/>
      <c r="UZ50" s="111"/>
      <c r="VA50" s="111"/>
      <c r="VB50" s="111"/>
      <c r="VC50" s="111"/>
      <c r="VD50" s="111"/>
      <c r="VE50" s="111"/>
      <c r="VF50" s="111"/>
      <c r="VG50" s="111"/>
      <c r="VH50" s="111"/>
      <c r="VI50" s="111"/>
      <c r="VJ50" s="111"/>
      <c r="VK50" s="111"/>
      <c r="VL50" s="111"/>
      <c r="VM50" s="111"/>
      <c r="VN50" s="111"/>
      <c r="VO50" s="111"/>
      <c r="VP50" s="111"/>
      <c r="VQ50" s="111"/>
      <c r="VR50" s="111"/>
      <c r="VS50" s="111"/>
      <c r="VT50" s="111"/>
      <c r="VU50" s="111"/>
      <c r="VV50" s="111"/>
      <c r="VW50" s="111"/>
      <c r="VX50" s="111"/>
      <c r="VY50" s="111"/>
      <c r="VZ50" s="111"/>
      <c r="WA50" s="111"/>
      <c r="WB50" s="111"/>
      <c r="WC50" s="111"/>
      <c r="WD50" s="111"/>
      <c r="WE50" s="111"/>
      <c r="WF50" s="111"/>
      <c r="WG50" s="111"/>
      <c r="WH50" s="111"/>
      <c r="WI50" s="111"/>
      <c r="WJ50" s="111"/>
      <c r="WK50" s="111"/>
      <c r="WL50" s="111"/>
      <c r="WM50" s="111"/>
      <c r="WN50" s="111"/>
      <c r="WO50" s="111"/>
      <c r="WP50" s="111"/>
      <c r="WQ50" s="111"/>
      <c r="WR50" s="111"/>
      <c r="WS50" s="111"/>
      <c r="WT50" s="111"/>
      <c r="WU50" s="111"/>
      <c r="WV50" s="111"/>
      <c r="WW50" s="111"/>
      <c r="WX50" s="111"/>
      <c r="WY50" s="111"/>
      <c r="WZ50" s="111"/>
      <c r="XA50" s="111"/>
      <c r="XB50" s="111"/>
      <c r="XC50" s="111"/>
      <c r="XD50" s="111"/>
      <c r="XE50" s="111"/>
      <c r="XF50" s="111"/>
      <c r="XG50" s="111"/>
      <c r="XH50" s="111"/>
      <c r="XI50" s="111"/>
      <c r="XJ50" s="111"/>
      <c r="XK50" s="111"/>
      <c r="XL50" s="111"/>
      <c r="XM50" s="111"/>
      <c r="XN50" s="111"/>
      <c r="XO50" s="111"/>
      <c r="XP50" s="111"/>
      <c r="XQ50" s="111"/>
      <c r="XR50" s="111"/>
      <c r="XS50" s="111"/>
      <c r="XT50" s="111"/>
      <c r="XU50" s="111"/>
      <c r="XV50" s="111"/>
      <c r="XW50" s="111"/>
      <c r="XX50" s="111"/>
      <c r="XY50" s="111"/>
      <c r="XZ50" s="111"/>
      <c r="YA50" s="111"/>
      <c r="YB50" s="111"/>
      <c r="YC50" s="111"/>
      <c r="YD50" s="111"/>
    </row>
    <row r="51" spans="1:654" ht="25.95" customHeight="1">
      <c r="A51" s="36"/>
      <c r="B51" s="122"/>
      <c r="I51" s="107"/>
      <c r="J51" s="107"/>
      <c r="K51" s="107"/>
      <c r="BC51" s="111"/>
      <c r="BD51" s="111"/>
      <c r="BE51" s="111"/>
      <c r="BF51" s="111"/>
      <c r="BG51" s="111"/>
      <c r="BH51" s="111"/>
      <c r="BI51" s="111"/>
      <c r="BJ51" s="111"/>
      <c r="BK51" s="111"/>
      <c r="BL51" s="111"/>
      <c r="BM51" s="111"/>
      <c r="BN51" s="111"/>
      <c r="BO51" s="111"/>
      <c r="BP51" s="111"/>
      <c r="BQ51" s="111"/>
      <c r="BR51" s="111"/>
      <c r="BS51" s="111"/>
      <c r="BT51" s="111"/>
      <c r="BU51" s="111"/>
      <c r="BV51" s="111"/>
      <c r="BW51" s="111"/>
      <c r="BX51" s="111"/>
      <c r="BY51" s="111"/>
      <c r="BZ51" s="111"/>
      <c r="CA51" s="111"/>
      <c r="CB51" s="111"/>
      <c r="CC51" s="111"/>
      <c r="CD51" s="111"/>
      <c r="CE51" s="111"/>
      <c r="CF51" s="111"/>
      <c r="CG51" s="111"/>
      <c r="CH51" s="111"/>
      <c r="CI51" s="111"/>
      <c r="CJ51" s="111"/>
      <c r="CK51" s="111"/>
      <c r="CL51" s="111"/>
      <c r="CM51" s="111"/>
      <c r="CN51" s="111"/>
      <c r="CO51" s="111"/>
      <c r="CP51" s="111"/>
      <c r="CQ51" s="111"/>
      <c r="CR51" s="111"/>
      <c r="CS51" s="111"/>
      <c r="CT51" s="111"/>
      <c r="CU51" s="111"/>
      <c r="CV51" s="111"/>
      <c r="CW51" s="111"/>
      <c r="CX51" s="111"/>
      <c r="CY51" s="111"/>
      <c r="CZ51" s="111"/>
      <c r="DA51" s="111"/>
      <c r="DB51" s="111"/>
      <c r="DC51" s="111"/>
      <c r="DD51" s="111"/>
      <c r="DE51" s="111"/>
      <c r="DF51" s="111"/>
      <c r="DG51" s="111"/>
      <c r="DH51" s="111"/>
      <c r="DI51" s="111"/>
      <c r="DJ51" s="111"/>
      <c r="DK51" s="111"/>
      <c r="DL51" s="111"/>
      <c r="DM51" s="111"/>
      <c r="DN51" s="111"/>
      <c r="DO51" s="111"/>
      <c r="DP51" s="111"/>
      <c r="DQ51" s="111"/>
      <c r="DR51" s="111"/>
      <c r="DS51" s="111"/>
      <c r="DT51" s="111"/>
      <c r="DU51" s="111"/>
      <c r="DV51" s="111"/>
      <c r="DW51" s="111"/>
      <c r="DX51" s="111"/>
      <c r="DY51" s="111"/>
      <c r="DZ51" s="111"/>
      <c r="EA51" s="111"/>
      <c r="EB51" s="111"/>
      <c r="EC51" s="111"/>
      <c r="ED51" s="111"/>
      <c r="EE51" s="111"/>
      <c r="EF51" s="111"/>
      <c r="EG51" s="111"/>
      <c r="EH51" s="111"/>
      <c r="EI51" s="111"/>
      <c r="EJ51" s="111"/>
      <c r="EK51" s="111"/>
      <c r="EL51" s="111"/>
      <c r="EM51" s="111"/>
      <c r="EN51" s="111"/>
      <c r="EO51" s="111"/>
      <c r="EP51" s="111"/>
      <c r="EQ51" s="111"/>
      <c r="ER51" s="111"/>
      <c r="ES51" s="111"/>
      <c r="ET51" s="111"/>
      <c r="EU51" s="111"/>
      <c r="EV51" s="111"/>
      <c r="EW51" s="111"/>
      <c r="EX51" s="111"/>
      <c r="EY51" s="111"/>
      <c r="EZ51" s="111"/>
      <c r="FA51" s="111"/>
      <c r="FB51" s="111"/>
      <c r="FC51" s="111"/>
      <c r="FD51" s="111"/>
      <c r="FE51" s="111"/>
      <c r="FF51" s="111"/>
      <c r="FG51" s="111"/>
      <c r="FH51" s="111"/>
      <c r="FI51" s="111"/>
      <c r="FJ51" s="111"/>
      <c r="FK51" s="111"/>
      <c r="FL51" s="111"/>
      <c r="FM51" s="111"/>
      <c r="FN51" s="111"/>
      <c r="FO51" s="111"/>
      <c r="FP51" s="111"/>
      <c r="FQ51" s="111"/>
      <c r="FR51" s="111"/>
      <c r="FS51" s="111"/>
      <c r="FT51" s="111"/>
      <c r="FU51" s="111"/>
      <c r="FV51" s="111"/>
      <c r="FW51" s="111"/>
      <c r="FX51" s="111"/>
      <c r="FY51" s="111"/>
      <c r="FZ51" s="111"/>
      <c r="GA51" s="111"/>
      <c r="GB51" s="111"/>
      <c r="GC51" s="111"/>
      <c r="GD51" s="111"/>
      <c r="GE51" s="111"/>
      <c r="GF51" s="111"/>
      <c r="GG51" s="111"/>
      <c r="GH51" s="111"/>
      <c r="GI51" s="111"/>
      <c r="GJ51" s="111"/>
      <c r="GK51" s="111"/>
      <c r="GL51" s="111"/>
      <c r="GM51" s="111"/>
      <c r="GN51" s="111"/>
      <c r="GO51" s="111"/>
      <c r="GP51" s="111"/>
      <c r="GQ51" s="111"/>
      <c r="GR51" s="111"/>
      <c r="GS51" s="111"/>
      <c r="GT51" s="111"/>
      <c r="GU51" s="111"/>
      <c r="GV51" s="111"/>
      <c r="GW51" s="111"/>
      <c r="GX51" s="111"/>
      <c r="GY51" s="111"/>
      <c r="GZ51" s="111"/>
      <c r="HA51" s="111"/>
      <c r="HB51" s="111"/>
      <c r="HC51" s="111"/>
      <c r="HD51" s="111"/>
      <c r="HE51" s="111"/>
      <c r="HF51" s="111"/>
      <c r="HG51" s="111"/>
      <c r="HH51" s="111"/>
      <c r="HI51" s="111"/>
      <c r="HJ51" s="111"/>
      <c r="HK51" s="111"/>
      <c r="HL51" s="111"/>
      <c r="HM51" s="111"/>
      <c r="HN51" s="111"/>
      <c r="HO51" s="111"/>
      <c r="HP51" s="111"/>
      <c r="HQ51" s="111"/>
      <c r="HR51" s="111"/>
      <c r="HS51" s="111"/>
      <c r="HT51" s="111"/>
      <c r="HU51" s="111"/>
      <c r="HV51" s="111"/>
      <c r="HW51" s="111"/>
      <c r="HX51" s="111"/>
      <c r="HY51" s="111"/>
      <c r="HZ51" s="111"/>
      <c r="IA51" s="111"/>
      <c r="IB51" s="111"/>
      <c r="IC51" s="111"/>
      <c r="ID51" s="111"/>
      <c r="IE51" s="111"/>
      <c r="IF51" s="111"/>
      <c r="IG51" s="111"/>
      <c r="IH51" s="111"/>
      <c r="II51" s="111"/>
      <c r="IJ51" s="111"/>
      <c r="IK51" s="111"/>
      <c r="IL51" s="111"/>
      <c r="IM51" s="111"/>
      <c r="IN51" s="111"/>
      <c r="IO51" s="111"/>
      <c r="IP51" s="111"/>
      <c r="IQ51" s="111"/>
      <c r="IR51" s="111"/>
      <c r="IS51" s="111"/>
      <c r="IT51" s="111"/>
      <c r="IU51" s="111"/>
      <c r="IV51" s="111"/>
      <c r="IW51" s="111"/>
      <c r="IX51" s="111"/>
      <c r="IY51" s="111"/>
      <c r="IZ51" s="111"/>
      <c r="JA51" s="111"/>
      <c r="JB51" s="111"/>
      <c r="JC51" s="111"/>
      <c r="JD51" s="111"/>
      <c r="JE51" s="111"/>
      <c r="JF51" s="111"/>
      <c r="JG51" s="111"/>
      <c r="JH51" s="111"/>
      <c r="JI51" s="111"/>
      <c r="JJ51" s="111"/>
      <c r="JK51" s="111"/>
      <c r="JL51" s="111"/>
      <c r="JM51" s="111"/>
      <c r="JN51" s="111"/>
      <c r="JO51" s="111"/>
      <c r="JP51" s="111"/>
      <c r="JQ51" s="111"/>
      <c r="JR51" s="111"/>
      <c r="JS51" s="111"/>
      <c r="JT51" s="111"/>
      <c r="JU51" s="111"/>
      <c r="JV51" s="111"/>
      <c r="JW51" s="111"/>
      <c r="JX51" s="111"/>
      <c r="JY51" s="111"/>
      <c r="JZ51" s="111"/>
      <c r="KA51" s="111"/>
      <c r="KB51" s="111"/>
      <c r="KC51" s="111"/>
      <c r="KD51" s="111"/>
      <c r="KE51" s="111"/>
      <c r="KF51" s="111"/>
      <c r="KG51" s="111"/>
      <c r="KH51" s="111"/>
      <c r="KI51" s="111"/>
      <c r="KJ51" s="111"/>
      <c r="KK51" s="111"/>
      <c r="KL51" s="111"/>
      <c r="KM51" s="111"/>
      <c r="KN51" s="111"/>
      <c r="KO51" s="111"/>
      <c r="KP51" s="111"/>
      <c r="KQ51" s="111"/>
      <c r="KR51" s="111"/>
      <c r="KS51" s="111"/>
      <c r="KT51" s="111"/>
      <c r="KU51" s="111"/>
      <c r="KV51" s="111"/>
      <c r="KW51" s="111"/>
      <c r="KX51" s="111"/>
      <c r="KY51" s="111"/>
      <c r="KZ51" s="111"/>
      <c r="LA51" s="111"/>
      <c r="LB51" s="111"/>
      <c r="LC51" s="111"/>
      <c r="LD51" s="111"/>
      <c r="LE51" s="111"/>
      <c r="LF51" s="111"/>
      <c r="LG51" s="111"/>
      <c r="LH51" s="111"/>
      <c r="LI51" s="111"/>
      <c r="LJ51" s="111"/>
      <c r="LK51" s="111"/>
      <c r="LL51" s="111"/>
      <c r="LM51" s="111"/>
      <c r="LN51" s="111"/>
      <c r="LO51" s="111"/>
      <c r="LP51" s="111"/>
      <c r="LQ51" s="111"/>
      <c r="LR51" s="111"/>
      <c r="LS51" s="111"/>
      <c r="LT51" s="111"/>
      <c r="LU51" s="111"/>
      <c r="LV51" s="111"/>
      <c r="LW51" s="111"/>
      <c r="LX51" s="111"/>
      <c r="LY51" s="111"/>
      <c r="LZ51" s="111"/>
      <c r="MA51" s="111"/>
      <c r="MB51" s="111"/>
      <c r="MC51" s="111"/>
      <c r="MD51" s="111"/>
      <c r="ME51" s="111"/>
      <c r="MF51" s="111"/>
      <c r="MG51" s="111"/>
      <c r="MH51" s="111"/>
      <c r="MI51" s="111"/>
      <c r="MJ51" s="111"/>
      <c r="MK51" s="111"/>
      <c r="ML51" s="111"/>
      <c r="MM51" s="111"/>
      <c r="MN51" s="111"/>
      <c r="MO51" s="111"/>
      <c r="MP51" s="111"/>
      <c r="MQ51" s="111"/>
      <c r="MR51" s="111"/>
      <c r="MS51" s="111"/>
      <c r="MT51" s="111"/>
      <c r="MU51" s="111"/>
      <c r="MV51" s="111"/>
      <c r="MW51" s="111"/>
      <c r="MX51" s="111"/>
      <c r="MY51" s="111"/>
      <c r="MZ51" s="111"/>
      <c r="NA51" s="111"/>
      <c r="NB51" s="111"/>
      <c r="NC51" s="111"/>
      <c r="ND51" s="111"/>
      <c r="NE51" s="111"/>
      <c r="NF51" s="111"/>
      <c r="NG51" s="111"/>
      <c r="NH51" s="111"/>
      <c r="NI51" s="111"/>
      <c r="NJ51" s="111"/>
      <c r="NK51" s="111"/>
      <c r="NL51" s="111"/>
      <c r="NM51" s="111"/>
      <c r="NN51" s="111"/>
      <c r="NO51" s="111"/>
      <c r="NP51" s="111"/>
      <c r="NQ51" s="111"/>
      <c r="NR51" s="111"/>
      <c r="NS51" s="111"/>
      <c r="NT51" s="111"/>
      <c r="NU51" s="111"/>
      <c r="NV51" s="111"/>
      <c r="NW51" s="111"/>
      <c r="NX51" s="111"/>
      <c r="NY51" s="111"/>
      <c r="NZ51" s="111"/>
      <c r="OA51" s="111"/>
      <c r="OB51" s="111"/>
      <c r="OC51" s="111"/>
      <c r="OD51" s="111"/>
      <c r="OE51" s="111"/>
      <c r="OF51" s="111"/>
      <c r="OG51" s="111"/>
      <c r="OH51" s="111"/>
      <c r="OI51" s="111"/>
      <c r="OJ51" s="111"/>
      <c r="OK51" s="111"/>
      <c r="OL51" s="111"/>
      <c r="OM51" s="111"/>
      <c r="ON51" s="111"/>
      <c r="OO51" s="111"/>
      <c r="OP51" s="111"/>
      <c r="OQ51" s="111"/>
      <c r="OR51" s="111"/>
      <c r="OS51" s="111"/>
      <c r="OT51" s="111"/>
      <c r="OU51" s="111"/>
      <c r="OV51" s="111"/>
      <c r="OW51" s="111"/>
      <c r="OX51" s="111"/>
      <c r="OY51" s="111"/>
      <c r="OZ51" s="111"/>
      <c r="PA51" s="111"/>
      <c r="PB51" s="111"/>
      <c r="PC51" s="111"/>
      <c r="PD51" s="111"/>
      <c r="PE51" s="111"/>
      <c r="PF51" s="111"/>
      <c r="PG51" s="111"/>
      <c r="PH51" s="111"/>
      <c r="PI51" s="111"/>
      <c r="PJ51" s="111"/>
      <c r="PK51" s="111"/>
      <c r="PL51" s="111"/>
      <c r="PM51" s="111"/>
      <c r="PN51" s="111"/>
      <c r="PO51" s="111"/>
      <c r="PP51" s="111"/>
      <c r="PQ51" s="111"/>
      <c r="PR51" s="111"/>
      <c r="PS51" s="111"/>
      <c r="PT51" s="111"/>
      <c r="PU51" s="111"/>
      <c r="PV51" s="111"/>
      <c r="PW51" s="111"/>
      <c r="PX51" s="111"/>
      <c r="PY51" s="111"/>
      <c r="PZ51" s="111"/>
      <c r="QA51" s="111"/>
      <c r="QB51" s="111"/>
      <c r="QC51" s="111"/>
      <c r="QD51" s="111"/>
      <c r="QE51" s="111"/>
      <c r="QF51" s="111"/>
      <c r="QG51" s="111"/>
      <c r="QH51" s="111"/>
      <c r="QI51" s="111"/>
      <c r="QJ51" s="111"/>
      <c r="QK51" s="111"/>
      <c r="QL51" s="111"/>
      <c r="QM51" s="111"/>
      <c r="QN51" s="111"/>
      <c r="QO51" s="111"/>
      <c r="QP51" s="111"/>
      <c r="QQ51" s="111"/>
      <c r="QR51" s="111"/>
      <c r="QS51" s="111"/>
      <c r="QT51" s="111"/>
      <c r="QU51" s="111"/>
      <c r="QV51" s="111"/>
      <c r="QW51" s="111"/>
      <c r="QX51" s="111"/>
      <c r="QY51" s="111"/>
      <c r="QZ51" s="111"/>
      <c r="RA51" s="111"/>
      <c r="RB51" s="111"/>
      <c r="RC51" s="111"/>
      <c r="RD51" s="111"/>
      <c r="RE51" s="111"/>
      <c r="RF51" s="111"/>
      <c r="RG51" s="111"/>
      <c r="RH51" s="111"/>
      <c r="RI51" s="111"/>
      <c r="RJ51" s="111"/>
      <c r="RK51" s="111"/>
      <c r="RL51" s="111"/>
      <c r="RM51" s="111"/>
      <c r="RN51" s="111"/>
      <c r="RO51" s="111"/>
      <c r="RP51" s="111"/>
      <c r="RQ51" s="111"/>
      <c r="RR51" s="111"/>
      <c r="RS51" s="111"/>
      <c r="RT51" s="111"/>
      <c r="RU51" s="111"/>
      <c r="RV51" s="111"/>
      <c r="RW51" s="111"/>
      <c r="RX51" s="111"/>
      <c r="RY51" s="111"/>
      <c r="RZ51" s="111"/>
      <c r="SA51" s="111"/>
      <c r="SB51" s="111"/>
      <c r="SC51" s="111"/>
      <c r="SD51" s="111"/>
      <c r="SE51" s="111"/>
      <c r="SF51" s="111"/>
      <c r="SG51" s="111"/>
      <c r="SH51" s="111"/>
      <c r="SI51" s="111"/>
      <c r="SJ51" s="111"/>
      <c r="SK51" s="111"/>
      <c r="SL51" s="111"/>
      <c r="SM51" s="111"/>
      <c r="SN51" s="111"/>
      <c r="SO51" s="111"/>
      <c r="SP51" s="111"/>
      <c r="SQ51" s="111"/>
      <c r="SR51" s="111"/>
      <c r="SS51" s="111"/>
      <c r="ST51" s="111"/>
      <c r="SU51" s="111"/>
      <c r="SV51" s="111"/>
      <c r="SW51" s="111"/>
      <c r="SX51" s="111"/>
      <c r="SY51" s="111"/>
      <c r="SZ51" s="111"/>
      <c r="TA51" s="111"/>
      <c r="TB51" s="111"/>
      <c r="TC51" s="111"/>
      <c r="TD51" s="111"/>
      <c r="TE51" s="111"/>
      <c r="TF51" s="111"/>
      <c r="TG51" s="111"/>
      <c r="TH51" s="111"/>
      <c r="TI51" s="111"/>
      <c r="TJ51" s="111"/>
      <c r="TK51" s="111"/>
      <c r="TL51" s="111"/>
      <c r="TM51" s="111"/>
      <c r="TN51" s="111"/>
      <c r="TO51" s="111"/>
      <c r="TP51" s="111"/>
      <c r="TQ51" s="111"/>
      <c r="TR51" s="111"/>
      <c r="TS51" s="111"/>
      <c r="TT51" s="111"/>
      <c r="TU51" s="111"/>
      <c r="TV51" s="111"/>
      <c r="TW51" s="111"/>
      <c r="TX51" s="111"/>
      <c r="TY51" s="111"/>
      <c r="TZ51" s="111"/>
      <c r="UA51" s="111"/>
      <c r="UB51" s="111"/>
      <c r="UC51" s="111"/>
      <c r="UD51" s="111"/>
      <c r="UE51" s="111"/>
      <c r="UF51" s="111"/>
      <c r="UG51" s="111"/>
      <c r="UH51" s="111"/>
      <c r="UI51" s="111"/>
      <c r="UJ51" s="111"/>
      <c r="UK51" s="111"/>
      <c r="UL51" s="111"/>
      <c r="UM51" s="111"/>
      <c r="UN51" s="111"/>
      <c r="UO51" s="111"/>
      <c r="UP51" s="111"/>
      <c r="UQ51" s="111"/>
      <c r="UR51" s="111"/>
      <c r="US51" s="111"/>
      <c r="UT51" s="111"/>
      <c r="UU51" s="111"/>
      <c r="UV51" s="111"/>
      <c r="UW51" s="111"/>
      <c r="UX51" s="111"/>
      <c r="UY51" s="111"/>
      <c r="UZ51" s="111"/>
      <c r="VA51" s="111"/>
      <c r="VB51" s="111"/>
      <c r="VC51" s="111"/>
      <c r="VD51" s="111"/>
      <c r="VE51" s="111"/>
      <c r="VF51" s="111"/>
      <c r="VG51" s="111"/>
      <c r="VH51" s="111"/>
      <c r="VI51" s="111"/>
      <c r="VJ51" s="111"/>
      <c r="VK51" s="111"/>
      <c r="VL51" s="111"/>
      <c r="VM51" s="111"/>
      <c r="VN51" s="111"/>
      <c r="VO51" s="111"/>
      <c r="VP51" s="111"/>
      <c r="VQ51" s="111"/>
      <c r="VR51" s="111"/>
      <c r="VS51" s="111"/>
      <c r="VT51" s="111"/>
      <c r="VU51" s="111"/>
      <c r="VV51" s="111"/>
      <c r="VW51" s="111"/>
      <c r="VX51" s="111"/>
      <c r="VY51" s="111"/>
      <c r="VZ51" s="111"/>
      <c r="WA51" s="111"/>
      <c r="WB51" s="111"/>
      <c r="WC51" s="111"/>
      <c r="WD51" s="111"/>
      <c r="WE51" s="111"/>
      <c r="WF51" s="111"/>
      <c r="WG51" s="111"/>
      <c r="WH51" s="111"/>
      <c r="WI51" s="111"/>
      <c r="WJ51" s="111"/>
      <c r="WK51" s="111"/>
      <c r="WL51" s="111"/>
      <c r="WM51" s="111"/>
      <c r="WN51" s="111"/>
      <c r="WO51" s="111"/>
      <c r="WP51" s="111"/>
      <c r="WQ51" s="111"/>
      <c r="WR51" s="111"/>
      <c r="WS51" s="111"/>
      <c r="WT51" s="111"/>
      <c r="WU51" s="111"/>
      <c r="WV51" s="111"/>
      <c r="WW51" s="111"/>
      <c r="WX51" s="111"/>
      <c r="WY51" s="111"/>
      <c r="WZ51" s="111"/>
      <c r="XA51" s="111"/>
      <c r="XB51" s="111"/>
      <c r="XC51" s="111"/>
      <c r="XD51" s="111"/>
      <c r="XE51" s="111"/>
      <c r="XF51" s="111"/>
      <c r="XG51" s="111"/>
      <c r="XH51" s="111"/>
      <c r="XI51" s="111"/>
      <c r="XJ51" s="111"/>
      <c r="XK51" s="111"/>
      <c r="XL51" s="111"/>
      <c r="XM51" s="111"/>
      <c r="XN51" s="111"/>
      <c r="XO51" s="111"/>
      <c r="XP51" s="111"/>
      <c r="XQ51" s="111"/>
      <c r="XR51" s="111"/>
      <c r="XS51" s="111"/>
      <c r="XT51" s="111"/>
      <c r="XU51" s="111"/>
      <c r="XV51" s="111"/>
      <c r="XW51" s="111"/>
      <c r="XX51" s="111"/>
      <c r="XY51" s="111"/>
      <c r="XZ51" s="111"/>
      <c r="YA51" s="111"/>
      <c r="YB51" s="111"/>
      <c r="YC51" s="111"/>
      <c r="YD51" s="111"/>
    </row>
    <row r="52" spans="1:654" ht="25.95" customHeight="1">
      <c r="A52" s="36"/>
      <c r="B52" s="122"/>
      <c r="BC52" s="111"/>
      <c r="BD52" s="111"/>
      <c r="BE52" s="111"/>
      <c r="BF52" s="111"/>
      <c r="BG52" s="111"/>
      <c r="BH52" s="111"/>
      <c r="BI52" s="111"/>
      <c r="BJ52" s="111"/>
      <c r="BK52" s="111"/>
      <c r="BL52" s="111"/>
      <c r="BM52" s="111"/>
      <c r="BN52" s="111"/>
      <c r="BO52" s="111"/>
      <c r="BP52" s="111"/>
      <c r="BQ52" s="111"/>
      <c r="BR52" s="111"/>
      <c r="BS52" s="111"/>
      <c r="BT52" s="111"/>
      <c r="BU52" s="111"/>
      <c r="BV52" s="111"/>
      <c r="BW52" s="111"/>
      <c r="BX52" s="111"/>
      <c r="BY52" s="111"/>
      <c r="BZ52" s="111"/>
      <c r="CA52" s="111"/>
      <c r="CB52" s="111"/>
      <c r="CC52" s="111"/>
      <c r="CD52" s="111"/>
      <c r="CE52" s="111"/>
      <c r="CF52" s="111"/>
      <c r="CG52" s="111"/>
      <c r="CH52" s="111"/>
      <c r="CI52" s="111"/>
      <c r="CJ52" s="111"/>
      <c r="CK52" s="111"/>
      <c r="CL52" s="111"/>
      <c r="CM52" s="111"/>
      <c r="CN52" s="111"/>
      <c r="CO52" s="111"/>
      <c r="CP52" s="111"/>
      <c r="CQ52" s="111"/>
      <c r="CR52" s="111"/>
      <c r="CS52" s="111"/>
      <c r="CT52" s="111"/>
      <c r="CU52" s="111"/>
      <c r="CV52" s="111"/>
      <c r="CW52" s="111"/>
      <c r="CX52" s="111"/>
      <c r="CY52" s="111"/>
      <c r="CZ52" s="111"/>
      <c r="DA52" s="111"/>
      <c r="DB52" s="111"/>
      <c r="DC52" s="111"/>
      <c r="DD52" s="111"/>
      <c r="DE52" s="111"/>
      <c r="DF52" s="111"/>
      <c r="DG52" s="111"/>
      <c r="DH52" s="111"/>
      <c r="DI52" s="111"/>
      <c r="DJ52" s="111"/>
      <c r="DK52" s="111"/>
      <c r="DL52" s="111"/>
      <c r="DM52" s="111"/>
      <c r="DN52" s="111"/>
      <c r="DO52" s="111"/>
      <c r="DP52" s="111"/>
      <c r="DQ52" s="111"/>
      <c r="DR52" s="111"/>
      <c r="DS52" s="111"/>
      <c r="DT52" s="111"/>
      <c r="DU52" s="111"/>
      <c r="DV52" s="111"/>
      <c r="DW52" s="111"/>
      <c r="DX52" s="111"/>
      <c r="DY52" s="111"/>
      <c r="DZ52" s="111"/>
      <c r="EA52" s="111"/>
      <c r="EB52" s="111"/>
      <c r="EC52" s="111"/>
      <c r="ED52" s="111"/>
      <c r="EE52" s="111"/>
      <c r="EF52" s="111"/>
      <c r="EG52" s="111"/>
      <c r="EH52" s="111"/>
      <c r="EI52" s="111"/>
      <c r="EJ52" s="111"/>
      <c r="EK52" s="111"/>
      <c r="EL52" s="111"/>
      <c r="EM52" s="111"/>
      <c r="EN52" s="111"/>
      <c r="EO52" s="111"/>
      <c r="EP52" s="111"/>
      <c r="EQ52" s="111"/>
      <c r="ER52" s="111"/>
      <c r="ES52" s="111"/>
      <c r="ET52" s="111"/>
      <c r="EU52" s="111"/>
      <c r="EV52" s="111"/>
      <c r="EW52" s="111"/>
      <c r="EX52" s="111"/>
      <c r="EY52" s="111"/>
      <c r="EZ52" s="111"/>
      <c r="FA52" s="111"/>
      <c r="FB52" s="111"/>
      <c r="FC52" s="111"/>
      <c r="FD52" s="111"/>
      <c r="FE52" s="111"/>
      <c r="FF52" s="111"/>
      <c r="FG52" s="111"/>
      <c r="FH52" s="111"/>
      <c r="FI52" s="111"/>
      <c r="FJ52" s="111"/>
      <c r="FK52" s="111"/>
      <c r="FL52" s="111"/>
      <c r="FM52" s="111"/>
      <c r="FN52" s="111"/>
      <c r="FO52" s="111"/>
      <c r="FP52" s="111"/>
      <c r="FQ52" s="111"/>
      <c r="FR52" s="111"/>
      <c r="FS52" s="111"/>
      <c r="FT52" s="111"/>
      <c r="FU52" s="111"/>
      <c r="FV52" s="111"/>
      <c r="FW52" s="111"/>
      <c r="FX52" s="111"/>
      <c r="FY52" s="111"/>
      <c r="FZ52" s="111"/>
      <c r="GA52" s="111"/>
      <c r="GB52" s="111"/>
      <c r="GC52" s="111"/>
      <c r="GD52" s="111"/>
      <c r="GE52" s="111"/>
      <c r="GF52" s="111"/>
      <c r="GG52" s="111"/>
      <c r="GH52" s="111"/>
      <c r="GI52" s="111"/>
      <c r="GJ52" s="111"/>
      <c r="GK52" s="111"/>
      <c r="GL52" s="111"/>
      <c r="GM52" s="111"/>
      <c r="GN52" s="111"/>
      <c r="GO52" s="111"/>
      <c r="GP52" s="111"/>
      <c r="GQ52" s="111"/>
      <c r="GR52" s="111"/>
      <c r="GS52" s="111"/>
      <c r="GT52" s="111"/>
      <c r="GU52" s="111"/>
      <c r="GV52" s="111"/>
      <c r="GW52" s="111"/>
      <c r="GX52" s="111"/>
      <c r="GY52" s="111"/>
      <c r="GZ52" s="111"/>
      <c r="HA52" s="111"/>
      <c r="HB52" s="111"/>
      <c r="HC52" s="111"/>
      <c r="HD52" s="111"/>
      <c r="HE52" s="111"/>
      <c r="HF52" s="111"/>
      <c r="HG52" s="111"/>
      <c r="HH52" s="111"/>
      <c r="HI52" s="111"/>
      <c r="HJ52" s="111"/>
      <c r="HK52" s="111"/>
      <c r="HL52" s="111"/>
      <c r="HM52" s="111"/>
      <c r="HN52" s="111"/>
      <c r="HO52" s="111"/>
      <c r="HP52" s="111"/>
      <c r="HQ52" s="111"/>
      <c r="HR52" s="111"/>
      <c r="HS52" s="111"/>
      <c r="HT52" s="111"/>
      <c r="HU52" s="111"/>
      <c r="HV52" s="111"/>
      <c r="HW52" s="111"/>
      <c r="HX52" s="111"/>
      <c r="HY52" s="111"/>
      <c r="HZ52" s="111"/>
      <c r="IA52" s="111"/>
      <c r="IB52" s="111"/>
      <c r="IC52" s="111"/>
      <c r="ID52" s="111"/>
      <c r="IE52" s="111"/>
      <c r="IF52" s="111"/>
      <c r="IG52" s="111"/>
      <c r="IH52" s="111"/>
      <c r="II52" s="111"/>
      <c r="IJ52" s="111"/>
      <c r="IK52" s="111"/>
      <c r="IL52" s="111"/>
      <c r="IM52" s="111"/>
      <c r="IN52" s="111"/>
      <c r="IO52" s="111"/>
      <c r="IP52" s="111"/>
      <c r="IQ52" s="111"/>
      <c r="IR52" s="111"/>
      <c r="IS52" s="111"/>
      <c r="IT52" s="111"/>
      <c r="IU52" s="111"/>
      <c r="IV52" s="111"/>
      <c r="IW52" s="111"/>
      <c r="IX52" s="111"/>
      <c r="IY52" s="111"/>
      <c r="IZ52" s="111"/>
      <c r="JA52" s="111"/>
      <c r="JB52" s="111"/>
      <c r="JC52" s="111"/>
      <c r="JD52" s="111"/>
      <c r="JE52" s="111"/>
      <c r="JF52" s="111"/>
      <c r="JG52" s="111"/>
      <c r="JH52" s="111"/>
      <c r="JI52" s="111"/>
      <c r="JJ52" s="111"/>
      <c r="JK52" s="111"/>
      <c r="JL52" s="111"/>
      <c r="JM52" s="111"/>
      <c r="JN52" s="111"/>
      <c r="JO52" s="111"/>
      <c r="JP52" s="111"/>
      <c r="JQ52" s="111"/>
      <c r="JR52" s="111"/>
      <c r="JS52" s="111"/>
      <c r="JT52" s="111"/>
      <c r="JU52" s="111"/>
      <c r="JV52" s="111"/>
      <c r="JW52" s="111"/>
      <c r="JX52" s="111"/>
      <c r="JY52" s="111"/>
      <c r="JZ52" s="111"/>
      <c r="KA52" s="111"/>
      <c r="KB52" s="111"/>
      <c r="KC52" s="111"/>
      <c r="KD52" s="111"/>
      <c r="KE52" s="111"/>
      <c r="KF52" s="111"/>
      <c r="KG52" s="111"/>
      <c r="KH52" s="111"/>
      <c r="KI52" s="111"/>
      <c r="KJ52" s="111"/>
      <c r="KK52" s="111"/>
      <c r="KL52" s="111"/>
      <c r="KM52" s="111"/>
      <c r="KN52" s="111"/>
      <c r="KO52" s="111"/>
      <c r="KP52" s="111"/>
      <c r="KQ52" s="111"/>
      <c r="KR52" s="111"/>
      <c r="KS52" s="111"/>
      <c r="KT52" s="111"/>
      <c r="KU52" s="111"/>
      <c r="KV52" s="111"/>
      <c r="KW52" s="111"/>
      <c r="KX52" s="111"/>
      <c r="KY52" s="111"/>
      <c r="KZ52" s="111"/>
      <c r="LA52" s="111"/>
      <c r="LB52" s="111"/>
      <c r="LC52" s="111"/>
      <c r="LD52" s="111"/>
      <c r="LE52" s="111"/>
      <c r="LF52" s="111"/>
      <c r="LG52" s="111"/>
      <c r="LH52" s="111"/>
      <c r="LI52" s="111"/>
      <c r="LJ52" s="111"/>
      <c r="LK52" s="111"/>
      <c r="LL52" s="111"/>
      <c r="LM52" s="111"/>
      <c r="LN52" s="111"/>
      <c r="LO52" s="111"/>
      <c r="LP52" s="111"/>
      <c r="LQ52" s="111"/>
      <c r="LR52" s="111"/>
      <c r="LS52" s="111"/>
      <c r="LT52" s="111"/>
      <c r="LU52" s="111"/>
      <c r="LV52" s="111"/>
      <c r="LW52" s="111"/>
      <c r="LX52" s="111"/>
      <c r="LY52" s="111"/>
      <c r="LZ52" s="111"/>
      <c r="MA52" s="111"/>
      <c r="MB52" s="111"/>
      <c r="MC52" s="111"/>
      <c r="MD52" s="111"/>
      <c r="ME52" s="111"/>
      <c r="MF52" s="111"/>
      <c r="MG52" s="111"/>
      <c r="MH52" s="111"/>
      <c r="MI52" s="111"/>
      <c r="MJ52" s="111"/>
      <c r="MK52" s="111"/>
      <c r="ML52" s="111"/>
      <c r="MM52" s="111"/>
      <c r="MN52" s="111"/>
      <c r="MO52" s="111"/>
      <c r="MP52" s="111"/>
      <c r="MQ52" s="111"/>
      <c r="MR52" s="111"/>
      <c r="MS52" s="111"/>
      <c r="MT52" s="111"/>
      <c r="MU52" s="111"/>
      <c r="MV52" s="111"/>
      <c r="MW52" s="111"/>
      <c r="MX52" s="111"/>
      <c r="MY52" s="111"/>
      <c r="MZ52" s="111"/>
      <c r="NA52" s="111"/>
      <c r="NB52" s="111"/>
      <c r="NC52" s="111"/>
      <c r="ND52" s="111"/>
      <c r="NE52" s="111"/>
      <c r="NF52" s="111"/>
      <c r="NG52" s="111"/>
      <c r="NH52" s="111"/>
      <c r="NI52" s="111"/>
      <c r="NJ52" s="111"/>
      <c r="NK52" s="111"/>
      <c r="NL52" s="111"/>
      <c r="NM52" s="111"/>
      <c r="NN52" s="111"/>
      <c r="NO52" s="111"/>
      <c r="NP52" s="111"/>
      <c r="NQ52" s="111"/>
      <c r="NR52" s="111"/>
      <c r="NS52" s="111"/>
      <c r="NT52" s="111"/>
      <c r="NU52" s="111"/>
      <c r="NV52" s="111"/>
      <c r="NW52" s="111"/>
      <c r="NX52" s="111"/>
      <c r="NY52" s="111"/>
      <c r="NZ52" s="111"/>
      <c r="OA52" s="111"/>
      <c r="OB52" s="111"/>
      <c r="OC52" s="111"/>
      <c r="OD52" s="111"/>
      <c r="OE52" s="111"/>
      <c r="OF52" s="111"/>
      <c r="OG52" s="111"/>
      <c r="OH52" s="111"/>
      <c r="OI52" s="111"/>
      <c r="OJ52" s="111"/>
      <c r="OK52" s="111"/>
      <c r="OL52" s="111"/>
      <c r="OM52" s="111"/>
      <c r="ON52" s="111"/>
      <c r="OO52" s="111"/>
      <c r="OP52" s="111"/>
      <c r="OQ52" s="111"/>
      <c r="OR52" s="111"/>
      <c r="OS52" s="111"/>
      <c r="OT52" s="111"/>
      <c r="OU52" s="111"/>
      <c r="OV52" s="111"/>
      <c r="OW52" s="111"/>
      <c r="OX52" s="111"/>
      <c r="OY52" s="111"/>
      <c r="OZ52" s="111"/>
      <c r="PA52" s="111"/>
      <c r="PB52" s="111"/>
      <c r="PC52" s="111"/>
      <c r="PD52" s="111"/>
      <c r="PE52" s="111"/>
      <c r="PF52" s="111"/>
      <c r="PG52" s="111"/>
      <c r="PH52" s="111"/>
      <c r="PI52" s="111"/>
      <c r="PJ52" s="111"/>
      <c r="PK52" s="111"/>
      <c r="PL52" s="111"/>
      <c r="PM52" s="111"/>
      <c r="PN52" s="111"/>
      <c r="PO52" s="111"/>
      <c r="PP52" s="111"/>
      <c r="PQ52" s="111"/>
      <c r="PR52" s="111"/>
      <c r="PS52" s="111"/>
      <c r="PT52" s="111"/>
      <c r="PU52" s="111"/>
      <c r="PV52" s="111"/>
      <c r="PW52" s="111"/>
      <c r="PX52" s="111"/>
      <c r="PY52" s="111"/>
      <c r="PZ52" s="111"/>
      <c r="QA52" s="111"/>
      <c r="QB52" s="111"/>
      <c r="QC52" s="111"/>
      <c r="QD52" s="111"/>
      <c r="QE52" s="111"/>
      <c r="QF52" s="111"/>
      <c r="QG52" s="111"/>
      <c r="QH52" s="111"/>
      <c r="QI52" s="111"/>
      <c r="QJ52" s="111"/>
      <c r="QK52" s="111"/>
      <c r="QL52" s="111"/>
      <c r="QM52" s="111"/>
      <c r="QN52" s="111"/>
      <c r="QO52" s="111"/>
      <c r="QP52" s="111"/>
      <c r="QQ52" s="111"/>
      <c r="QR52" s="111"/>
      <c r="QS52" s="111"/>
      <c r="QT52" s="111"/>
      <c r="QU52" s="111"/>
      <c r="QV52" s="111"/>
      <c r="QW52" s="111"/>
      <c r="QX52" s="111"/>
      <c r="QY52" s="111"/>
      <c r="QZ52" s="111"/>
      <c r="RA52" s="111"/>
      <c r="RB52" s="111"/>
      <c r="RC52" s="111"/>
      <c r="RD52" s="111"/>
      <c r="RE52" s="111"/>
      <c r="RF52" s="111"/>
      <c r="RG52" s="111"/>
      <c r="RH52" s="111"/>
      <c r="RI52" s="111"/>
      <c r="RJ52" s="111"/>
      <c r="RK52" s="111"/>
      <c r="RL52" s="111"/>
      <c r="RM52" s="111"/>
      <c r="RN52" s="111"/>
      <c r="RO52" s="111"/>
      <c r="RP52" s="111"/>
      <c r="RQ52" s="111"/>
      <c r="RR52" s="111"/>
      <c r="RS52" s="111"/>
      <c r="RT52" s="111"/>
      <c r="RU52" s="111"/>
      <c r="RV52" s="111"/>
      <c r="RW52" s="111"/>
      <c r="RX52" s="111"/>
      <c r="RY52" s="111"/>
      <c r="RZ52" s="111"/>
      <c r="SA52" s="111"/>
      <c r="SB52" s="111"/>
      <c r="SC52" s="111"/>
      <c r="SD52" s="111"/>
      <c r="SE52" s="111"/>
      <c r="SF52" s="111"/>
      <c r="SG52" s="111"/>
      <c r="SH52" s="111"/>
      <c r="SI52" s="111"/>
      <c r="SJ52" s="111"/>
      <c r="SK52" s="111"/>
      <c r="SL52" s="111"/>
      <c r="SM52" s="111"/>
      <c r="SN52" s="111"/>
      <c r="SO52" s="111"/>
      <c r="SP52" s="111"/>
      <c r="SQ52" s="111"/>
      <c r="SR52" s="111"/>
      <c r="SS52" s="111"/>
      <c r="ST52" s="111"/>
      <c r="SU52" s="111"/>
      <c r="SV52" s="111"/>
      <c r="SW52" s="111"/>
      <c r="SX52" s="111"/>
      <c r="SY52" s="111"/>
      <c r="SZ52" s="111"/>
      <c r="TA52" s="111"/>
      <c r="TB52" s="111"/>
      <c r="TC52" s="111"/>
      <c r="TD52" s="111"/>
      <c r="TE52" s="111"/>
      <c r="TF52" s="111"/>
      <c r="TG52" s="111"/>
      <c r="TH52" s="111"/>
      <c r="TI52" s="111"/>
      <c r="TJ52" s="111"/>
      <c r="TK52" s="111"/>
      <c r="TL52" s="111"/>
      <c r="TM52" s="111"/>
      <c r="TN52" s="111"/>
      <c r="TO52" s="111"/>
      <c r="TP52" s="111"/>
      <c r="TQ52" s="111"/>
      <c r="TR52" s="111"/>
      <c r="TS52" s="111"/>
      <c r="TT52" s="111"/>
      <c r="TU52" s="111"/>
      <c r="TV52" s="111"/>
      <c r="TW52" s="111"/>
      <c r="TX52" s="111"/>
      <c r="TY52" s="111"/>
      <c r="TZ52" s="111"/>
      <c r="UA52" s="111"/>
      <c r="UB52" s="111"/>
      <c r="UC52" s="111"/>
      <c r="UD52" s="111"/>
      <c r="UE52" s="111"/>
      <c r="UF52" s="111"/>
      <c r="UG52" s="111"/>
      <c r="UH52" s="111"/>
      <c r="UI52" s="111"/>
      <c r="UJ52" s="111"/>
      <c r="UK52" s="111"/>
      <c r="UL52" s="111"/>
      <c r="UM52" s="111"/>
      <c r="UN52" s="111"/>
      <c r="UO52" s="111"/>
      <c r="UP52" s="111"/>
      <c r="UQ52" s="111"/>
      <c r="UR52" s="111"/>
      <c r="US52" s="111"/>
      <c r="UT52" s="111"/>
      <c r="UU52" s="111"/>
      <c r="UV52" s="111"/>
      <c r="UW52" s="111"/>
      <c r="UX52" s="111"/>
      <c r="UY52" s="111"/>
      <c r="UZ52" s="111"/>
      <c r="VA52" s="111"/>
      <c r="VB52" s="111"/>
      <c r="VC52" s="111"/>
      <c r="VD52" s="111"/>
      <c r="VE52" s="111"/>
      <c r="VF52" s="111"/>
      <c r="VG52" s="111"/>
      <c r="VH52" s="111"/>
      <c r="VI52" s="111"/>
      <c r="VJ52" s="111"/>
      <c r="VK52" s="111"/>
      <c r="VL52" s="111"/>
      <c r="VM52" s="111"/>
      <c r="VN52" s="111"/>
      <c r="VO52" s="111"/>
      <c r="VP52" s="111"/>
      <c r="VQ52" s="111"/>
      <c r="VR52" s="111"/>
      <c r="VS52" s="111"/>
      <c r="VT52" s="111"/>
      <c r="VU52" s="111"/>
      <c r="VV52" s="111"/>
      <c r="VW52" s="111"/>
      <c r="VX52" s="111"/>
      <c r="VY52" s="111"/>
      <c r="VZ52" s="111"/>
      <c r="WA52" s="111"/>
      <c r="WB52" s="111"/>
      <c r="WC52" s="111"/>
      <c r="WD52" s="111"/>
      <c r="WE52" s="111"/>
      <c r="WF52" s="111"/>
      <c r="WG52" s="111"/>
      <c r="WH52" s="111"/>
      <c r="WI52" s="111"/>
      <c r="WJ52" s="111"/>
      <c r="WK52" s="111"/>
      <c r="WL52" s="111"/>
      <c r="WM52" s="111"/>
      <c r="WN52" s="111"/>
      <c r="WO52" s="111"/>
      <c r="WP52" s="111"/>
      <c r="WQ52" s="111"/>
      <c r="WR52" s="111"/>
      <c r="WS52" s="111"/>
      <c r="WT52" s="111"/>
      <c r="WU52" s="111"/>
      <c r="WV52" s="111"/>
      <c r="WW52" s="111"/>
      <c r="WX52" s="111"/>
      <c r="WY52" s="111"/>
      <c r="WZ52" s="111"/>
      <c r="XA52" s="111"/>
      <c r="XB52" s="111"/>
      <c r="XC52" s="111"/>
      <c r="XD52" s="111"/>
      <c r="XE52" s="111"/>
      <c r="XF52" s="111"/>
      <c r="XG52" s="111"/>
      <c r="XH52" s="111"/>
      <c r="XI52" s="111"/>
      <c r="XJ52" s="111"/>
      <c r="XK52" s="111"/>
      <c r="XL52" s="111"/>
      <c r="XM52" s="111"/>
      <c r="XN52" s="111"/>
      <c r="XO52" s="111"/>
      <c r="XP52" s="111"/>
      <c r="XQ52" s="111"/>
      <c r="XR52" s="111"/>
      <c r="XS52" s="111"/>
      <c r="XT52" s="111"/>
      <c r="XU52" s="111"/>
      <c r="XV52" s="111"/>
      <c r="XW52" s="111"/>
      <c r="XX52" s="111"/>
      <c r="XY52" s="111"/>
      <c r="XZ52" s="111"/>
      <c r="YA52" s="111"/>
      <c r="YB52" s="111"/>
      <c r="YC52" s="111"/>
      <c r="YD52" s="111"/>
    </row>
    <row r="53" spans="1:654" ht="25.95" customHeight="1">
      <c r="A53" s="36"/>
      <c r="B53" s="122"/>
      <c r="C53" s="127"/>
    </row>
    <row r="54" spans="1:654" ht="25.95" customHeight="1">
      <c r="A54" s="36"/>
      <c r="B54" s="122"/>
      <c r="C54" s="127"/>
    </row>
    <row r="55" spans="1:654" ht="25.95" customHeight="1">
      <c r="A55" s="36"/>
      <c r="B55" s="122"/>
      <c r="C55" s="127"/>
    </row>
    <row r="56" spans="1:654" ht="25.95" customHeight="1">
      <c r="A56" s="36"/>
      <c r="B56" s="122"/>
      <c r="C56" s="127"/>
    </row>
    <row r="57" spans="1:654" ht="25.95" customHeight="1">
      <c r="A57" s="36"/>
      <c r="B57" s="122"/>
      <c r="C57" s="127"/>
    </row>
    <row r="58" spans="1:654" ht="25.95" customHeight="1">
      <c r="A58" s="36"/>
      <c r="B58" s="122"/>
      <c r="I58" s="107"/>
      <c r="J58" s="107"/>
      <c r="K58" s="107"/>
      <c r="BC58" s="111"/>
      <c r="BD58" s="111"/>
      <c r="BE58" s="111"/>
      <c r="BF58" s="111"/>
      <c r="BG58" s="111"/>
      <c r="BH58" s="111"/>
      <c r="BI58" s="111"/>
      <c r="BJ58" s="111"/>
      <c r="BK58" s="111"/>
      <c r="BL58" s="111"/>
      <c r="BM58" s="111"/>
      <c r="BN58" s="111"/>
      <c r="BO58" s="111"/>
      <c r="BP58" s="111"/>
      <c r="BQ58" s="111"/>
      <c r="BR58" s="111"/>
      <c r="BS58" s="111"/>
      <c r="BT58" s="111"/>
      <c r="BU58" s="111"/>
      <c r="BV58" s="111"/>
      <c r="BW58" s="111"/>
      <c r="BX58" s="111"/>
      <c r="BY58" s="111"/>
      <c r="BZ58" s="111"/>
      <c r="CA58" s="111"/>
      <c r="CB58" s="111"/>
      <c r="CC58" s="111"/>
      <c r="CD58" s="111"/>
      <c r="CE58" s="111"/>
      <c r="CF58" s="111"/>
      <c r="CG58" s="111"/>
      <c r="CH58" s="111"/>
      <c r="CI58" s="111"/>
      <c r="CJ58" s="111"/>
      <c r="CK58" s="111"/>
      <c r="CL58" s="111"/>
      <c r="CM58" s="111"/>
      <c r="CN58" s="111"/>
      <c r="CO58" s="111"/>
      <c r="CP58" s="111"/>
      <c r="CQ58" s="111"/>
      <c r="CR58" s="111"/>
      <c r="CS58" s="111"/>
      <c r="CT58" s="111"/>
      <c r="CU58" s="111"/>
      <c r="CV58" s="111"/>
      <c r="CW58" s="111"/>
      <c r="CX58" s="111"/>
      <c r="CY58" s="111"/>
      <c r="CZ58" s="111"/>
      <c r="DA58" s="111"/>
      <c r="DB58" s="111"/>
      <c r="DC58" s="111"/>
      <c r="DD58" s="111"/>
      <c r="DE58" s="111"/>
      <c r="DF58" s="111"/>
      <c r="DG58" s="111"/>
      <c r="DH58" s="111"/>
      <c r="DI58" s="111"/>
      <c r="DJ58" s="111"/>
      <c r="DK58" s="111"/>
      <c r="DL58" s="111"/>
      <c r="DM58" s="111"/>
      <c r="DN58" s="111"/>
      <c r="DO58" s="111"/>
      <c r="DP58" s="111"/>
      <c r="DQ58" s="111"/>
      <c r="DR58" s="111"/>
      <c r="DS58" s="111"/>
      <c r="DT58" s="111"/>
      <c r="DU58" s="111"/>
      <c r="DV58" s="111"/>
      <c r="DW58" s="111"/>
      <c r="DX58" s="111"/>
      <c r="DY58" s="111"/>
      <c r="DZ58" s="111"/>
      <c r="EA58" s="111"/>
      <c r="EB58" s="111"/>
      <c r="EC58" s="111"/>
      <c r="ED58" s="111"/>
      <c r="EE58" s="111"/>
      <c r="EF58" s="111"/>
      <c r="EG58" s="111"/>
      <c r="EH58" s="111"/>
      <c r="EI58" s="111"/>
      <c r="EJ58" s="111"/>
      <c r="EK58" s="111"/>
      <c r="EL58" s="111"/>
      <c r="EM58" s="111"/>
      <c r="EN58" s="111"/>
      <c r="EO58" s="111"/>
      <c r="EP58" s="111"/>
      <c r="EQ58" s="111"/>
      <c r="ER58" s="111"/>
      <c r="ES58" s="111"/>
      <c r="ET58" s="111"/>
      <c r="EU58" s="111"/>
      <c r="EV58" s="111"/>
      <c r="EW58" s="111"/>
      <c r="EX58" s="111"/>
      <c r="EY58" s="111"/>
      <c r="EZ58" s="111"/>
      <c r="FA58" s="111"/>
      <c r="FB58" s="111"/>
      <c r="FC58" s="111"/>
      <c r="FD58" s="111"/>
      <c r="FE58" s="111"/>
      <c r="FF58" s="111"/>
      <c r="FG58" s="111"/>
      <c r="FH58" s="111"/>
      <c r="FI58" s="111"/>
      <c r="FJ58" s="111"/>
      <c r="FK58" s="111"/>
      <c r="FL58" s="111"/>
      <c r="FM58" s="111"/>
      <c r="FN58" s="111"/>
      <c r="FO58" s="111"/>
      <c r="FP58" s="111"/>
      <c r="FQ58" s="111"/>
      <c r="FR58" s="111"/>
      <c r="FS58" s="111"/>
      <c r="FT58" s="111"/>
      <c r="FU58" s="111"/>
      <c r="FV58" s="111"/>
      <c r="FW58" s="111"/>
      <c r="FX58" s="111"/>
      <c r="FY58" s="111"/>
      <c r="FZ58" s="111"/>
      <c r="GA58" s="111"/>
      <c r="GB58" s="111"/>
      <c r="GC58" s="111"/>
      <c r="GD58" s="111"/>
      <c r="GE58" s="111"/>
      <c r="GF58" s="111"/>
      <c r="GG58" s="111"/>
      <c r="GH58" s="111"/>
      <c r="GI58" s="111"/>
      <c r="GJ58" s="111"/>
      <c r="GK58" s="111"/>
      <c r="GL58" s="111"/>
      <c r="GM58" s="111"/>
      <c r="GN58" s="111"/>
      <c r="GO58" s="111"/>
      <c r="GP58" s="111"/>
      <c r="GQ58" s="111"/>
      <c r="GR58" s="111"/>
      <c r="GS58" s="111"/>
      <c r="GT58" s="111"/>
      <c r="GU58" s="111"/>
      <c r="GV58" s="111"/>
      <c r="GW58" s="111"/>
      <c r="GX58" s="111"/>
      <c r="GY58" s="111"/>
      <c r="GZ58" s="111"/>
      <c r="HA58" s="111"/>
      <c r="HB58" s="111"/>
      <c r="HC58" s="111"/>
      <c r="HD58" s="111"/>
      <c r="HE58" s="111"/>
      <c r="HF58" s="111"/>
      <c r="HG58" s="111"/>
      <c r="HH58" s="111"/>
      <c r="HI58" s="111"/>
      <c r="HJ58" s="111"/>
      <c r="HK58" s="111"/>
      <c r="HL58" s="111"/>
      <c r="HM58" s="111"/>
      <c r="HN58" s="111"/>
      <c r="HO58" s="111"/>
      <c r="HP58" s="111"/>
      <c r="HQ58" s="111"/>
      <c r="HR58" s="111"/>
      <c r="HS58" s="111"/>
      <c r="HT58" s="111"/>
      <c r="HU58" s="111"/>
      <c r="HV58" s="111"/>
      <c r="HW58" s="111"/>
      <c r="HX58" s="111"/>
      <c r="HY58" s="111"/>
      <c r="HZ58" s="111"/>
      <c r="IA58" s="111"/>
      <c r="IB58" s="111"/>
      <c r="IC58" s="111"/>
      <c r="ID58" s="111"/>
      <c r="IE58" s="111"/>
      <c r="IF58" s="111"/>
      <c r="IG58" s="111"/>
      <c r="IH58" s="111"/>
      <c r="II58" s="111"/>
      <c r="IJ58" s="111"/>
      <c r="IK58" s="111"/>
      <c r="IL58" s="111"/>
      <c r="IM58" s="111"/>
      <c r="IN58" s="111"/>
      <c r="IO58" s="111"/>
      <c r="IP58" s="111"/>
      <c r="IQ58" s="111"/>
      <c r="IR58" s="111"/>
      <c r="IS58" s="111"/>
      <c r="IT58" s="111"/>
      <c r="IU58" s="111"/>
      <c r="IV58" s="111"/>
      <c r="IW58" s="111"/>
      <c r="IX58" s="111"/>
      <c r="IY58" s="111"/>
      <c r="IZ58" s="111"/>
      <c r="JA58" s="111"/>
      <c r="JB58" s="111"/>
      <c r="JC58" s="111"/>
      <c r="JD58" s="111"/>
      <c r="JE58" s="111"/>
      <c r="JF58" s="111"/>
      <c r="JG58" s="111"/>
      <c r="JH58" s="111"/>
      <c r="JI58" s="111"/>
      <c r="JJ58" s="111"/>
      <c r="JK58" s="111"/>
      <c r="JL58" s="111"/>
      <c r="JM58" s="111"/>
      <c r="JN58" s="111"/>
      <c r="JO58" s="111"/>
      <c r="JP58" s="111"/>
      <c r="JQ58" s="111"/>
      <c r="JR58" s="111"/>
      <c r="JS58" s="111"/>
      <c r="JT58" s="111"/>
      <c r="JU58" s="111"/>
      <c r="JV58" s="111"/>
      <c r="JW58" s="111"/>
      <c r="JX58" s="111"/>
      <c r="JY58" s="111"/>
      <c r="JZ58" s="111"/>
      <c r="KA58" s="111"/>
      <c r="KB58" s="111"/>
      <c r="KC58" s="111"/>
      <c r="KD58" s="111"/>
      <c r="KE58" s="111"/>
      <c r="KF58" s="111"/>
      <c r="KG58" s="111"/>
      <c r="KH58" s="111"/>
      <c r="KI58" s="111"/>
      <c r="KJ58" s="111"/>
      <c r="KK58" s="111"/>
      <c r="KL58" s="111"/>
      <c r="KM58" s="111"/>
      <c r="KN58" s="111"/>
      <c r="KO58" s="111"/>
      <c r="KP58" s="111"/>
      <c r="KQ58" s="111"/>
      <c r="KR58" s="111"/>
      <c r="KS58" s="111"/>
      <c r="KT58" s="111"/>
      <c r="KU58" s="111"/>
      <c r="KV58" s="111"/>
      <c r="KW58" s="111"/>
      <c r="KX58" s="111"/>
      <c r="KY58" s="111"/>
      <c r="KZ58" s="111"/>
      <c r="LA58" s="111"/>
      <c r="LB58" s="111"/>
      <c r="LC58" s="111"/>
      <c r="LD58" s="111"/>
      <c r="LE58" s="111"/>
      <c r="LF58" s="111"/>
      <c r="LG58" s="111"/>
      <c r="LH58" s="111"/>
      <c r="LI58" s="111"/>
      <c r="LJ58" s="111"/>
      <c r="LK58" s="111"/>
      <c r="LL58" s="111"/>
      <c r="LM58" s="111"/>
      <c r="LN58" s="111"/>
      <c r="LO58" s="111"/>
      <c r="LP58" s="111"/>
      <c r="LQ58" s="111"/>
      <c r="LR58" s="111"/>
      <c r="LS58" s="111"/>
      <c r="LT58" s="111"/>
      <c r="LU58" s="111"/>
      <c r="LV58" s="111"/>
      <c r="LW58" s="111"/>
      <c r="LX58" s="111"/>
      <c r="LY58" s="111"/>
      <c r="LZ58" s="111"/>
      <c r="MA58" s="111"/>
      <c r="MB58" s="111"/>
      <c r="MC58" s="111"/>
      <c r="MD58" s="111"/>
      <c r="ME58" s="111"/>
      <c r="MF58" s="111"/>
      <c r="MG58" s="111"/>
      <c r="MH58" s="111"/>
      <c r="MI58" s="111"/>
      <c r="MJ58" s="111"/>
      <c r="MK58" s="111"/>
      <c r="ML58" s="111"/>
      <c r="MM58" s="111"/>
      <c r="MN58" s="111"/>
      <c r="MO58" s="111"/>
      <c r="MP58" s="111"/>
      <c r="MQ58" s="111"/>
      <c r="MR58" s="111"/>
      <c r="MS58" s="111"/>
      <c r="MT58" s="111"/>
      <c r="MU58" s="111"/>
      <c r="MV58" s="111"/>
      <c r="MW58" s="111"/>
      <c r="MX58" s="111"/>
      <c r="MY58" s="111"/>
      <c r="MZ58" s="111"/>
      <c r="NA58" s="111"/>
      <c r="NB58" s="111"/>
      <c r="NC58" s="111"/>
      <c r="ND58" s="111"/>
      <c r="NE58" s="111"/>
      <c r="NF58" s="111"/>
      <c r="NG58" s="111"/>
      <c r="NH58" s="111"/>
      <c r="NI58" s="111"/>
      <c r="NJ58" s="111"/>
      <c r="NK58" s="111"/>
      <c r="NL58" s="111"/>
      <c r="NM58" s="111"/>
      <c r="NN58" s="111"/>
      <c r="NO58" s="111"/>
      <c r="NP58" s="111"/>
      <c r="NQ58" s="111"/>
      <c r="NR58" s="111"/>
      <c r="NS58" s="111"/>
      <c r="NT58" s="111"/>
      <c r="NU58" s="111"/>
      <c r="NV58" s="111"/>
      <c r="NW58" s="111"/>
      <c r="NX58" s="111"/>
      <c r="NY58" s="111"/>
      <c r="NZ58" s="111"/>
      <c r="OA58" s="111"/>
      <c r="OB58" s="111"/>
      <c r="OC58" s="111"/>
      <c r="OD58" s="111"/>
      <c r="OE58" s="111"/>
      <c r="OF58" s="111"/>
      <c r="OG58" s="111"/>
      <c r="OH58" s="111"/>
      <c r="OI58" s="111"/>
      <c r="OJ58" s="111"/>
      <c r="OK58" s="111"/>
      <c r="OL58" s="111"/>
      <c r="OM58" s="111"/>
      <c r="ON58" s="111"/>
      <c r="OO58" s="111"/>
      <c r="OP58" s="111"/>
      <c r="OQ58" s="111"/>
      <c r="OR58" s="111"/>
      <c r="OS58" s="111"/>
      <c r="OT58" s="111"/>
      <c r="OU58" s="111"/>
      <c r="OV58" s="111"/>
      <c r="OW58" s="111"/>
      <c r="OX58" s="111"/>
      <c r="OY58" s="111"/>
      <c r="OZ58" s="111"/>
      <c r="PA58" s="111"/>
      <c r="PB58" s="111"/>
      <c r="PC58" s="111"/>
      <c r="PD58" s="111"/>
      <c r="PE58" s="111"/>
      <c r="PF58" s="111"/>
      <c r="PG58" s="111"/>
      <c r="PH58" s="111"/>
      <c r="PI58" s="111"/>
      <c r="PJ58" s="111"/>
      <c r="PK58" s="111"/>
      <c r="PL58" s="111"/>
      <c r="PM58" s="111"/>
      <c r="PN58" s="111"/>
      <c r="PO58" s="111"/>
      <c r="PP58" s="111"/>
      <c r="PQ58" s="111"/>
      <c r="PR58" s="111"/>
      <c r="PS58" s="111"/>
      <c r="PT58" s="111"/>
      <c r="PU58" s="111"/>
      <c r="PV58" s="111"/>
      <c r="PW58" s="111"/>
      <c r="PX58" s="111"/>
      <c r="PY58" s="111"/>
      <c r="PZ58" s="111"/>
      <c r="QA58" s="111"/>
      <c r="QB58" s="111"/>
      <c r="QC58" s="111"/>
      <c r="QD58" s="111"/>
      <c r="QE58" s="111"/>
      <c r="QF58" s="111"/>
      <c r="QG58" s="111"/>
      <c r="QH58" s="111"/>
      <c r="QI58" s="111"/>
      <c r="QJ58" s="111"/>
      <c r="QK58" s="111"/>
      <c r="QL58" s="111"/>
      <c r="QM58" s="111"/>
      <c r="QN58" s="111"/>
      <c r="QO58" s="111"/>
      <c r="QP58" s="111"/>
      <c r="QQ58" s="111"/>
      <c r="QR58" s="111"/>
      <c r="QS58" s="111"/>
      <c r="QT58" s="111"/>
      <c r="QU58" s="111"/>
      <c r="QV58" s="111"/>
      <c r="QW58" s="111"/>
      <c r="QX58" s="111"/>
      <c r="QY58" s="111"/>
      <c r="QZ58" s="111"/>
      <c r="RA58" s="111"/>
      <c r="RB58" s="111"/>
      <c r="RC58" s="111"/>
      <c r="RD58" s="111"/>
      <c r="RE58" s="111"/>
      <c r="RF58" s="111"/>
      <c r="RG58" s="111"/>
      <c r="RH58" s="111"/>
      <c r="RI58" s="111"/>
      <c r="RJ58" s="111"/>
      <c r="RK58" s="111"/>
      <c r="RL58" s="111"/>
      <c r="RM58" s="111"/>
      <c r="RN58" s="111"/>
      <c r="RO58" s="111"/>
      <c r="RP58" s="111"/>
      <c r="RQ58" s="111"/>
      <c r="RR58" s="111"/>
      <c r="RS58" s="111"/>
      <c r="RT58" s="111"/>
      <c r="RU58" s="111"/>
      <c r="RV58" s="111"/>
      <c r="RW58" s="111"/>
      <c r="RX58" s="111"/>
      <c r="RY58" s="111"/>
      <c r="RZ58" s="111"/>
      <c r="SA58" s="111"/>
      <c r="SB58" s="111"/>
      <c r="SC58" s="111"/>
      <c r="SD58" s="111"/>
      <c r="SE58" s="111"/>
      <c r="SF58" s="111"/>
      <c r="SG58" s="111"/>
      <c r="SH58" s="111"/>
      <c r="SI58" s="111"/>
      <c r="SJ58" s="111"/>
      <c r="SK58" s="111"/>
      <c r="SL58" s="111"/>
      <c r="SM58" s="111"/>
      <c r="SN58" s="111"/>
      <c r="SO58" s="111"/>
      <c r="SP58" s="111"/>
      <c r="SQ58" s="111"/>
      <c r="SR58" s="111"/>
      <c r="SS58" s="111"/>
      <c r="ST58" s="111"/>
      <c r="SU58" s="111"/>
      <c r="SV58" s="111"/>
      <c r="SW58" s="111"/>
      <c r="SX58" s="111"/>
      <c r="SY58" s="111"/>
      <c r="SZ58" s="111"/>
      <c r="TA58" s="111"/>
      <c r="TB58" s="111"/>
      <c r="TC58" s="111"/>
      <c r="TD58" s="111"/>
      <c r="TE58" s="111"/>
      <c r="TF58" s="111"/>
      <c r="TG58" s="111"/>
      <c r="TH58" s="111"/>
      <c r="TI58" s="111"/>
      <c r="TJ58" s="111"/>
      <c r="TK58" s="111"/>
      <c r="TL58" s="111"/>
      <c r="TM58" s="111"/>
      <c r="TN58" s="111"/>
      <c r="TO58" s="111"/>
      <c r="TP58" s="111"/>
      <c r="TQ58" s="111"/>
      <c r="TR58" s="111"/>
      <c r="TS58" s="111"/>
      <c r="TT58" s="111"/>
      <c r="TU58" s="111"/>
      <c r="TV58" s="111"/>
      <c r="TW58" s="111"/>
      <c r="TX58" s="111"/>
      <c r="TY58" s="111"/>
      <c r="TZ58" s="111"/>
      <c r="UA58" s="111"/>
      <c r="UB58" s="111"/>
      <c r="UC58" s="111"/>
      <c r="UD58" s="111"/>
      <c r="UE58" s="111"/>
      <c r="UF58" s="111"/>
      <c r="UG58" s="111"/>
      <c r="UH58" s="111"/>
      <c r="UI58" s="111"/>
      <c r="UJ58" s="111"/>
      <c r="UK58" s="111"/>
      <c r="UL58" s="111"/>
      <c r="UM58" s="111"/>
      <c r="UN58" s="111"/>
      <c r="UO58" s="111"/>
      <c r="UP58" s="111"/>
      <c r="UQ58" s="111"/>
      <c r="UR58" s="111"/>
      <c r="US58" s="111"/>
      <c r="UT58" s="111"/>
      <c r="UU58" s="111"/>
      <c r="UV58" s="111"/>
      <c r="UW58" s="111"/>
      <c r="UX58" s="111"/>
      <c r="UY58" s="111"/>
      <c r="UZ58" s="111"/>
      <c r="VA58" s="111"/>
      <c r="VB58" s="111"/>
      <c r="VC58" s="111"/>
      <c r="VD58" s="111"/>
      <c r="VE58" s="111"/>
      <c r="VF58" s="111"/>
      <c r="VG58" s="111"/>
      <c r="VH58" s="111"/>
      <c r="VI58" s="111"/>
      <c r="VJ58" s="111"/>
      <c r="VK58" s="111"/>
      <c r="VL58" s="111"/>
      <c r="VM58" s="111"/>
      <c r="VN58" s="111"/>
      <c r="VO58" s="111"/>
      <c r="VP58" s="111"/>
      <c r="VQ58" s="111"/>
      <c r="VR58" s="111"/>
      <c r="VS58" s="111"/>
      <c r="VT58" s="111"/>
      <c r="VU58" s="111"/>
      <c r="VV58" s="111"/>
      <c r="VW58" s="111"/>
      <c r="VX58" s="111"/>
      <c r="VY58" s="111"/>
      <c r="VZ58" s="111"/>
      <c r="WA58" s="111"/>
      <c r="WB58" s="111"/>
      <c r="WC58" s="111"/>
      <c r="WD58" s="111"/>
      <c r="WE58" s="111"/>
      <c r="WF58" s="111"/>
      <c r="WG58" s="111"/>
      <c r="WH58" s="111"/>
      <c r="WI58" s="111"/>
      <c r="WJ58" s="111"/>
      <c r="WK58" s="111"/>
      <c r="WL58" s="111"/>
      <c r="WM58" s="111"/>
      <c r="WN58" s="111"/>
      <c r="WO58" s="111"/>
      <c r="WP58" s="111"/>
      <c r="WQ58" s="111"/>
      <c r="WR58" s="111"/>
      <c r="WS58" s="111"/>
      <c r="WT58" s="111"/>
      <c r="WU58" s="111"/>
      <c r="WV58" s="111"/>
      <c r="WW58" s="111"/>
      <c r="WX58" s="111"/>
      <c r="WY58" s="111"/>
      <c r="WZ58" s="111"/>
      <c r="XA58" s="111"/>
      <c r="XB58" s="111"/>
      <c r="XC58" s="111"/>
      <c r="XD58" s="111"/>
      <c r="XE58" s="111"/>
      <c r="XF58" s="111"/>
      <c r="XG58" s="111"/>
      <c r="XH58" s="111"/>
      <c r="XI58" s="111"/>
      <c r="XJ58" s="111"/>
      <c r="XK58" s="111"/>
      <c r="XL58" s="111"/>
      <c r="XM58" s="111"/>
      <c r="XN58" s="111"/>
      <c r="XO58" s="111"/>
      <c r="XP58" s="111"/>
      <c r="XQ58" s="111"/>
      <c r="XR58" s="111"/>
      <c r="XS58" s="111"/>
      <c r="XT58" s="111"/>
      <c r="XU58" s="111"/>
      <c r="XV58" s="111"/>
      <c r="XW58" s="111"/>
      <c r="XX58" s="111"/>
      <c r="XY58" s="111"/>
      <c r="XZ58" s="111"/>
      <c r="YA58" s="111"/>
      <c r="YB58" s="111"/>
      <c r="YC58" s="111"/>
      <c r="YD58" s="111"/>
    </row>
    <row r="59" spans="1:654" ht="25.95" customHeight="1">
      <c r="A59" s="36"/>
      <c r="B59" s="122"/>
      <c r="I59" s="107"/>
      <c r="J59" s="107"/>
      <c r="K59" s="107"/>
      <c r="BC59" s="111"/>
      <c r="BD59" s="111"/>
      <c r="BE59" s="111"/>
      <c r="BF59" s="111"/>
      <c r="BG59" s="111"/>
      <c r="BH59" s="111"/>
      <c r="BI59" s="111"/>
      <c r="BJ59" s="111"/>
      <c r="BK59" s="111"/>
      <c r="BL59" s="111"/>
      <c r="BM59" s="111"/>
      <c r="BN59" s="111"/>
      <c r="BO59" s="111"/>
      <c r="BP59" s="111"/>
      <c r="BQ59" s="111"/>
      <c r="BR59" s="111"/>
      <c r="BS59" s="111"/>
      <c r="BT59" s="111"/>
      <c r="BU59" s="111"/>
      <c r="BV59" s="111"/>
      <c r="BW59" s="111"/>
      <c r="BX59" s="111"/>
      <c r="BY59" s="111"/>
      <c r="BZ59" s="111"/>
      <c r="CA59" s="111"/>
      <c r="CB59" s="111"/>
      <c r="CC59" s="111"/>
      <c r="CD59" s="111"/>
      <c r="CE59" s="111"/>
      <c r="CF59" s="111"/>
      <c r="CG59" s="111"/>
      <c r="CH59" s="111"/>
      <c r="CI59" s="111"/>
      <c r="CJ59" s="111"/>
      <c r="CK59" s="111"/>
      <c r="CL59" s="111"/>
      <c r="CM59" s="111"/>
      <c r="CN59" s="111"/>
      <c r="CO59" s="111"/>
      <c r="CP59" s="111"/>
      <c r="CQ59" s="111"/>
      <c r="CR59" s="111"/>
      <c r="CS59" s="111"/>
      <c r="CT59" s="111"/>
      <c r="CU59" s="111"/>
      <c r="CV59" s="111"/>
      <c r="CW59" s="111"/>
      <c r="CX59" s="111"/>
      <c r="CY59" s="111"/>
      <c r="CZ59" s="111"/>
      <c r="DA59" s="111"/>
      <c r="DB59" s="111"/>
      <c r="DC59" s="111"/>
      <c r="DD59" s="111"/>
      <c r="DE59" s="111"/>
      <c r="DF59" s="111"/>
      <c r="DG59" s="111"/>
      <c r="DH59" s="111"/>
      <c r="DI59" s="111"/>
      <c r="DJ59" s="111"/>
      <c r="DK59" s="111"/>
      <c r="DL59" s="111"/>
      <c r="DM59" s="111"/>
      <c r="DN59" s="111"/>
      <c r="DO59" s="111"/>
      <c r="DP59" s="111"/>
      <c r="DQ59" s="111"/>
      <c r="DR59" s="111"/>
      <c r="DS59" s="111"/>
      <c r="DT59" s="111"/>
      <c r="DU59" s="111"/>
      <c r="DV59" s="111"/>
      <c r="DW59" s="111"/>
      <c r="DX59" s="111"/>
      <c r="DY59" s="111"/>
      <c r="DZ59" s="111"/>
      <c r="EA59" s="111"/>
      <c r="EB59" s="111"/>
      <c r="EC59" s="111"/>
      <c r="ED59" s="111"/>
      <c r="EE59" s="111"/>
      <c r="EF59" s="111"/>
      <c r="EG59" s="111"/>
      <c r="EH59" s="111"/>
      <c r="EI59" s="111"/>
      <c r="EJ59" s="111"/>
      <c r="EK59" s="111"/>
      <c r="EL59" s="111"/>
      <c r="EM59" s="111"/>
      <c r="EN59" s="111"/>
      <c r="EO59" s="111"/>
      <c r="EP59" s="111"/>
      <c r="EQ59" s="111"/>
      <c r="ER59" s="111"/>
      <c r="ES59" s="111"/>
      <c r="ET59" s="111"/>
      <c r="EU59" s="111"/>
      <c r="EV59" s="111"/>
      <c r="EW59" s="111"/>
      <c r="EX59" s="111"/>
      <c r="EY59" s="111"/>
      <c r="EZ59" s="111"/>
      <c r="FA59" s="111"/>
      <c r="FB59" s="111"/>
      <c r="FC59" s="111"/>
      <c r="FD59" s="111"/>
      <c r="FE59" s="111"/>
      <c r="FF59" s="111"/>
      <c r="FG59" s="111"/>
      <c r="FH59" s="111"/>
      <c r="FI59" s="111"/>
      <c r="FJ59" s="111"/>
      <c r="FK59" s="111"/>
      <c r="FL59" s="111"/>
      <c r="FM59" s="111"/>
      <c r="FN59" s="111"/>
      <c r="FO59" s="111"/>
      <c r="FP59" s="111"/>
      <c r="FQ59" s="111"/>
      <c r="FR59" s="111"/>
      <c r="FS59" s="111"/>
      <c r="FT59" s="111"/>
      <c r="FU59" s="111"/>
      <c r="FV59" s="111"/>
      <c r="FW59" s="111"/>
      <c r="FX59" s="111"/>
      <c r="FY59" s="111"/>
      <c r="FZ59" s="111"/>
      <c r="GA59" s="111"/>
      <c r="GB59" s="111"/>
      <c r="GC59" s="111"/>
      <c r="GD59" s="111"/>
      <c r="GE59" s="111"/>
      <c r="GF59" s="111"/>
      <c r="GG59" s="111"/>
      <c r="GH59" s="111"/>
      <c r="GI59" s="111"/>
      <c r="GJ59" s="111"/>
      <c r="GK59" s="111"/>
      <c r="GL59" s="111"/>
      <c r="GM59" s="111"/>
      <c r="GN59" s="111"/>
      <c r="GO59" s="111"/>
      <c r="GP59" s="111"/>
      <c r="GQ59" s="111"/>
      <c r="GR59" s="111"/>
      <c r="GS59" s="111"/>
      <c r="GT59" s="111"/>
      <c r="GU59" s="111"/>
      <c r="GV59" s="111"/>
      <c r="GW59" s="111"/>
      <c r="GX59" s="111"/>
      <c r="GY59" s="111"/>
      <c r="GZ59" s="111"/>
      <c r="HA59" s="111"/>
      <c r="HB59" s="111"/>
      <c r="HC59" s="111"/>
      <c r="HD59" s="111"/>
      <c r="HE59" s="111"/>
      <c r="HF59" s="111"/>
      <c r="HG59" s="111"/>
      <c r="HH59" s="111"/>
      <c r="HI59" s="111"/>
      <c r="HJ59" s="111"/>
      <c r="HK59" s="111"/>
      <c r="HL59" s="111"/>
      <c r="HM59" s="111"/>
      <c r="HN59" s="111"/>
      <c r="HO59" s="111"/>
      <c r="HP59" s="111"/>
      <c r="HQ59" s="111"/>
      <c r="HR59" s="111"/>
      <c r="HS59" s="111"/>
      <c r="HT59" s="111"/>
      <c r="HU59" s="111"/>
      <c r="HV59" s="111"/>
      <c r="HW59" s="111"/>
      <c r="HX59" s="111"/>
      <c r="HY59" s="111"/>
      <c r="HZ59" s="111"/>
      <c r="IA59" s="111"/>
      <c r="IB59" s="111"/>
      <c r="IC59" s="111"/>
      <c r="ID59" s="111"/>
      <c r="IE59" s="111"/>
      <c r="IF59" s="111"/>
      <c r="IG59" s="111"/>
      <c r="IH59" s="111"/>
      <c r="II59" s="111"/>
      <c r="IJ59" s="111"/>
      <c r="IK59" s="111"/>
      <c r="IL59" s="111"/>
      <c r="IM59" s="111"/>
      <c r="IN59" s="111"/>
      <c r="IO59" s="111"/>
      <c r="IP59" s="111"/>
      <c r="IQ59" s="111"/>
      <c r="IR59" s="111"/>
      <c r="IS59" s="111"/>
      <c r="IT59" s="111"/>
      <c r="IU59" s="111"/>
      <c r="IV59" s="111"/>
      <c r="IW59" s="111"/>
      <c r="IX59" s="111"/>
      <c r="IY59" s="111"/>
      <c r="IZ59" s="111"/>
      <c r="JA59" s="111"/>
      <c r="JB59" s="111"/>
      <c r="JC59" s="111"/>
      <c r="JD59" s="111"/>
      <c r="JE59" s="111"/>
      <c r="JF59" s="111"/>
      <c r="JG59" s="111"/>
      <c r="JH59" s="111"/>
      <c r="JI59" s="111"/>
      <c r="JJ59" s="111"/>
      <c r="JK59" s="111"/>
      <c r="JL59" s="111"/>
      <c r="JM59" s="111"/>
      <c r="JN59" s="111"/>
      <c r="JO59" s="111"/>
      <c r="JP59" s="111"/>
      <c r="JQ59" s="111"/>
      <c r="JR59" s="111"/>
      <c r="JS59" s="111"/>
      <c r="JT59" s="111"/>
      <c r="JU59" s="111"/>
      <c r="JV59" s="111"/>
      <c r="JW59" s="111"/>
      <c r="JX59" s="111"/>
      <c r="JY59" s="111"/>
      <c r="JZ59" s="111"/>
      <c r="KA59" s="111"/>
      <c r="KB59" s="111"/>
      <c r="KC59" s="111"/>
      <c r="KD59" s="111"/>
      <c r="KE59" s="111"/>
      <c r="KF59" s="111"/>
      <c r="KG59" s="111"/>
      <c r="KH59" s="111"/>
      <c r="KI59" s="111"/>
      <c r="KJ59" s="111"/>
      <c r="KK59" s="111"/>
      <c r="KL59" s="111"/>
      <c r="KM59" s="111"/>
      <c r="KN59" s="111"/>
      <c r="KO59" s="111"/>
      <c r="KP59" s="111"/>
      <c r="KQ59" s="111"/>
      <c r="KR59" s="111"/>
      <c r="KS59" s="111"/>
      <c r="KT59" s="111"/>
      <c r="KU59" s="111"/>
      <c r="KV59" s="111"/>
      <c r="KW59" s="111"/>
      <c r="KX59" s="111"/>
      <c r="KY59" s="111"/>
      <c r="KZ59" s="111"/>
      <c r="LA59" s="111"/>
      <c r="LB59" s="111"/>
      <c r="LC59" s="111"/>
      <c r="LD59" s="111"/>
      <c r="LE59" s="111"/>
      <c r="LF59" s="111"/>
      <c r="LG59" s="111"/>
      <c r="LH59" s="111"/>
      <c r="LI59" s="111"/>
      <c r="LJ59" s="111"/>
      <c r="LK59" s="111"/>
      <c r="LL59" s="111"/>
      <c r="LM59" s="111"/>
      <c r="LN59" s="111"/>
      <c r="LO59" s="111"/>
      <c r="LP59" s="111"/>
      <c r="LQ59" s="111"/>
      <c r="LR59" s="111"/>
      <c r="LS59" s="111"/>
      <c r="LT59" s="111"/>
      <c r="LU59" s="111"/>
      <c r="LV59" s="111"/>
      <c r="LW59" s="111"/>
      <c r="LX59" s="111"/>
      <c r="LY59" s="111"/>
      <c r="LZ59" s="111"/>
      <c r="MA59" s="111"/>
      <c r="MB59" s="111"/>
      <c r="MC59" s="111"/>
      <c r="MD59" s="111"/>
      <c r="ME59" s="111"/>
      <c r="MF59" s="111"/>
      <c r="MG59" s="111"/>
      <c r="MH59" s="111"/>
      <c r="MI59" s="111"/>
      <c r="MJ59" s="111"/>
      <c r="MK59" s="111"/>
      <c r="ML59" s="111"/>
      <c r="MM59" s="111"/>
      <c r="MN59" s="111"/>
      <c r="MO59" s="111"/>
      <c r="MP59" s="111"/>
      <c r="MQ59" s="111"/>
      <c r="MR59" s="111"/>
      <c r="MS59" s="111"/>
      <c r="MT59" s="111"/>
      <c r="MU59" s="111"/>
      <c r="MV59" s="111"/>
      <c r="MW59" s="111"/>
      <c r="MX59" s="111"/>
      <c r="MY59" s="111"/>
      <c r="MZ59" s="111"/>
      <c r="NA59" s="111"/>
      <c r="NB59" s="111"/>
      <c r="NC59" s="111"/>
      <c r="ND59" s="111"/>
      <c r="NE59" s="111"/>
      <c r="NF59" s="111"/>
      <c r="NG59" s="111"/>
      <c r="NH59" s="111"/>
      <c r="NI59" s="111"/>
      <c r="NJ59" s="111"/>
      <c r="NK59" s="111"/>
      <c r="NL59" s="111"/>
      <c r="NM59" s="111"/>
      <c r="NN59" s="111"/>
      <c r="NO59" s="111"/>
      <c r="NP59" s="111"/>
      <c r="NQ59" s="111"/>
      <c r="NR59" s="111"/>
      <c r="NS59" s="111"/>
      <c r="NT59" s="111"/>
      <c r="NU59" s="111"/>
      <c r="NV59" s="111"/>
      <c r="NW59" s="111"/>
      <c r="NX59" s="111"/>
      <c r="NY59" s="111"/>
      <c r="NZ59" s="111"/>
      <c r="OA59" s="111"/>
      <c r="OB59" s="111"/>
      <c r="OC59" s="111"/>
      <c r="OD59" s="111"/>
      <c r="OE59" s="111"/>
      <c r="OF59" s="111"/>
      <c r="OG59" s="111"/>
      <c r="OH59" s="111"/>
      <c r="OI59" s="111"/>
      <c r="OJ59" s="111"/>
      <c r="OK59" s="111"/>
      <c r="OL59" s="111"/>
      <c r="OM59" s="111"/>
      <c r="ON59" s="111"/>
      <c r="OO59" s="111"/>
      <c r="OP59" s="111"/>
      <c r="OQ59" s="111"/>
      <c r="OR59" s="111"/>
      <c r="OS59" s="111"/>
      <c r="OT59" s="111"/>
      <c r="OU59" s="111"/>
      <c r="OV59" s="111"/>
      <c r="OW59" s="111"/>
      <c r="OX59" s="111"/>
      <c r="OY59" s="111"/>
      <c r="OZ59" s="111"/>
      <c r="PA59" s="111"/>
      <c r="PB59" s="111"/>
      <c r="PC59" s="111"/>
      <c r="PD59" s="111"/>
      <c r="PE59" s="111"/>
      <c r="PF59" s="111"/>
      <c r="PG59" s="111"/>
      <c r="PH59" s="111"/>
      <c r="PI59" s="111"/>
      <c r="PJ59" s="111"/>
      <c r="PK59" s="111"/>
      <c r="PL59" s="111"/>
      <c r="PM59" s="111"/>
      <c r="PN59" s="111"/>
      <c r="PO59" s="111"/>
      <c r="PP59" s="111"/>
      <c r="PQ59" s="111"/>
      <c r="PR59" s="111"/>
      <c r="PS59" s="111"/>
      <c r="PT59" s="111"/>
      <c r="PU59" s="111"/>
      <c r="PV59" s="111"/>
      <c r="PW59" s="111"/>
      <c r="PX59" s="111"/>
      <c r="PY59" s="111"/>
      <c r="PZ59" s="111"/>
      <c r="QA59" s="111"/>
      <c r="QB59" s="111"/>
      <c r="QC59" s="111"/>
      <c r="QD59" s="111"/>
      <c r="QE59" s="111"/>
      <c r="QF59" s="111"/>
      <c r="QG59" s="111"/>
      <c r="QH59" s="111"/>
      <c r="QI59" s="111"/>
      <c r="QJ59" s="111"/>
      <c r="QK59" s="111"/>
      <c r="QL59" s="111"/>
      <c r="QM59" s="111"/>
      <c r="QN59" s="111"/>
      <c r="QO59" s="111"/>
      <c r="QP59" s="111"/>
      <c r="QQ59" s="111"/>
      <c r="QR59" s="111"/>
      <c r="QS59" s="111"/>
      <c r="QT59" s="111"/>
      <c r="QU59" s="111"/>
      <c r="QV59" s="111"/>
      <c r="QW59" s="111"/>
      <c r="QX59" s="111"/>
      <c r="QY59" s="111"/>
      <c r="QZ59" s="111"/>
      <c r="RA59" s="111"/>
      <c r="RB59" s="111"/>
      <c r="RC59" s="111"/>
      <c r="RD59" s="111"/>
      <c r="RE59" s="111"/>
      <c r="RF59" s="111"/>
      <c r="RG59" s="111"/>
      <c r="RH59" s="111"/>
      <c r="RI59" s="111"/>
      <c r="RJ59" s="111"/>
      <c r="RK59" s="111"/>
      <c r="RL59" s="111"/>
      <c r="RM59" s="111"/>
      <c r="RN59" s="111"/>
      <c r="RO59" s="111"/>
      <c r="RP59" s="111"/>
      <c r="RQ59" s="111"/>
      <c r="RR59" s="111"/>
      <c r="RS59" s="111"/>
      <c r="RT59" s="111"/>
      <c r="RU59" s="111"/>
      <c r="RV59" s="111"/>
      <c r="RW59" s="111"/>
      <c r="RX59" s="111"/>
      <c r="RY59" s="111"/>
      <c r="RZ59" s="111"/>
      <c r="SA59" s="111"/>
      <c r="SB59" s="111"/>
      <c r="SC59" s="111"/>
      <c r="SD59" s="111"/>
      <c r="SE59" s="111"/>
      <c r="SF59" s="111"/>
      <c r="SG59" s="111"/>
      <c r="SH59" s="111"/>
      <c r="SI59" s="111"/>
      <c r="SJ59" s="111"/>
      <c r="SK59" s="111"/>
      <c r="SL59" s="111"/>
      <c r="SM59" s="111"/>
      <c r="SN59" s="111"/>
      <c r="SO59" s="111"/>
      <c r="SP59" s="111"/>
      <c r="SQ59" s="111"/>
      <c r="SR59" s="111"/>
      <c r="SS59" s="111"/>
      <c r="ST59" s="111"/>
      <c r="SU59" s="111"/>
      <c r="SV59" s="111"/>
      <c r="SW59" s="111"/>
      <c r="SX59" s="111"/>
      <c r="SY59" s="111"/>
      <c r="SZ59" s="111"/>
      <c r="TA59" s="111"/>
      <c r="TB59" s="111"/>
      <c r="TC59" s="111"/>
      <c r="TD59" s="111"/>
      <c r="TE59" s="111"/>
      <c r="TF59" s="111"/>
      <c r="TG59" s="111"/>
      <c r="TH59" s="111"/>
      <c r="TI59" s="111"/>
      <c r="TJ59" s="111"/>
      <c r="TK59" s="111"/>
      <c r="TL59" s="111"/>
      <c r="TM59" s="111"/>
      <c r="TN59" s="111"/>
      <c r="TO59" s="111"/>
      <c r="TP59" s="111"/>
      <c r="TQ59" s="111"/>
      <c r="TR59" s="111"/>
      <c r="TS59" s="111"/>
      <c r="TT59" s="111"/>
      <c r="TU59" s="111"/>
      <c r="TV59" s="111"/>
      <c r="TW59" s="111"/>
      <c r="TX59" s="111"/>
      <c r="TY59" s="111"/>
      <c r="TZ59" s="111"/>
      <c r="UA59" s="111"/>
      <c r="UB59" s="111"/>
      <c r="UC59" s="111"/>
      <c r="UD59" s="111"/>
      <c r="UE59" s="111"/>
      <c r="UF59" s="111"/>
      <c r="UG59" s="111"/>
      <c r="UH59" s="111"/>
      <c r="UI59" s="111"/>
      <c r="UJ59" s="111"/>
      <c r="UK59" s="111"/>
      <c r="UL59" s="111"/>
      <c r="UM59" s="111"/>
      <c r="UN59" s="111"/>
      <c r="UO59" s="111"/>
      <c r="UP59" s="111"/>
      <c r="UQ59" s="111"/>
      <c r="UR59" s="111"/>
      <c r="US59" s="111"/>
      <c r="UT59" s="111"/>
      <c r="UU59" s="111"/>
      <c r="UV59" s="111"/>
      <c r="UW59" s="111"/>
      <c r="UX59" s="111"/>
      <c r="UY59" s="111"/>
      <c r="UZ59" s="111"/>
      <c r="VA59" s="111"/>
      <c r="VB59" s="111"/>
      <c r="VC59" s="111"/>
      <c r="VD59" s="111"/>
      <c r="VE59" s="111"/>
      <c r="VF59" s="111"/>
      <c r="VG59" s="111"/>
      <c r="VH59" s="111"/>
      <c r="VI59" s="111"/>
      <c r="VJ59" s="111"/>
      <c r="VK59" s="111"/>
      <c r="VL59" s="111"/>
      <c r="VM59" s="111"/>
      <c r="VN59" s="111"/>
      <c r="VO59" s="111"/>
      <c r="VP59" s="111"/>
      <c r="VQ59" s="111"/>
      <c r="VR59" s="111"/>
      <c r="VS59" s="111"/>
      <c r="VT59" s="111"/>
      <c r="VU59" s="111"/>
      <c r="VV59" s="111"/>
      <c r="VW59" s="111"/>
      <c r="VX59" s="111"/>
      <c r="VY59" s="111"/>
      <c r="VZ59" s="111"/>
      <c r="WA59" s="111"/>
      <c r="WB59" s="111"/>
      <c r="WC59" s="111"/>
      <c r="WD59" s="111"/>
      <c r="WE59" s="111"/>
      <c r="WF59" s="111"/>
      <c r="WG59" s="111"/>
      <c r="WH59" s="111"/>
      <c r="WI59" s="111"/>
      <c r="WJ59" s="111"/>
      <c r="WK59" s="111"/>
      <c r="WL59" s="111"/>
      <c r="WM59" s="111"/>
      <c r="WN59" s="111"/>
      <c r="WO59" s="111"/>
      <c r="WP59" s="111"/>
      <c r="WQ59" s="111"/>
      <c r="WR59" s="111"/>
      <c r="WS59" s="111"/>
      <c r="WT59" s="111"/>
      <c r="WU59" s="111"/>
      <c r="WV59" s="111"/>
      <c r="WW59" s="111"/>
      <c r="WX59" s="111"/>
      <c r="WY59" s="111"/>
      <c r="WZ59" s="111"/>
      <c r="XA59" s="111"/>
      <c r="XB59" s="111"/>
      <c r="XC59" s="111"/>
      <c r="XD59" s="111"/>
      <c r="XE59" s="111"/>
      <c r="XF59" s="111"/>
      <c r="XG59" s="111"/>
      <c r="XH59" s="111"/>
      <c r="XI59" s="111"/>
      <c r="XJ59" s="111"/>
      <c r="XK59" s="111"/>
      <c r="XL59" s="111"/>
      <c r="XM59" s="111"/>
      <c r="XN59" s="111"/>
      <c r="XO59" s="111"/>
      <c r="XP59" s="111"/>
      <c r="XQ59" s="111"/>
      <c r="XR59" s="111"/>
      <c r="XS59" s="111"/>
      <c r="XT59" s="111"/>
      <c r="XU59" s="111"/>
      <c r="XV59" s="111"/>
      <c r="XW59" s="111"/>
      <c r="XX59" s="111"/>
      <c r="XY59" s="111"/>
      <c r="XZ59" s="111"/>
      <c r="YA59" s="111"/>
      <c r="YB59" s="111"/>
      <c r="YC59" s="111"/>
      <c r="YD59" s="111"/>
    </row>
    <row r="60" spans="1:654" ht="25.95" customHeight="1">
      <c r="A60" s="36"/>
      <c r="B60" s="122"/>
      <c r="C60" s="127"/>
    </row>
    <row r="61" spans="1:654" ht="25.95" customHeight="1">
      <c r="A61" s="36"/>
      <c r="B61" s="122"/>
      <c r="BC61" s="111"/>
      <c r="BD61" s="111"/>
      <c r="BE61" s="111"/>
      <c r="BF61" s="111"/>
      <c r="BG61" s="111"/>
      <c r="BH61" s="111"/>
      <c r="BI61" s="111"/>
      <c r="BJ61" s="111"/>
      <c r="BK61" s="111"/>
      <c r="BL61" s="111"/>
      <c r="BM61" s="111"/>
      <c r="BN61" s="111"/>
      <c r="BO61" s="111"/>
      <c r="BP61" s="111"/>
      <c r="BQ61" s="111"/>
      <c r="BR61" s="111"/>
      <c r="BS61" s="111"/>
      <c r="BT61" s="111"/>
      <c r="BU61" s="111"/>
      <c r="BV61" s="111"/>
      <c r="BW61" s="111"/>
      <c r="BX61" s="111"/>
      <c r="BY61" s="111"/>
      <c r="BZ61" s="111"/>
      <c r="CA61" s="111"/>
      <c r="CB61" s="111"/>
      <c r="CC61" s="111"/>
      <c r="CD61" s="111"/>
      <c r="CE61" s="111"/>
      <c r="CF61" s="111"/>
      <c r="CG61" s="111"/>
      <c r="CH61" s="111"/>
      <c r="CI61" s="111"/>
      <c r="CJ61" s="111"/>
      <c r="CK61" s="111"/>
      <c r="CL61" s="111"/>
      <c r="CM61" s="111"/>
      <c r="CN61" s="111"/>
      <c r="CO61" s="111"/>
      <c r="CP61" s="111"/>
      <c r="CQ61" s="111"/>
      <c r="CR61" s="111"/>
      <c r="CS61" s="111"/>
      <c r="CT61" s="111"/>
      <c r="CU61" s="111"/>
      <c r="CV61" s="111"/>
      <c r="CW61" s="111"/>
      <c r="CX61" s="111"/>
      <c r="CY61" s="111"/>
      <c r="CZ61" s="111"/>
      <c r="DA61" s="111"/>
      <c r="DB61" s="111"/>
      <c r="DC61" s="111"/>
      <c r="DD61" s="111"/>
      <c r="DE61" s="111"/>
      <c r="DF61" s="111"/>
      <c r="DG61" s="111"/>
      <c r="DH61" s="111"/>
      <c r="DI61" s="111"/>
      <c r="DJ61" s="111"/>
      <c r="DK61" s="111"/>
      <c r="DL61" s="111"/>
      <c r="DM61" s="111"/>
      <c r="DN61" s="111"/>
      <c r="DO61" s="111"/>
      <c r="DP61" s="111"/>
      <c r="DQ61" s="111"/>
      <c r="DR61" s="111"/>
      <c r="DS61" s="111"/>
      <c r="DT61" s="111"/>
      <c r="DU61" s="111"/>
      <c r="DV61" s="111"/>
      <c r="DW61" s="111"/>
      <c r="DX61" s="111"/>
      <c r="DY61" s="111"/>
      <c r="DZ61" s="111"/>
      <c r="EA61" s="111"/>
      <c r="EB61" s="111"/>
      <c r="EC61" s="111"/>
      <c r="ED61" s="111"/>
      <c r="EE61" s="111"/>
      <c r="EF61" s="111"/>
      <c r="EG61" s="111"/>
      <c r="EH61" s="111"/>
      <c r="EI61" s="111"/>
      <c r="EJ61" s="111"/>
      <c r="EK61" s="111"/>
      <c r="EL61" s="111"/>
      <c r="EM61" s="111"/>
      <c r="EN61" s="111"/>
      <c r="EO61" s="111"/>
      <c r="EP61" s="111"/>
      <c r="EQ61" s="111"/>
      <c r="ER61" s="111"/>
      <c r="ES61" s="111"/>
      <c r="ET61" s="111"/>
      <c r="EU61" s="111"/>
      <c r="EV61" s="111"/>
      <c r="EW61" s="111"/>
      <c r="EX61" s="111"/>
      <c r="EY61" s="111"/>
      <c r="EZ61" s="111"/>
      <c r="FA61" s="111"/>
      <c r="FB61" s="111"/>
      <c r="FC61" s="111"/>
      <c r="FD61" s="111"/>
      <c r="FE61" s="111"/>
      <c r="FF61" s="111"/>
      <c r="FG61" s="111"/>
      <c r="FH61" s="111"/>
      <c r="FI61" s="111"/>
      <c r="FJ61" s="111"/>
      <c r="FK61" s="111"/>
      <c r="FL61" s="111"/>
      <c r="FM61" s="111"/>
      <c r="FN61" s="111"/>
      <c r="FO61" s="111"/>
      <c r="FP61" s="111"/>
      <c r="FQ61" s="111"/>
      <c r="FR61" s="111"/>
      <c r="FS61" s="111"/>
      <c r="FT61" s="111"/>
      <c r="FU61" s="111"/>
      <c r="FV61" s="111"/>
      <c r="FW61" s="111"/>
      <c r="FX61" s="111"/>
      <c r="FY61" s="111"/>
      <c r="FZ61" s="111"/>
      <c r="GA61" s="111"/>
      <c r="GB61" s="111"/>
      <c r="GC61" s="111"/>
      <c r="GD61" s="111"/>
      <c r="GE61" s="111"/>
      <c r="GF61" s="111"/>
      <c r="GG61" s="111"/>
      <c r="GH61" s="111"/>
      <c r="GI61" s="111"/>
      <c r="GJ61" s="111"/>
      <c r="GK61" s="111"/>
      <c r="GL61" s="111"/>
      <c r="GM61" s="111"/>
      <c r="GN61" s="111"/>
      <c r="GO61" s="111"/>
      <c r="GP61" s="111"/>
      <c r="GQ61" s="111"/>
      <c r="GR61" s="111"/>
      <c r="GS61" s="111"/>
      <c r="GT61" s="111"/>
      <c r="GU61" s="111"/>
      <c r="GV61" s="111"/>
      <c r="GW61" s="111"/>
      <c r="GX61" s="111"/>
      <c r="GY61" s="111"/>
      <c r="GZ61" s="111"/>
      <c r="HA61" s="111"/>
      <c r="HB61" s="111"/>
      <c r="HC61" s="111"/>
      <c r="HD61" s="111"/>
      <c r="HE61" s="111"/>
      <c r="HF61" s="111"/>
      <c r="HG61" s="111"/>
      <c r="HH61" s="111"/>
      <c r="HI61" s="111"/>
      <c r="HJ61" s="111"/>
      <c r="HK61" s="111"/>
      <c r="HL61" s="111"/>
      <c r="HM61" s="111"/>
      <c r="HN61" s="111"/>
      <c r="HO61" s="111"/>
      <c r="HP61" s="111"/>
      <c r="HQ61" s="111"/>
      <c r="HR61" s="111"/>
      <c r="HS61" s="111"/>
      <c r="HT61" s="111"/>
      <c r="HU61" s="111"/>
      <c r="HV61" s="111"/>
      <c r="HW61" s="111"/>
      <c r="HX61" s="111"/>
      <c r="HY61" s="111"/>
      <c r="HZ61" s="111"/>
      <c r="IA61" s="111"/>
      <c r="IB61" s="111"/>
      <c r="IC61" s="111"/>
      <c r="ID61" s="111"/>
      <c r="IE61" s="111"/>
      <c r="IF61" s="111"/>
      <c r="IG61" s="111"/>
      <c r="IH61" s="111"/>
      <c r="II61" s="111"/>
      <c r="IJ61" s="111"/>
      <c r="IK61" s="111"/>
      <c r="IL61" s="111"/>
      <c r="IM61" s="111"/>
      <c r="IN61" s="111"/>
      <c r="IO61" s="111"/>
      <c r="IP61" s="111"/>
      <c r="IQ61" s="111"/>
      <c r="IR61" s="111"/>
      <c r="IS61" s="111"/>
      <c r="IT61" s="111"/>
      <c r="IU61" s="111"/>
      <c r="IV61" s="111"/>
      <c r="IW61" s="111"/>
      <c r="IX61" s="111"/>
      <c r="IY61" s="111"/>
      <c r="IZ61" s="111"/>
      <c r="JA61" s="111"/>
      <c r="JB61" s="111"/>
      <c r="JC61" s="111"/>
      <c r="JD61" s="111"/>
      <c r="JE61" s="111"/>
      <c r="JF61" s="111"/>
      <c r="JG61" s="111"/>
      <c r="JH61" s="111"/>
      <c r="JI61" s="111"/>
      <c r="JJ61" s="111"/>
      <c r="JK61" s="111"/>
      <c r="JL61" s="111"/>
      <c r="JM61" s="111"/>
      <c r="JN61" s="111"/>
      <c r="JO61" s="111"/>
      <c r="JP61" s="111"/>
      <c r="JQ61" s="111"/>
      <c r="JR61" s="111"/>
      <c r="JS61" s="111"/>
      <c r="JT61" s="111"/>
      <c r="JU61" s="111"/>
      <c r="JV61" s="111"/>
      <c r="JW61" s="111"/>
      <c r="JX61" s="111"/>
      <c r="JY61" s="111"/>
      <c r="JZ61" s="111"/>
      <c r="KA61" s="111"/>
      <c r="KB61" s="111"/>
      <c r="KC61" s="111"/>
      <c r="KD61" s="111"/>
      <c r="KE61" s="111"/>
      <c r="KF61" s="111"/>
      <c r="KG61" s="111"/>
      <c r="KH61" s="111"/>
      <c r="KI61" s="111"/>
      <c r="KJ61" s="111"/>
      <c r="KK61" s="111"/>
      <c r="KL61" s="111"/>
      <c r="KM61" s="111"/>
      <c r="KN61" s="111"/>
      <c r="KO61" s="111"/>
      <c r="KP61" s="111"/>
      <c r="KQ61" s="111"/>
      <c r="KR61" s="111"/>
      <c r="KS61" s="111"/>
      <c r="KT61" s="111"/>
      <c r="KU61" s="111"/>
      <c r="KV61" s="111"/>
      <c r="KW61" s="111"/>
      <c r="KX61" s="111"/>
      <c r="KY61" s="111"/>
      <c r="KZ61" s="111"/>
      <c r="LA61" s="111"/>
      <c r="LB61" s="111"/>
      <c r="LC61" s="111"/>
      <c r="LD61" s="111"/>
      <c r="LE61" s="111"/>
      <c r="LF61" s="111"/>
      <c r="LG61" s="111"/>
      <c r="LH61" s="111"/>
      <c r="LI61" s="111"/>
      <c r="LJ61" s="111"/>
      <c r="LK61" s="111"/>
      <c r="LL61" s="111"/>
      <c r="LM61" s="111"/>
      <c r="LN61" s="111"/>
      <c r="LO61" s="111"/>
      <c r="LP61" s="111"/>
      <c r="LQ61" s="111"/>
      <c r="LR61" s="111"/>
      <c r="LS61" s="111"/>
      <c r="LT61" s="111"/>
      <c r="LU61" s="111"/>
      <c r="LV61" s="111"/>
      <c r="LW61" s="111"/>
      <c r="LX61" s="111"/>
      <c r="LY61" s="111"/>
      <c r="LZ61" s="111"/>
      <c r="MA61" s="111"/>
      <c r="MB61" s="111"/>
      <c r="MC61" s="111"/>
      <c r="MD61" s="111"/>
      <c r="ME61" s="111"/>
      <c r="MF61" s="111"/>
      <c r="MG61" s="111"/>
      <c r="MH61" s="111"/>
      <c r="MI61" s="111"/>
      <c r="MJ61" s="111"/>
      <c r="MK61" s="111"/>
      <c r="ML61" s="111"/>
      <c r="MM61" s="111"/>
      <c r="MN61" s="111"/>
      <c r="MO61" s="111"/>
      <c r="MP61" s="111"/>
      <c r="MQ61" s="111"/>
      <c r="MR61" s="111"/>
      <c r="MS61" s="111"/>
      <c r="MT61" s="111"/>
      <c r="MU61" s="111"/>
      <c r="MV61" s="111"/>
      <c r="MW61" s="111"/>
      <c r="MX61" s="111"/>
      <c r="MY61" s="111"/>
      <c r="MZ61" s="111"/>
      <c r="NA61" s="111"/>
      <c r="NB61" s="111"/>
      <c r="NC61" s="111"/>
      <c r="ND61" s="111"/>
      <c r="NE61" s="111"/>
      <c r="NF61" s="111"/>
      <c r="NG61" s="111"/>
      <c r="NH61" s="111"/>
      <c r="NI61" s="111"/>
      <c r="NJ61" s="111"/>
      <c r="NK61" s="111"/>
      <c r="NL61" s="111"/>
      <c r="NM61" s="111"/>
      <c r="NN61" s="111"/>
      <c r="NO61" s="111"/>
      <c r="NP61" s="111"/>
      <c r="NQ61" s="111"/>
      <c r="NR61" s="111"/>
      <c r="NS61" s="111"/>
      <c r="NT61" s="111"/>
      <c r="NU61" s="111"/>
      <c r="NV61" s="111"/>
      <c r="NW61" s="111"/>
      <c r="NX61" s="111"/>
      <c r="NY61" s="111"/>
      <c r="NZ61" s="111"/>
      <c r="OA61" s="111"/>
      <c r="OB61" s="111"/>
      <c r="OC61" s="111"/>
      <c r="OD61" s="111"/>
      <c r="OE61" s="111"/>
      <c r="OF61" s="111"/>
      <c r="OG61" s="111"/>
      <c r="OH61" s="111"/>
      <c r="OI61" s="111"/>
      <c r="OJ61" s="111"/>
      <c r="OK61" s="111"/>
      <c r="OL61" s="111"/>
      <c r="OM61" s="111"/>
      <c r="ON61" s="111"/>
      <c r="OO61" s="111"/>
      <c r="OP61" s="111"/>
      <c r="OQ61" s="111"/>
      <c r="OR61" s="111"/>
      <c r="OS61" s="111"/>
      <c r="OT61" s="111"/>
      <c r="OU61" s="111"/>
      <c r="OV61" s="111"/>
      <c r="OW61" s="111"/>
      <c r="OX61" s="111"/>
      <c r="OY61" s="111"/>
      <c r="OZ61" s="111"/>
      <c r="PA61" s="111"/>
      <c r="PB61" s="111"/>
      <c r="PC61" s="111"/>
      <c r="PD61" s="111"/>
      <c r="PE61" s="111"/>
      <c r="PF61" s="111"/>
      <c r="PG61" s="111"/>
      <c r="PH61" s="111"/>
      <c r="PI61" s="111"/>
      <c r="PJ61" s="111"/>
      <c r="PK61" s="111"/>
      <c r="PL61" s="111"/>
      <c r="PM61" s="111"/>
      <c r="PN61" s="111"/>
      <c r="PO61" s="111"/>
      <c r="PP61" s="111"/>
      <c r="PQ61" s="111"/>
      <c r="PR61" s="111"/>
      <c r="PS61" s="111"/>
      <c r="PT61" s="111"/>
      <c r="PU61" s="111"/>
      <c r="PV61" s="111"/>
      <c r="PW61" s="111"/>
      <c r="PX61" s="111"/>
      <c r="PY61" s="111"/>
      <c r="PZ61" s="111"/>
      <c r="QA61" s="111"/>
      <c r="QB61" s="111"/>
      <c r="QC61" s="111"/>
      <c r="QD61" s="111"/>
      <c r="QE61" s="111"/>
      <c r="QF61" s="111"/>
      <c r="QG61" s="111"/>
      <c r="QH61" s="111"/>
      <c r="QI61" s="111"/>
      <c r="QJ61" s="111"/>
      <c r="QK61" s="111"/>
      <c r="QL61" s="111"/>
      <c r="QM61" s="111"/>
      <c r="QN61" s="111"/>
      <c r="QO61" s="111"/>
      <c r="QP61" s="111"/>
      <c r="QQ61" s="111"/>
      <c r="QR61" s="111"/>
      <c r="QS61" s="111"/>
      <c r="QT61" s="111"/>
      <c r="QU61" s="111"/>
      <c r="QV61" s="111"/>
      <c r="QW61" s="111"/>
      <c r="QX61" s="111"/>
      <c r="QY61" s="111"/>
      <c r="QZ61" s="111"/>
      <c r="RA61" s="111"/>
      <c r="RB61" s="111"/>
      <c r="RC61" s="111"/>
      <c r="RD61" s="111"/>
      <c r="RE61" s="111"/>
      <c r="RF61" s="111"/>
      <c r="RG61" s="111"/>
      <c r="RH61" s="111"/>
      <c r="RI61" s="111"/>
      <c r="RJ61" s="111"/>
      <c r="RK61" s="111"/>
      <c r="RL61" s="111"/>
      <c r="RM61" s="111"/>
      <c r="RN61" s="111"/>
      <c r="RO61" s="111"/>
      <c r="RP61" s="111"/>
      <c r="RQ61" s="111"/>
      <c r="RR61" s="111"/>
      <c r="RS61" s="111"/>
      <c r="RT61" s="111"/>
      <c r="RU61" s="111"/>
      <c r="RV61" s="111"/>
      <c r="RW61" s="111"/>
      <c r="RX61" s="111"/>
      <c r="RY61" s="111"/>
      <c r="RZ61" s="111"/>
      <c r="SA61" s="111"/>
      <c r="SB61" s="111"/>
      <c r="SC61" s="111"/>
      <c r="SD61" s="111"/>
      <c r="SE61" s="111"/>
      <c r="SF61" s="111"/>
      <c r="SG61" s="111"/>
      <c r="SH61" s="111"/>
      <c r="SI61" s="111"/>
      <c r="SJ61" s="111"/>
      <c r="SK61" s="111"/>
      <c r="SL61" s="111"/>
      <c r="SM61" s="111"/>
      <c r="SN61" s="111"/>
      <c r="SO61" s="111"/>
      <c r="SP61" s="111"/>
      <c r="SQ61" s="111"/>
      <c r="SR61" s="111"/>
      <c r="SS61" s="111"/>
      <c r="ST61" s="111"/>
      <c r="SU61" s="111"/>
      <c r="SV61" s="111"/>
      <c r="SW61" s="111"/>
      <c r="SX61" s="111"/>
      <c r="SY61" s="111"/>
      <c r="SZ61" s="111"/>
      <c r="TA61" s="111"/>
      <c r="TB61" s="111"/>
      <c r="TC61" s="111"/>
      <c r="TD61" s="111"/>
      <c r="TE61" s="111"/>
      <c r="TF61" s="111"/>
      <c r="TG61" s="111"/>
      <c r="TH61" s="111"/>
      <c r="TI61" s="111"/>
      <c r="TJ61" s="111"/>
      <c r="TK61" s="111"/>
      <c r="TL61" s="111"/>
      <c r="TM61" s="111"/>
      <c r="TN61" s="111"/>
      <c r="TO61" s="111"/>
      <c r="TP61" s="111"/>
      <c r="TQ61" s="111"/>
      <c r="TR61" s="111"/>
      <c r="TS61" s="111"/>
      <c r="TT61" s="111"/>
      <c r="TU61" s="111"/>
      <c r="TV61" s="111"/>
      <c r="TW61" s="111"/>
      <c r="TX61" s="111"/>
      <c r="TY61" s="111"/>
      <c r="TZ61" s="111"/>
      <c r="UA61" s="111"/>
      <c r="UB61" s="111"/>
      <c r="UC61" s="111"/>
      <c r="UD61" s="111"/>
      <c r="UE61" s="111"/>
      <c r="UF61" s="111"/>
      <c r="UG61" s="111"/>
      <c r="UH61" s="111"/>
      <c r="UI61" s="111"/>
      <c r="UJ61" s="111"/>
      <c r="UK61" s="111"/>
      <c r="UL61" s="111"/>
      <c r="UM61" s="111"/>
      <c r="UN61" s="111"/>
      <c r="UO61" s="111"/>
      <c r="UP61" s="111"/>
      <c r="UQ61" s="111"/>
      <c r="UR61" s="111"/>
      <c r="US61" s="111"/>
      <c r="UT61" s="111"/>
      <c r="UU61" s="111"/>
      <c r="UV61" s="111"/>
      <c r="UW61" s="111"/>
      <c r="UX61" s="111"/>
      <c r="UY61" s="111"/>
      <c r="UZ61" s="111"/>
      <c r="VA61" s="111"/>
      <c r="VB61" s="111"/>
      <c r="VC61" s="111"/>
      <c r="VD61" s="111"/>
      <c r="VE61" s="111"/>
      <c r="VF61" s="111"/>
      <c r="VG61" s="111"/>
      <c r="VH61" s="111"/>
      <c r="VI61" s="111"/>
      <c r="VJ61" s="111"/>
      <c r="VK61" s="111"/>
      <c r="VL61" s="111"/>
      <c r="VM61" s="111"/>
      <c r="VN61" s="111"/>
      <c r="VO61" s="111"/>
      <c r="VP61" s="111"/>
      <c r="VQ61" s="111"/>
      <c r="VR61" s="111"/>
      <c r="VS61" s="111"/>
      <c r="VT61" s="111"/>
      <c r="VU61" s="111"/>
      <c r="VV61" s="111"/>
      <c r="VW61" s="111"/>
      <c r="VX61" s="111"/>
      <c r="VY61" s="111"/>
      <c r="VZ61" s="111"/>
      <c r="WA61" s="111"/>
      <c r="WB61" s="111"/>
      <c r="WC61" s="111"/>
      <c r="WD61" s="111"/>
      <c r="WE61" s="111"/>
      <c r="WF61" s="111"/>
      <c r="WG61" s="111"/>
      <c r="WH61" s="111"/>
      <c r="WI61" s="111"/>
      <c r="WJ61" s="111"/>
      <c r="WK61" s="111"/>
      <c r="WL61" s="111"/>
      <c r="WM61" s="111"/>
      <c r="WN61" s="111"/>
      <c r="WO61" s="111"/>
      <c r="WP61" s="111"/>
      <c r="WQ61" s="111"/>
      <c r="WR61" s="111"/>
      <c r="WS61" s="111"/>
      <c r="WT61" s="111"/>
      <c r="WU61" s="111"/>
      <c r="WV61" s="111"/>
      <c r="WW61" s="111"/>
      <c r="WX61" s="111"/>
      <c r="WY61" s="111"/>
      <c r="WZ61" s="111"/>
      <c r="XA61" s="111"/>
      <c r="XB61" s="111"/>
      <c r="XC61" s="111"/>
      <c r="XD61" s="111"/>
      <c r="XE61" s="111"/>
      <c r="XF61" s="111"/>
      <c r="XG61" s="111"/>
      <c r="XH61" s="111"/>
      <c r="XI61" s="111"/>
      <c r="XJ61" s="111"/>
      <c r="XK61" s="111"/>
      <c r="XL61" s="111"/>
      <c r="XM61" s="111"/>
      <c r="XN61" s="111"/>
      <c r="XO61" s="111"/>
      <c r="XP61" s="111"/>
      <c r="XQ61" s="111"/>
      <c r="XR61" s="111"/>
      <c r="XS61" s="111"/>
      <c r="XT61" s="111"/>
      <c r="XU61" s="111"/>
      <c r="XV61" s="111"/>
      <c r="XW61" s="111"/>
      <c r="XX61" s="111"/>
      <c r="XY61" s="111"/>
      <c r="XZ61" s="111"/>
      <c r="YA61" s="111"/>
      <c r="YB61" s="111"/>
      <c r="YC61" s="111"/>
      <c r="YD61" s="111"/>
    </row>
    <row r="62" spans="1:654" ht="25.95" customHeight="1">
      <c r="A62" s="36"/>
      <c r="B62" s="122"/>
      <c r="BC62" s="111"/>
      <c r="BD62" s="111"/>
      <c r="BE62" s="111"/>
      <c r="BF62" s="111"/>
      <c r="BG62" s="111"/>
      <c r="BH62" s="111"/>
      <c r="BI62" s="111"/>
      <c r="BJ62" s="111"/>
      <c r="BK62" s="111"/>
      <c r="BL62" s="111"/>
      <c r="BM62" s="111"/>
      <c r="BN62" s="111"/>
      <c r="BO62" s="111"/>
      <c r="BP62" s="111"/>
      <c r="BQ62" s="111"/>
      <c r="BR62" s="111"/>
      <c r="BS62" s="111"/>
      <c r="BT62" s="111"/>
      <c r="BU62" s="111"/>
      <c r="BV62" s="111"/>
      <c r="BW62" s="111"/>
      <c r="BX62" s="111"/>
      <c r="BY62" s="111"/>
      <c r="BZ62" s="111"/>
      <c r="CA62" s="111"/>
      <c r="CB62" s="111"/>
      <c r="CC62" s="111"/>
      <c r="CD62" s="111"/>
      <c r="CE62" s="111"/>
      <c r="CF62" s="111"/>
      <c r="CG62" s="111"/>
      <c r="CH62" s="111"/>
      <c r="CI62" s="111"/>
      <c r="CJ62" s="111"/>
      <c r="CK62" s="111"/>
      <c r="CL62" s="111"/>
      <c r="CM62" s="111"/>
      <c r="CN62" s="111"/>
      <c r="CO62" s="111"/>
      <c r="CP62" s="111"/>
      <c r="CQ62" s="111"/>
      <c r="CR62" s="111"/>
      <c r="CS62" s="111"/>
      <c r="CT62" s="111"/>
      <c r="CU62" s="111"/>
      <c r="CV62" s="111"/>
      <c r="CW62" s="111"/>
      <c r="CX62" s="111"/>
      <c r="CY62" s="111"/>
      <c r="CZ62" s="111"/>
      <c r="DA62" s="111"/>
      <c r="DB62" s="111"/>
      <c r="DC62" s="111"/>
      <c r="DD62" s="111"/>
      <c r="DE62" s="111"/>
      <c r="DF62" s="111"/>
      <c r="DG62" s="111"/>
      <c r="DH62" s="111"/>
      <c r="DI62" s="111"/>
      <c r="DJ62" s="111"/>
      <c r="DK62" s="111"/>
      <c r="DL62" s="111"/>
      <c r="DM62" s="111"/>
      <c r="DN62" s="111"/>
      <c r="DO62" s="111"/>
      <c r="DP62" s="111"/>
      <c r="DQ62" s="111"/>
      <c r="DR62" s="111"/>
      <c r="DS62" s="111"/>
      <c r="DT62" s="111"/>
      <c r="DU62" s="111"/>
      <c r="DV62" s="111"/>
      <c r="DW62" s="111"/>
      <c r="DX62" s="111"/>
      <c r="DY62" s="111"/>
      <c r="DZ62" s="111"/>
      <c r="EA62" s="111"/>
      <c r="EB62" s="111"/>
      <c r="EC62" s="111"/>
      <c r="ED62" s="111"/>
      <c r="EE62" s="111"/>
      <c r="EF62" s="111"/>
      <c r="EG62" s="111"/>
      <c r="EH62" s="111"/>
      <c r="EI62" s="111"/>
      <c r="EJ62" s="111"/>
      <c r="EK62" s="111"/>
      <c r="EL62" s="111"/>
      <c r="EM62" s="111"/>
      <c r="EN62" s="111"/>
      <c r="EO62" s="111"/>
      <c r="EP62" s="111"/>
      <c r="EQ62" s="111"/>
      <c r="ER62" s="111"/>
      <c r="ES62" s="111"/>
      <c r="ET62" s="111"/>
      <c r="EU62" s="111"/>
      <c r="EV62" s="111"/>
      <c r="EW62" s="111"/>
      <c r="EX62" s="111"/>
      <c r="EY62" s="111"/>
      <c r="EZ62" s="111"/>
      <c r="FA62" s="111"/>
      <c r="FB62" s="111"/>
      <c r="FC62" s="111"/>
      <c r="FD62" s="111"/>
      <c r="FE62" s="111"/>
      <c r="FF62" s="111"/>
      <c r="FG62" s="111"/>
      <c r="FH62" s="111"/>
      <c r="FI62" s="111"/>
      <c r="FJ62" s="111"/>
      <c r="FK62" s="111"/>
      <c r="FL62" s="111"/>
      <c r="FM62" s="111"/>
      <c r="FN62" s="111"/>
      <c r="FO62" s="111"/>
      <c r="FP62" s="111"/>
      <c r="FQ62" s="111"/>
      <c r="FR62" s="111"/>
      <c r="FS62" s="111"/>
      <c r="FT62" s="111"/>
      <c r="FU62" s="111"/>
      <c r="FV62" s="111"/>
      <c r="FW62" s="111"/>
      <c r="FX62" s="111"/>
      <c r="FY62" s="111"/>
      <c r="FZ62" s="111"/>
      <c r="GA62" s="111"/>
      <c r="GB62" s="111"/>
      <c r="GC62" s="111"/>
      <c r="GD62" s="111"/>
      <c r="GE62" s="111"/>
      <c r="GF62" s="111"/>
      <c r="GG62" s="111"/>
      <c r="GH62" s="111"/>
      <c r="GI62" s="111"/>
      <c r="GJ62" s="111"/>
      <c r="GK62" s="111"/>
      <c r="GL62" s="111"/>
      <c r="GM62" s="111"/>
      <c r="GN62" s="111"/>
      <c r="GO62" s="111"/>
      <c r="GP62" s="111"/>
      <c r="GQ62" s="111"/>
      <c r="GR62" s="111"/>
      <c r="GS62" s="111"/>
      <c r="GT62" s="111"/>
      <c r="GU62" s="111"/>
      <c r="GV62" s="111"/>
      <c r="GW62" s="111"/>
      <c r="GX62" s="111"/>
      <c r="GY62" s="111"/>
      <c r="GZ62" s="111"/>
      <c r="HA62" s="111"/>
      <c r="HB62" s="111"/>
      <c r="HC62" s="111"/>
      <c r="HD62" s="111"/>
      <c r="HE62" s="111"/>
      <c r="HF62" s="111"/>
      <c r="HG62" s="111"/>
      <c r="HH62" s="111"/>
      <c r="HI62" s="111"/>
      <c r="HJ62" s="111"/>
      <c r="HK62" s="111"/>
      <c r="HL62" s="111"/>
      <c r="HM62" s="111"/>
      <c r="HN62" s="111"/>
      <c r="HO62" s="111"/>
      <c r="HP62" s="111"/>
      <c r="HQ62" s="111"/>
      <c r="HR62" s="111"/>
      <c r="HS62" s="111"/>
      <c r="HT62" s="111"/>
      <c r="HU62" s="111"/>
      <c r="HV62" s="111"/>
      <c r="HW62" s="111"/>
      <c r="HX62" s="111"/>
      <c r="HY62" s="111"/>
      <c r="HZ62" s="111"/>
      <c r="IA62" s="111"/>
      <c r="IB62" s="111"/>
      <c r="IC62" s="111"/>
      <c r="ID62" s="111"/>
      <c r="IE62" s="111"/>
      <c r="IF62" s="111"/>
      <c r="IG62" s="111"/>
      <c r="IH62" s="111"/>
      <c r="II62" s="111"/>
      <c r="IJ62" s="111"/>
      <c r="IK62" s="111"/>
      <c r="IL62" s="111"/>
      <c r="IM62" s="111"/>
      <c r="IN62" s="111"/>
      <c r="IO62" s="111"/>
      <c r="IP62" s="111"/>
      <c r="IQ62" s="111"/>
      <c r="IR62" s="111"/>
      <c r="IS62" s="111"/>
      <c r="IT62" s="111"/>
      <c r="IU62" s="111"/>
      <c r="IV62" s="111"/>
      <c r="IW62" s="111"/>
      <c r="IX62" s="111"/>
      <c r="IY62" s="111"/>
      <c r="IZ62" s="111"/>
      <c r="JA62" s="111"/>
      <c r="JB62" s="111"/>
      <c r="JC62" s="111"/>
      <c r="JD62" s="111"/>
      <c r="JE62" s="111"/>
      <c r="JF62" s="111"/>
      <c r="JG62" s="111"/>
      <c r="JH62" s="111"/>
      <c r="JI62" s="111"/>
      <c r="JJ62" s="111"/>
      <c r="JK62" s="111"/>
      <c r="JL62" s="111"/>
      <c r="JM62" s="111"/>
      <c r="JN62" s="111"/>
      <c r="JO62" s="111"/>
      <c r="JP62" s="111"/>
      <c r="JQ62" s="111"/>
      <c r="JR62" s="111"/>
      <c r="JS62" s="111"/>
      <c r="JT62" s="111"/>
      <c r="JU62" s="111"/>
      <c r="JV62" s="111"/>
      <c r="JW62" s="111"/>
      <c r="JX62" s="111"/>
      <c r="JY62" s="111"/>
      <c r="JZ62" s="111"/>
      <c r="KA62" s="111"/>
      <c r="KB62" s="111"/>
      <c r="KC62" s="111"/>
      <c r="KD62" s="111"/>
      <c r="KE62" s="111"/>
      <c r="KF62" s="111"/>
      <c r="KG62" s="111"/>
      <c r="KH62" s="111"/>
      <c r="KI62" s="111"/>
      <c r="KJ62" s="111"/>
      <c r="KK62" s="111"/>
      <c r="KL62" s="111"/>
      <c r="KM62" s="111"/>
      <c r="KN62" s="111"/>
      <c r="KO62" s="111"/>
      <c r="KP62" s="111"/>
      <c r="KQ62" s="111"/>
      <c r="KR62" s="111"/>
      <c r="KS62" s="111"/>
      <c r="KT62" s="111"/>
      <c r="KU62" s="111"/>
      <c r="KV62" s="111"/>
      <c r="KW62" s="111"/>
      <c r="KX62" s="111"/>
      <c r="KY62" s="111"/>
      <c r="KZ62" s="111"/>
      <c r="LA62" s="111"/>
      <c r="LB62" s="111"/>
      <c r="LC62" s="111"/>
      <c r="LD62" s="111"/>
      <c r="LE62" s="111"/>
      <c r="LF62" s="111"/>
      <c r="LG62" s="111"/>
      <c r="LH62" s="111"/>
      <c r="LI62" s="111"/>
      <c r="LJ62" s="111"/>
      <c r="LK62" s="111"/>
      <c r="LL62" s="111"/>
      <c r="LM62" s="111"/>
      <c r="LN62" s="111"/>
      <c r="LO62" s="111"/>
      <c r="LP62" s="111"/>
      <c r="LQ62" s="111"/>
      <c r="LR62" s="111"/>
      <c r="LS62" s="111"/>
      <c r="LT62" s="111"/>
      <c r="LU62" s="111"/>
      <c r="LV62" s="111"/>
      <c r="LW62" s="111"/>
      <c r="LX62" s="111"/>
      <c r="LY62" s="111"/>
      <c r="LZ62" s="111"/>
      <c r="MA62" s="111"/>
      <c r="MB62" s="111"/>
      <c r="MC62" s="111"/>
      <c r="MD62" s="111"/>
      <c r="ME62" s="111"/>
      <c r="MF62" s="111"/>
      <c r="MG62" s="111"/>
      <c r="MH62" s="111"/>
      <c r="MI62" s="111"/>
      <c r="MJ62" s="111"/>
      <c r="MK62" s="111"/>
      <c r="ML62" s="111"/>
      <c r="MM62" s="111"/>
      <c r="MN62" s="111"/>
      <c r="MO62" s="111"/>
      <c r="MP62" s="111"/>
      <c r="MQ62" s="111"/>
      <c r="MR62" s="111"/>
      <c r="MS62" s="111"/>
      <c r="MT62" s="111"/>
      <c r="MU62" s="111"/>
      <c r="MV62" s="111"/>
      <c r="MW62" s="111"/>
      <c r="MX62" s="111"/>
      <c r="MY62" s="111"/>
      <c r="MZ62" s="111"/>
      <c r="NA62" s="111"/>
      <c r="NB62" s="111"/>
      <c r="NC62" s="111"/>
      <c r="ND62" s="111"/>
      <c r="NE62" s="111"/>
      <c r="NF62" s="111"/>
      <c r="NG62" s="111"/>
      <c r="NH62" s="111"/>
      <c r="NI62" s="111"/>
      <c r="NJ62" s="111"/>
      <c r="NK62" s="111"/>
      <c r="NL62" s="111"/>
      <c r="NM62" s="111"/>
      <c r="NN62" s="111"/>
      <c r="NO62" s="111"/>
      <c r="NP62" s="111"/>
      <c r="NQ62" s="111"/>
      <c r="NR62" s="111"/>
      <c r="NS62" s="111"/>
      <c r="NT62" s="111"/>
      <c r="NU62" s="111"/>
      <c r="NV62" s="111"/>
      <c r="NW62" s="111"/>
      <c r="NX62" s="111"/>
      <c r="NY62" s="111"/>
      <c r="NZ62" s="111"/>
      <c r="OA62" s="111"/>
      <c r="OB62" s="111"/>
      <c r="OC62" s="111"/>
      <c r="OD62" s="111"/>
      <c r="OE62" s="111"/>
      <c r="OF62" s="111"/>
      <c r="OG62" s="111"/>
      <c r="OH62" s="111"/>
      <c r="OI62" s="111"/>
      <c r="OJ62" s="111"/>
      <c r="OK62" s="111"/>
      <c r="OL62" s="111"/>
      <c r="OM62" s="111"/>
      <c r="ON62" s="111"/>
      <c r="OO62" s="111"/>
      <c r="OP62" s="111"/>
      <c r="OQ62" s="111"/>
      <c r="OR62" s="111"/>
      <c r="OS62" s="111"/>
      <c r="OT62" s="111"/>
      <c r="OU62" s="111"/>
      <c r="OV62" s="111"/>
      <c r="OW62" s="111"/>
      <c r="OX62" s="111"/>
      <c r="OY62" s="111"/>
      <c r="OZ62" s="111"/>
      <c r="PA62" s="111"/>
      <c r="PB62" s="111"/>
      <c r="PC62" s="111"/>
      <c r="PD62" s="111"/>
      <c r="PE62" s="111"/>
      <c r="PF62" s="111"/>
      <c r="PG62" s="111"/>
      <c r="PH62" s="111"/>
      <c r="PI62" s="111"/>
      <c r="PJ62" s="111"/>
      <c r="PK62" s="111"/>
      <c r="PL62" s="111"/>
      <c r="PM62" s="111"/>
      <c r="PN62" s="111"/>
      <c r="PO62" s="111"/>
      <c r="PP62" s="111"/>
      <c r="PQ62" s="111"/>
      <c r="PR62" s="111"/>
      <c r="PS62" s="111"/>
      <c r="PT62" s="111"/>
      <c r="PU62" s="111"/>
      <c r="PV62" s="111"/>
      <c r="PW62" s="111"/>
      <c r="PX62" s="111"/>
      <c r="PY62" s="111"/>
      <c r="PZ62" s="111"/>
      <c r="QA62" s="111"/>
      <c r="QB62" s="111"/>
      <c r="QC62" s="111"/>
      <c r="QD62" s="111"/>
      <c r="QE62" s="111"/>
      <c r="QF62" s="111"/>
      <c r="QG62" s="111"/>
      <c r="QH62" s="111"/>
      <c r="QI62" s="111"/>
      <c r="QJ62" s="111"/>
      <c r="QK62" s="111"/>
      <c r="QL62" s="111"/>
      <c r="QM62" s="111"/>
      <c r="QN62" s="111"/>
      <c r="QO62" s="111"/>
      <c r="QP62" s="111"/>
      <c r="QQ62" s="111"/>
      <c r="QR62" s="111"/>
      <c r="QS62" s="111"/>
      <c r="QT62" s="111"/>
      <c r="QU62" s="111"/>
      <c r="QV62" s="111"/>
      <c r="QW62" s="111"/>
      <c r="QX62" s="111"/>
      <c r="QY62" s="111"/>
      <c r="QZ62" s="111"/>
      <c r="RA62" s="111"/>
      <c r="RB62" s="111"/>
      <c r="RC62" s="111"/>
      <c r="RD62" s="111"/>
      <c r="RE62" s="111"/>
      <c r="RF62" s="111"/>
      <c r="RG62" s="111"/>
      <c r="RH62" s="111"/>
      <c r="RI62" s="111"/>
      <c r="RJ62" s="111"/>
      <c r="RK62" s="111"/>
      <c r="RL62" s="111"/>
      <c r="RM62" s="111"/>
      <c r="RN62" s="111"/>
      <c r="RO62" s="111"/>
      <c r="RP62" s="111"/>
      <c r="RQ62" s="111"/>
      <c r="RR62" s="111"/>
      <c r="RS62" s="111"/>
      <c r="RT62" s="111"/>
      <c r="RU62" s="111"/>
      <c r="RV62" s="111"/>
      <c r="RW62" s="111"/>
      <c r="RX62" s="111"/>
      <c r="RY62" s="111"/>
      <c r="RZ62" s="111"/>
      <c r="SA62" s="111"/>
      <c r="SB62" s="111"/>
      <c r="SC62" s="111"/>
      <c r="SD62" s="111"/>
      <c r="SE62" s="111"/>
      <c r="SF62" s="111"/>
      <c r="SG62" s="111"/>
      <c r="SH62" s="111"/>
      <c r="SI62" s="111"/>
      <c r="SJ62" s="111"/>
      <c r="SK62" s="111"/>
      <c r="SL62" s="111"/>
      <c r="SM62" s="111"/>
      <c r="SN62" s="111"/>
      <c r="SO62" s="111"/>
      <c r="SP62" s="111"/>
      <c r="SQ62" s="111"/>
      <c r="SR62" s="111"/>
      <c r="SS62" s="111"/>
      <c r="ST62" s="111"/>
      <c r="SU62" s="111"/>
      <c r="SV62" s="111"/>
      <c r="SW62" s="111"/>
      <c r="SX62" s="111"/>
      <c r="SY62" s="111"/>
      <c r="SZ62" s="111"/>
      <c r="TA62" s="111"/>
      <c r="TB62" s="111"/>
      <c r="TC62" s="111"/>
      <c r="TD62" s="111"/>
      <c r="TE62" s="111"/>
      <c r="TF62" s="111"/>
      <c r="TG62" s="111"/>
      <c r="TH62" s="111"/>
      <c r="TI62" s="111"/>
      <c r="TJ62" s="111"/>
      <c r="TK62" s="111"/>
      <c r="TL62" s="111"/>
      <c r="TM62" s="111"/>
      <c r="TN62" s="111"/>
      <c r="TO62" s="111"/>
      <c r="TP62" s="111"/>
      <c r="TQ62" s="111"/>
      <c r="TR62" s="111"/>
      <c r="TS62" s="111"/>
      <c r="TT62" s="111"/>
      <c r="TU62" s="111"/>
      <c r="TV62" s="111"/>
      <c r="TW62" s="111"/>
      <c r="TX62" s="111"/>
      <c r="TY62" s="111"/>
      <c r="TZ62" s="111"/>
      <c r="UA62" s="111"/>
      <c r="UB62" s="111"/>
      <c r="UC62" s="111"/>
      <c r="UD62" s="111"/>
      <c r="UE62" s="111"/>
      <c r="UF62" s="111"/>
      <c r="UG62" s="111"/>
      <c r="UH62" s="111"/>
      <c r="UI62" s="111"/>
      <c r="UJ62" s="111"/>
      <c r="UK62" s="111"/>
      <c r="UL62" s="111"/>
      <c r="UM62" s="111"/>
      <c r="UN62" s="111"/>
      <c r="UO62" s="111"/>
      <c r="UP62" s="111"/>
      <c r="UQ62" s="111"/>
      <c r="UR62" s="111"/>
      <c r="US62" s="111"/>
      <c r="UT62" s="111"/>
      <c r="UU62" s="111"/>
      <c r="UV62" s="111"/>
      <c r="UW62" s="111"/>
      <c r="UX62" s="111"/>
      <c r="UY62" s="111"/>
      <c r="UZ62" s="111"/>
      <c r="VA62" s="111"/>
      <c r="VB62" s="111"/>
      <c r="VC62" s="111"/>
      <c r="VD62" s="111"/>
      <c r="VE62" s="111"/>
      <c r="VF62" s="111"/>
      <c r="VG62" s="111"/>
      <c r="VH62" s="111"/>
      <c r="VI62" s="111"/>
      <c r="VJ62" s="111"/>
      <c r="VK62" s="111"/>
      <c r="VL62" s="111"/>
      <c r="VM62" s="111"/>
      <c r="VN62" s="111"/>
      <c r="VO62" s="111"/>
      <c r="VP62" s="111"/>
      <c r="VQ62" s="111"/>
      <c r="VR62" s="111"/>
      <c r="VS62" s="111"/>
      <c r="VT62" s="111"/>
      <c r="VU62" s="111"/>
      <c r="VV62" s="111"/>
      <c r="VW62" s="111"/>
      <c r="VX62" s="111"/>
      <c r="VY62" s="111"/>
      <c r="VZ62" s="111"/>
      <c r="WA62" s="111"/>
      <c r="WB62" s="111"/>
      <c r="WC62" s="111"/>
      <c r="WD62" s="111"/>
      <c r="WE62" s="111"/>
      <c r="WF62" s="111"/>
      <c r="WG62" s="111"/>
      <c r="WH62" s="111"/>
      <c r="WI62" s="111"/>
      <c r="WJ62" s="111"/>
      <c r="WK62" s="111"/>
      <c r="WL62" s="111"/>
      <c r="WM62" s="111"/>
      <c r="WN62" s="111"/>
      <c r="WO62" s="111"/>
      <c r="WP62" s="111"/>
      <c r="WQ62" s="111"/>
      <c r="WR62" s="111"/>
      <c r="WS62" s="111"/>
      <c r="WT62" s="111"/>
      <c r="WU62" s="111"/>
      <c r="WV62" s="111"/>
      <c r="WW62" s="111"/>
      <c r="WX62" s="111"/>
      <c r="WY62" s="111"/>
      <c r="WZ62" s="111"/>
      <c r="XA62" s="111"/>
      <c r="XB62" s="111"/>
      <c r="XC62" s="111"/>
      <c r="XD62" s="111"/>
      <c r="XE62" s="111"/>
      <c r="XF62" s="111"/>
      <c r="XG62" s="111"/>
      <c r="XH62" s="111"/>
      <c r="XI62" s="111"/>
      <c r="XJ62" s="111"/>
      <c r="XK62" s="111"/>
      <c r="XL62" s="111"/>
      <c r="XM62" s="111"/>
      <c r="XN62" s="111"/>
      <c r="XO62" s="111"/>
      <c r="XP62" s="111"/>
      <c r="XQ62" s="111"/>
      <c r="XR62" s="111"/>
      <c r="XS62" s="111"/>
      <c r="XT62" s="111"/>
      <c r="XU62" s="111"/>
      <c r="XV62" s="111"/>
      <c r="XW62" s="111"/>
      <c r="XX62" s="111"/>
      <c r="XY62" s="111"/>
      <c r="XZ62" s="111"/>
      <c r="YA62" s="111"/>
      <c r="YB62" s="111"/>
      <c r="YC62" s="111"/>
      <c r="YD62" s="111"/>
    </row>
    <row r="63" spans="1:654" ht="25.95" customHeight="1">
      <c r="A63" s="36"/>
      <c r="B63" s="122"/>
      <c r="C63" s="127"/>
    </row>
    <row r="64" spans="1:654" ht="25.95" customHeight="1">
      <c r="A64" s="36"/>
      <c r="B64" s="122"/>
      <c r="C64" s="127"/>
    </row>
    <row r="65" spans="1:654" ht="25.95" customHeight="1">
      <c r="A65" s="36"/>
      <c r="B65" s="122"/>
      <c r="I65" s="107"/>
      <c r="J65" s="107"/>
      <c r="K65" s="107"/>
      <c r="BC65" s="111"/>
      <c r="BD65" s="111"/>
      <c r="BE65" s="111"/>
      <c r="BF65" s="111"/>
      <c r="BG65" s="111"/>
      <c r="BH65" s="111"/>
      <c r="BI65" s="111"/>
      <c r="BJ65" s="111"/>
      <c r="BK65" s="111"/>
      <c r="BL65" s="111"/>
      <c r="BM65" s="111"/>
      <c r="BN65" s="111"/>
      <c r="BO65" s="111"/>
      <c r="BP65" s="111"/>
      <c r="BQ65" s="111"/>
      <c r="BR65" s="111"/>
      <c r="BS65" s="111"/>
      <c r="BT65" s="111"/>
      <c r="BU65" s="111"/>
      <c r="BV65" s="111"/>
      <c r="BW65" s="111"/>
      <c r="BX65" s="111"/>
      <c r="BY65" s="111"/>
      <c r="BZ65" s="111"/>
      <c r="CA65" s="111"/>
      <c r="CB65" s="111"/>
      <c r="CC65" s="111"/>
      <c r="CD65" s="111"/>
      <c r="CE65" s="111"/>
      <c r="CF65" s="111"/>
      <c r="CG65" s="111"/>
      <c r="CH65" s="111"/>
      <c r="CI65" s="111"/>
      <c r="CJ65" s="111"/>
      <c r="CK65" s="111"/>
      <c r="CL65" s="111"/>
      <c r="CM65" s="111"/>
      <c r="CN65" s="111"/>
      <c r="CO65" s="111"/>
      <c r="CP65" s="111"/>
      <c r="CQ65" s="111"/>
      <c r="CR65" s="111"/>
      <c r="CS65" s="111"/>
      <c r="CT65" s="111"/>
      <c r="CU65" s="111"/>
      <c r="CV65" s="111"/>
      <c r="CW65" s="111"/>
      <c r="CX65" s="111"/>
      <c r="CY65" s="111"/>
      <c r="CZ65" s="111"/>
      <c r="DA65" s="111"/>
      <c r="DB65" s="111"/>
      <c r="DC65" s="111"/>
      <c r="DD65" s="111"/>
      <c r="DE65" s="111"/>
      <c r="DF65" s="111"/>
      <c r="DG65" s="111"/>
      <c r="DH65" s="111"/>
      <c r="DI65" s="111"/>
      <c r="DJ65" s="111"/>
      <c r="DK65" s="111"/>
      <c r="DL65" s="111"/>
      <c r="DM65" s="111"/>
      <c r="DN65" s="111"/>
      <c r="DO65" s="111"/>
      <c r="DP65" s="111"/>
      <c r="DQ65" s="111"/>
      <c r="DR65" s="111"/>
      <c r="DS65" s="111"/>
      <c r="DT65" s="111"/>
      <c r="DU65" s="111"/>
      <c r="DV65" s="111"/>
      <c r="DW65" s="111"/>
      <c r="DX65" s="111"/>
      <c r="DY65" s="111"/>
      <c r="DZ65" s="111"/>
      <c r="EA65" s="111"/>
      <c r="EB65" s="111"/>
      <c r="EC65" s="111"/>
      <c r="ED65" s="111"/>
      <c r="EE65" s="111"/>
      <c r="EF65" s="111"/>
      <c r="EG65" s="111"/>
      <c r="EH65" s="111"/>
      <c r="EI65" s="111"/>
      <c r="EJ65" s="111"/>
      <c r="EK65" s="111"/>
      <c r="EL65" s="111"/>
      <c r="EM65" s="111"/>
      <c r="EN65" s="111"/>
      <c r="EO65" s="111"/>
      <c r="EP65" s="111"/>
      <c r="EQ65" s="111"/>
      <c r="ER65" s="111"/>
      <c r="ES65" s="111"/>
      <c r="ET65" s="111"/>
      <c r="EU65" s="111"/>
      <c r="EV65" s="111"/>
      <c r="EW65" s="111"/>
      <c r="EX65" s="111"/>
      <c r="EY65" s="111"/>
      <c r="EZ65" s="111"/>
      <c r="FA65" s="111"/>
      <c r="FB65" s="111"/>
      <c r="FC65" s="111"/>
      <c r="FD65" s="111"/>
      <c r="FE65" s="111"/>
      <c r="FF65" s="111"/>
      <c r="FG65" s="111"/>
      <c r="FH65" s="111"/>
      <c r="FI65" s="111"/>
      <c r="FJ65" s="111"/>
      <c r="FK65" s="111"/>
      <c r="FL65" s="111"/>
      <c r="FM65" s="111"/>
      <c r="FN65" s="111"/>
      <c r="FO65" s="111"/>
      <c r="FP65" s="111"/>
      <c r="FQ65" s="111"/>
      <c r="FR65" s="111"/>
      <c r="FS65" s="111"/>
      <c r="FT65" s="111"/>
      <c r="FU65" s="111"/>
      <c r="FV65" s="111"/>
      <c r="FW65" s="111"/>
      <c r="FX65" s="111"/>
      <c r="FY65" s="111"/>
      <c r="FZ65" s="111"/>
      <c r="GA65" s="111"/>
      <c r="GB65" s="111"/>
      <c r="GC65" s="111"/>
      <c r="GD65" s="111"/>
      <c r="GE65" s="111"/>
      <c r="GF65" s="111"/>
      <c r="GG65" s="111"/>
      <c r="GH65" s="111"/>
      <c r="GI65" s="111"/>
      <c r="GJ65" s="111"/>
      <c r="GK65" s="111"/>
      <c r="GL65" s="111"/>
      <c r="GM65" s="111"/>
      <c r="GN65" s="111"/>
      <c r="GO65" s="111"/>
      <c r="GP65" s="111"/>
      <c r="GQ65" s="111"/>
      <c r="GR65" s="111"/>
      <c r="GS65" s="111"/>
      <c r="GT65" s="111"/>
      <c r="GU65" s="111"/>
      <c r="GV65" s="111"/>
      <c r="GW65" s="111"/>
      <c r="GX65" s="111"/>
      <c r="GY65" s="111"/>
      <c r="GZ65" s="111"/>
      <c r="HA65" s="111"/>
      <c r="HB65" s="111"/>
      <c r="HC65" s="111"/>
      <c r="HD65" s="111"/>
      <c r="HE65" s="111"/>
      <c r="HF65" s="111"/>
      <c r="HG65" s="111"/>
      <c r="HH65" s="111"/>
      <c r="HI65" s="111"/>
      <c r="HJ65" s="111"/>
      <c r="HK65" s="111"/>
      <c r="HL65" s="111"/>
      <c r="HM65" s="111"/>
      <c r="HN65" s="111"/>
      <c r="HO65" s="111"/>
      <c r="HP65" s="111"/>
      <c r="HQ65" s="111"/>
      <c r="HR65" s="111"/>
      <c r="HS65" s="111"/>
      <c r="HT65" s="111"/>
      <c r="HU65" s="111"/>
      <c r="HV65" s="111"/>
      <c r="HW65" s="111"/>
      <c r="HX65" s="111"/>
      <c r="HY65" s="111"/>
      <c r="HZ65" s="111"/>
      <c r="IA65" s="111"/>
      <c r="IB65" s="111"/>
      <c r="IC65" s="111"/>
      <c r="ID65" s="111"/>
      <c r="IE65" s="111"/>
      <c r="IF65" s="111"/>
      <c r="IG65" s="111"/>
      <c r="IH65" s="111"/>
      <c r="II65" s="111"/>
      <c r="IJ65" s="111"/>
      <c r="IK65" s="111"/>
      <c r="IL65" s="111"/>
      <c r="IM65" s="111"/>
      <c r="IN65" s="111"/>
      <c r="IO65" s="111"/>
      <c r="IP65" s="111"/>
      <c r="IQ65" s="111"/>
      <c r="IR65" s="111"/>
      <c r="IS65" s="111"/>
      <c r="IT65" s="111"/>
      <c r="IU65" s="111"/>
      <c r="IV65" s="111"/>
      <c r="IW65" s="111"/>
      <c r="IX65" s="111"/>
      <c r="IY65" s="111"/>
      <c r="IZ65" s="111"/>
      <c r="JA65" s="111"/>
      <c r="JB65" s="111"/>
      <c r="JC65" s="111"/>
      <c r="JD65" s="111"/>
      <c r="JE65" s="111"/>
      <c r="JF65" s="111"/>
      <c r="JG65" s="111"/>
      <c r="JH65" s="111"/>
      <c r="JI65" s="111"/>
      <c r="JJ65" s="111"/>
      <c r="JK65" s="111"/>
      <c r="JL65" s="111"/>
      <c r="JM65" s="111"/>
      <c r="JN65" s="111"/>
      <c r="JO65" s="111"/>
      <c r="JP65" s="111"/>
      <c r="JQ65" s="111"/>
      <c r="JR65" s="111"/>
      <c r="JS65" s="111"/>
      <c r="JT65" s="111"/>
      <c r="JU65" s="111"/>
      <c r="JV65" s="111"/>
      <c r="JW65" s="111"/>
      <c r="JX65" s="111"/>
      <c r="JY65" s="111"/>
      <c r="JZ65" s="111"/>
      <c r="KA65" s="111"/>
      <c r="KB65" s="111"/>
      <c r="KC65" s="111"/>
      <c r="KD65" s="111"/>
      <c r="KE65" s="111"/>
      <c r="KF65" s="111"/>
      <c r="KG65" s="111"/>
      <c r="KH65" s="111"/>
      <c r="KI65" s="111"/>
      <c r="KJ65" s="111"/>
      <c r="KK65" s="111"/>
      <c r="KL65" s="111"/>
      <c r="KM65" s="111"/>
      <c r="KN65" s="111"/>
      <c r="KO65" s="111"/>
      <c r="KP65" s="111"/>
      <c r="KQ65" s="111"/>
      <c r="KR65" s="111"/>
      <c r="KS65" s="111"/>
      <c r="KT65" s="111"/>
      <c r="KU65" s="111"/>
      <c r="KV65" s="111"/>
      <c r="KW65" s="111"/>
      <c r="KX65" s="111"/>
      <c r="KY65" s="111"/>
      <c r="KZ65" s="111"/>
      <c r="LA65" s="111"/>
      <c r="LB65" s="111"/>
      <c r="LC65" s="111"/>
      <c r="LD65" s="111"/>
      <c r="LE65" s="111"/>
      <c r="LF65" s="111"/>
      <c r="LG65" s="111"/>
      <c r="LH65" s="111"/>
      <c r="LI65" s="111"/>
      <c r="LJ65" s="111"/>
      <c r="LK65" s="111"/>
      <c r="LL65" s="111"/>
      <c r="LM65" s="111"/>
      <c r="LN65" s="111"/>
      <c r="LO65" s="111"/>
      <c r="LP65" s="111"/>
      <c r="LQ65" s="111"/>
      <c r="LR65" s="111"/>
      <c r="LS65" s="111"/>
      <c r="LT65" s="111"/>
      <c r="LU65" s="111"/>
      <c r="LV65" s="111"/>
      <c r="LW65" s="111"/>
      <c r="LX65" s="111"/>
      <c r="LY65" s="111"/>
      <c r="LZ65" s="111"/>
      <c r="MA65" s="111"/>
      <c r="MB65" s="111"/>
      <c r="MC65" s="111"/>
      <c r="MD65" s="111"/>
      <c r="ME65" s="111"/>
      <c r="MF65" s="111"/>
      <c r="MG65" s="111"/>
      <c r="MH65" s="111"/>
      <c r="MI65" s="111"/>
      <c r="MJ65" s="111"/>
      <c r="MK65" s="111"/>
      <c r="ML65" s="111"/>
      <c r="MM65" s="111"/>
      <c r="MN65" s="111"/>
      <c r="MO65" s="111"/>
      <c r="MP65" s="111"/>
      <c r="MQ65" s="111"/>
      <c r="MR65" s="111"/>
      <c r="MS65" s="111"/>
      <c r="MT65" s="111"/>
      <c r="MU65" s="111"/>
      <c r="MV65" s="111"/>
      <c r="MW65" s="111"/>
      <c r="MX65" s="111"/>
      <c r="MY65" s="111"/>
      <c r="MZ65" s="111"/>
      <c r="NA65" s="111"/>
      <c r="NB65" s="111"/>
      <c r="NC65" s="111"/>
      <c r="ND65" s="111"/>
      <c r="NE65" s="111"/>
      <c r="NF65" s="111"/>
      <c r="NG65" s="111"/>
      <c r="NH65" s="111"/>
      <c r="NI65" s="111"/>
      <c r="NJ65" s="111"/>
      <c r="NK65" s="111"/>
      <c r="NL65" s="111"/>
      <c r="NM65" s="111"/>
      <c r="NN65" s="111"/>
      <c r="NO65" s="111"/>
      <c r="NP65" s="111"/>
      <c r="NQ65" s="111"/>
      <c r="NR65" s="111"/>
      <c r="NS65" s="111"/>
      <c r="NT65" s="111"/>
      <c r="NU65" s="111"/>
      <c r="NV65" s="111"/>
      <c r="NW65" s="111"/>
      <c r="NX65" s="111"/>
      <c r="NY65" s="111"/>
      <c r="NZ65" s="111"/>
      <c r="OA65" s="111"/>
      <c r="OB65" s="111"/>
      <c r="OC65" s="111"/>
      <c r="OD65" s="111"/>
      <c r="OE65" s="111"/>
      <c r="OF65" s="111"/>
      <c r="OG65" s="111"/>
      <c r="OH65" s="111"/>
      <c r="OI65" s="111"/>
      <c r="OJ65" s="111"/>
      <c r="OK65" s="111"/>
      <c r="OL65" s="111"/>
      <c r="OM65" s="111"/>
      <c r="ON65" s="111"/>
      <c r="OO65" s="111"/>
      <c r="OP65" s="111"/>
      <c r="OQ65" s="111"/>
      <c r="OR65" s="111"/>
      <c r="OS65" s="111"/>
      <c r="OT65" s="111"/>
      <c r="OU65" s="111"/>
      <c r="OV65" s="111"/>
      <c r="OW65" s="111"/>
      <c r="OX65" s="111"/>
      <c r="OY65" s="111"/>
      <c r="OZ65" s="111"/>
      <c r="PA65" s="111"/>
      <c r="PB65" s="111"/>
      <c r="PC65" s="111"/>
      <c r="PD65" s="111"/>
      <c r="PE65" s="111"/>
      <c r="PF65" s="111"/>
      <c r="PG65" s="111"/>
      <c r="PH65" s="111"/>
      <c r="PI65" s="111"/>
      <c r="PJ65" s="111"/>
      <c r="PK65" s="111"/>
      <c r="PL65" s="111"/>
      <c r="PM65" s="111"/>
      <c r="PN65" s="111"/>
      <c r="PO65" s="111"/>
      <c r="PP65" s="111"/>
      <c r="PQ65" s="111"/>
      <c r="PR65" s="111"/>
      <c r="PS65" s="111"/>
      <c r="PT65" s="111"/>
      <c r="PU65" s="111"/>
      <c r="PV65" s="111"/>
      <c r="PW65" s="111"/>
      <c r="PX65" s="111"/>
      <c r="PY65" s="111"/>
      <c r="PZ65" s="111"/>
      <c r="QA65" s="111"/>
      <c r="QB65" s="111"/>
      <c r="QC65" s="111"/>
      <c r="QD65" s="111"/>
      <c r="QE65" s="111"/>
      <c r="QF65" s="111"/>
      <c r="QG65" s="111"/>
      <c r="QH65" s="111"/>
      <c r="QI65" s="111"/>
      <c r="QJ65" s="111"/>
      <c r="QK65" s="111"/>
      <c r="QL65" s="111"/>
      <c r="QM65" s="111"/>
      <c r="QN65" s="111"/>
      <c r="QO65" s="111"/>
      <c r="QP65" s="111"/>
      <c r="QQ65" s="111"/>
      <c r="QR65" s="111"/>
      <c r="QS65" s="111"/>
      <c r="QT65" s="111"/>
      <c r="QU65" s="111"/>
      <c r="QV65" s="111"/>
      <c r="QW65" s="111"/>
      <c r="QX65" s="111"/>
      <c r="QY65" s="111"/>
      <c r="QZ65" s="111"/>
      <c r="RA65" s="111"/>
      <c r="RB65" s="111"/>
      <c r="RC65" s="111"/>
      <c r="RD65" s="111"/>
      <c r="RE65" s="111"/>
      <c r="RF65" s="111"/>
      <c r="RG65" s="111"/>
      <c r="RH65" s="111"/>
      <c r="RI65" s="111"/>
      <c r="RJ65" s="111"/>
      <c r="RK65" s="111"/>
      <c r="RL65" s="111"/>
      <c r="RM65" s="111"/>
      <c r="RN65" s="111"/>
      <c r="RO65" s="111"/>
      <c r="RP65" s="111"/>
      <c r="RQ65" s="111"/>
      <c r="RR65" s="111"/>
      <c r="RS65" s="111"/>
      <c r="RT65" s="111"/>
      <c r="RU65" s="111"/>
      <c r="RV65" s="111"/>
      <c r="RW65" s="111"/>
      <c r="RX65" s="111"/>
      <c r="RY65" s="111"/>
      <c r="RZ65" s="111"/>
      <c r="SA65" s="111"/>
      <c r="SB65" s="111"/>
      <c r="SC65" s="111"/>
      <c r="SD65" s="111"/>
      <c r="SE65" s="111"/>
      <c r="SF65" s="111"/>
      <c r="SG65" s="111"/>
      <c r="SH65" s="111"/>
      <c r="SI65" s="111"/>
      <c r="SJ65" s="111"/>
      <c r="SK65" s="111"/>
      <c r="SL65" s="111"/>
      <c r="SM65" s="111"/>
      <c r="SN65" s="111"/>
      <c r="SO65" s="111"/>
      <c r="SP65" s="111"/>
      <c r="SQ65" s="111"/>
      <c r="SR65" s="111"/>
      <c r="SS65" s="111"/>
      <c r="ST65" s="111"/>
      <c r="SU65" s="111"/>
      <c r="SV65" s="111"/>
      <c r="SW65" s="111"/>
      <c r="SX65" s="111"/>
      <c r="SY65" s="111"/>
      <c r="SZ65" s="111"/>
      <c r="TA65" s="111"/>
      <c r="TB65" s="111"/>
      <c r="TC65" s="111"/>
      <c r="TD65" s="111"/>
      <c r="TE65" s="111"/>
      <c r="TF65" s="111"/>
      <c r="TG65" s="111"/>
      <c r="TH65" s="111"/>
      <c r="TI65" s="111"/>
      <c r="TJ65" s="111"/>
      <c r="TK65" s="111"/>
      <c r="TL65" s="111"/>
      <c r="TM65" s="111"/>
      <c r="TN65" s="111"/>
      <c r="TO65" s="111"/>
      <c r="TP65" s="111"/>
      <c r="TQ65" s="111"/>
      <c r="TR65" s="111"/>
      <c r="TS65" s="111"/>
      <c r="TT65" s="111"/>
      <c r="TU65" s="111"/>
      <c r="TV65" s="111"/>
      <c r="TW65" s="111"/>
      <c r="TX65" s="111"/>
      <c r="TY65" s="111"/>
      <c r="TZ65" s="111"/>
      <c r="UA65" s="111"/>
      <c r="UB65" s="111"/>
      <c r="UC65" s="111"/>
      <c r="UD65" s="111"/>
      <c r="UE65" s="111"/>
      <c r="UF65" s="111"/>
      <c r="UG65" s="111"/>
      <c r="UH65" s="111"/>
      <c r="UI65" s="111"/>
      <c r="UJ65" s="111"/>
      <c r="UK65" s="111"/>
      <c r="UL65" s="111"/>
      <c r="UM65" s="111"/>
      <c r="UN65" s="111"/>
      <c r="UO65" s="111"/>
      <c r="UP65" s="111"/>
      <c r="UQ65" s="111"/>
      <c r="UR65" s="111"/>
      <c r="US65" s="111"/>
      <c r="UT65" s="111"/>
      <c r="UU65" s="111"/>
      <c r="UV65" s="111"/>
      <c r="UW65" s="111"/>
      <c r="UX65" s="111"/>
      <c r="UY65" s="111"/>
      <c r="UZ65" s="111"/>
      <c r="VA65" s="111"/>
      <c r="VB65" s="111"/>
      <c r="VC65" s="111"/>
      <c r="VD65" s="111"/>
      <c r="VE65" s="111"/>
      <c r="VF65" s="111"/>
      <c r="VG65" s="111"/>
      <c r="VH65" s="111"/>
      <c r="VI65" s="111"/>
      <c r="VJ65" s="111"/>
      <c r="VK65" s="111"/>
      <c r="VL65" s="111"/>
      <c r="VM65" s="111"/>
      <c r="VN65" s="111"/>
      <c r="VO65" s="111"/>
      <c r="VP65" s="111"/>
      <c r="VQ65" s="111"/>
      <c r="VR65" s="111"/>
      <c r="VS65" s="111"/>
      <c r="VT65" s="111"/>
      <c r="VU65" s="111"/>
      <c r="VV65" s="111"/>
      <c r="VW65" s="111"/>
      <c r="VX65" s="111"/>
      <c r="VY65" s="111"/>
      <c r="VZ65" s="111"/>
      <c r="WA65" s="111"/>
      <c r="WB65" s="111"/>
      <c r="WC65" s="111"/>
      <c r="WD65" s="111"/>
      <c r="WE65" s="111"/>
      <c r="WF65" s="111"/>
      <c r="WG65" s="111"/>
      <c r="WH65" s="111"/>
      <c r="WI65" s="111"/>
      <c r="WJ65" s="111"/>
      <c r="WK65" s="111"/>
      <c r="WL65" s="111"/>
      <c r="WM65" s="111"/>
      <c r="WN65" s="111"/>
      <c r="WO65" s="111"/>
      <c r="WP65" s="111"/>
      <c r="WQ65" s="111"/>
      <c r="WR65" s="111"/>
      <c r="WS65" s="111"/>
      <c r="WT65" s="111"/>
      <c r="WU65" s="111"/>
      <c r="WV65" s="111"/>
      <c r="WW65" s="111"/>
      <c r="WX65" s="111"/>
      <c r="WY65" s="111"/>
      <c r="WZ65" s="111"/>
      <c r="XA65" s="111"/>
      <c r="XB65" s="111"/>
      <c r="XC65" s="111"/>
      <c r="XD65" s="111"/>
      <c r="XE65" s="111"/>
      <c r="XF65" s="111"/>
      <c r="XG65" s="111"/>
      <c r="XH65" s="111"/>
      <c r="XI65" s="111"/>
      <c r="XJ65" s="111"/>
      <c r="XK65" s="111"/>
      <c r="XL65" s="111"/>
      <c r="XM65" s="111"/>
      <c r="XN65" s="111"/>
      <c r="XO65" s="111"/>
      <c r="XP65" s="111"/>
      <c r="XQ65" s="111"/>
      <c r="XR65" s="111"/>
      <c r="XS65" s="111"/>
      <c r="XT65" s="111"/>
      <c r="XU65" s="111"/>
      <c r="XV65" s="111"/>
      <c r="XW65" s="111"/>
      <c r="XX65" s="111"/>
      <c r="XY65" s="111"/>
      <c r="XZ65" s="111"/>
      <c r="YA65" s="111"/>
      <c r="YB65" s="111"/>
      <c r="YC65" s="111"/>
      <c r="YD65" s="111"/>
    </row>
    <row r="66" spans="1:654" ht="25.95" customHeight="1">
      <c r="A66" s="36"/>
      <c r="B66" s="122"/>
      <c r="BC66" s="111"/>
      <c r="BD66" s="111"/>
      <c r="BE66" s="111"/>
      <c r="BF66" s="111"/>
      <c r="BG66" s="111"/>
      <c r="BH66" s="111"/>
      <c r="BI66" s="111"/>
      <c r="BJ66" s="111"/>
      <c r="BK66" s="111"/>
      <c r="BL66" s="111"/>
      <c r="BM66" s="111"/>
      <c r="BN66" s="111"/>
      <c r="BO66" s="111"/>
      <c r="BP66" s="111"/>
      <c r="BQ66" s="111"/>
      <c r="BR66" s="111"/>
      <c r="BS66" s="111"/>
      <c r="BT66" s="111"/>
      <c r="BU66" s="111"/>
      <c r="BV66" s="111"/>
      <c r="BW66" s="111"/>
      <c r="BX66" s="111"/>
      <c r="BY66" s="111"/>
      <c r="BZ66" s="111"/>
      <c r="CA66" s="111"/>
      <c r="CB66" s="111"/>
      <c r="CC66" s="111"/>
      <c r="CD66" s="111"/>
      <c r="CE66" s="111"/>
      <c r="CF66" s="111"/>
      <c r="CG66" s="111"/>
      <c r="CH66" s="111"/>
      <c r="CI66" s="111"/>
      <c r="CJ66" s="111"/>
      <c r="CK66" s="111"/>
      <c r="CL66" s="111"/>
      <c r="CM66" s="111"/>
      <c r="CN66" s="111"/>
      <c r="CO66" s="111"/>
      <c r="CP66" s="111"/>
      <c r="CQ66" s="111"/>
      <c r="CR66" s="111"/>
      <c r="CS66" s="111"/>
      <c r="CT66" s="111"/>
      <c r="CU66" s="111"/>
      <c r="CV66" s="111"/>
      <c r="CW66" s="111"/>
      <c r="CX66" s="111"/>
      <c r="CY66" s="111"/>
      <c r="CZ66" s="111"/>
      <c r="DA66" s="111"/>
      <c r="DB66" s="111"/>
      <c r="DC66" s="111"/>
      <c r="DD66" s="111"/>
      <c r="DE66" s="111"/>
      <c r="DF66" s="111"/>
      <c r="DG66" s="111"/>
      <c r="DH66" s="111"/>
      <c r="DI66" s="111"/>
      <c r="DJ66" s="111"/>
      <c r="DK66" s="111"/>
      <c r="DL66" s="111"/>
      <c r="DM66" s="111"/>
      <c r="DN66" s="111"/>
      <c r="DO66" s="111"/>
      <c r="DP66" s="111"/>
      <c r="DQ66" s="111"/>
      <c r="DR66" s="111"/>
      <c r="DS66" s="111"/>
      <c r="DT66" s="111"/>
      <c r="DU66" s="111"/>
      <c r="DV66" s="111"/>
      <c r="DW66" s="111"/>
      <c r="DX66" s="111"/>
      <c r="DY66" s="111"/>
      <c r="DZ66" s="111"/>
      <c r="EA66" s="111"/>
      <c r="EB66" s="111"/>
      <c r="EC66" s="111"/>
      <c r="ED66" s="111"/>
      <c r="EE66" s="111"/>
      <c r="EF66" s="111"/>
      <c r="EG66" s="111"/>
      <c r="EH66" s="111"/>
      <c r="EI66" s="111"/>
      <c r="EJ66" s="111"/>
      <c r="EK66" s="111"/>
      <c r="EL66" s="111"/>
      <c r="EM66" s="111"/>
      <c r="EN66" s="111"/>
      <c r="EO66" s="111"/>
      <c r="EP66" s="111"/>
      <c r="EQ66" s="111"/>
      <c r="ER66" s="111"/>
      <c r="ES66" s="111"/>
      <c r="ET66" s="111"/>
      <c r="EU66" s="111"/>
      <c r="EV66" s="111"/>
      <c r="EW66" s="111"/>
      <c r="EX66" s="111"/>
      <c r="EY66" s="111"/>
      <c r="EZ66" s="111"/>
      <c r="FA66" s="111"/>
      <c r="FB66" s="111"/>
      <c r="FC66" s="111"/>
      <c r="FD66" s="111"/>
      <c r="FE66" s="111"/>
      <c r="FF66" s="111"/>
      <c r="FG66" s="111"/>
      <c r="FH66" s="111"/>
      <c r="FI66" s="111"/>
      <c r="FJ66" s="111"/>
      <c r="FK66" s="111"/>
      <c r="FL66" s="111"/>
      <c r="FM66" s="111"/>
      <c r="FN66" s="111"/>
      <c r="FO66" s="111"/>
      <c r="FP66" s="111"/>
      <c r="FQ66" s="111"/>
      <c r="FR66" s="111"/>
      <c r="FS66" s="111"/>
      <c r="FT66" s="111"/>
      <c r="FU66" s="111"/>
      <c r="FV66" s="111"/>
      <c r="FW66" s="111"/>
      <c r="FX66" s="111"/>
      <c r="FY66" s="111"/>
      <c r="FZ66" s="111"/>
      <c r="GA66" s="111"/>
      <c r="GB66" s="111"/>
      <c r="GC66" s="111"/>
      <c r="GD66" s="111"/>
      <c r="GE66" s="111"/>
      <c r="GF66" s="111"/>
      <c r="GG66" s="111"/>
      <c r="GH66" s="111"/>
      <c r="GI66" s="111"/>
      <c r="GJ66" s="111"/>
      <c r="GK66" s="111"/>
      <c r="GL66" s="111"/>
      <c r="GM66" s="111"/>
      <c r="GN66" s="111"/>
      <c r="GO66" s="111"/>
      <c r="GP66" s="111"/>
      <c r="GQ66" s="111"/>
      <c r="GR66" s="111"/>
      <c r="GS66" s="111"/>
      <c r="GT66" s="111"/>
      <c r="GU66" s="111"/>
      <c r="GV66" s="111"/>
      <c r="GW66" s="111"/>
      <c r="GX66" s="111"/>
      <c r="GY66" s="111"/>
      <c r="GZ66" s="111"/>
      <c r="HA66" s="111"/>
      <c r="HB66" s="111"/>
      <c r="HC66" s="111"/>
      <c r="HD66" s="111"/>
      <c r="HE66" s="111"/>
      <c r="HF66" s="111"/>
      <c r="HG66" s="111"/>
      <c r="HH66" s="111"/>
      <c r="HI66" s="111"/>
      <c r="HJ66" s="111"/>
      <c r="HK66" s="111"/>
      <c r="HL66" s="111"/>
      <c r="HM66" s="111"/>
      <c r="HN66" s="111"/>
      <c r="HO66" s="111"/>
      <c r="HP66" s="111"/>
      <c r="HQ66" s="111"/>
      <c r="HR66" s="111"/>
      <c r="HS66" s="111"/>
      <c r="HT66" s="111"/>
      <c r="HU66" s="111"/>
      <c r="HV66" s="111"/>
      <c r="HW66" s="111"/>
      <c r="HX66" s="111"/>
      <c r="HY66" s="111"/>
      <c r="HZ66" s="111"/>
      <c r="IA66" s="111"/>
      <c r="IB66" s="111"/>
      <c r="IC66" s="111"/>
      <c r="ID66" s="111"/>
      <c r="IE66" s="111"/>
      <c r="IF66" s="111"/>
      <c r="IG66" s="111"/>
      <c r="IH66" s="111"/>
      <c r="II66" s="111"/>
      <c r="IJ66" s="111"/>
      <c r="IK66" s="111"/>
      <c r="IL66" s="111"/>
      <c r="IM66" s="111"/>
      <c r="IN66" s="111"/>
      <c r="IO66" s="111"/>
      <c r="IP66" s="111"/>
      <c r="IQ66" s="111"/>
      <c r="IR66" s="111"/>
      <c r="IS66" s="111"/>
      <c r="IT66" s="111"/>
      <c r="IU66" s="111"/>
      <c r="IV66" s="111"/>
      <c r="IW66" s="111"/>
      <c r="IX66" s="111"/>
      <c r="IY66" s="111"/>
      <c r="IZ66" s="111"/>
      <c r="JA66" s="111"/>
      <c r="JB66" s="111"/>
      <c r="JC66" s="111"/>
      <c r="JD66" s="111"/>
      <c r="JE66" s="111"/>
      <c r="JF66" s="111"/>
      <c r="JG66" s="111"/>
      <c r="JH66" s="111"/>
      <c r="JI66" s="111"/>
      <c r="JJ66" s="111"/>
      <c r="JK66" s="111"/>
      <c r="JL66" s="111"/>
      <c r="JM66" s="111"/>
      <c r="JN66" s="111"/>
      <c r="JO66" s="111"/>
      <c r="JP66" s="111"/>
      <c r="JQ66" s="111"/>
      <c r="JR66" s="111"/>
      <c r="JS66" s="111"/>
      <c r="JT66" s="111"/>
      <c r="JU66" s="111"/>
      <c r="JV66" s="111"/>
      <c r="JW66" s="111"/>
      <c r="JX66" s="111"/>
      <c r="JY66" s="111"/>
      <c r="JZ66" s="111"/>
      <c r="KA66" s="111"/>
      <c r="KB66" s="111"/>
      <c r="KC66" s="111"/>
      <c r="KD66" s="111"/>
      <c r="KE66" s="111"/>
      <c r="KF66" s="111"/>
      <c r="KG66" s="111"/>
      <c r="KH66" s="111"/>
      <c r="KI66" s="111"/>
      <c r="KJ66" s="111"/>
      <c r="KK66" s="111"/>
      <c r="KL66" s="111"/>
      <c r="KM66" s="111"/>
      <c r="KN66" s="111"/>
      <c r="KO66" s="111"/>
      <c r="KP66" s="111"/>
      <c r="KQ66" s="111"/>
      <c r="KR66" s="111"/>
      <c r="KS66" s="111"/>
      <c r="KT66" s="111"/>
      <c r="KU66" s="111"/>
      <c r="KV66" s="111"/>
      <c r="KW66" s="111"/>
      <c r="KX66" s="111"/>
      <c r="KY66" s="111"/>
      <c r="KZ66" s="111"/>
      <c r="LA66" s="111"/>
      <c r="LB66" s="111"/>
      <c r="LC66" s="111"/>
      <c r="LD66" s="111"/>
      <c r="LE66" s="111"/>
      <c r="LF66" s="111"/>
      <c r="LG66" s="111"/>
      <c r="LH66" s="111"/>
      <c r="LI66" s="111"/>
      <c r="LJ66" s="111"/>
      <c r="LK66" s="111"/>
      <c r="LL66" s="111"/>
      <c r="LM66" s="111"/>
      <c r="LN66" s="111"/>
      <c r="LO66" s="111"/>
      <c r="LP66" s="111"/>
      <c r="LQ66" s="111"/>
      <c r="LR66" s="111"/>
      <c r="LS66" s="111"/>
      <c r="LT66" s="111"/>
      <c r="LU66" s="111"/>
      <c r="LV66" s="111"/>
      <c r="LW66" s="111"/>
      <c r="LX66" s="111"/>
      <c r="LY66" s="111"/>
      <c r="LZ66" s="111"/>
      <c r="MA66" s="111"/>
      <c r="MB66" s="111"/>
      <c r="MC66" s="111"/>
      <c r="MD66" s="111"/>
      <c r="ME66" s="111"/>
      <c r="MF66" s="111"/>
      <c r="MG66" s="111"/>
      <c r="MH66" s="111"/>
      <c r="MI66" s="111"/>
      <c r="MJ66" s="111"/>
      <c r="MK66" s="111"/>
      <c r="ML66" s="111"/>
      <c r="MM66" s="111"/>
      <c r="MN66" s="111"/>
      <c r="MO66" s="111"/>
      <c r="MP66" s="111"/>
      <c r="MQ66" s="111"/>
      <c r="MR66" s="111"/>
      <c r="MS66" s="111"/>
      <c r="MT66" s="111"/>
      <c r="MU66" s="111"/>
      <c r="MV66" s="111"/>
      <c r="MW66" s="111"/>
      <c r="MX66" s="111"/>
      <c r="MY66" s="111"/>
      <c r="MZ66" s="111"/>
      <c r="NA66" s="111"/>
      <c r="NB66" s="111"/>
      <c r="NC66" s="111"/>
      <c r="ND66" s="111"/>
      <c r="NE66" s="111"/>
      <c r="NF66" s="111"/>
      <c r="NG66" s="111"/>
      <c r="NH66" s="111"/>
      <c r="NI66" s="111"/>
      <c r="NJ66" s="111"/>
      <c r="NK66" s="111"/>
      <c r="NL66" s="111"/>
      <c r="NM66" s="111"/>
      <c r="NN66" s="111"/>
      <c r="NO66" s="111"/>
      <c r="NP66" s="111"/>
      <c r="NQ66" s="111"/>
      <c r="NR66" s="111"/>
      <c r="NS66" s="111"/>
      <c r="NT66" s="111"/>
      <c r="NU66" s="111"/>
      <c r="NV66" s="111"/>
      <c r="NW66" s="111"/>
      <c r="NX66" s="111"/>
      <c r="NY66" s="111"/>
      <c r="NZ66" s="111"/>
      <c r="OA66" s="111"/>
      <c r="OB66" s="111"/>
      <c r="OC66" s="111"/>
      <c r="OD66" s="111"/>
      <c r="OE66" s="111"/>
      <c r="OF66" s="111"/>
      <c r="OG66" s="111"/>
      <c r="OH66" s="111"/>
      <c r="OI66" s="111"/>
      <c r="OJ66" s="111"/>
      <c r="OK66" s="111"/>
      <c r="OL66" s="111"/>
      <c r="OM66" s="111"/>
      <c r="ON66" s="111"/>
      <c r="OO66" s="111"/>
      <c r="OP66" s="111"/>
      <c r="OQ66" s="111"/>
      <c r="OR66" s="111"/>
      <c r="OS66" s="111"/>
      <c r="OT66" s="111"/>
      <c r="OU66" s="111"/>
      <c r="OV66" s="111"/>
      <c r="OW66" s="111"/>
      <c r="OX66" s="111"/>
      <c r="OY66" s="111"/>
      <c r="OZ66" s="111"/>
      <c r="PA66" s="111"/>
      <c r="PB66" s="111"/>
      <c r="PC66" s="111"/>
      <c r="PD66" s="111"/>
      <c r="PE66" s="111"/>
      <c r="PF66" s="111"/>
      <c r="PG66" s="111"/>
      <c r="PH66" s="111"/>
      <c r="PI66" s="111"/>
      <c r="PJ66" s="111"/>
      <c r="PK66" s="111"/>
      <c r="PL66" s="111"/>
      <c r="PM66" s="111"/>
      <c r="PN66" s="111"/>
      <c r="PO66" s="111"/>
      <c r="PP66" s="111"/>
      <c r="PQ66" s="111"/>
      <c r="PR66" s="111"/>
      <c r="PS66" s="111"/>
      <c r="PT66" s="111"/>
      <c r="PU66" s="111"/>
      <c r="PV66" s="111"/>
      <c r="PW66" s="111"/>
      <c r="PX66" s="111"/>
      <c r="PY66" s="111"/>
      <c r="PZ66" s="111"/>
      <c r="QA66" s="111"/>
      <c r="QB66" s="111"/>
      <c r="QC66" s="111"/>
      <c r="QD66" s="111"/>
      <c r="QE66" s="111"/>
      <c r="QF66" s="111"/>
      <c r="QG66" s="111"/>
      <c r="QH66" s="111"/>
      <c r="QI66" s="111"/>
      <c r="QJ66" s="111"/>
      <c r="QK66" s="111"/>
      <c r="QL66" s="111"/>
      <c r="QM66" s="111"/>
      <c r="QN66" s="111"/>
      <c r="QO66" s="111"/>
      <c r="QP66" s="111"/>
      <c r="QQ66" s="111"/>
      <c r="QR66" s="111"/>
      <c r="QS66" s="111"/>
      <c r="QT66" s="111"/>
      <c r="QU66" s="111"/>
      <c r="QV66" s="111"/>
      <c r="QW66" s="111"/>
      <c r="QX66" s="111"/>
      <c r="QY66" s="111"/>
      <c r="QZ66" s="111"/>
      <c r="RA66" s="111"/>
      <c r="RB66" s="111"/>
      <c r="RC66" s="111"/>
      <c r="RD66" s="111"/>
      <c r="RE66" s="111"/>
      <c r="RF66" s="111"/>
      <c r="RG66" s="111"/>
      <c r="RH66" s="111"/>
      <c r="RI66" s="111"/>
      <c r="RJ66" s="111"/>
      <c r="RK66" s="111"/>
      <c r="RL66" s="111"/>
      <c r="RM66" s="111"/>
      <c r="RN66" s="111"/>
      <c r="RO66" s="111"/>
      <c r="RP66" s="111"/>
      <c r="RQ66" s="111"/>
      <c r="RR66" s="111"/>
      <c r="RS66" s="111"/>
      <c r="RT66" s="111"/>
      <c r="RU66" s="111"/>
      <c r="RV66" s="111"/>
      <c r="RW66" s="111"/>
      <c r="RX66" s="111"/>
      <c r="RY66" s="111"/>
      <c r="RZ66" s="111"/>
      <c r="SA66" s="111"/>
      <c r="SB66" s="111"/>
      <c r="SC66" s="111"/>
      <c r="SD66" s="111"/>
      <c r="SE66" s="111"/>
      <c r="SF66" s="111"/>
      <c r="SG66" s="111"/>
      <c r="SH66" s="111"/>
      <c r="SI66" s="111"/>
      <c r="SJ66" s="111"/>
      <c r="SK66" s="111"/>
      <c r="SL66" s="111"/>
      <c r="SM66" s="111"/>
      <c r="SN66" s="111"/>
      <c r="SO66" s="111"/>
      <c r="SP66" s="111"/>
      <c r="SQ66" s="111"/>
      <c r="SR66" s="111"/>
      <c r="SS66" s="111"/>
      <c r="ST66" s="111"/>
      <c r="SU66" s="111"/>
      <c r="SV66" s="111"/>
      <c r="SW66" s="111"/>
      <c r="SX66" s="111"/>
      <c r="SY66" s="111"/>
      <c r="SZ66" s="111"/>
      <c r="TA66" s="111"/>
      <c r="TB66" s="111"/>
      <c r="TC66" s="111"/>
      <c r="TD66" s="111"/>
      <c r="TE66" s="111"/>
      <c r="TF66" s="111"/>
      <c r="TG66" s="111"/>
      <c r="TH66" s="111"/>
      <c r="TI66" s="111"/>
      <c r="TJ66" s="111"/>
      <c r="TK66" s="111"/>
      <c r="TL66" s="111"/>
      <c r="TM66" s="111"/>
      <c r="TN66" s="111"/>
      <c r="TO66" s="111"/>
      <c r="TP66" s="111"/>
      <c r="TQ66" s="111"/>
      <c r="TR66" s="111"/>
      <c r="TS66" s="111"/>
      <c r="TT66" s="111"/>
      <c r="TU66" s="111"/>
      <c r="TV66" s="111"/>
      <c r="TW66" s="111"/>
      <c r="TX66" s="111"/>
      <c r="TY66" s="111"/>
      <c r="TZ66" s="111"/>
      <c r="UA66" s="111"/>
      <c r="UB66" s="111"/>
      <c r="UC66" s="111"/>
      <c r="UD66" s="111"/>
      <c r="UE66" s="111"/>
      <c r="UF66" s="111"/>
      <c r="UG66" s="111"/>
      <c r="UH66" s="111"/>
      <c r="UI66" s="111"/>
      <c r="UJ66" s="111"/>
      <c r="UK66" s="111"/>
      <c r="UL66" s="111"/>
      <c r="UM66" s="111"/>
      <c r="UN66" s="111"/>
      <c r="UO66" s="111"/>
      <c r="UP66" s="111"/>
      <c r="UQ66" s="111"/>
      <c r="UR66" s="111"/>
      <c r="US66" s="111"/>
      <c r="UT66" s="111"/>
      <c r="UU66" s="111"/>
      <c r="UV66" s="111"/>
      <c r="UW66" s="111"/>
      <c r="UX66" s="111"/>
      <c r="UY66" s="111"/>
      <c r="UZ66" s="111"/>
      <c r="VA66" s="111"/>
      <c r="VB66" s="111"/>
      <c r="VC66" s="111"/>
      <c r="VD66" s="111"/>
      <c r="VE66" s="111"/>
      <c r="VF66" s="111"/>
      <c r="VG66" s="111"/>
      <c r="VH66" s="111"/>
      <c r="VI66" s="111"/>
      <c r="VJ66" s="111"/>
      <c r="VK66" s="111"/>
      <c r="VL66" s="111"/>
      <c r="VM66" s="111"/>
      <c r="VN66" s="111"/>
      <c r="VO66" s="111"/>
      <c r="VP66" s="111"/>
      <c r="VQ66" s="111"/>
      <c r="VR66" s="111"/>
      <c r="VS66" s="111"/>
      <c r="VT66" s="111"/>
      <c r="VU66" s="111"/>
      <c r="VV66" s="111"/>
      <c r="VW66" s="111"/>
      <c r="VX66" s="111"/>
      <c r="VY66" s="111"/>
      <c r="VZ66" s="111"/>
      <c r="WA66" s="111"/>
      <c r="WB66" s="111"/>
      <c r="WC66" s="111"/>
      <c r="WD66" s="111"/>
      <c r="WE66" s="111"/>
      <c r="WF66" s="111"/>
      <c r="WG66" s="111"/>
      <c r="WH66" s="111"/>
      <c r="WI66" s="111"/>
      <c r="WJ66" s="111"/>
      <c r="WK66" s="111"/>
      <c r="WL66" s="111"/>
      <c r="WM66" s="111"/>
      <c r="WN66" s="111"/>
      <c r="WO66" s="111"/>
      <c r="WP66" s="111"/>
      <c r="WQ66" s="111"/>
      <c r="WR66" s="111"/>
      <c r="WS66" s="111"/>
      <c r="WT66" s="111"/>
      <c r="WU66" s="111"/>
      <c r="WV66" s="111"/>
      <c r="WW66" s="111"/>
      <c r="WX66" s="111"/>
      <c r="WY66" s="111"/>
      <c r="WZ66" s="111"/>
      <c r="XA66" s="111"/>
      <c r="XB66" s="111"/>
      <c r="XC66" s="111"/>
      <c r="XD66" s="111"/>
      <c r="XE66" s="111"/>
      <c r="XF66" s="111"/>
      <c r="XG66" s="111"/>
      <c r="XH66" s="111"/>
      <c r="XI66" s="111"/>
      <c r="XJ66" s="111"/>
      <c r="XK66" s="111"/>
      <c r="XL66" s="111"/>
      <c r="XM66" s="111"/>
      <c r="XN66" s="111"/>
      <c r="XO66" s="111"/>
      <c r="XP66" s="111"/>
      <c r="XQ66" s="111"/>
      <c r="XR66" s="111"/>
      <c r="XS66" s="111"/>
      <c r="XT66" s="111"/>
      <c r="XU66" s="111"/>
      <c r="XV66" s="111"/>
      <c r="XW66" s="111"/>
      <c r="XX66" s="111"/>
      <c r="XY66" s="111"/>
      <c r="XZ66" s="111"/>
      <c r="YA66" s="111"/>
      <c r="YB66" s="111"/>
      <c r="YC66" s="111"/>
      <c r="YD66" s="111"/>
    </row>
    <row r="67" spans="1:654" ht="25.95" customHeight="1">
      <c r="A67" s="36"/>
      <c r="B67" s="122"/>
      <c r="BC67" s="111"/>
      <c r="BD67" s="111"/>
      <c r="BE67" s="111"/>
      <c r="BF67" s="111"/>
      <c r="BG67" s="111"/>
      <c r="BH67" s="111"/>
      <c r="BI67" s="111"/>
      <c r="BJ67" s="111"/>
      <c r="BK67" s="111"/>
      <c r="BL67" s="111"/>
      <c r="BM67" s="111"/>
      <c r="BN67" s="111"/>
      <c r="BO67" s="111"/>
      <c r="BP67" s="111"/>
      <c r="BQ67" s="111"/>
      <c r="BR67" s="111"/>
      <c r="BS67" s="111"/>
      <c r="BT67" s="111"/>
      <c r="BU67" s="111"/>
      <c r="BV67" s="111"/>
      <c r="BW67" s="111"/>
      <c r="BX67" s="111"/>
      <c r="BY67" s="111"/>
      <c r="BZ67" s="111"/>
      <c r="CA67" s="111"/>
      <c r="CB67" s="111"/>
      <c r="CC67" s="111"/>
      <c r="CD67" s="111"/>
      <c r="CE67" s="111"/>
      <c r="CF67" s="111"/>
      <c r="CG67" s="111"/>
      <c r="CH67" s="111"/>
      <c r="CI67" s="111"/>
      <c r="CJ67" s="111"/>
      <c r="CK67" s="111"/>
      <c r="CL67" s="111"/>
      <c r="CM67" s="111"/>
      <c r="CN67" s="111"/>
      <c r="CO67" s="111"/>
      <c r="CP67" s="111"/>
      <c r="CQ67" s="111"/>
      <c r="CR67" s="111"/>
      <c r="CS67" s="111"/>
      <c r="CT67" s="111"/>
      <c r="CU67" s="111"/>
      <c r="CV67" s="111"/>
      <c r="CW67" s="111"/>
      <c r="CX67" s="111"/>
      <c r="CY67" s="111"/>
      <c r="CZ67" s="111"/>
      <c r="DA67" s="111"/>
      <c r="DB67" s="111"/>
      <c r="DC67" s="111"/>
      <c r="DD67" s="111"/>
      <c r="DE67" s="111"/>
      <c r="DF67" s="111"/>
      <c r="DG67" s="111"/>
      <c r="DH67" s="111"/>
      <c r="DI67" s="111"/>
      <c r="DJ67" s="111"/>
      <c r="DK67" s="111"/>
      <c r="DL67" s="111"/>
      <c r="DM67" s="111"/>
      <c r="DN67" s="111"/>
      <c r="DO67" s="111"/>
      <c r="DP67" s="111"/>
      <c r="DQ67" s="111"/>
      <c r="DR67" s="111"/>
      <c r="DS67" s="111"/>
      <c r="DT67" s="111"/>
      <c r="DU67" s="111"/>
      <c r="DV67" s="111"/>
      <c r="DW67" s="111"/>
      <c r="DX67" s="111"/>
      <c r="DY67" s="111"/>
      <c r="DZ67" s="111"/>
      <c r="EA67" s="111"/>
      <c r="EB67" s="111"/>
      <c r="EC67" s="111"/>
      <c r="ED67" s="111"/>
      <c r="EE67" s="111"/>
      <c r="EF67" s="111"/>
      <c r="EG67" s="111"/>
      <c r="EH67" s="111"/>
      <c r="EI67" s="111"/>
      <c r="EJ67" s="111"/>
      <c r="EK67" s="111"/>
      <c r="EL67" s="111"/>
      <c r="EM67" s="111"/>
      <c r="EN67" s="111"/>
      <c r="EO67" s="111"/>
      <c r="EP67" s="111"/>
      <c r="EQ67" s="111"/>
      <c r="ER67" s="111"/>
      <c r="ES67" s="111"/>
      <c r="ET67" s="111"/>
      <c r="EU67" s="111"/>
      <c r="EV67" s="111"/>
      <c r="EW67" s="111"/>
      <c r="EX67" s="111"/>
      <c r="EY67" s="111"/>
      <c r="EZ67" s="111"/>
      <c r="FA67" s="111"/>
      <c r="FB67" s="111"/>
      <c r="FC67" s="111"/>
      <c r="FD67" s="111"/>
      <c r="FE67" s="111"/>
      <c r="FF67" s="111"/>
      <c r="FG67" s="111"/>
      <c r="FH67" s="111"/>
      <c r="FI67" s="111"/>
      <c r="FJ67" s="111"/>
      <c r="FK67" s="111"/>
      <c r="FL67" s="111"/>
      <c r="FM67" s="111"/>
      <c r="FN67" s="111"/>
      <c r="FO67" s="111"/>
      <c r="FP67" s="111"/>
      <c r="FQ67" s="111"/>
      <c r="FR67" s="111"/>
      <c r="FS67" s="111"/>
      <c r="FT67" s="111"/>
      <c r="FU67" s="111"/>
      <c r="FV67" s="111"/>
      <c r="FW67" s="111"/>
      <c r="FX67" s="111"/>
      <c r="FY67" s="111"/>
      <c r="FZ67" s="111"/>
      <c r="GA67" s="111"/>
      <c r="GB67" s="111"/>
      <c r="GC67" s="111"/>
      <c r="GD67" s="111"/>
      <c r="GE67" s="111"/>
      <c r="GF67" s="111"/>
      <c r="GG67" s="111"/>
      <c r="GH67" s="111"/>
      <c r="GI67" s="111"/>
      <c r="GJ67" s="111"/>
      <c r="GK67" s="111"/>
      <c r="GL67" s="111"/>
      <c r="GM67" s="111"/>
      <c r="GN67" s="111"/>
      <c r="GO67" s="111"/>
      <c r="GP67" s="111"/>
      <c r="GQ67" s="111"/>
      <c r="GR67" s="111"/>
      <c r="GS67" s="111"/>
      <c r="GT67" s="111"/>
      <c r="GU67" s="111"/>
      <c r="GV67" s="111"/>
      <c r="GW67" s="111"/>
      <c r="GX67" s="111"/>
      <c r="GY67" s="111"/>
      <c r="GZ67" s="111"/>
      <c r="HA67" s="111"/>
      <c r="HB67" s="111"/>
      <c r="HC67" s="111"/>
      <c r="HD67" s="111"/>
      <c r="HE67" s="111"/>
      <c r="HF67" s="111"/>
      <c r="HG67" s="111"/>
      <c r="HH67" s="111"/>
      <c r="HI67" s="111"/>
      <c r="HJ67" s="111"/>
      <c r="HK67" s="111"/>
      <c r="HL67" s="111"/>
      <c r="HM67" s="111"/>
      <c r="HN67" s="111"/>
      <c r="HO67" s="111"/>
      <c r="HP67" s="111"/>
      <c r="HQ67" s="111"/>
      <c r="HR67" s="111"/>
      <c r="HS67" s="111"/>
      <c r="HT67" s="111"/>
      <c r="HU67" s="111"/>
      <c r="HV67" s="111"/>
      <c r="HW67" s="111"/>
      <c r="HX67" s="111"/>
      <c r="HY67" s="111"/>
      <c r="HZ67" s="111"/>
      <c r="IA67" s="111"/>
      <c r="IB67" s="111"/>
      <c r="IC67" s="111"/>
      <c r="ID67" s="111"/>
      <c r="IE67" s="111"/>
      <c r="IF67" s="111"/>
      <c r="IG67" s="111"/>
      <c r="IH67" s="111"/>
      <c r="II67" s="111"/>
      <c r="IJ67" s="111"/>
      <c r="IK67" s="111"/>
      <c r="IL67" s="111"/>
      <c r="IM67" s="111"/>
      <c r="IN67" s="111"/>
      <c r="IO67" s="111"/>
      <c r="IP67" s="111"/>
      <c r="IQ67" s="111"/>
      <c r="IR67" s="111"/>
      <c r="IS67" s="111"/>
      <c r="IT67" s="111"/>
      <c r="IU67" s="111"/>
      <c r="IV67" s="111"/>
      <c r="IW67" s="111"/>
      <c r="IX67" s="111"/>
      <c r="IY67" s="111"/>
      <c r="IZ67" s="111"/>
      <c r="JA67" s="111"/>
      <c r="JB67" s="111"/>
      <c r="JC67" s="111"/>
      <c r="JD67" s="111"/>
      <c r="JE67" s="111"/>
      <c r="JF67" s="111"/>
      <c r="JG67" s="111"/>
      <c r="JH67" s="111"/>
      <c r="JI67" s="111"/>
      <c r="JJ67" s="111"/>
      <c r="JK67" s="111"/>
      <c r="JL67" s="111"/>
      <c r="JM67" s="111"/>
      <c r="JN67" s="111"/>
      <c r="JO67" s="111"/>
      <c r="JP67" s="111"/>
      <c r="JQ67" s="111"/>
      <c r="JR67" s="111"/>
      <c r="JS67" s="111"/>
      <c r="JT67" s="111"/>
      <c r="JU67" s="111"/>
      <c r="JV67" s="111"/>
      <c r="JW67" s="111"/>
      <c r="JX67" s="111"/>
      <c r="JY67" s="111"/>
      <c r="JZ67" s="111"/>
      <c r="KA67" s="111"/>
      <c r="KB67" s="111"/>
      <c r="KC67" s="111"/>
      <c r="KD67" s="111"/>
      <c r="KE67" s="111"/>
      <c r="KF67" s="111"/>
      <c r="KG67" s="111"/>
      <c r="KH67" s="111"/>
      <c r="KI67" s="111"/>
      <c r="KJ67" s="111"/>
      <c r="KK67" s="111"/>
      <c r="KL67" s="111"/>
      <c r="KM67" s="111"/>
      <c r="KN67" s="111"/>
      <c r="KO67" s="111"/>
      <c r="KP67" s="111"/>
      <c r="KQ67" s="111"/>
      <c r="KR67" s="111"/>
      <c r="KS67" s="111"/>
      <c r="KT67" s="111"/>
      <c r="KU67" s="111"/>
      <c r="KV67" s="111"/>
      <c r="KW67" s="111"/>
      <c r="KX67" s="111"/>
      <c r="KY67" s="111"/>
      <c r="KZ67" s="111"/>
      <c r="LA67" s="111"/>
      <c r="LB67" s="111"/>
      <c r="LC67" s="111"/>
      <c r="LD67" s="111"/>
      <c r="LE67" s="111"/>
      <c r="LF67" s="111"/>
      <c r="LG67" s="111"/>
      <c r="LH67" s="111"/>
      <c r="LI67" s="111"/>
      <c r="LJ67" s="111"/>
      <c r="LK67" s="111"/>
      <c r="LL67" s="111"/>
      <c r="LM67" s="111"/>
      <c r="LN67" s="111"/>
      <c r="LO67" s="111"/>
      <c r="LP67" s="111"/>
      <c r="LQ67" s="111"/>
      <c r="LR67" s="111"/>
      <c r="LS67" s="111"/>
      <c r="LT67" s="111"/>
      <c r="LU67" s="111"/>
      <c r="LV67" s="111"/>
      <c r="LW67" s="111"/>
      <c r="LX67" s="111"/>
      <c r="LY67" s="111"/>
      <c r="LZ67" s="111"/>
      <c r="MA67" s="111"/>
      <c r="MB67" s="111"/>
      <c r="MC67" s="111"/>
      <c r="MD67" s="111"/>
      <c r="ME67" s="111"/>
      <c r="MF67" s="111"/>
      <c r="MG67" s="111"/>
      <c r="MH67" s="111"/>
      <c r="MI67" s="111"/>
      <c r="MJ67" s="111"/>
      <c r="MK67" s="111"/>
      <c r="ML67" s="111"/>
      <c r="MM67" s="111"/>
      <c r="MN67" s="111"/>
      <c r="MO67" s="111"/>
      <c r="MP67" s="111"/>
      <c r="MQ67" s="111"/>
      <c r="MR67" s="111"/>
      <c r="MS67" s="111"/>
      <c r="MT67" s="111"/>
      <c r="MU67" s="111"/>
      <c r="MV67" s="111"/>
      <c r="MW67" s="111"/>
      <c r="MX67" s="111"/>
      <c r="MY67" s="111"/>
      <c r="MZ67" s="111"/>
      <c r="NA67" s="111"/>
      <c r="NB67" s="111"/>
      <c r="NC67" s="111"/>
      <c r="ND67" s="111"/>
      <c r="NE67" s="111"/>
      <c r="NF67" s="111"/>
      <c r="NG67" s="111"/>
      <c r="NH67" s="111"/>
      <c r="NI67" s="111"/>
      <c r="NJ67" s="111"/>
      <c r="NK67" s="111"/>
      <c r="NL67" s="111"/>
      <c r="NM67" s="111"/>
      <c r="NN67" s="111"/>
      <c r="NO67" s="111"/>
      <c r="NP67" s="111"/>
      <c r="NQ67" s="111"/>
      <c r="NR67" s="111"/>
      <c r="NS67" s="111"/>
      <c r="NT67" s="111"/>
      <c r="NU67" s="111"/>
      <c r="NV67" s="111"/>
      <c r="NW67" s="111"/>
      <c r="NX67" s="111"/>
      <c r="NY67" s="111"/>
      <c r="NZ67" s="111"/>
      <c r="OA67" s="111"/>
      <c r="OB67" s="111"/>
      <c r="OC67" s="111"/>
      <c r="OD67" s="111"/>
      <c r="OE67" s="111"/>
      <c r="OF67" s="111"/>
      <c r="OG67" s="111"/>
      <c r="OH67" s="111"/>
      <c r="OI67" s="111"/>
      <c r="OJ67" s="111"/>
      <c r="OK67" s="111"/>
      <c r="OL67" s="111"/>
      <c r="OM67" s="111"/>
      <c r="ON67" s="111"/>
      <c r="OO67" s="111"/>
      <c r="OP67" s="111"/>
      <c r="OQ67" s="111"/>
      <c r="OR67" s="111"/>
      <c r="OS67" s="111"/>
      <c r="OT67" s="111"/>
      <c r="OU67" s="111"/>
      <c r="OV67" s="111"/>
      <c r="OW67" s="111"/>
      <c r="OX67" s="111"/>
      <c r="OY67" s="111"/>
      <c r="OZ67" s="111"/>
      <c r="PA67" s="111"/>
      <c r="PB67" s="111"/>
      <c r="PC67" s="111"/>
      <c r="PD67" s="111"/>
      <c r="PE67" s="111"/>
      <c r="PF67" s="111"/>
      <c r="PG67" s="111"/>
      <c r="PH67" s="111"/>
      <c r="PI67" s="111"/>
      <c r="PJ67" s="111"/>
      <c r="PK67" s="111"/>
      <c r="PL67" s="111"/>
      <c r="PM67" s="111"/>
      <c r="PN67" s="111"/>
      <c r="PO67" s="111"/>
      <c r="PP67" s="111"/>
      <c r="PQ67" s="111"/>
      <c r="PR67" s="111"/>
      <c r="PS67" s="111"/>
      <c r="PT67" s="111"/>
      <c r="PU67" s="111"/>
      <c r="PV67" s="111"/>
      <c r="PW67" s="111"/>
      <c r="PX67" s="111"/>
      <c r="PY67" s="111"/>
      <c r="PZ67" s="111"/>
      <c r="QA67" s="111"/>
      <c r="QB67" s="111"/>
      <c r="QC67" s="111"/>
      <c r="QD67" s="111"/>
      <c r="QE67" s="111"/>
      <c r="QF67" s="111"/>
      <c r="QG67" s="111"/>
      <c r="QH67" s="111"/>
      <c r="QI67" s="111"/>
      <c r="QJ67" s="111"/>
      <c r="QK67" s="111"/>
      <c r="QL67" s="111"/>
      <c r="QM67" s="111"/>
      <c r="QN67" s="111"/>
      <c r="QO67" s="111"/>
      <c r="QP67" s="111"/>
      <c r="QQ67" s="111"/>
      <c r="QR67" s="111"/>
      <c r="QS67" s="111"/>
      <c r="QT67" s="111"/>
      <c r="QU67" s="111"/>
      <c r="QV67" s="111"/>
      <c r="QW67" s="111"/>
      <c r="QX67" s="111"/>
      <c r="QY67" s="111"/>
      <c r="QZ67" s="111"/>
      <c r="RA67" s="111"/>
      <c r="RB67" s="111"/>
      <c r="RC67" s="111"/>
      <c r="RD67" s="111"/>
      <c r="RE67" s="111"/>
      <c r="RF67" s="111"/>
      <c r="RG67" s="111"/>
      <c r="RH67" s="111"/>
      <c r="RI67" s="111"/>
      <c r="RJ67" s="111"/>
      <c r="RK67" s="111"/>
      <c r="RL67" s="111"/>
      <c r="RM67" s="111"/>
      <c r="RN67" s="111"/>
      <c r="RO67" s="111"/>
      <c r="RP67" s="111"/>
      <c r="RQ67" s="111"/>
      <c r="RR67" s="111"/>
      <c r="RS67" s="111"/>
      <c r="RT67" s="111"/>
      <c r="RU67" s="111"/>
      <c r="RV67" s="111"/>
      <c r="RW67" s="111"/>
      <c r="RX67" s="111"/>
      <c r="RY67" s="111"/>
      <c r="RZ67" s="111"/>
      <c r="SA67" s="111"/>
      <c r="SB67" s="111"/>
      <c r="SC67" s="111"/>
      <c r="SD67" s="111"/>
      <c r="SE67" s="111"/>
      <c r="SF67" s="111"/>
      <c r="SG67" s="111"/>
      <c r="SH67" s="111"/>
      <c r="SI67" s="111"/>
      <c r="SJ67" s="111"/>
      <c r="SK67" s="111"/>
      <c r="SL67" s="111"/>
      <c r="SM67" s="111"/>
      <c r="SN67" s="111"/>
      <c r="SO67" s="111"/>
      <c r="SP67" s="111"/>
      <c r="SQ67" s="111"/>
      <c r="SR67" s="111"/>
      <c r="SS67" s="111"/>
      <c r="ST67" s="111"/>
      <c r="SU67" s="111"/>
      <c r="SV67" s="111"/>
      <c r="SW67" s="111"/>
      <c r="SX67" s="111"/>
      <c r="SY67" s="111"/>
      <c r="SZ67" s="111"/>
      <c r="TA67" s="111"/>
      <c r="TB67" s="111"/>
      <c r="TC67" s="111"/>
      <c r="TD67" s="111"/>
      <c r="TE67" s="111"/>
      <c r="TF67" s="111"/>
      <c r="TG67" s="111"/>
      <c r="TH67" s="111"/>
      <c r="TI67" s="111"/>
      <c r="TJ67" s="111"/>
      <c r="TK67" s="111"/>
      <c r="TL67" s="111"/>
      <c r="TM67" s="111"/>
      <c r="TN67" s="111"/>
      <c r="TO67" s="111"/>
      <c r="TP67" s="111"/>
      <c r="TQ67" s="111"/>
      <c r="TR67" s="111"/>
      <c r="TS67" s="111"/>
      <c r="TT67" s="111"/>
      <c r="TU67" s="111"/>
      <c r="TV67" s="111"/>
      <c r="TW67" s="111"/>
      <c r="TX67" s="111"/>
      <c r="TY67" s="111"/>
      <c r="TZ67" s="111"/>
      <c r="UA67" s="111"/>
      <c r="UB67" s="111"/>
      <c r="UC67" s="111"/>
      <c r="UD67" s="111"/>
      <c r="UE67" s="111"/>
      <c r="UF67" s="111"/>
      <c r="UG67" s="111"/>
      <c r="UH67" s="111"/>
      <c r="UI67" s="111"/>
      <c r="UJ67" s="111"/>
      <c r="UK67" s="111"/>
      <c r="UL67" s="111"/>
      <c r="UM67" s="111"/>
      <c r="UN67" s="111"/>
      <c r="UO67" s="111"/>
      <c r="UP67" s="111"/>
      <c r="UQ67" s="111"/>
      <c r="UR67" s="111"/>
      <c r="US67" s="111"/>
      <c r="UT67" s="111"/>
      <c r="UU67" s="111"/>
      <c r="UV67" s="111"/>
      <c r="UW67" s="111"/>
      <c r="UX67" s="111"/>
      <c r="UY67" s="111"/>
      <c r="UZ67" s="111"/>
      <c r="VA67" s="111"/>
      <c r="VB67" s="111"/>
      <c r="VC67" s="111"/>
      <c r="VD67" s="111"/>
      <c r="VE67" s="111"/>
      <c r="VF67" s="111"/>
      <c r="VG67" s="111"/>
      <c r="VH67" s="111"/>
      <c r="VI67" s="111"/>
      <c r="VJ67" s="111"/>
      <c r="VK67" s="111"/>
      <c r="VL67" s="111"/>
      <c r="VM67" s="111"/>
      <c r="VN67" s="111"/>
      <c r="VO67" s="111"/>
      <c r="VP67" s="111"/>
      <c r="VQ67" s="111"/>
      <c r="VR67" s="111"/>
      <c r="VS67" s="111"/>
      <c r="VT67" s="111"/>
      <c r="VU67" s="111"/>
      <c r="VV67" s="111"/>
      <c r="VW67" s="111"/>
      <c r="VX67" s="111"/>
      <c r="VY67" s="111"/>
      <c r="VZ67" s="111"/>
      <c r="WA67" s="111"/>
      <c r="WB67" s="111"/>
      <c r="WC67" s="111"/>
      <c r="WD67" s="111"/>
      <c r="WE67" s="111"/>
      <c r="WF67" s="111"/>
      <c r="WG67" s="111"/>
      <c r="WH67" s="111"/>
      <c r="WI67" s="111"/>
      <c r="WJ67" s="111"/>
      <c r="WK67" s="111"/>
      <c r="WL67" s="111"/>
      <c r="WM67" s="111"/>
      <c r="WN67" s="111"/>
      <c r="WO67" s="111"/>
      <c r="WP67" s="111"/>
      <c r="WQ67" s="111"/>
      <c r="WR67" s="111"/>
      <c r="WS67" s="111"/>
      <c r="WT67" s="111"/>
      <c r="WU67" s="111"/>
      <c r="WV67" s="111"/>
      <c r="WW67" s="111"/>
      <c r="WX67" s="111"/>
      <c r="WY67" s="111"/>
      <c r="WZ67" s="111"/>
      <c r="XA67" s="111"/>
      <c r="XB67" s="111"/>
      <c r="XC67" s="111"/>
      <c r="XD67" s="111"/>
      <c r="XE67" s="111"/>
      <c r="XF67" s="111"/>
      <c r="XG67" s="111"/>
      <c r="XH67" s="111"/>
      <c r="XI67" s="111"/>
      <c r="XJ67" s="111"/>
      <c r="XK67" s="111"/>
      <c r="XL67" s="111"/>
      <c r="XM67" s="111"/>
      <c r="XN67" s="111"/>
      <c r="XO67" s="111"/>
      <c r="XP67" s="111"/>
      <c r="XQ67" s="111"/>
      <c r="XR67" s="111"/>
      <c r="XS67" s="111"/>
      <c r="XT67" s="111"/>
      <c r="XU67" s="111"/>
      <c r="XV67" s="111"/>
      <c r="XW67" s="111"/>
      <c r="XX67" s="111"/>
      <c r="XY67" s="111"/>
      <c r="XZ67" s="111"/>
      <c r="YA67" s="111"/>
      <c r="YB67" s="111"/>
      <c r="YC67" s="111"/>
      <c r="YD67" s="111"/>
    </row>
    <row r="68" spans="1:654" ht="25.95" customHeight="1">
      <c r="A68" s="36"/>
      <c r="B68" s="122"/>
      <c r="I68" s="107"/>
      <c r="J68" s="107"/>
      <c r="K68" s="107"/>
    </row>
    <row r="69" spans="1:654" ht="25.95" customHeight="1">
      <c r="A69" s="36"/>
      <c r="B69" s="122"/>
      <c r="C69" s="127"/>
    </row>
    <row r="70" spans="1:654" ht="25.95" customHeight="1">
      <c r="A70" s="36"/>
      <c r="B70" s="122"/>
      <c r="I70" s="107"/>
      <c r="J70" s="107"/>
      <c r="K70" s="107"/>
      <c r="BC70" s="111"/>
      <c r="BD70" s="111"/>
      <c r="BE70" s="111"/>
      <c r="BF70" s="111"/>
      <c r="BG70" s="111"/>
      <c r="BH70" s="111"/>
      <c r="BI70" s="111"/>
      <c r="BJ70" s="111"/>
      <c r="BK70" s="111"/>
      <c r="BL70" s="111"/>
      <c r="BM70" s="111"/>
      <c r="BN70" s="111"/>
      <c r="BO70" s="111"/>
      <c r="BP70" s="111"/>
      <c r="BQ70" s="111"/>
      <c r="BR70" s="111"/>
      <c r="BS70" s="111"/>
      <c r="BT70" s="111"/>
      <c r="BU70" s="111"/>
      <c r="BV70" s="111"/>
      <c r="BW70" s="111"/>
      <c r="BX70" s="111"/>
      <c r="BY70" s="111"/>
      <c r="BZ70" s="111"/>
      <c r="CA70" s="111"/>
      <c r="CB70" s="111"/>
      <c r="CC70" s="111"/>
      <c r="CD70" s="111"/>
      <c r="CE70" s="111"/>
      <c r="CF70" s="111"/>
      <c r="CG70" s="111"/>
      <c r="CH70" s="111"/>
      <c r="CI70" s="111"/>
      <c r="CJ70" s="111"/>
      <c r="CK70" s="111"/>
      <c r="CL70" s="111"/>
      <c r="CM70" s="111"/>
      <c r="CN70" s="111"/>
      <c r="CO70" s="111"/>
      <c r="CP70" s="111"/>
      <c r="CQ70" s="111"/>
      <c r="CR70" s="111"/>
      <c r="CS70" s="111"/>
      <c r="CT70" s="111"/>
      <c r="CU70" s="111"/>
      <c r="CV70" s="111"/>
      <c r="CW70" s="111"/>
      <c r="CX70" s="111"/>
      <c r="CY70" s="111"/>
      <c r="CZ70" s="111"/>
      <c r="DA70" s="111"/>
      <c r="DB70" s="111"/>
      <c r="DC70" s="111"/>
      <c r="DD70" s="111"/>
      <c r="DE70" s="111"/>
      <c r="DF70" s="111"/>
      <c r="DG70" s="111"/>
      <c r="DH70" s="111"/>
      <c r="DI70" s="111"/>
      <c r="DJ70" s="111"/>
      <c r="DK70" s="111"/>
      <c r="DL70" s="111"/>
      <c r="DM70" s="111"/>
      <c r="DN70" s="111"/>
      <c r="DO70" s="111"/>
      <c r="DP70" s="111"/>
      <c r="DQ70" s="111"/>
      <c r="DR70" s="111"/>
      <c r="DS70" s="111"/>
      <c r="DT70" s="111"/>
      <c r="DU70" s="111"/>
      <c r="DV70" s="111"/>
      <c r="DW70" s="111"/>
      <c r="DX70" s="111"/>
      <c r="DY70" s="111"/>
      <c r="DZ70" s="111"/>
      <c r="EA70" s="111"/>
      <c r="EB70" s="111"/>
      <c r="EC70" s="111"/>
      <c r="ED70" s="111"/>
      <c r="EE70" s="111"/>
      <c r="EF70" s="111"/>
      <c r="EG70" s="111"/>
      <c r="EH70" s="111"/>
      <c r="EI70" s="111"/>
      <c r="EJ70" s="111"/>
      <c r="EK70" s="111"/>
      <c r="EL70" s="111"/>
      <c r="EM70" s="111"/>
      <c r="EN70" s="111"/>
      <c r="EO70" s="111"/>
      <c r="EP70" s="111"/>
      <c r="EQ70" s="111"/>
      <c r="ER70" s="111"/>
      <c r="ES70" s="111"/>
      <c r="ET70" s="111"/>
      <c r="EU70" s="111"/>
      <c r="EV70" s="111"/>
      <c r="EW70" s="111"/>
      <c r="EX70" s="111"/>
      <c r="EY70" s="111"/>
      <c r="EZ70" s="111"/>
      <c r="FA70" s="111"/>
      <c r="FB70" s="111"/>
      <c r="FC70" s="111"/>
      <c r="FD70" s="111"/>
      <c r="FE70" s="111"/>
      <c r="FF70" s="111"/>
      <c r="FG70" s="111"/>
      <c r="FH70" s="111"/>
      <c r="FI70" s="111"/>
      <c r="FJ70" s="111"/>
      <c r="FK70" s="111"/>
      <c r="FL70" s="111"/>
      <c r="FM70" s="111"/>
      <c r="FN70" s="111"/>
      <c r="FO70" s="111"/>
      <c r="FP70" s="111"/>
      <c r="FQ70" s="111"/>
      <c r="FR70" s="111"/>
      <c r="FS70" s="111"/>
      <c r="FT70" s="111"/>
      <c r="FU70" s="111"/>
      <c r="FV70" s="111"/>
      <c r="FW70" s="111"/>
      <c r="FX70" s="111"/>
      <c r="FY70" s="111"/>
      <c r="FZ70" s="111"/>
      <c r="GA70" s="111"/>
      <c r="GB70" s="111"/>
      <c r="GC70" s="111"/>
      <c r="GD70" s="111"/>
      <c r="GE70" s="111"/>
      <c r="GF70" s="111"/>
      <c r="GG70" s="111"/>
      <c r="GH70" s="111"/>
      <c r="GI70" s="111"/>
      <c r="GJ70" s="111"/>
      <c r="GK70" s="111"/>
      <c r="GL70" s="111"/>
      <c r="GM70" s="111"/>
      <c r="GN70" s="111"/>
      <c r="GO70" s="111"/>
      <c r="GP70" s="111"/>
      <c r="GQ70" s="111"/>
      <c r="GR70" s="111"/>
      <c r="GS70" s="111"/>
      <c r="GT70" s="111"/>
      <c r="GU70" s="111"/>
      <c r="GV70" s="111"/>
      <c r="GW70" s="111"/>
      <c r="GX70" s="111"/>
      <c r="GY70" s="111"/>
      <c r="GZ70" s="111"/>
      <c r="HA70" s="111"/>
      <c r="HB70" s="111"/>
      <c r="HC70" s="111"/>
      <c r="HD70" s="111"/>
      <c r="HE70" s="111"/>
      <c r="HF70" s="111"/>
      <c r="HG70" s="111"/>
      <c r="HH70" s="111"/>
      <c r="HI70" s="111"/>
      <c r="HJ70" s="111"/>
      <c r="HK70" s="111"/>
      <c r="HL70" s="111"/>
      <c r="HM70" s="111"/>
      <c r="HN70" s="111"/>
      <c r="HO70" s="111"/>
      <c r="HP70" s="111"/>
      <c r="HQ70" s="111"/>
      <c r="HR70" s="111"/>
      <c r="HS70" s="111"/>
      <c r="HT70" s="111"/>
      <c r="HU70" s="111"/>
      <c r="HV70" s="111"/>
      <c r="HW70" s="111"/>
      <c r="HX70" s="111"/>
      <c r="HY70" s="111"/>
      <c r="HZ70" s="111"/>
      <c r="IA70" s="111"/>
      <c r="IB70" s="111"/>
      <c r="IC70" s="111"/>
      <c r="ID70" s="111"/>
      <c r="IE70" s="111"/>
      <c r="IF70" s="111"/>
      <c r="IG70" s="111"/>
      <c r="IH70" s="111"/>
      <c r="II70" s="111"/>
      <c r="IJ70" s="111"/>
      <c r="IK70" s="111"/>
      <c r="IL70" s="111"/>
      <c r="IM70" s="111"/>
      <c r="IN70" s="111"/>
      <c r="IO70" s="111"/>
      <c r="IP70" s="111"/>
      <c r="IQ70" s="111"/>
      <c r="IR70" s="111"/>
      <c r="IS70" s="111"/>
      <c r="IT70" s="111"/>
      <c r="IU70" s="111"/>
      <c r="IV70" s="111"/>
      <c r="IW70" s="111"/>
      <c r="IX70" s="111"/>
      <c r="IY70" s="111"/>
      <c r="IZ70" s="111"/>
      <c r="JA70" s="111"/>
      <c r="JB70" s="111"/>
      <c r="JC70" s="111"/>
      <c r="JD70" s="111"/>
      <c r="JE70" s="111"/>
      <c r="JF70" s="111"/>
      <c r="JG70" s="111"/>
      <c r="JH70" s="111"/>
      <c r="JI70" s="111"/>
      <c r="JJ70" s="111"/>
      <c r="JK70" s="111"/>
      <c r="JL70" s="111"/>
      <c r="JM70" s="111"/>
      <c r="JN70" s="111"/>
      <c r="JO70" s="111"/>
      <c r="JP70" s="111"/>
      <c r="JQ70" s="111"/>
      <c r="JR70" s="111"/>
      <c r="JS70" s="111"/>
      <c r="JT70" s="111"/>
      <c r="JU70" s="111"/>
      <c r="JV70" s="111"/>
      <c r="JW70" s="111"/>
      <c r="JX70" s="111"/>
      <c r="JY70" s="111"/>
      <c r="JZ70" s="111"/>
      <c r="KA70" s="111"/>
      <c r="KB70" s="111"/>
      <c r="KC70" s="111"/>
      <c r="KD70" s="111"/>
      <c r="KE70" s="111"/>
      <c r="KF70" s="111"/>
      <c r="KG70" s="111"/>
      <c r="KH70" s="111"/>
      <c r="KI70" s="111"/>
      <c r="KJ70" s="111"/>
      <c r="KK70" s="111"/>
      <c r="KL70" s="111"/>
      <c r="KM70" s="111"/>
      <c r="KN70" s="111"/>
      <c r="KO70" s="111"/>
      <c r="KP70" s="111"/>
      <c r="KQ70" s="111"/>
      <c r="KR70" s="111"/>
      <c r="KS70" s="111"/>
      <c r="KT70" s="111"/>
      <c r="KU70" s="111"/>
      <c r="KV70" s="111"/>
      <c r="KW70" s="111"/>
      <c r="KX70" s="111"/>
      <c r="KY70" s="111"/>
      <c r="KZ70" s="111"/>
      <c r="LA70" s="111"/>
      <c r="LB70" s="111"/>
      <c r="LC70" s="111"/>
      <c r="LD70" s="111"/>
      <c r="LE70" s="111"/>
      <c r="LF70" s="111"/>
      <c r="LG70" s="111"/>
      <c r="LH70" s="111"/>
      <c r="LI70" s="111"/>
      <c r="LJ70" s="111"/>
      <c r="LK70" s="111"/>
      <c r="LL70" s="111"/>
      <c r="LM70" s="111"/>
      <c r="LN70" s="111"/>
      <c r="LO70" s="111"/>
      <c r="LP70" s="111"/>
      <c r="LQ70" s="111"/>
      <c r="LR70" s="111"/>
      <c r="LS70" s="111"/>
      <c r="LT70" s="111"/>
      <c r="LU70" s="111"/>
      <c r="LV70" s="111"/>
      <c r="LW70" s="111"/>
      <c r="LX70" s="111"/>
      <c r="LY70" s="111"/>
      <c r="LZ70" s="111"/>
      <c r="MA70" s="111"/>
      <c r="MB70" s="111"/>
      <c r="MC70" s="111"/>
      <c r="MD70" s="111"/>
      <c r="ME70" s="111"/>
      <c r="MF70" s="111"/>
      <c r="MG70" s="111"/>
      <c r="MH70" s="111"/>
      <c r="MI70" s="111"/>
      <c r="MJ70" s="111"/>
      <c r="MK70" s="111"/>
      <c r="ML70" s="111"/>
      <c r="MM70" s="111"/>
      <c r="MN70" s="111"/>
      <c r="MO70" s="111"/>
      <c r="MP70" s="111"/>
      <c r="MQ70" s="111"/>
      <c r="MR70" s="111"/>
      <c r="MS70" s="111"/>
      <c r="MT70" s="111"/>
      <c r="MU70" s="111"/>
      <c r="MV70" s="111"/>
      <c r="MW70" s="111"/>
      <c r="MX70" s="111"/>
      <c r="MY70" s="111"/>
      <c r="MZ70" s="111"/>
      <c r="NA70" s="111"/>
      <c r="NB70" s="111"/>
      <c r="NC70" s="111"/>
      <c r="ND70" s="111"/>
      <c r="NE70" s="111"/>
      <c r="NF70" s="111"/>
      <c r="NG70" s="111"/>
      <c r="NH70" s="111"/>
      <c r="NI70" s="111"/>
      <c r="NJ70" s="111"/>
      <c r="NK70" s="111"/>
      <c r="NL70" s="111"/>
      <c r="NM70" s="111"/>
      <c r="NN70" s="111"/>
      <c r="NO70" s="111"/>
      <c r="NP70" s="111"/>
      <c r="NQ70" s="111"/>
      <c r="NR70" s="111"/>
      <c r="NS70" s="111"/>
      <c r="NT70" s="111"/>
      <c r="NU70" s="111"/>
      <c r="NV70" s="111"/>
      <c r="NW70" s="111"/>
      <c r="NX70" s="111"/>
      <c r="NY70" s="111"/>
      <c r="NZ70" s="111"/>
      <c r="OA70" s="111"/>
      <c r="OB70" s="111"/>
      <c r="OC70" s="111"/>
      <c r="OD70" s="111"/>
      <c r="OE70" s="111"/>
      <c r="OF70" s="111"/>
      <c r="OG70" s="111"/>
      <c r="OH70" s="111"/>
      <c r="OI70" s="111"/>
      <c r="OJ70" s="111"/>
      <c r="OK70" s="111"/>
      <c r="OL70" s="111"/>
      <c r="OM70" s="111"/>
      <c r="ON70" s="111"/>
      <c r="OO70" s="111"/>
      <c r="OP70" s="111"/>
      <c r="OQ70" s="111"/>
      <c r="OR70" s="111"/>
      <c r="OS70" s="111"/>
      <c r="OT70" s="111"/>
      <c r="OU70" s="111"/>
      <c r="OV70" s="111"/>
      <c r="OW70" s="111"/>
      <c r="OX70" s="111"/>
      <c r="OY70" s="111"/>
      <c r="OZ70" s="111"/>
      <c r="PA70" s="111"/>
      <c r="PB70" s="111"/>
      <c r="PC70" s="111"/>
      <c r="PD70" s="111"/>
      <c r="PE70" s="111"/>
      <c r="PF70" s="111"/>
      <c r="PG70" s="111"/>
      <c r="PH70" s="111"/>
      <c r="PI70" s="111"/>
      <c r="PJ70" s="111"/>
      <c r="PK70" s="111"/>
      <c r="PL70" s="111"/>
      <c r="PM70" s="111"/>
      <c r="PN70" s="111"/>
      <c r="PO70" s="111"/>
      <c r="PP70" s="111"/>
      <c r="PQ70" s="111"/>
      <c r="PR70" s="111"/>
      <c r="PS70" s="111"/>
      <c r="PT70" s="111"/>
      <c r="PU70" s="111"/>
      <c r="PV70" s="111"/>
      <c r="PW70" s="111"/>
      <c r="PX70" s="111"/>
      <c r="PY70" s="111"/>
      <c r="PZ70" s="111"/>
      <c r="QA70" s="111"/>
      <c r="QB70" s="111"/>
      <c r="QC70" s="111"/>
      <c r="QD70" s="111"/>
      <c r="QE70" s="111"/>
      <c r="QF70" s="111"/>
      <c r="QG70" s="111"/>
      <c r="QH70" s="111"/>
      <c r="QI70" s="111"/>
      <c r="QJ70" s="111"/>
      <c r="QK70" s="111"/>
      <c r="QL70" s="111"/>
      <c r="QM70" s="111"/>
      <c r="QN70" s="111"/>
      <c r="QO70" s="111"/>
      <c r="QP70" s="111"/>
      <c r="QQ70" s="111"/>
      <c r="QR70" s="111"/>
      <c r="QS70" s="111"/>
      <c r="QT70" s="111"/>
      <c r="QU70" s="111"/>
      <c r="QV70" s="111"/>
      <c r="QW70" s="111"/>
      <c r="QX70" s="111"/>
      <c r="QY70" s="111"/>
      <c r="QZ70" s="111"/>
      <c r="RA70" s="111"/>
      <c r="RB70" s="111"/>
      <c r="RC70" s="111"/>
      <c r="RD70" s="111"/>
      <c r="RE70" s="111"/>
      <c r="RF70" s="111"/>
      <c r="RG70" s="111"/>
      <c r="RH70" s="111"/>
      <c r="RI70" s="111"/>
      <c r="RJ70" s="111"/>
      <c r="RK70" s="111"/>
      <c r="RL70" s="111"/>
      <c r="RM70" s="111"/>
      <c r="RN70" s="111"/>
      <c r="RO70" s="111"/>
      <c r="RP70" s="111"/>
      <c r="RQ70" s="111"/>
      <c r="RR70" s="111"/>
      <c r="RS70" s="111"/>
      <c r="RT70" s="111"/>
      <c r="RU70" s="111"/>
      <c r="RV70" s="111"/>
      <c r="RW70" s="111"/>
      <c r="RX70" s="111"/>
      <c r="RY70" s="111"/>
      <c r="RZ70" s="111"/>
      <c r="SA70" s="111"/>
      <c r="SB70" s="111"/>
      <c r="SC70" s="111"/>
      <c r="SD70" s="111"/>
      <c r="SE70" s="111"/>
      <c r="SF70" s="111"/>
      <c r="SG70" s="111"/>
      <c r="SH70" s="111"/>
      <c r="SI70" s="111"/>
      <c r="SJ70" s="111"/>
      <c r="SK70" s="111"/>
      <c r="SL70" s="111"/>
      <c r="SM70" s="111"/>
      <c r="SN70" s="111"/>
      <c r="SO70" s="111"/>
      <c r="SP70" s="111"/>
      <c r="SQ70" s="111"/>
      <c r="SR70" s="111"/>
      <c r="SS70" s="111"/>
      <c r="ST70" s="111"/>
      <c r="SU70" s="111"/>
      <c r="SV70" s="111"/>
      <c r="SW70" s="111"/>
      <c r="SX70" s="111"/>
      <c r="SY70" s="111"/>
      <c r="SZ70" s="111"/>
      <c r="TA70" s="111"/>
      <c r="TB70" s="111"/>
      <c r="TC70" s="111"/>
      <c r="TD70" s="111"/>
      <c r="TE70" s="111"/>
      <c r="TF70" s="111"/>
      <c r="TG70" s="111"/>
      <c r="TH70" s="111"/>
      <c r="TI70" s="111"/>
      <c r="TJ70" s="111"/>
      <c r="TK70" s="111"/>
      <c r="TL70" s="111"/>
      <c r="TM70" s="111"/>
      <c r="TN70" s="111"/>
      <c r="TO70" s="111"/>
      <c r="TP70" s="111"/>
      <c r="TQ70" s="111"/>
      <c r="TR70" s="111"/>
      <c r="TS70" s="111"/>
      <c r="TT70" s="111"/>
      <c r="TU70" s="111"/>
      <c r="TV70" s="111"/>
      <c r="TW70" s="111"/>
      <c r="TX70" s="111"/>
      <c r="TY70" s="111"/>
      <c r="TZ70" s="111"/>
      <c r="UA70" s="111"/>
      <c r="UB70" s="111"/>
      <c r="UC70" s="111"/>
      <c r="UD70" s="111"/>
      <c r="UE70" s="111"/>
      <c r="UF70" s="111"/>
      <c r="UG70" s="111"/>
      <c r="UH70" s="111"/>
      <c r="UI70" s="111"/>
      <c r="UJ70" s="111"/>
      <c r="UK70" s="111"/>
      <c r="UL70" s="111"/>
      <c r="UM70" s="111"/>
      <c r="UN70" s="111"/>
      <c r="UO70" s="111"/>
      <c r="UP70" s="111"/>
      <c r="UQ70" s="111"/>
      <c r="UR70" s="111"/>
      <c r="US70" s="111"/>
      <c r="UT70" s="111"/>
      <c r="UU70" s="111"/>
      <c r="UV70" s="111"/>
      <c r="UW70" s="111"/>
      <c r="UX70" s="111"/>
      <c r="UY70" s="111"/>
      <c r="UZ70" s="111"/>
      <c r="VA70" s="111"/>
      <c r="VB70" s="111"/>
      <c r="VC70" s="111"/>
      <c r="VD70" s="111"/>
      <c r="VE70" s="111"/>
      <c r="VF70" s="111"/>
      <c r="VG70" s="111"/>
      <c r="VH70" s="111"/>
      <c r="VI70" s="111"/>
      <c r="VJ70" s="111"/>
      <c r="VK70" s="111"/>
      <c r="VL70" s="111"/>
      <c r="VM70" s="111"/>
      <c r="VN70" s="111"/>
      <c r="VO70" s="111"/>
      <c r="VP70" s="111"/>
      <c r="VQ70" s="111"/>
      <c r="VR70" s="111"/>
      <c r="VS70" s="111"/>
      <c r="VT70" s="111"/>
      <c r="VU70" s="111"/>
      <c r="VV70" s="111"/>
      <c r="VW70" s="111"/>
      <c r="VX70" s="111"/>
      <c r="VY70" s="111"/>
      <c r="VZ70" s="111"/>
      <c r="WA70" s="111"/>
      <c r="WB70" s="111"/>
      <c r="WC70" s="111"/>
      <c r="WD70" s="111"/>
      <c r="WE70" s="111"/>
      <c r="WF70" s="111"/>
      <c r="WG70" s="111"/>
      <c r="WH70" s="111"/>
      <c r="WI70" s="111"/>
      <c r="WJ70" s="111"/>
      <c r="WK70" s="111"/>
      <c r="WL70" s="111"/>
      <c r="WM70" s="111"/>
      <c r="WN70" s="111"/>
      <c r="WO70" s="111"/>
      <c r="WP70" s="111"/>
      <c r="WQ70" s="111"/>
      <c r="WR70" s="111"/>
      <c r="WS70" s="111"/>
      <c r="WT70" s="111"/>
      <c r="WU70" s="111"/>
      <c r="WV70" s="111"/>
      <c r="WW70" s="111"/>
      <c r="WX70" s="111"/>
      <c r="WY70" s="111"/>
      <c r="WZ70" s="111"/>
      <c r="XA70" s="111"/>
      <c r="XB70" s="111"/>
      <c r="XC70" s="111"/>
      <c r="XD70" s="111"/>
      <c r="XE70" s="111"/>
      <c r="XF70" s="111"/>
      <c r="XG70" s="111"/>
      <c r="XH70" s="111"/>
      <c r="XI70" s="111"/>
      <c r="XJ70" s="111"/>
      <c r="XK70" s="111"/>
      <c r="XL70" s="111"/>
      <c r="XM70" s="111"/>
      <c r="XN70" s="111"/>
      <c r="XO70" s="111"/>
      <c r="XP70" s="111"/>
      <c r="XQ70" s="111"/>
      <c r="XR70" s="111"/>
      <c r="XS70" s="111"/>
      <c r="XT70" s="111"/>
      <c r="XU70" s="111"/>
      <c r="XV70" s="111"/>
      <c r="XW70" s="111"/>
      <c r="XX70" s="111"/>
      <c r="XY70" s="111"/>
      <c r="XZ70" s="111"/>
      <c r="YA70" s="111"/>
      <c r="YB70" s="111"/>
      <c r="YC70" s="111"/>
      <c r="YD70" s="111"/>
    </row>
    <row r="71" spans="1:654" ht="25.95" customHeight="1">
      <c r="A71" s="36"/>
      <c r="B71" s="122"/>
      <c r="C71" s="127"/>
    </row>
    <row r="72" spans="1:654" ht="25.95" customHeight="1">
      <c r="A72" s="36"/>
      <c r="B72" s="122"/>
      <c r="I72" s="107"/>
      <c r="J72" s="107"/>
      <c r="K72" s="107"/>
      <c r="BC72" s="111"/>
      <c r="BD72" s="111"/>
      <c r="BE72" s="111"/>
      <c r="BF72" s="111"/>
      <c r="BG72" s="111"/>
      <c r="BH72" s="111"/>
      <c r="BI72" s="111"/>
      <c r="BJ72" s="111"/>
      <c r="BK72" s="111"/>
      <c r="BL72" s="111"/>
      <c r="BM72" s="111"/>
      <c r="BN72" s="111"/>
      <c r="BO72" s="111"/>
      <c r="BP72" s="111"/>
      <c r="BQ72" s="111"/>
      <c r="BR72" s="111"/>
      <c r="BS72" s="111"/>
      <c r="BT72" s="111"/>
      <c r="BU72" s="111"/>
      <c r="BV72" s="111"/>
      <c r="BW72" s="111"/>
      <c r="BX72" s="111"/>
      <c r="BY72" s="111"/>
      <c r="BZ72" s="111"/>
      <c r="CA72" s="111"/>
      <c r="CB72" s="111"/>
      <c r="CC72" s="111"/>
      <c r="CD72" s="111"/>
      <c r="CE72" s="111"/>
      <c r="CF72" s="111"/>
      <c r="CG72" s="111"/>
      <c r="CH72" s="111"/>
      <c r="CI72" s="111"/>
      <c r="CJ72" s="111"/>
      <c r="CK72" s="111"/>
      <c r="CL72" s="111"/>
      <c r="CM72" s="111"/>
      <c r="CN72" s="111"/>
      <c r="CO72" s="111"/>
      <c r="CP72" s="111"/>
      <c r="CQ72" s="111"/>
      <c r="CR72" s="111"/>
      <c r="CS72" s="111"/>
      <c r="CT72" s="111"/>
      <c r="CU72" s="111"/>
      <c r="CV72" s="111"/>
      <c r="CW72" s="111"/>
      <c r="CX72" s="111"/>
      <c r="CY72" s="111"/>
      <c r="CZ72" s="111"/>
      <c r="DA72" s="111"/>
      <c r="DB72" s="111"/>
      <c r="DC72" s="111"/>
      <c r="DD72" s="111"/>
      <c r="DE72" s="111"/>
      <c r="DF72" s="111"/>
      <c r="DG72" s="111"/>
      <c r="DH72" s="111"/>
      <c r="DI72" s="111"/>
      <c r="DJ72" s="111"/>
      <c r="DK72" s="111"/>
      <c r="DL72" s="111"/>
      <c r="DM72" s="111"/>
      <c r="DN72" s="111"/>
      <c r="DO72" s="111"/>
      <c r="DP72" s="111"/>
      <c r="DQ72" s="111"/>
      <c r="DR72" s="111"/>
      <c r="DS72" s="111"/>
      <c r="DT72" s="111"/>
      <c r="DU72" s="111"/>
      <c r="DV72" s="111"/>
      <c r="DW72" s="111"/>
      <c r="DX72" s="111"/>
      <c r="DY72" s="111"/>
      <c r="DZ72" s="111"/>
      <c r="EA72" s="111"/>
      <c r="EB72" s="111"/>
      <c r="EC72" s="111"/>
      <c r="ED72" s="111"/>
      <c r="EE72" s="111"/>
      <c r="EF72" s="111"/>
      <c r="EG72" s="111"/>
      <c r="EH72" s="111"/>
      <c r="EI72" s="111"/>
      <c r="EJ72" s="111"/>
      <c r="EK72" s="111"/>
      <c r="EL72" s="111"/>
      <c r="EM72" s="111"/>
      <c r="EN72" s="111"/>
      <c r="EO72" s="111"/>
      <c r="EP72" s="111"/>
      <c r="EQ72" s="111"/>
      <c r="ER72" s="111"/>
      <c r="ES72" s="111"/>
      <c r="ET72" s="111"/>
      <c r="EU72" s="111"/>
      <c r="EV72" s="111"/>
      <c r="EW72" s="111"/>
      <c r="EX72" s="111"/>
      <c r="EY72" s="111"/>
      <c r="EZ72" s="111"/>
      <c r="FA72" s="111"/>
      <c r="FB72" s="111"/>
      <c r="FC72" s="111"/>
      <c r="FD72" s="111"/>
      <c r="FE72" s="111"/>
      <c r="FF72" s="111"/>
      <c r="FG72" s="111"/>
      <c r="FH72" s="111"/>
      <c r="FI72" s="111"/>
      <c r="FJ72" s="111"/>
      <c r="FK72" s="111"/>
      <c r="FL72" s="111"/>
      <c r="FM72" s="111"/>
      <c r="FN72" s="111"/>
      <c r="FO72" s="111"/>
      <c r="FP72" s="111"/>
      <c r="FQ72" s="111"/>
      <c r="FR72" s="111"/>
      <c r="FS72" s="111"/>
      <c r="FT72" s="111"/>
      <c r="FU72" s="111"/>
      <c r="FV72" s="111"/>
      <c r="FW72" s="111"/>
      <c r="FX72" s="111"/>
      <c r="FY72" s="111"/>
      <c r="FZ72" s="111"/>
      <c r="GA72" s="111"/>
      <c r="GB72" s="111"/>
      <c r="GC72" s="111"/>
      <c r="GD72" s="111"/>
      <c r="GE72" s="111"/>
      <c r="GF72" s="111"/>
      <c r="GG72" s="111"/>
      <c r="GH72" s="111"/>
      <c r="GI72" s="111"/>
      <c r="GJ72" s="111"/>
      <c r="GK72" s="111"/>
      <c r="GL72" s="111"/>
      <c r="GM72" s="111"/>
      <c r="GN72" s="111"/>
      <c r="GO72" s="111"/>
      <c r="GP72" s="111"/>
      <c r="GQ72" s="111"/>
      <c r="GR72" s="111"/>
      <c r="GS72" s="111"/>
      <c r="GT72" s="111"/>
      <c r="GU72" s="111"/>
      <c r="GV72" s="111"/>
      <c r="GW72" s="111"/>
      <c r="GX72" s="111"/>
      <c r="GY72" s="111"/>
      <c r="GZ72" s="111"/>
      <c r="HA72" s="111"/>
      <c r="HB72" s="111"/>
      <c r="HC72" s="111"/>
      <c r="HD72" s="111"/>
      <c r="HE72" s="111"/>
      <c r="HF72" s="111"/>
      <c r="HG72" s="111"/>
      <c r="HH72" s="111"/>
      <c r="HI72" s="111"/>
      <c r="HJ72" s="111"/>
      <c r="HK72" s="111"/>
      <c r="HL72" s="111"/>
      <c r="HM72" s="111"/>
      <c r="HN72" s="111"/>
      <c r="HO72" s="111"/>
      <c r="HP72" s="111"/>
      <c r="HQ72" s="111"/>
      <c r="HR72" s="111"/>
      <c r="HS72" s="111"/>
      <c r="HT72" s="111"/>
      <c r="HU72" s="111"/>
      <c r="HV72" s="111"/>
      <c r="HW72" s="111"/>
      <c r="HX72" s="111"/>
      <c r="HY72" s="111"/>
      <c r="HZ72" s="111"/>
      <c r="IA72" s="111"/>
      <c r="IB72" s="111"/>
      <c r="IC72" s="111"/>
      <c r="ID72" s="111"/>
      <c r="IE72" s="111"/>
      <c r="IF72" s="111"/>
      <c r="IG72" s="111"/>
      <c r="IH72" s="111"/>
      <c r="II72" s="111"/>
      <c r="IJ72" s="111"/>
      <c r="IK72" s="111"/>
      <c r="IL72" s="111"/>
      <c r="IM72" s="111"/>
      <c r="IN72" s="111"/>
      <c r="IO72" s="111"/>
      <c r="IP72" s="111"/>
      <c r="IQ72" s="111"/>
      <c r="IR72" s="111"/>
      <c r="IS72" s="111"/>
      <c r="IT72" s="111"/>
      <c r="IU72" s="111"/>
      <c r="IV72" s="111"/>
      <c r="IW72" s="111"/>
      <c r="IX72" s="111"/>
      <c r="IY72" s="111"/>
      <c r="IZ72" s="111"/>
      <c r="JA72" s="111"/>
      <c r="JB72" s="111"/>
      <c r="JC72" s="111"/>
      <c r="JD72" s="111"/>
      <c r="JE72" s="111"/>
      <c r="JF72" s="111"/>
      <c r="JG72" s="111"/>
      <c r="JH72" s="111"/>
      <c r="JI72" s="111"/>
      <c r="JJ72" s="111"/>
      <c r="JK72" s="111"/>
      <c r="JL72" s="111"/>
      <c r="JM72" s="111"/>
      <c r="JN72" s="111"/>
      <c r="JO72" s="111"/>
      <c r="JP72" s="111"/>
      <c r="JQ72" s="111"/>
      <c r="JR72" s="111"/>
      <c r="JS72" s="111"/>
      <c r="JT72" s="111"/>
      <c r="JU72" s="111"/>
      <c r="JV72" s="111"/>
      <c r="JW72" s="111"/>
      <c r="JX72" s="111"/>
      <c r="JY72" s="111"/>
      <c r="JZ72" s="111"/>
      <c r="KA72" s="111"/>
      <c r="KB72" s="111"/>
      <c r="KC72" s="111"/>
      <c r="KD72" s="111"/>
      <c r="KE72" s="111"/>
      <c r="KF72" s="111"/>
      <c r="KG72" s="111"/>
      <c r="KH72" s="111"/>
      <c r="KI72" s="111"/>
      <c r="KJ72" s="111"/>
      <c r="KK72" s="111"/>
      <c r="KL72" s="111"/>
      <c r="KM72" s="111"/>
      <c r="KN72" s="111"/>
      <c r="KO72" s="111"/>
      <c r="KP72" s="111"/>
      <c r="KQ72" s="111"/>
      <c r="KR72" s="111"/>
      <c r="KS72" s="111"/>
      <c r="KT72" s="111"/>
      <c r="KU72" s="111"/>
      <c r="KV72" s="111"/>
      <c r="KW72" s="111"/>
      <c r="KX72" s="111"/>
      <c r="KY72" s="111"/>
      <c r="KZ72" s="111"/>
      <c r="LA72" s="111"/>
      <c r="LB72" s="111"/>
      <c r="LC72" s="111"/>
      <c r="LD72" s="111"/>
      <c r="LE72" s="111"/>
      <c r="LF72" s="111"/>
      <c r="LG72" s="111"/>
      <c r="LH72" s="111"/>
      <c r="LI72" s="111"/>
      <c r="LJ72" s="111"/>
      <c r="LK72" s="111"/>
      <c r="LL72" s="111"/>
      <c r="LM72" s="111"/>
      <c r="LN72" s="111"/>
      <c r="LO72" s="111"/>
      <c r="LP72" s="111"/>
      <c r="LQ72" s="111"/>
      <c r="LR72" s="111"/>
      <c r="LS72" s="111"/>
      <c r="LT72" s="111"/>
      <c r="LU72" s="111"/>
      <c r="LV72" s="111"/>
      <c r="LW72" s="111"/>
      <c r="LX72" s="111"/>
      <c r="LY72" s="111"/>
      <c r="LZ72" s="111"/>
      <c r="MA72" s="111"/>
      <c r="MB72" s="111"/>
      <c r="MC72" s="111"/>
      <c r="MD72" s="111"/>
      <c r="ME72" s="111"/>
      <c r="MF72" s="111"/>
      <c r="MG72" s="111"/>
      <c r="MH72" s="111"/>
      <c r="MI72" s="111"/>
      <c r="MJ72" s="111"/>
      <c r="MK72" s="111"/>
      <c r="ML72" s="111"/>
      <c r="MM72" s="111"/>
      <c r="MN72" s="111"/>
      <c r="MO72" s="111"/>
      <c r="MP72" s="111"/>
      <c r="MQ72" s="111"/>
      <c r="MR72" s="111"/>
      <c r="MS72" s="111"/>
      <c r="MT72" s="111"/>
      <c r="MU72" s="111"/>
      <c r="MV72" s="111"/>
      <c r="MW72" s="111"/>
      <c r="MX72" s="111"/>
      <c r="MY72" s="111"/>
      <c r="MZ72" s="111"/>
      <c r="NA72" s="111"/>
      <c r="NB72" s="111"/>
      <c r="NC72" s="111"/>
      <c r="ND72" s="111"/>
      <c r="NE72" s="111"/>
      <c r="NF72" s="111"/>
      <c r="NG72" s="111"/>
      <c r="NH72" s="111"/>
      <c r="NI72" s="111"/>
      <c r="NJ72" s="111"/>
      <c r="NK72" s="111"/>
      <c r="NL72" s="111"/>
      <c r="NM72" s="111"/>
      <c r="NN72" s="111"/>
      <c r="NO72" s="111"/>
      <c r="NP72" s="111"/>
      <c r="NQ72" s="111"/>
      <c r="NR72" s="111"/>
      <c r="NS72" s="111"/>
      <c r="NT72" s="111"/>
      <c r="NU72" s="111"/>
      <c r="NV72" s="111"/>
      <c r="NW72" s="111"/>
      <c r="NX72" s="111"/>
      <c r="NY72" s="111"/>
      <c r="NZ72" s="111"/>
      <c r="OA72" s="111"/>
      <c r="OB72" s="111"/>
      <c r="OC72" s="111"/>
      <c r="OD72" s="111"/>
      <c r="OE72" s="111"/>
      <c r="OF72" s="111"/>
      <c r="OG72" s="111"/>
      <c r="OH72" s="111"/>
      <c r="OI72" s="111"/>
      <c r="OJ72" s="111"/>
      <c r="OK72" s="111"/>
      <c r="OL72" s="111"/>
      <c r="OM72" s="111"/>
      <c r="ON72" s="111"/>
      <c r="OO72" s="111"/>
      <c r="OP72" s="111"/>
      <c r="OQ72" s="111"/>
      <c r="OR72" s="111"/>
      <c r="OS72" s="111"/>
      <c r="OT72" s="111"/>
      <c r="OU72" s="111"/>
      <c r="OV72" s="111"/>
      <c r="OW72" s="111"/>
      <c r="OX72" s="111"/>
      <c r="OY72" s="111"/>
      <c r="OZ72" s="111"/>
      <c r="PA72" s="111"/>
      <c r="PB72" s="111"/>
      <c r="PC72" s="111"/>
      <c r="PD72" s="111"/>
      <c r="PE72" s="111"/>
      <c r="PF72" s="111"/>
      <c r="PG72" s="111"/>
      <c r="PH72" s="111"/>
      <c r="PI72" s="111"/>
      <c r="PJ72" s="111"/>
      <c r="PK72" s="111"/>
      <c r="PL72" s="111"/>
      <c r="PM72" s="111"/>
      <c r="PN72" s="111"/>
      <c r="PO72" s="111"/>
      <c r="PP72" s="111"/>
      <c r="PQ72" s="111"/>
      <c r="PR72" s="111"/>
      <c r="PS72" s="111"/>
      <c r="PT72" s="111"/>
      <c r="PU72" s="111"/>
      <c r="PV72" s="111"/>
      <c r="PW72" s="111"/>
      <c r="PX72" s="111"/>
      <c r="PY72" s="111"/>
      <c r="PZ72" s="111"/>
      <c r="QA72" s="111"/>
      <c r="QB72" s="111"/>
      <c r="QC72" s="111"/>
      <c r="QD72" s="111"/>
      <c r="QE72" s="111"/>
      <c r="QF72" s="111"/>
      <c r="QG72" s="111"/>
      <c r="QH72" s="111"/>
      <c r="QI72" s="111"/>
      <c r="QJ72" s="111"/>
      <c r="QK72" s="111"/>
      <c r="QL72" s="111"/>
      <c r="QM72" s="111"/>
      <c r="QN72" s="111"/>
      <c r="QO72" s="111"/>
      <c r="QP72" s="111"/>
      <c r="QQ72" s="111"/>
      <c r="QR72" s="111"/>
      <c r="QS72" s="111"/>
      <c r="QT72" s="111"/>
      <c r="QU72" s="111"/>
      <c r="QV72" s="111"/>
      <c r="QW72" s="111"/>
      <c r="QX72" s="111"/>
      <c r="QY72" s="111"/>
      <c r="QZ72" s="111"/>
      <c r="RA72" s="111"/>
      <c r="RB72" s="111"/>
      <c r="RC72" s="111"/>
      <c r="RD72" s="111"/>
      <c r="RE72" s="111"/>
      <c r="RF72" s="111"/>
      <c r="RG72" s="111"/>
      <c r="RH72" s="111"/>
      <c r="RI72" s="111"/>
      <c r="RJ72" s="111"/>
      <c r="RK72" s="111"/>
      <c r="RL72" s="111"/>
      <c r="RM72" s="111"/>
      <c r="RN72" s="111"/>
      <c r="RO72" s="111"/>
      <c r="RP72" s="111"/>
      <c r="RQ72" s="111"/>
      <c r="RR72" s="111"/>
      <c r="RS72" s="111"/>
      <c r="RT72" s="111"/>
      <c r="RU72" s="111"/>
      <c r="RV72" s="111"/>
      <c r="RW72" s="111"/>
      <c r="RX72" s="111"/>
      <c r="RY72" s="111"/>
      <c r="RZ72" s="111"/>
      <c r="SA72" s="111"/>
      <c r="SB72" s="111"/>
      <c r="SC72" s="111"/>
      <c r="SD72" s="111"/>
      <c r="SE72" s="111"/>
      <c r="SF72" s="111"/>
      <c r="SG72" s="111"/>
      <c r="SH72" s="111"/>
      <c r="SI72" s="111"/>
      <c r="SJ72" s="111"/>
      <c r="SK72" s="111"/>
      <c r="SL72" s="111"/>
      <c r="SM72" s="111"/>
      <c r="SN72" s="111"/>
      <c r="SO72" s="111"/>
      <c r="SP72" s="111"/>
      <c r="SQ72" s="111"/>
      <c r="SR72" s="111"/>
      <c r="SS72" s="111"/>
      <c r="ST72" s="111"/>
      <c r="SU72" s="111"/>
      <c r="SV72" s="111"/>
      <c r="SW72" s="111"/>
      <c r="SX72" s="111"/>
      <c r="SY72" s="111"/>
      <c r="SZ72" s="111"/>
      <c r="TA72" s="111"/>
      <c r="TB72" s="111"/>
      <c r="TC72" s="111"/>
      <c r="TD72" s="111"/>
      <c r="TE72" s="111"/>
      <c r="TF72" s="111"/>
      <c r="TG72" s="111"/>
      <c r="TH72" s="111"/>
      <c r="TI72" s="111"/>
      <c r="TJ72" s="111"/>
      <c r="TK72" s="111"/>
      <c r="TL72" s="111"/>
      <c r="TM72" s="111"/>
      <c r="TN72" s="111"/>
      <c r="TO72" s="111"/>
      <c r="TP72" s="111"/>
      <c r="TQ72" s="111"/>
      <c r="TR72" s="111"/>
      <c r="TS72" s="111"/>
      <c r="TT72" s="111"/>
      <c r="TU72" s="111"/>
      <c r="TV72" s="111"/>
      <c r="TW72" s="111"/>
      <c r="TX72" s="111"/>
      <c r="TY72" s="111"/>
      <c r="TZ72" s="111"/>
      <c r="UA72" s="111"/>
      <c r="UB72" s="111"/>
      <c r="UC72" s="111"/>
      <c r="UD72" s="111"/>
      <c r="UE72" s="111"/>
      <c r="UF72" s="111"/>
      <c r="UG72" s="111"/>
      <c r="UH72" s="111"/>
      <c r="UI72" s="111"/>
      <c r="UJ72" s="111"/>
      <c r="UK72" s="111"/>
      <c r="UL72" s="111"/>
      <c r="UM72" s="111"/>
      <c r="UN72" s="111"/>
      <c r="UO72" s="111"/>
      <c r="UP72" s="111"/>
      <c r="UQ72" s="111"/>
      <c r="UR72" s="111"/>
      <c r="US72" s="111"/>
      <c r="UT72" s="111"/>
      <c r="UU72" s="111"/>
      <c r="UV72" s="111"/>
      <c r="UW72" s="111"/>
      <c r="UX72" s="111"/>
      <c r="UY72" s="111"/>
      <c r="UZ72" s="111"/>
      <c r="VA72" s="111"/>
      <c r="VB72" s="111"/>
      <c r="VC72" s="111"/>
      <c r="VD72" s="111"/>
      <c r="VE72" s="111"/>
      <c r="VF72" s="111"/>
      <c r="VG72" s="111"/>
      <c r="VH72" s="111"/>
      <c r="VI72" s="111"/>
      <c r="VJ72" s="111"/>
      <c r="VK72" s="111"/>
      <c r="VL72" s="111"/>
      <c r="VM72" s="111"/>
      <c r="VN72" s="111"/>
      <c r="VO72" s="111"/>
      <c r="VP72" s="111"/>
      <c r="VQ72" s="111"/>
      <c r="VR72" s="111"/>
      <c r="VS72" s="111"/>
      <c r="VT72" s="111"/>
      <c r="VU72" s="111"/>
      <c r="VV72" s="111"/>
      <c r="VW72" s="111"/>
      <c r="VX72" s="111"/>
      <c r="VY72" s="111"/>
      <c r="VZ72" s="111"/>
      <c r="WA72" s="111"/>
      <c r="WB72" s="111"/>
      <c r="WC72" s="111"/>
      <c r="WD72" s="111"/>
      <c r="WE72" s="111"/>
      <c r="WF72" s="111"/>
      <c r="WG72" s="111"/>
      <c r="WH72" s="111"/>
      <c r="WI72" s="111"/>
      <c r="WJ72" s="111"/>
      <c r="WK72" s="111"/>
      <c r="WL72" s="111"/>
      <c r="WM72" s="111"/>
      <c r="WN72" s="111"/>
      <c r="WO72" s="111"/>
      <c r="WP72" s="111"/>
      <c r="WQ72" s="111"/>
      <c r="WR72" s="111"/>
      <c r="WS72" s="111"/>
      <c r="WT72" s="111"/>
      <c r="WU72" s="111"/>
      <c r="WV72" s="111"/>
      <c r="WW72" s="111"/>
      <c r="WX72" s="111"/>
      <c r="WY72" s="111"/>
      <c r="WZ72" s="111"/>
      <c r="XA72" s="111"/>
      <c r="XB72" s="111"/>
      <c r="XC72" s="111"/>
      <c r="XD72" s="111"/>
      <c r="XE72" s="111"/>
      <c r="XF72" s="111"/>
      <c r="XG72" s="111"/>
      <c r="XH72" s="111"/>
      <c r="XI72" s="111"/>
      <c r="XJ72" s="111"/>
      <c r="XK72" s="111"/>
      <c r="XL72" s="111"/>
      <c r="XM72" s="111"/>
      <c r="XN72" s="111"/>
      <c r="XO72" s="111"/>
      <c r="XP72" s="111"/>
      <c r="XQ72" s="111"/>
      <c r="XR72" s="111"/>
      <c r="XS72" s="111"/>
      <c r="XT72" s="111"/>
      <c r="XU72" s="111"/>
      <c r="XV72" s="111"/>
      <c r="XW72" s="111"/>
      <c r="XX72" s="111"/>
      <c r="XY72" s="111"/>
      <c r="XZ72" s="111"/>
      <c r="YA72" s="111"/>
      <c r="YB72" s="111"/>
      <c r="YC72" s="111"/>
      <c r="YD72" s="111"/>
    </row>
    <row r="73" spans="1:654" ht="25.95" customHeight="1">
      <c r="A73" s="36"/>
      <c r="B73" s="122"/>
      <c r="C73" s="127"/>
    </row>
    <row r="74" spans="1:654" ht="25.95" customHeight="1">
      <c r="A74" s="36"/>
      <c r="B74" s="122"/>
      <c r="C74" s="127"/>
    </row>
    <row r="75" spans="1:654" ht="25.95" customHeight="1">
      <c r="A75" s="36"/>
      <c r="I75" s="107"/>
      <c r="J75" s="107"/>
      <c r="K75" s="107"/>
      <c r="BC75" s="111"/>
      <c r="BD75" s="111"/>
      <c r="BE75" s="111"/>
      <c r="BF75" s="111"/>
      <c r="BG75" s="111"/>
      <c r="BH75" s="111"/>
      <c r="BI75" s="111"/>
      <c r="BJ75" s="111"/>
      <c r="BK75" s="111"/>
      <c r="BL75" s="111"/>
      <c r="BM75" s="111"/>
      <c r="BN75" s="111"/>
      <c r="BO75" s="111"/>
      <c r="BP75" s="111"/>
      <c r="BQ75" s="111"/>
      <c r="BR75" s="111"/>
      <c r="BS75" s="111"/>
      <c r="BT75" s="111"/>
      <c r="BU75" s="111"/>
      <c r="BV75" s="111"/>
      <c r="BW75" s="111"/>
      <c r="BX75" s="111"/>
      <c r="BY75" s="111"/>
      <c r="BZ75" s="111"/>
      <c r="CA75" s="111"/>
      <c r="CB75" s="111"/>
      <c r="CC75" s="111"/>
      <c r="CD75" s="111"/>
      <c r="CE75" s="111"/>
      <c r="CF75" s="111"/>
      <c r="CG75" s="111"/>
      <c r="CH75" s="111"/>
      <c r="CI75" s="111"/>
      <c r="CJ75" s="111"/>
      <c r="CK75" s="111"/>
      <c r="CL75" s="111"/>
      <c r="CM75" s="111"/>
      <c r="CN75" s="111"/>
      <c r="CO75" s="111"/>
      <c r="CP75" s="111"/>
      <c r="CQ75" s="111"/>
      <c r="CR75" s="111"/>
      <c r="CS75" s="111"/>
      <c r="CT75" s="111"/>
      <c r="CU75" s="111"/>
      <c r="CV75" s="111"/>
      <c r="CW75" s="111"/>
      <c r="CX75" s="111"/>
      <c r="CY75" s="111"/>
      <c r="CZ75" s="111"/>
      <c r="DA75" s="111"/>
      <c r="DB75" s="111"/>
      <c r="DC75" s="111"/>
      <c r="DD75" s="111"/>
      <c r="DE75" s="111"/>
      <c r="DF75" s="111"/>
      <c r="DG75" s="111"/>
      <c r="DH75" s="111"/>
      <c r="DI75" s="111"/>
      <c r="DJ75" s="111"/>
      <c r="DK75" s="111"/>
      <c r="DL75" s="111"/>
      <c r="DM75" s="111"/>
      <c r="DN75" s="111"/>
      <c r="DO75" s="111"/>
      <c r="DP75" s="111"/>
      <c r="DQ75" s="111"/>
      <c r="DR75" s="111"/>
      <c r="DS75" s="111"/>
      <c r="DT75" s="111"/>
      <c r="DU75" s="111"/>
      <c r="DV75" s="111"/>
      <c r="DW75" s="111"/>
      <c r="DX75" s="111"/>
      <c r="DY75" s="111"/>
      <c r="DZ75" s="111"/>
      <c r="EA75" s="111"/>
      <c r="EB75" s="111"/>
      <c r="EC75" s="111"/>
      <c r="ED75" s="111"/>
      <c r="EE75" s="111"/>
      <c r="EF75" s="111"/>
      <c r="EG75" s="111"/>
      <c r="EH75" s="111"/>
      <c r="EI75" s="111"/>
      <c r="EJ75" s="111"/>
      <c r="EK75" s="111"/>
      <c r="EL75" s="111"/>
      <c r="EM75" s="111"/>
      <c r="EN75" s="111"/>
      <c r="EO75" s="111"/>
      <c r="EP75" s="111"/>
      <c r="EQ75" s="111"/>
      <c r="ER75" s="111"/>
      <c r="ES75" s="111"/>
      <c r="ET75" s="111"/>
      <c r="EU75" s="111"/>
      <c r="EV75" s="111"/>
      <c r="EW75" s="111"/>
      <c r="EX75" s="111"/>
      <c r="EY75" s="111"/>
      <c r="EZ75" s="111"/>
      <c r="FA75" s="111"/>
      <c r="FB75" s="111"/>
      <c r="FC75" s="111"/>
      <c r="FD75" s="111"/>
      <c r="FE75" s="111"/>
      <c r="FF75" s="111"/>
      <c r="FG75" s="111"/>
      <c r="FH75" s="111"/>
      <c r="FI75" s="111"/>
      <c r="FJ75" s="111"/>
      <c r="FK75" s="111"/>
      <c r="FL75" s="111"/>
      <c r="FM75" s="111"/>
      <c r="FN75" s="111"/>
      <c r="FO75" s="111"/>
      <c r="FP75" s="111"/>
      <c r="FQ75" s="111"/>
      <c r="FR75" s="111"/>
      <c r="FS75" s="111"/>
      <c r="FT75" s="111"/>
      <c r="FU75" s="111"/>
      <c r="FV75" s="111"/>
      <c r="FW75" s="111"/>
      <c r="FX75" s="111"/>
      <c r="FY75" s="111"/>
      <c r="FZ75" s="111"/>
      <c r="GA75" s="111"/>
      <c r="GB75" s="111"/>
      <c r="GC75" s="111"/>
      <c r="GD75" s="111"/>
      <c r="GE75" s="111"/>
      <c r="GF75" s="111"/>
      <c r="GG75" s="111"/>
      <c r="GH75" s="111"/>
      <c r="GI75" s="111"/>
      <c r="GJ75" s="111"/>
      <c r="GK75" s="111"/>
      <c r="GL75" s="111"/>
      <c r="GM75" s="111"/>
      <c r="GN75" s="111"/>
      <c r="GO75" s="111"/>
      <c r="GP75" s="111"/>
      <c r="GQ75" s="111"/>
      <c r="GR75" s="111"/>
      <c r="GS75" s="111"/>
      <c r="GT75" s="111"/>
      <c r="GU75" s="111"/>
      <c r="GV75" s="111"/>
      <c r="GW75" s="111"/>
      <c r="GX75" s="111"/>
      <c r="GY75" s="111"/>
      <c r="GZ75" s="111"/>
      <c r="HA75" s="111"/>
      <c r="HB75" s="111"/>
      <c r="HC75" s="111"/>
      <c r="HD75" s="111"/>
      <c r="HE75" s="111"/>
      <c r="HF75" s="111"/>
      <c r="HG75" s="111"/>
      <c r="HH75" s="111"/>
      <c r="HI75" s="111"/>
      <c r="HJ75" s="111"/>
      <c r="HK75" s="111"/>
      <c r="HL75" s="111"/>
      <c r="HM75" s="111"/>
      <c r="HN75" s="111"/>
      <c r="HO75" s="111"/>
      <c r="HP75" s="111"/>
      <c r="HQ75" s="111"/>
      <c r="HR75" s="111"/>
      <c r="HS75" s="111"/>
      <c r="HT75" s="111"/>
      <c r="HU75" s="111"/>
      <c r="HV75" s="111"/>
      <c r="HW75" s="111"/>
      <c r="HX75" s="111"/>
      <c r="HY75" s="111"/>
      <c r="HZ75" s="111"/>
      <c r="IA75" s="111"/>
      <c r="IB75" s="111"/>
      <c r="IC75" s="111"/>
      <c r="ID75" s="111"/>
      <c r="IE75" s="111"/>
      <c r="IF75" s="111"/>
      <c r="IG75" s="111"/>
      <c r="IH75" s="111"/>
      <c r="II75" s="111"/>
      <c r="IJ75" s="111"/>
      <c r="IK75" s="111"/>
      <c r="IL75" s="111"/>
      <c r="IM75" s="111"/>
      <c r="IN75" s="111"/>
      <c r="IO75" s="111"/>
      <c r="IP75" s="111"/>
      <c r="IQ75" s="111"/>
      <c r="IR75" s="111"/>
      <c r="IS75" s="111"/>
      <c r="IT75" s="111"/>
      <c r="IU75" s="111"/>
      <c r="IV75" s="111"/>
      <c r="IW75" s="111"/>
      <c r="IX75" s="111"/>
      <c r="IY75" s="111"/>
      <c r="IZ75" s="111"/>
      <c r="JA75" s="111"/>
      <c r="JB75" s="111"/>
      <c r="JC75" s="111"/>
      <c r="JD75" s="111"/>
      <c r="JE75" s="111"/>
      <c r="JF75" s="111"/>
      <c r="JG75" s="111"/>
      <c r="JH75" s="111"/>
      <c r="JI75" s="111"/>
      <c r="JJ75" s="111"/>
      <c r="JK75" s="111"/>
      <c r="JL75" s="111"/>
      <c r="JM75" s="111"/>
      <c r="JN75" s="111"/>
      <c r="JO75" s="111"/>
      <c r="JP75" s="111"/>
      <c r="JQ75" s="111"/>
      <c r="JR75" s="111"/>
      <c r="JS75" s="111"/>
      <c r="JT75" s="111"/>
      <c r="JU75" s="111"/>
      <c r="JV75" s="111"/>
      <c r="JW75" s="111"/>
      <c r="JX75" s="111"/>
      <c r="JY75" s="111"/>
      <c r="JZ75" s="111"/>
      <c r="KA75" s="111"/>
      <c r="KB75" s="111"/>
      <c r="KC75" s="111"/>
      <c r="KD75" s="111"/>
      <c r="KE75" s="111"/>
      <c r="KF75" s="111"/>
      <c r="KG75" s="111"/>
      <c r="KH75" s="111"/>
      <c r="KI75" s="111"/>
      <c r="KJ75" s="111"/>
      <c r="KK75" s="111"/>
      <c r="KL75" s="111"/>
      <c r="KM75" s="111"/>
      <c r="KN75" s="111"/>
      <c r="KO75" s="111"/>
      <c r="KP75" s="111"/>
      <c r="KQ75" s="111"/>
      <c r="KR75" s="111"/>
      <c r="KS75" s="111"/>
      <c r="KT75" s="111"/>
      <c r="KU75" s="111"/>
      <c r="KV75" s="111"/>
      <c r="KW75" s="111"/>
      <c r="KX75" s="111"/>
      <c r="KY75" s="111"/>
      <c r="KZ75" s="111"/>
      <c r="LA75" s="111"/>
      <c r="LB75" s="111"/>
      <c r="LC75" s="111"/>
      <c r="LD75" s="111"/>
      <c r="LE75" s="111"/>
      <c r="LF75" s="111"/>
      <c r="LG75" s="111"/>
      <c r="LH75" s="111"/>
      <c r="LI75" s="111"/>
      <c r="LJ75" s="111"/>
      <c r="LK75" s="111"/>
      <c r="LL75" s="111"/>
      <c r="LM75" s="111"/>
      <c r="LN75" s="111"/>
      <c r="LO75" s="111"/>
      <c r="LP75" s="111"/>
      <c r="LQ75" s="111"/>
      <c r="LR75" s="111"/>
      <c r="LS75" s="111"/>
      <c r="LT75" s="111"/>
      <c r="LU75" s="111"/>
      <c r="LV75" s="111"/>
      <c r="LW75" s="111"/>
      <c r="LX75" s="111"/>
      <c r="LY75" s="111"/>
      <c r="LZ75" s="111"/>
      <c r="MA75" s="111"/>
      <c r="MB75" s="111"/>
      <c r="MC75" s="111"/>
      <c r="MD75" s="111"/>
      <c r="ME75" s="111"/>
      <c r="MF75" s="111"/>
      <c r="MG75" s="111"/>
      <c r="MH75" s="111"/>
      <c r="MI75" s="111"/>
      <c r="MJ75" s="111"/>
      <c r="MK75" s="111"/>
      <c r="ML75" s="111"/>
      <c r="MM75" s="111"/>
      <c r="MN75" s="111"/>
      <c r="MO75" s="111"/>
      <c r="MP75" s="111"/>
      <c r="MQ75" s="111"/>
      <c r="MR75" s="111"/>
      <c r="MS75" s="111"/>
      <c r="MT75" s="111"/>
      <c r="MU75" s="111"/>
      <c r="MV75" s="111"/>
      <c r="MW75" s="111"/>
      <c r="MX75" s="111"/>
      <c r="MY75" s="111"/>
      <c r="MZ75" s="111"/>
      <c r="NA75" s="111"/>
      <c r="NB75" s="111"/>
      <c r="NC75" s="111"/>
      <c r="ND75" s="111"/>
      <c r="NE75" s="111"/>
      <c r="NF75" s="111"/>
      <c r="NG75" s="111"/>
      <c r="NH75" s="111"/>
      <c r="NI75" s="111"/>
      <c r="NJ75" s="111"/>
      <c r="NK75" s="111"/>
      <c r="NL75" s="111"/>
      <c r="NM75" s="111"/>
      <c r="NN75" s="111"/>
      <c r="NO75" s="111"/>
      <c r="NP75" s="111"/>
      <c r="NQ75" s="111"/>
      <c r="NR75" s="111"/>
      <c r="NS75" s="111"/>
      <c r="NT75" s="111"/>
      <c r="NU75" s="111"/>
      <c r="NV75" s="111"/>
      <c r="NW75" s="111"/>
      <c r="NX75" s="111"/>
      <c r="NY75" s="111"/>
      <c r="NZ75" s="111"/>
      <c r="OA75" s="111"/>
      <c r="OB75" s="111"/>
      <c r="OC75" s="111"/>
      <c r="OD75" s="111"/>
      <c r="OE75" s="111"/>
      <c r="OF75" s="111"/>
      <c r="OG75" s="111"/>
      <c r="OH75" s="111"/>
      <c r="OI75" s="111"/>
      <c r="OJ75" s="111"/>
      <c r="OK75" s="111"/>
      <c r="OL75" s="111"/>
      <c r="OM75" s="111"/>
      <c r="ON75" s="111"/>
      <c r="OO75" s="111"/>
      <c r="OP75" s="111"/>
      <c r="OQ75" s="111"/>
      <c r="OR75" s="111"/>
      <c r="OS75" s="111"/>
      <c r="OT75" s="111"/>
      <c r="OU75" s="111"/>
      <c r="OV75" s="111"/>
      <c r="OW75" s="111"/>
      <c r="OX75" s="111"/>
      <c r="OY75" s="111"/>
      <c r="OZ75" s="111"/>
      <c r="PA75" s="111"/>
      <c r="PB75" s="111"/>
      <c r="PC75" s="111"/>
      <c r="PD75" s="111"/>
      <c r="PE75" s="111"/>
      <c r="PF75" s="111"/>
      <c r="PG75" s="111"/>
      <c r="PH75" s="111"/>
      <c r="PI75" s="111"/>
      <c r="PJ75" s="111"/>
      <c r="PK75" s="111"/>
      <c r="PL75" s="111"/>
      <c r="PM75" s="111"/>
      <c r="PN75" s="111"/>
      <c r="PO75" s="111"/>
      <c r="PP75" s="111"/>
      <c r="PQ75" s="111"/>
      <c r="PR75" s="111"/>
      <c r="PS75" s="111"/>
      <c r="PT75" s="111"/>
      <c r="PU75" s="111"/>
      <c r="PV75" s="111"/>
      <c r="PW75" s="111"/>
      <c r="PX75" s="111"/>
      <c r="PY75" s="111"/>
      <c r="PZ75" s="111"/>
      <c r="QA75" s="111"/>
      <c r="QB75" s="111"/>
      <c r="QC75" s="111"/>
      <c r="QD75" s="111"/>
      <c r="QE75" s="111"/>
      <c r="QF75" s="111"/>
      <c r="QG75" s="111"/>
      <c r="QH75" s="111"/>
      <c r="QI75" s="111"/>
      <c r="QJ75" s="111"/>
      <c r="QK75" s="111"/>
      <c r="QL75" s="111"/>
      <c r="QM75" s="111"/>
      <c r="QN75" s="111"/>
      <c r="QO75" s="111"/>
      <c r="QP75" s="111"/>
      <c r="QQ75" s="111"/>
      <c r="QR75" s="111"/>
      <c r="QS75" s="111"/>
      <c r="QT75" s="111"/>
      <c r="QU75" s="111"/>
      <c r="QV75" s="111"/>
      <c r="QW75" s="111"/>
      <c r="QX75" s="111"/>
      <c r="QY75" s="111"/>
      <c r="QZ75" s="111"/>
      <c r="RA75" s="111"/>
      <c r="RB75" s="111"/>
      <c r="RC75" s="111"/>
      <c r="RD75" s="111"/>
      <c r="RE75" s="111"/>
      <c r="RF75" s="111"/>
      <c r="RG75" s="111"/>
      <c r="RH75" s="111"/>
      <c r="RI75" s="111"/>
      <c r="RJ75" s="111"/>
      <c r="RK75" s="111"/>
      <c r="RL75" s="111"/>
      <c r="RM75" s="111"/>
      <c r="RN75" s="111"/>
      <c r="RO75" s="111"/>
      <c r="RP75" s="111"/>
      <c r="RQ75" s="111"/>
      <c r="RR75" s="111"/>
      <c r="RS75" s="111"/>
      <c r="RT75" s="111"/>
      <c r="RU75" s="111"/>
      <c r="RV75" s="111"/>
      <c r="RW75" s="111"/>
      <c r="RX75" s="111"/>
      <c r="RY75" s="111"/>
      <c r="RZ75" s="111"/>
      <c r="SA75" s="111"/>
      <c r="SB75" s="111"/>
      <c r="SC75" s="111"/>
      <c r="SD75" s="111"/>
      <c r="SE75" s="111"/>
      <c r="SF75" s="111"/>
      <c r="SG75" s="111"/>
      <c r="SH75" s="111"/>
      <c r="SI75" s="111"/>
      <c r="SJ75" s="111"/>
      <c r="SK75" s="111"/>
      <c r="SL75" s="111"/>
      <c r="SM75" s="111"/>
      <c r="SN75" s="111"/>
      <c r="SO75" s="111"/>
      <c r="SP75" s="111"/>
      <c r="SQ75" s="111"/>
      <c r="SR75" s="111"/>
      <c r="SS75" s="111"/>
      <c r="ST75" s="111"/>
      <c r="SU75" s="111"/>
      <c r="SV75" s="111"/>
      <c r="SW75" s="111"/>
      <c r="SX75" s="111"/>
      <c r="SY75" s="111"/>
      <c r="SZ75" s="111"/>
      <c r="TA75" s="111"/>
      <c r="TB75" s="111"/>
      <c r="TC75" s="111"/>
      <c r="TD75" s="111"/>
      <c r="TE75" s="111"/>
      <c r="TF75" s="111"/>
      <c r="TG75" s="111"/>
      <c r="TH75" s="111"/>
      <c r="TI75" s="111"/>
      <c r="TJ75" s="111"/>
      <c r="TK75" s="111"/>
      <c r="TL75" s="111"/>
      <c r="TM75" s="111"/>
      <c r="TN75" s="111"/>
      <c r="TO75" s="111"/>
      <c r="TP75" s="111"/>
      <c r="TQ75" s="111"/>
      <c r="TR75" s="111"/>
      <c r="TS75" s="111"/>
      <c r="TT75" s="111"/>
      <c r="TU75" s="111"/>
      <c r="TV75" s="111"/>
      <c r="TW75" s="111"/>
      <c r="TX75" s="111"/>
      <c r="TY75" s="111"/>
      <c r="TZ75" s="111"/>
      <c r="UA75" s="111"/>
      <c r="UB75" s="111"/>
      <c r="UC75" s="111"/>
      <c r="UD75" s="111"/>
      <c r="UE75" s="111"/>
      <c r="UF75" s="111"/>
      <c r="UG75" s="111"/>
      <c r="UH75" s="111"/>
      <c r="UI75" s="111"/>
      <c r="UJ75" s="111"/>
      <c r="UK75" s="111"/>
      <c r="UL75" s="111"/>
      <c r="UM75" s="111"/>
      <c r="UN75" s="111"/>
      <c r="UO75" s="111"/>
      <c r="UP75" s="111"/>
      <c r="UQ75" s="111"/>
      <c r="UR75" s="111"/>
      <c r="US75" s="111"/>
      <c r="UT75" s="111"/>
      <c r="UU75" s="111"/>
      <c r="UV75" s="111"/>
      <c r="UW75" s="111"/>
      <c r="UX75" s="111"/>
      <c r="UY75" s="111"/>
      <c r="UZ75" s="111"/>
      <c r="VA75" s="111"/>
      <c r="VB75" s="111"/>
      <c r="VC75" s="111"/>
      <c r="VD75" s="111"/>
      <c r="VE75" s="111"/>
      <c r="VF75" s="111"/>
      <c r="VG75" s="111"/>
      <c r="VH75" s="111"/>
      <c r="VI75" s="111"/>
      <c r="VJ75" s="111"/>
      <c r="VK75" s="111"/>
      <c r="VL75" s="111"/>
      <c r="VM75" s="111"/>
      <c r="VN75" s="111"/>
      <c r="VO75" s="111"/>
      <c r="VP75" s="111"/>
      <c r="VQ75" s="111"/>
      <c r="VR75" s="111"/>
      <c r="VS75" s="111"/>
      <c r="VT75" s="111"/>
      <c r="VU75" s="111"/>
      <c r="VV75" s="111"/>
      <c r="VW75" s="111"/>
      <c r="VX75" s="111"/>
      <c r="VY75" s="111"/>
      <c r="VZ75" s="111"/>
      <c r="WA75" s="111"/>
      <c r="WB75" s="111"/>
      <c r="WC75" s="111"/>
      <c r="WD75" s="111"/>
      <c r="WE75" s="111"/>
      <c r="WF75" s="111"/>
      <c r="WG75" s="111"/>
      <c r="WH75" s="111"/>
      <c r="WI75" s="111"/>
      <c r="WJ75" s="111"/>
      <c r="WK75" s="111"/>
      <c r="WL75" s="111"/>
      <c r="WM75" s="111"/>
      <c r="WN75" s="111"/>
      <c r="WO75" s="111"/>
      <c r="WP75" s="111"/>
      <c r="WQ75" s="111"/>
      <c r="WR75" s="111"/>
      <c r="WS75" s="111"/>
      <c r="WT75" s="111"/>
      <c r="WU75" s="111"/>
      <c r="WV75" s="111"/>
      <c r="WW75" s="111"/>
      <c r="WX75" s="111"/>
      <c r="WY75" s="111"/>
      <c r="WZ75" s="111"/>
      <c r="XA75" s="111"/>
      <c r="XB75" s="111"/>
      <c r="XC75" s="111"/>
      <c r="XD75" s="111"/>
      <c r="XE75" s="111"/>
      <c r="XF75" s="111"/>
      <c r="XG75" s="111"/>
      <c r="XH75" s="111"/>
      <c r="XI75" s="111"/>
      <c r="XJ75" s="111"/>
      <c r="XK75" s="111"/>
      <c r="XL75" s="111"/>
      <c r="XM75" s="111"/>
      <c r="XN75" s="111"/>
      <c r="XO75" s="111"/>
      <c r="XP75" s="111"/>
      <c r="XQ75" s="111"/>
      <c r="XR75" s="111"/>
      <c r="XS75" s="111"/>
      <c r="XT75" s="111"/>
      <c r="XU75" s="111"/>
      <c r="XV75" s="111"/>
      <c r="XW75" s="111"/>
      <c r="XX75" s="111"/>
      <c r="XY75" s="111"/>
      <c r="XZ75" s="111"/>
      <c r="YA75" s="111"/>
      <c r="YB75" s="111"/>
      <c r="YC75" s="111"/>
      <c r="YD75" s="111"/>
    </row>
    <row r="76" spans="1:654" ht="25.95" customHeight="1">
      <c r="A76" s="36"/>
      <c r="B76" s="121"/>
      <c r="C76" s="127"/>
    </row>
    <row r="77" spans="1:654" ht="25.95" customHeight="1">
      <c r="A77" s="36"/>
      <c r="B77" s="122"/>
      <c r="C77" s="127"/>
      <c r="BC77" s="129"/>
      <c r="BD77" s="129"/>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c r="CG77" s="129"/>
      <c r="CH77" s="129"/>
      <c r="CI77" s="129"/>
      <c r="RD77" s="130"/>
      <c r="RE77" s="130"/>
      <c r="RF77" s="130"/>
      <c r="RG77" s="130"/>
      <c r="RH77" s="130"/>
      <c r="RI77" s="130"/>
      <c r="RJ77" s="130"/>
      <c r="RK77" s="130"/>
      <c r="RL77" s="130"/>
      <c r="RM77" s="130"/>
      <c r="RN77" s="130"/>
      <c r="RO77" s="130"/>
      <c r="RP77" s="130"/>
      <c r="RQ77" s="130"/>
      <c r="RR77" s="130"/>
      <c r="RS77" s="130"/>
    </row>
    <row r="78" spans="1:654" ht="25.95" customHeight="1">
      <c r="A78" s="36"/>
      <c r="B78" s="122"/>
      <c r="C78" s="127"/>
      <c r="BC78" s="129"/>
      <c r="BI78" s="129"/>
      <c r="BJ78" s="129"/>
      <c r="BK78" s="129"/>
      <c r="BL78" s="129"/>
      <c r="BM78" s="129"/>
      <c r="BN78" s="129"/>
      <c r="BO78" s="129"/>
      <c r="BP78" s="129"/>
      <c r="BQ78" s="129"/>
      <c r="BR78" s="129"/>
      <c r="BS78" s="129"/>
      <c r="BT78" s="129"/>
    </row>
    <row r="79" spans="1:654" ht="25.95" customHeight="1">
      <c r="A79" s="36"/>
      <c r="B79" s="122"/>
      <c r="BC79" s="111"/>
      <c r="BD79" s="111"/>
      <c r="BE79" s="111"/>
      <c r="BF79" s="111"/>
      <c r="BG79" s="111"/>
      <c r="BH79" s="111"/>
      <c r="BI79" s="111"/>
      <c r="BJ79" s="111"/>
      <c r="BK79" s="111"/>
      <c r="BL79" s="111"/>
      <c r="BM79" s="111"/>
      <c r="BN79" s="111"/>
      <c r="BO79" s="111"/>
      <c r="BP79" s="111"/>
      <c r="BQ79" s="111"/>
      <c r="BR79" s="111"/>
      <c r="BS79" s="111"/>
      <c r="BT79" s="111"/>
      <c r="BU79" s="111"/>
      <c r="BV79" s="111"/>
      <c r="BW79" s="111"/>
      <c r="BX79" s="111"/>
      <c r="BY79" s="111"/>
      <c r="BZ79" s="111"/>
      <c r="CA79" s="111"/>
      <c r="CB79" s="111"/>
      <c r="CC79" s="111"/>
      <c r="CD79" s="111"/>
      <c r="CE79" s="111"/>
      <c r="CF79" s="111"/>
      <c r="CG79" s="111"/>
      <c r="CH79" s="111"/>
      <c r="CI79" s="111"/>
      <c r="CJ79" s="111"/>
      <c r="CK79" s="111"/>
      <c r="CL79" s="111"/>
      <c r="CM79" s="111"/>
      <c r="CN79" s="111"/>
      <c r="CO79" s="111"/>
      <c r="CP79" s="111"/>
      <c r="CQ79" s="111"/>
      <c r="CR79" s="111"/>
      <c r="CS79" s="111"/>
      <c r="CT79" s="111"/>
      <c r="CU79" s="111"/>
      <c r="CV79" s="111"/>
      <c r="CW79" s="111"/>
      <c r="CX79" s="111"/>
      <c r="CY79" s="111"/>
      <c r="CZ79" s="111"/>
      <c r="DA79" s="111"/>
      <c r="DB79" s="111"/>
      <c r="DC79" s="111"/>
      <c r="DD79" s="111"/>
      <c r="DE79" s="111"/>
      <c r="DF79" s="111"/>
      <c r="DG79" s="111"/>
      <c r="DH79" s="111"/>
      <c r="DI79" s="111"/>
      <c r="DJ79" s="111"/>
      <c r="DK79" s="111"/>
      <c r="DL79" s="111"/>
      <c r="DM79" s="111"/>
      <c r="DN79" s="111"/>
      <c r="DO79" s="111"/>
      <c r="DP79" s="111"/>
      <c r="DQ79" s="111"/>
      <c r="DR79" s="111"/>
      <c r="DS79" s="111"/>
      <c r="DT79" s="111"/>
      <c r="DU79" s="111"/>
      <c r="DV79" s="111"/>
      <c r="DW79" s="111"/>
      <c r="DX79" s="111"/>
      <c r="DY79" s="111"/>
      <c r="DZ79" s="111"/>
      <c r="EA79" s="111"/>
      <c r="EB79" s="111"/>
      <c r="EC79" s="111"/>
      <c r="ED79" s="111"/>
      <c r="EE79" s="111"/>
      <c r="EF79" s="111"/>
      <c r="EG79" s="111"/>
      <c r="EH79" s="111"/>
      <c r="EI79" s="111"/>
      <c r="EJ79" s="111"/>
      <c r="EK79" s="111"/>
      <c r="EL79" s="111"/>
      <c r="EM79" s="111"/>
      <c r="EN79" s="111"/>
      <c r="EO79" s="111"/>
      <c r="EP79" s="111"/>
      <c r="EQ79" s="111"/>
      <c r="ER79" s="111"/>
      <c r="ES79" s="111"/>
      <c r="ET79" s="111"/>
      <c r="EU79" s="111"/>
      <c r="EV79" s="111"/>
      <c r="EW79" s="111"/>
      <c r="EX79" s="111"/>
      <c r="EY79" s="111"/>
      <c r="EZ79" s="111"/>
      <c r="FA79" s="111"/>
      <c r="FB79" s="111"/>
      <c r="FC79" s="111"/>
      <c r="FD79" s="111"/>
      <c r="FE79" s="111"/>
      <c r="FF79" s="111"/>
      <c r="FG79" s="111"/>
      <c r="FH79" s="111"/>
      <c r="FI79" s="111"/>
      <c r="FJ79" s="111"/>
      <c r="FK79" s="111"/>
      <c r="FL79" s="111"/>
      <c r="FM79" s="111"/>
      <c r="FN79" s="111"/>
      <c r="FO79" s="111"/>
      <c r="FP79" s="111"/>
      <c r="FQ79" s="111"/>
      <c r="FR79" s="111"/>
      <c r="FS79" s="111"/>
      <c r="FT79" s="111"/>
      <c r="FU79" s="111"/>
      <c r="FV79" s="111"/>
      <c r="FW79" s="111"/>
      <c r="FX79" s="111"/>
      <c r="FY79" s="111"/>
      <c r="FZ79" s="111"/>
      <c r="GA79" s="111"/>
      <c r="GB79" s="111"/>
      <c r="GC79" s="111"/>
      <c r="GD79" s="111"/>
      <c r="GE79" s="111"/>
      <c r="GF79" s="111"/>
      <c r="GG79" s="111"/>
      <c r="GH79" s="111"/>
      <c r="GI79" s="111"/>
      <c r="GJ79" s="111"/>
      <c r="GK79" s="111"/>
      <c r="GL79" s="111"/>
      <c r="GM79" s="111"/>
      <c r="GN79" s="111"/>
      <c r="GO79" s="111"/>
      <c r="GP79" s="111"/>
      <c r="GQ79" s="111"/>
      <c r="GR79" s="111"/>
      <c r="GS79" s="111"/>
      <c r="GT79" s="111"/>
      <c r="GU79" s="111"/>
      <c r="GV79" s="111"/>
      <c r="GW79" s="111"/>
      <c r="GX79" s="111"/>
      <c r="GY79" s="111"/>
      <c r="GZ79" s="111"/>
      <c r="HA79" s="111"/>
      <c r="HB79" s="111"/>
      <c r="HC79" s="111"/>
      <c r="HD79" s="111"/>
      <c r="HE79" s="111"/>
      <c r="HF79" s="111"/>
      <c r="HG79" s="111"/>
      <c r="HH79" s="111"/>
      <c r="HI79" s="111"/>
      <c r="HJ79" s="111"/>
      <c r="HK79" s="111"/>
      <c r="HL79" s="111"/>
      <c r="HM79" s="111"/>
      <c r="HN79" s="111"/>
      <c r="HO79" s="111"/>
      <c r="HP79" s="111"/>
      <c r="HQ79" s="111"/>
      <c r="HR79" s="111"/>
      <c r="HS79" s="111"/>
      <c r="HT79" s="111"/>
      <c r="HU79" s="111"/>
      <c r="HV79" s="111"/>
      <c r="HW79" s="111"/>
      <c r="HX79" s="111"/>
      <c r="HY79" s="111"/>
      <c r="HZ79" s="111"/>
      <c r="IA79" s="111"/>
      <c r="IB79" s="111"/>
      <c r="IC79" s="111"/>
      <c r="ID79" s="111"/>
      <c r="IE79" s="111"/>
      <c r="IF79" s="111"/>
      <c r="IG79" s="111"/>
      <c r="IH79" s="111"/>
      <c r="II79" s="111"/>
      <c r="IJ79" s="111"/>
      <c r="IK79" s="111"/>
      <c r="IL79" s="111"/>
      <c r="IM79" s="111"/>
      <c r="IN79" s="111"/>
      <c r="IO79" s="111"/>
      <c r="IP79" s="111"/>
      <c r="IQ79" s="111"/>
      <c r="IR79" s="111"/>
      <c r="IS79" s="111"/>
      <c r="IT79" s="111"/>
      <c r="IU79" s="111"/>
      <c r="IV79" s="111"/>
      <c r="IW79" s="111"/>
      <c r="IX79" s="111"/>
      <c r="IY79" s="111"/>
      <c r="IZ79" s="111"/>
      <c r="JA79" s="111"/>
      <c r="JB79" s="111"/>
      <c r="JC79" s="111"/>
      <c r="JD79" s="111"/>
      <c r="JE79" s="111"/>
      <c r="JF79" s="111"/>
      <c r="JG79" s="111"/>
      <c r="JH79" s="111"/>
      <c r="JI79" s="111"/>
      <c r="JJ79" s="111"/>
      <c r="JK79" s="111"/>
      <c r="JL79" s="111"/>
      <c r="JM79" s="111"/>
      <c r="JN79" s="111"/>
      <c r="JO79" s="111"/>
      <c r="JP79" s="111"/>
      <c r="JQ79" s="111"/>
      <c r="JR79" s="111"/>
      <c r="JS79" s="111"/>
      <c r="JT79" s="111"/>
      <c r="JU79" s="111"/>
      <c r="JV79" s="111"/>
      <c r="JW79" s="111"/>
      <c r="JX79" s="111"/>
      <c r="JY79" s="111"/>
      <c r="JZ79" s="111"/>
      <c r="KA79" s="111"/>
      <c r="KB79" s="111"/>
      <c r="KC79" s="111"/>
      <c r="KD79" s="111"/>
      <c r="KE79" s="111"/>
      <c r="KF79" s="111"/>
      <c r="KG79" s="111"/>
      <c r="KH79" s="111"/>
      <c r="KI79" s="111"/>
      <c r="KJ79" s="111"/>
      <c r="KK79" s="111"/>
      <c r="KL79" s="111"/>
      <c r="KM79" s="111"/>
      <c r="KN79" s="111"/>
      <c r="KO79" s="111"/>
      <c r="KP79" s="111"/>
      <c r="KQ79" s="111"/>
      <c r="KR79" s="111"/>
      <c r="KS79" s="111"/>
      <c r="KT79" s="111"/>
      <c r="KU79" s="111"/>
      <c r="KV79" s="111"/>
      <c r="KW79" s="111"/>
      <c r="KX79" s="111"/>
      <c r="KY79" s="111"/>
      <c r="KZ79" s="111"/>
      <c r="LA79" s="111"/>
      <c r="LB79" s="111"/>
      <c r="LC79" s="111"/>
      <c r="LD79" s="111"/>
      <c r="LE79" s="111"/>
      <c r="LF79" s="111"/>
      <c r="LG79" s="111"/>
      <c r="LH79" s="111"/>
      <c r="LI79" s="111"/>
      <c r="LJ79" s="111"/>
      <c r="LK79" s="111"/>
      <c r="LL79" s="111"/>
      <c r="LM79" s="111"/>
      <c r="LN79" s="111"/>
      <c r="LO79" s="111"/>
      <c r="LP79" s="111"/>
      <c r="LQ79" s="111"/>
      <c r="LR79" s="111"/>
      <c r="LS79" s="111"/>
      <c r="LT79" s="111"/>
      <c r="LU79" s="111"/>
      <c r="LV79" s="111"/>
      <c r="LW79" s="111"/>
      <c r="LX79" s="111"/>
      <c r="LY79" s="111"/>
      <c r="LZ79" s="111"/>
      <c r="MA79" s="111"/>
      <c r="MB79" s="111"/>
      <c r="MC79" s="111"/>
      <c r="MD79" s="111"/>
      <c r="ME79" s="111"/>
      <c r="MF79" s="111"/>
      <c r="MG79" s="111"/>
      <c r="MH79" s="111"/>
      <c r="MI79" s="111"/>
      <c r="MJ79" s="111"/>
      <c r="MK79" s="111"/>
      <c r="ML79" s="111"/>
      <c r="MM79" s="111"/>
      <c r="MN79" s="111"/>
      <c r="MO79" s="111"/>
      <c r="MP79" s="111"/>
      <c r="MQ79" s="111"/>
      <c r="MR79" s="111"/>
      <c r="MS79" s="111"/>
      <c r="MT79" s="111"/>
      <c r="MU79" s="111"/>
      <c r="MV79" s="111"/>
      <c r="MW79" s="111"/>
      <c r="MX79" s="111"/>
      <c r="MY79" s="111"/>
      <c r="MZ79" s="111"/>
      <c r="NA79" s="111"/>
      <c r="NB79" s="111"/>
      <c r="NC79" s="111"/>
      <c r="ND79" s="111"/>
      <c r="NE79" s="111"/>
      <c r="NF79" s="111"/>
      <c r="NG79" s="111"/>
      <c r="NH79" s="111"/>
      <c r="NI79" s="111"/>
      <c r="NJ79" s="111"/>
      <c r="NK79" s="111"/>
      <c r="NL79" s="111"/>
      <c r="NM79" s="111"/>
      <c r="NN79" s="111"/>
      <c r="NO79" s="111"/>
      <c r="NP79" s="111"/>
      <c r="NQ79" s="111"/>
      <c r="NR79" s="111"/>
      <c r="NS79" s="111"/>
      <c r="NT79" s="111"/>
      <c r="NU79" s="111"/>
      <c r="NV79" s="111"/>
      <c r="NW79" s="111"/>
      <c r="NX79" s="111"/>
      <c r="NY79" s="111"/>
      <c r="NZ79" s="111"/>
      <c r="OA79" s="111"/>
      <c r="OB79" s="111"/>
      <c r="OC79" s="111"/>
      <c r="OD79" s="111"/>
      <c r="OE79" s="111"/>
      <c r="OF79" s="111"/>
      <c r="OG79" s="111"/>
      <c r="OH79" s="111"/>
      <c r="OI79" s="111"/>
      <c r="OJ79" s="111"/>
      <c r="OK79" s="111"/>
      <c r="OL79" s="111"/>
      <c r="OM79" s="111"/>
      <c r="ON79" s="111"/>
      <c r="OO79" s="111"/>
      <c r="OP79" s="111"/>
      <c r="OQ79" s="111"/>
      <c r="OR79" s="111"/>
      <c r="OS79" s="111"/>
      <c r="OT79" s="111"/>
      <c r="OU79" s="111"/>
      <c r="OV79" s="111"/>
      <c r="OW79" s="111"/>
      <c r="OX79" s="111"/>
      <c r="OY79" s="111"/>
      <c r="OZ79" s="111"/>
      <c r="PA79" s="111"/>
      <c r="PB79" s="111"/>
      <c r="PC79" s="111"/>
      <c r="PD79" s="111"/>
      <c r="PE79" s="111"/>
      <c r="PF79" s="111"/>
      <c r="PG79" s="111"/>
      <c r="PH79" s="111"/>
      <c r="PI79" s="111"/>
      <c r="PJ79" s="111"/>
      <c r="PK79" s="111"/>
      <c r="PL79" s="111"/>
      <c r="PM79" s="111"/>
      <c r="PN79" s="111"/>
      <c r="PO79" s="111"/>
      <c r="PP79" s="111"/>
      <c r="PQ79" s="111"/>
      <c r="PR79" s="111"/>
      <c r="PS79" s="111"/>
      <c r="PT79" s="111"/>
      <c r="PU79" s="111"/>
      <c r="PV79" s="111"/>
      <c r="PW79" s="111"/>
      <c r="PX79" s="111"/>
      <c r="PY79" s="111"/>
      <c r="PZ79" s="111"/>
      <c r="QA79" s="111"/>
      <c r="QB79" s="111"/>
      <c r="QC79" s="111"/>
      <c r="QD79" s="111"/>
      <c r="QE79" s="111"/>
      <c r="QF79" s="111"/>
      <c r="QG79" s="111"/>
      <c r="QH79" s="111"/>
      <c r="QI79" s="111"/>
      <c r="QJ79" s="111"/>
      <c r="QK79" s="111"/>
      <c r="QL79" s="111"/>
      <c r="QM79" s="111"/>
      <c r="QN79" s="111"/>
      <c r="QO79" s="111"/>
      <c r="QP79" s="111"/>
      <c r="QQ79" s="111"/>
      <c r="QR79" s="111"/>
      <c r="QS79" s="111"/>
      <c r="QT79" s="111"/>
      <c r="QU79" s="111"/>
      <c r="QV79" s="111"/>
      <c r="QW79" s="111"/>
      <c r="QX79" s="111"/>
      <c r="QY79" s="111"/>
      <c r="QZ79" s="111"/>
      <c r="RA79" s="111"/>
      <c r="RB79" s="111"/>
      <c r="RC79" s="111"/>
      <c r="RD79" s="111"/>
      <c r="RE79" s="111"/>
      <c r="RF79" s="111"/>
      <c r="RG79" s="111"/>
      <c r="RH79" s="111"/>
      <c r="RI79" s="111"/>
      <c r="RJ79" s="111"/>
      <c r="RK79" s="111"/>
      <c r="RL79" s="111"/>
      <c r="RM79" s="111"/>
      <c r="RN79" s="111"/>
      <c r="RO79" s="111"/>
      <c r="RP79" s="111"/>
      <c r="RQ79" s="111"/>
      <c r="RR79" s="111"/>
      <c r="RS79" s="111"/>
      <c r="RT79" s="111"/>
      <c r="RU79" s="111"/>
      <c r="RV79" s="111"/>
      <c r="RW79" s="111"/>
      <c r="RX79" s="111"/>
      <c r="RY79" s="111"/>
      <c r="RZ79" s="111"/>
      <c r="SA79" s="111"/>
      <c r="SB79" s="111"/>
      <c r="SC79" s="111"/>
      <c r="SD79" s="111"/>
      <c r="SE79" s="111"/>
      <c r="SF79" s="111"/>
      <c r="SG79" s="111"/>
      <c r="SH79" s="111"/>
      <c r="SI79" s="111"/>
      <c r="SJ79" s="111"/>
      <c r="SK79" s="111"/>
      <c r="SL79" s="111"/>
      <c r="SM79" s="111"/>
      <c r="SN79" s="111"/>
      <c r="SO79" s="111"/>
      <c r="SP79" s="111"/>
      <c r="SQ79" s="111"/>
      <c r="SR79" s="111"/>
      <c r="SS79" s="111"/>
      <c r="ST79" s="111"/>
      <c r="SU79" s="111"/>
      <c r="SV79" s="111"/>
      <c r="SW79" s="111"/>
      <c r="SX79" s="111"/>
      <c r="SY79" s="111"/>
      <c r="SZ79" s="111"/>
      <c r="TA79" s="111"/>
      <c r="TB79" s="111"/>
      <c r="TC79" s="111"/>
      <c r="TD79" s="111"/>
      <c r="TE79" s="111"/>
      <c r="TF79" s="111"/>
      <c r="TG79" s="111"/>
      <c r="TH79" s="111"/>
      <c r="TI79" s="111"/>
      <c r="TJ79" s="111"/>
      <c r="TK79" s="111"/>
      <c r="TL79" s="111"/>
      <c r="TM79" s="111"/>
      <c r="TN79" s="111"/>
      <c r="TO79" s="111"/>
      <c r="TP79" s="111"/>
      <c r="TQ79" s="111"/>
      <c r="TR79" s="111"/>
      <c r="TS79" s="111"/>
      <c r="TT79" s="111"/>
      <c r="TU79" s="111"/>
      <c r="TV79" s="111"/>
      <c r="TW79" s="111"/>
      <c r="TX79" s="111"/>
      <c r="TY79" s="111"/>
      <c r="TZ79" s="111"/>
      <c r="UA79" s="111"/>
      <c r="UB79" s="111"/>
      <c r="UC79" s="111"/>
      <c r="UD79" s="111"/>
      <c r="UE79" s="111"/>
      <c r="UF79" s="111"/>
      <c r="UG79" s="111"/>
      <c r="UH79" s="111"/>
      <c r="UI79" s="111"/>
      <c r="UJ79" s="111"/>
      <c r="UK79" s="111"/>
      <c r="UL79" s="111"/>
      <c r="UM79" s="111"/>
      <c r="UN79" s="111"/>
      <c r="UO79" s="111"/>
      <c r="UP79" s="111"/>
      <c r="UQ79" s="111"/>
      <c r="UR79" s="111"/>
      <c r="US79" s="111"/>
      <c r="UT79" s="111"/>
      <c r="UU79" s="111"/>
      <c r="UV79" s="111"/>
      <c r="UW79" s="111"/>
      <c r="UX79" s="111"/>
      <c r="UY79" s="111"/>
      <c r="UZ79" s="111"/>
      <c r="VA79" s="111"/>
      <c r="VB79" s="111"/>
      <c r="VC79" s="111"/>
      <c r="VD79" s="111"/>
      <c r="VE79" s="111"/>
      <c r="VF79" s="111"/>
      <c r="VG79" s="111"/>
      <c r="VH79" s="111"/>
      <c r="VI79" s="111"/>
      <c r="VJ79" s="111"/>
      <c r="VK79" s="111"/>
      <c r="VL79" s="111"/>
      <c r="VM79" s="111"/>
      <c r="VN79" s="111"/>
      <c r="VO79" s="111"/>
      <c r="VP79" s="111"/>
      <c r="VQ79" s="111"/>
      <c r="VR79" s="111"/>
      <c r="VS79" s="111"/>
      <c r="VT79" s="111"/>
      <c r="VU79" s="111"/>
      <c r="VV79" s="111"/>
      <c r="VW79" s="111"/>
      <c r="VX79" s="111"/>
      <c r="VY79" s="111"/>
      <c r="VZ79" s="111"/>
      <c r="WA79" s="111"/>
      <c r="WB79" s="111"/>
      <c r="WC79" s="111"/>
      <c r="WD79" s="111"/>
      <c r="WE79" s="111"/>
      <c r="WF79" s="111"/>
      <c r="WG79" s="111"/>
      <c r="WH79" s="111"/>
      <c r="WI79" s="111"/>
      <c r="WJ79" s="111"/>
      <c r="WK79" s="111"/>
      <c r="WL79" s="111"/>
      <c r="WM79" s="111"/>
      <c r="WN79" s="111"/>
      <c r="WO79" s="111"/>
      <c r="WP79" s="111"/>
      <c r="WQ79" s="111"/>
      <c r="WR79" s="111"/>
      <c r="WS79" s="111"/>
      <c r="WT79" s="111"/>
      <c r="WU79" s="111"/>
      <c r="WV79" s="111"/>
      <c r="WW79" s="111"/>
      <c r="WX79" s="111"/>
      <c r="WY79" s="111"/>
      <c r="WZ79" s="111"/>
      <c r="XA79" s="111"/>
      <c r="XB79" s="111"/>
      <c r="XC79" s="111"/>
      <c r="XD79" s="111"/>
      <c r="XE79" s="111"/>
      <c r="XF79" s="111"/>
      <c r="XG79" s="111"/>
      <c r="XH79" s="111"/>
      <c r="XI79" s="111"/>
      <c r="XJ79" s="111"/>
      <c r="XK79" s="111"/>
      <c r="XL79" s="111"/>
      <c r="XM79" s="111"/>
      <c r="XN79" s="111"/>
      <c r="XO79" s="111"/>
      <c r="XP79" s="111"/>
      <c r="XQ79" s="111"/>
      <c r="XR79" s="111"/>
      <c r="XS79" s="111"/>
      <c r="XT79" s="111"/>
      <c r="XU79" s="111"/>
      <c r="XV79" s="111"/>
      <c r="XW79" s="111"/>
      <c r="XX79" s="111"/>
      <c r="XY79" s="111"/>
      <c r="XZ79" s="111"/>
      <c r="YA79" s="111"/>
      <c r="YB79" s="111"/>
      <c r="YC79" s="111"/>
      <c r="YD79" s="111"/>
    </row>
    <row r="80" spans="1:654" ht="25.95" customHeight="1">
      <c r="A80" s="36"/>
      <c r="B80" s="122"/>
      <c r="C80" s="127"/>
      <c r="BC80" s="129"/>
      <c r="BD80" s="129"/>
      <c r="BI80" s="129"/>
      <c r="BJ80" s="129"/>
      <c r="BK80" s="129"/>
      <c r="BL80" s="129"/>
      <c r="BM80" s="129"/>
      <c r="BN80" s="129"/>
      <c r="BO80" s="129"/>
      <c r="BP80" s="129"/>
      <c r="BQ80" s="129"/>
      <c r="BR80" s="129"/>
      <c r="BS80" s="129"/>
      <c r="BT80" s="129"/>
    </row>
    <row r="81" spans="1:654" ht="25.95" customHeight="1">
      <c r="A81" s="36"/>
      <c r="B81" s="122"/>
      <c r="BC81" s="111"/>
      <c r="BD81" s="111"/>
      <c r="BE81" s="111"/>
      <c r="BF81" s="111"/>
      <c r="BG81" s="111"/>
      <c r="BH81" s="111"/>
      <c r="BI81" s="111"/>
      <c r="BJ81" s="111"/>
      <c r="BK81" s="111"/>
      <c r="BL81" s="111"/>
      <c r="BM81" s="111"/>
      <c r="BN81" s="111"/>
      <c r="BO81" s="111"/>
      <c r="BP81" s="111"/>
      <c r="BQ81" s="111"/>
      <c r="BR81" s="111"/>
      <c r="BS81" s="111"/>
      <c r="BT81" s="111"/>
      <c r="BU81" s="111"/>
      <c r="BV81" s="111"/>
      <c r="BW81" s="111"/>
      <c r="BX81" s="111"/>
      <c r="BY81" s="111"/>
      <c r="BZ81" s="111"/>
      <c r="CA81" s="111"/>
      <c r="CB81" s="111"/>
      <c r="CC81" s="111"/>
      <c r="CD81" s="111"/>
      <c r="CE81" s="111"/>
      <c r="CF81" s="111"/>
      <c r="CG81" s="111"/>
      <c r="CH81" s="111"/>
      <c r="CI81" s="111"/>
      <c r="CJ81" s="111"/>
      <c r="CK81" s="111"/>
      <c r="CL81" s="111"/>
      <c r="CM81" s="111"/>
      <c r="CN81" s="111"/>
      <c r="CO81" s="111"/>
      <c r="CP81" s="111"/>
      <c r="CQ81" s="111"/>
      <c r="CR81" s="111"/>
      <c r="CS81" s="111"/>
      <c r="CT81" s="111"/>
      <c r="CU81" s="111"/>
      <c r="CV81" s="111"/>
      <c r="CW81" s="111"/>
      <c r="CX81" s="111"/>
      <c r="CY81" s="111"/>
      <c r="CZ81" s="111"/>
      <c r="DA81" s="111"/>
      <c r="DB81" s="111"/>
      <c r="DC81" s="111"/>
      <c r="DD81" s="111"/>
      <c r="DE81" s="111"/>
      <c r="DF81" s="111"/>
      <c r="DG81" s="111"/>
      <c r="DH81" s="111"/>
      <c r="DI81" s="111"/>
      <c r="DJ81" s="111"/>
      <c r="DK81" s="111"/>
      <c r="DL81" s="111"/>
      <c r="DM81" s="111"/>
      <c r="DN81" s="111"/>
      <c r="DO81" s="111"/>
      <c r="DP81" s="111"/>
      <c r="DQ81" s="111"/>
      <c r="DR81" s="111"/>
      <c r="DS81" s="111"/>
      <c r="DT81" s="111"/>
      <c r="DU81" s="111"/>
      <c r="DV81" s="111"/>
      <c r="DW81" s="111"/>
      <c r="DX81" s="111"/>
      <c r="DY81" s="111"/>
      <c r="DZ81" s="111"/>
      <c r="EA81" s="111"/>
      <c r="EB81" s="111"/>
      <c r="EC81" s="111"/>
      <c r="ED81" s="111"/>
      <c r="EE81" s="111"/>
      <c r="EF81" s="111"/>
      <c r="EG81" s="111"/>
      <c r="EH81" s="111"/>
      <c r="EI81" s="111"/>
      <c r="EJ81" s="111"/>
      <c r="EK81" s="111"/>
      <c r="EL81" s="111"/>
      <c r="EM81" s="111"/>
      <c r="EN81" s="111"/>
      <c r="EO81" s="111"/>
      <c r="EP81" s="111"/>
      <c r="EQ81" s="111"/>
      <c r="ER81" s="111"/>
      <c r="ES81" s="111"/>
      <c r="ET81" s="111"/>
      <c r="EU81" s="111"/>
      <c r="EV81" s="111"/>
      <c r="EW81" s="111"/>
      <c r="EX81" s="111"/>
      <c r="EY81" s="111"/>
      <c r="EZ81" s="111"/>
      <c r="FA81" s="111"/>
      <c r="FB81" s="111"/>
      <c r="FC81" s="111"/>
      <c r="FD81" s="111"/>
      <c r="FE81" s="111"/>
      <c r="FF81" s="111"/>
      <c r="FG81" s="111"/>
      <c r="FH81" s="111"/>
      <c r="FI81" s="111"/>
      <c r="FJ81" s="111"/>
      <c r="FK81" s="111"/>
      <c r="FL81" s="111"/>
      <c r="FM81" s="111"/>
      <c r="FN81" s="111"/>
      <c r="FO81" s="111"/>
      <c r="FP81" s="111"/>
      <c r="FQ81" s="111"/>
      <c r="FR81" s="111"/>
      <c r="FS81" s="111"/>
      <c r="FT81" s="111"/>
      <c r="FU81" s="111"/>
      <c r="FV81" s="111"/>
      <c r="FW81" s="111"/>
      <c r="FX81" s="111"/>
      <c r="FY81" s="111"/>
      <c r="FZ81" s="111"/>
      <c r="GA81" s="111"/>
      <c r="GB81" s="111"/>
      <c r="GC81" s="111"/>
      <c r="GD81" s="111"/>
      <c r="GE81" s="111"/>
      <c r="GF81" s="111"/>
      <c r="GG81" s="111"/>
      <c r="GH81" s="111"/>
      <c r="GI81" s="111"/>
      <c r="GJ81" s="111"/>
      <c r="GK81" s="111"/>
      <c r="GL81" s="111"/>
      <c r="GM81" s="111"/>
      <c r="GN81" s="111"/>
      <c r="GO81" s="111"/>
      <c r="GP81" s="111"/>
      <c r="GQ81" s="111"/>
      <c r="GR81" s="111"/>
      <c r="GS81" s="111"/>
      <c r="GT81" s="111"/>
      <c r="GU81" s="111"/>
      <c r="GV81" s="111"/>
      <c r="GW81" s="111"/>
      <c r="GX81" s="111"/>
      <c r="GY81" s="111"/>
      <c r="GZ81" s="111"/>
      <c r="HA81" s="111"/>
      <c r="HB81" s="111"/>
      <c r="HC81" s="111"/>
      <c r="HD81" s="111"/>
      <c r="HE81" s="111"/>
      <c r="HF81" s="111"/>
      <c r="HG81" s="111"/>
      <c r="HH81" s="111"/>
      <c r="HI81" s="111"/>
      <c r="HJ81" s="111"/>
      <c r="HK81" s="111"/>
      <c r="HL81" s="111"/>
      <c r="HM81" s="111"/>
      <c r="HN81" s="111"/>
      <c r="HO81" s="111"/>
      <c r="HP81" s="111"/>
      <c r="HQ81" s="111"/>
      <c r="HR81" s="111"/>
      <c r="HS81" s="111"/>
      <c r="HT81" s="111"/>
      <c r="HU81" s="111"/>
      <c r="HV81" s="111"/>
      <c r="HW81" s="111"/>
      <c r="HX81" s="111"/>
      <c r="HY81" s="111"/>
      <c r="HZ81" s="111"/>
      <c r="IA81" s="111"/>
      <c r="IB81" s="111"/>
      <c r="IC81" s="111"/>
      <c r="ID81" s="111"/>
      <c r="IE81" s="111"/>
      <c r="IF81" s="111"/>
      <c r="IG81" s="111"/>
      <c r="IH81" s="111"/>
      <c r="II81" s="111"/>
      <c r="IJ81" s="111"/>
      <c r="IK81" s="111"/>
      <c r="IL81" s="111"/>
      <c r="IM81" s="111"/>
      <c r="IN81" s="111"/>
      <c r="IO81" s="111"/>
      <c r="IP81" s="111"/>
      <c r="IQ81" s="111"/>
      <c r="IR81" s="111"/>
      <c r="IS81" s="111"/>
      <c r="IT81" s="111"/>
      <c r="IU81" s="111"/>
      <c r="IV81" s="111"/>
      <c r="IW81" s="111"/>
      <c r="IX81" s="111"/>
      <c r="IY81" s="111"/>
      <c r="IZ81" s="111"/>
      <c r="JA81" s="111"/>
      <c r="JB81" s="111"/>
      <c r="JC81" s="111"/>
      <c r="JD81" s="111"/>
      <c r="JE81" s="111"/>
      <c r="JF81" s="111"/>
      <c r="JG81" s="111"/>
      <c r="JH81" s="111"/>
      <c r="JI81" s="111"/>
      <c r="JJ81" s="111"/>
      <c r="JK81" s="111"/>
      <c r="JL81" s="111"/>
      <c r="JM81" s="111"/>
      <c r="JN81" s="111"/>
      <c r="JO81" s="111"/>
      <c r="JP81" s="111"/>
      <c r="JQ81" s="111"/>
      <c r="JR81" s="111"/>
      <c r="JS81" s="111"/>
      <c r="JT81" s="111"/>
      <c r="JU81" s="111"/>
      <c r="JV81" s="111"/>
      <c r="JW81" s="111"/>
      <c r="JX81" s="111"/>
      <c r="JY81" s="111"/>
      <c r="JZ81" s="111"/>
      <c r="KA81" s="111"/>
      <c r="KB81" s="111"/>
      <c r="KC81" s="111"/>
      <c r="KD81" s="111"/>
      <c r="KE81" s="111"/>
      <c r="KF81" s="111"/>
      <c r="KG81" s="111"/>
      <c r="KH81" s="111"/>
      <c r="KI81" s="111"/>
      <c r="KJ81" s="111"/>
      <c r="KK81" s="111"/>
      <c r="KL81" s="111"/>
      <c r="KM81" s="111"/>
      <c r="KN81" s="111"/>
      <c r="KO81" s="111"/>
      <c r="KP81" s="111"/>
      <c r="KQ81" s="111"/>
      <c r="KR81" s="111"/>
      <c r="KS81" s="111"/>
      <c r="KT81" s="111"/>
      <c r="KU81" s="111"/>
      <c r="KV81" s="111"/>
      <c r="KW81" s="111"/>
      <c r="KX81" s="111"/>
      <c r="KY81" s="111"/>
      <c r="KZ81" s="111"/>
      <c r="LA81" s="111"/>
      <c r="LB81" s="111"/>
      <c r="LC81" s="111"/>
      <c r="LD81" s="111"/>
      <c r="LE81" s="111"/>
      <c r="LF81" s="111"/>
      <c r="LG81" s="111"/>
      <c r="LH81" s="111"/>
      <c r="LI81" s="111"/>
      <c r="LJ81" s="111"/>
      <c r="LK81" s="111"/>
      <c r="LL81" s="111"/>
      <c r="LM81" s="111"/>
      <c r="LN81" s="111"/>
      <c r="LO81" s="111"/>
      <c r="LP81" s="111"/>
      <c r="LQ81" s="111"/>
      <c r="LR81" s="111"/>
      <c r="LS81" s="111"/>
      <c r="LT81" s="111"/>
      <c r="LU81" s="111"/>
      <c r="LV81" s="111"/>
      <c r="LW81" s="111"/>
      <c r="LX81" s="111"/>
      <c r="LY81" s="111"/>
      <c r="LZ81" s="111"/>
      <c r="MA81" s="111"/>
      <c r="MB81" s="111"/>
      <c r="MC81" s="111"/>
      <c r="MD81" s="111"/>
      <c r="ME81" s="111"/>
      <c r="MF81" s="111"/>
      <c r="MG81" s="111"/>
      <c r="MH81" s="111"/>
      <c r="MI81" s="111"/>
      <c r="MJ81" s="111"/>
      <c r="MK81" s="111"/>
      <c r="ML81" s="111"/>
      <c r="MM81" s="111"/>
      <c r="MN81" s="111"/>
      <c r="MO81" s="111"/>
      <c r="MP81" s="111"/>
      <c r="MQ81" s="111"/>
      <c r="MR81" s="111"/>
      <c r="MS81" s="111"/>
      <c r="MT81" s="111"/>
      <c r="MU81" s="111"/>
      <c r="MV81" s="111"/>
      <c r="MW81" s="111"/>
      <c r="MX81" s="111"/>
      <c r="MY81" s="111"/>
      <c r="MZ81" s="111"/>
      <c r="NA81" s="111"/>
      <c r="NB81" s="111"/>
      <c r="NC81" s="111"/>
      <c r="ND81" s="111"/>
      <c r="NE81" s="111"/>
      <c r="NF81" s="111"/>
      <c r="NG81" s="111"/>
      <c r="NH81" s="111"/>
      <c r="NI81" s="111"/>
      <c r="NJ81" s="111"/>
      <c r="NK81" s="111"/>
      <c r="NL81" s="111"/>
      <c r="NM81" s="111"/>
      <c r="NN81" s="111"/>
      <c r="NO81" s="111"/>
      <c r="NP81" s="111"/>
      <c r="NQ81" s="111"/>
      <c r="NR81" s="111"/>
      <c r="NS81" s="111"/>
      <c r="NT81" s="111"/>
      <c r="NU81" s="111"/>
      <c r="NV81" s="111"/>
      <c r="NW81" s="111"/>
      <c r="NX81" s="111"/>
      <c r="NY81" s="111"/>
      <c r="NZ81" s="111"/>
      <c r="OA81" s="111"/>
      <c r="OB81" s="111"/>
      <c r="OC81" s="111"/>
      <c r="OD81" s="111"/>
      <c r="OE81" s="111"/>
      <c r="OF81" s="111"/>
      <c r="OG81" s="111"/>
      <c r="OH81" s="111"/>
      <c r="OI81" s="111"/>
      <c r="OJ81" s="111"/>
      <c r="OK81" s="111"/>
      <c r="OL81" s="111"/>
      <c r="OM81" s="111"/>
      <c r="ON81" s="111"/>
      <c r="OO81" s="111"/>
      <c r="OP81" s="111"/>
      <c r="OQ81" s="111"/>
      <c r="OR81" s="111"/>
      <c r="OS81" s="111"/>
      <c r="OT81" s="111"/>
      <c r="OU81" s="111"/>
      <c r="OV81" s="111"/>
      <c r="OW81" s="111"/>
      <c r="OX81" s="111"/>
      <c r="OY81" s="111"/>
      <c r="OZ81" s="111"/>
      <c r="PA81" s="111"/>
      <c r="PB81" s="111"/>
      <c r="PC81" s="111"/>
      <c r="PD81" s="111"/>
      <c r="PE81" s="111"/>
      <c r="PF81" s="111"/>
      <c r="PG81" s="111"/>
      <c r="PH81" s="111"/>
      <c r="PI81" s="111"/>
      <c r="PJ81" s="111"/>
      <c r="PK81" s="111"/>
      <c r="PL81" s="111"/>
      <c r="PM81" s="111"/>
      <c r="PN81" s="111"/>
      <c r="PO81" s="111"/>
      <c r="PP81" s="111"/>
      <c r="PQ81" s="111"/>
      <c r="PR81" s="111"/>
      <c r="PS81" s="111"/>
      <c r="PT81" s="111"/>
      <c r="PU81" s="111"/>
      <c r="PV81" s="111"/>
      <c r="PW81" s="111"/>
      <c r="PX81" s="111"/>
      <c r="PY81" s="111"/>
      <c r="PZ81" s="111"/>
      <c r="QA81" s="111"/>
      <c r="QB81" s="111"/>
      <c r="QC81" s="111"/>
      <c r="QD81" s="111"/>
      <c r="QE81" s="111"/>
      <c r="QF81" s="111"/>
      <c r="QG81" s="111"/>
      <c r="QH81" s="111"/>
      <c r="QI81" s="111"/>
      <c r="QJ81" s="111"/>
      <c r="QK81" s="111"/>
      <c r="QL81" s="111"/>
      <c r="QM81" s="111"/>
      <c r="QN81" s="111"/>
      <c r="QO81" s="111"/>
      <c r="QP81" s="111"/>
      <c r="QQ81" s="111"/>
      <c r="QR81" s="111"/>
      <c r="QS81" s="111"/>
      <c r="QT81" s="111"/>
      <c r="QU81" s="111"/>
      <c r="QV81" s="111"/>
      <c r="QW81" s="111"/>
      <c r="QX81" s="111"/>
      <c r="QY81" s="111"/>
      <c r="QZ81" s="111"/>
      <c r="RA81" s="111"/>
      <c r="RB81" s="111"/>
      <c r="RC81" s="111"/>
      <c r="RD81" s="111"/>
      <c r="RE81" s="111"/>
      <c r="RF81" s="111"/>
      <c r="RG81" s="111"/>
      <c r="RH81" s="111"/>
      <c r="RI81" s="111"/>
      <c r="RJ81" s="111"/>
      <c r="RK81" s="111"/>
      <c r="RL81" s="111"/>
      <c r="RM81" s="111"/>
      <c r="RN81" s="111"/>
      <c r="RO81" s="111"/>
      <c r="RP81" s="111"/>
      <c r="RQ81" s="111"/>
      <c r="RR81" s="111"/>
      <c r="RS81" s="111"/>
      <c r="RT81" s="111"/>
      <c r="RU81" s="111"/>
      <c r="RV81" s="111"/>
      <c r="RW81" s="111"/>
      <c r="RX81" s="111"/>
      <c r="RY81" s="111"/>
      <c r="RZ81" s="111"/>
      <c r="SA81" s="111"/>
      <c r="SB81" s="111"/>
      <c r="SC81" s="111"/>
      <c r="SD81" s="111"/>
      <c r="SE81" s="111"/>
      <c r="SF81" s="111"/>
      <c r="SG81" s="111"/>
      <c r="SH81" s="111"/>
      <c r="SI81" s="111"/>
      <c r="SJ81" s="111"/>
      <c r="SK81" s="111"/>
      <c r="SL81" s="111"/>
      <c r="SM81" s="111"/>
      <c r="SN81" s="111"/>
      <c r="SO81" s="111"/>
      <c r="SP81" s="111"/>
      <c r="SQ81" s="111"/>
      <c r="SR81" s="111"/>
      <c r="SS81" s="111"/>
      <c r="ST81" s="111"/>
      <c r="SU81" s="111"/>
      <c r="SV81" s="111"/>
      <c r="SW81" s="111"/>
      <c r="SX81" s="111"/>
      <c r="SY81" s="111"/>
      <c r="SZ81" s="111"/>
      <c r="TA81" s="111"/>
      <c r="TB81" s="111"/>
      <c r="TC81" s="111"/>
      <c r="TD81" s="111"/>
      <c r="TE81" s="111"/>
      <c r="TF81" s="111"/>
      <c r="TG81" s="111"/>
      <c r="TH81" s="111"/>
      <c r="TI81" s="111"/>
      <c r="TJ81" s="111"/>
      <c r="TK81" s="111"/>
      <c r="TL81" s="111"/>
      <c r="TM81" s="111"/>
      <c r="TN81" s="111"/>
      <c r="TO81" s="111"/>
      <c r="TP81" s="111"/>
      <c r="TQ81" s="111"/>
      <c r="TR81" s="111"/>
      <c r="TS81" s="111"/>
      <c r="TT81" s="111"/>
      <c r="TU81" s="111"/>
      <c r="TV81" s="111"/>
      <c r="TW81" s="111"/>
      <c r="TX81" s="111"/>
      <c r="TY81" s="111"/>
      <c r="TZ81" s="111"/>
      <c r="UA81" s="111"/>
      <c r="UB81" s="111"/>
      <c r="UC81" s="111"/>
      <c r="UD81" s="111"/>
      <c r="UE81" s="111"/>
      <c r="UF81" s="111"/>
      <c r="UG81" s="111"/>
      <c r="UH81" s="111"/>
      <c r="UI81" s="111"/>
      <c r="UJ81" s="111"/>
      <c r="UK81" s="111"/>
      <c r="UL81" s="111"/>
      <c r="UM81" s="111"/>
      <c r="UN81" s="111"/>
      <c r="UO81" s="111"/>
      <c r="UP81" s="111"/>
      <c r="UQ81" s="111"/>
      <c r="UR81" s="111"/>
      <c r="US81" s="111"/>
      <c r="UT81" s="111"/>
      <c r="UU81" s="111"/>
      <c r="UV81" s="111"/>
      <c r="UW81" s="111"/>
      <c r="UX81" s="111"/>
      <c r="UY81" s="111"/>
      <c r="UZ81" s="111"/>
      <c r="VA81" s="111"/>
      <c r="VB81" s="111"/>
      <c r="VC81" s="111"/>
      <c r="VD81" s="111"/>
      <c r="VE81" s="111"/>
      <c r="VF81" s="111"/>
      <c r="VG81" s="111"/>
      <c r="VH81" s="111"/>
      <c r="VI81" s="111"/>
      <c r="VJ81" s="111"/>
      <c r="VK81" s="111"/>
      <c r="VL81" s="111"/>
      <c r="VM81" s="111"/>
      <c r="VN81" s="111"/>
      <c r="VO81" s="111"/>
      <c r="VP81" s="111"/>
      <c r="VQ81" s="111"/>
      <c r="VR81" s="111"/>
      <c r="VS81" s="111"/>
      <c r="VT81" s="111"/>
      <c r="VU81" s="111"/>
      <c r="VV81" s="111"/>
      <c r="VW81" s="111"/>
      <c r="VX81" s="111"/>
      <c r="VY81" s="111"/>
      <c r="VZ81" s="111"/>
      <c r="WA81" s="111"/>
      <c r="WB81" s="111"/>
      <c r="WC81" s="111"/>
      <c r="WD81" s="111"/>
      <c r="WE81" s="111"/>
      <c r="WF81" s="111"/>
      <c r="WG81" s="111"/>
      <c r="WH81" s="111"/>
      <c r="WI81" s="111"/>
      <c r="WJ81" s="111"/>
      <c r="WK81" s="111"/>
      <c r="WL81" s="111"/>
      <c r="WM81" s="111"/>
      <c r="WN81" s="111"/>
      <c r="WO81" s="111"/>
      <c r="WP81" s="111"/>
      <c r="WQ81" s="111"/>
      <c r="WR81" s="111"/>
      <c r="WS81" s="111"/>
      <c r="WT81" s="111"/>
      <c r="WU81" s="111"/>
      <c r="WV81" s="111"/>
      <c r="WW81" s="111"/>
      <c r="WX81" s="111"/>
      <c r="WY81" s="111"/>
      <c r="WZ81" s="111"/>
      <c r="XA81" s="111"/>
      <c r="XB81" s="111"/>
      <c r="XC81" s="111"/>
      <c r="XD81" s="111"/>
      <c r="XE81" s="111"/>
      <c r="XF81" s="111"/>
      <c r="XG81" s="111"/>
      <c r="XH81" s="111"/>
      <c r="XI81" s="111"/>
      <c r="XJ81" s="111"/>
      <c r="XK81" s="111"/>
      <c r="XL81" s="111"/>
      <c r="XM81" s="111"/>
      <c r="XN81" s="111"/>
      <c r="XO81" s="111"/>
      <c r="XP81" s="111"/>
      <c r="XQ81" s="111"/>
      <c r="XR81" s="111"/>
      <c r="XS81" s="111"/>
      <c r="XT81" s="111"/>
      <c r="XU81" s="111"/>
      <c r="XV81" s="111"/>
      <c r="XW81" s="111"/>
      <c r="XX81" s="111"/>
      <c r="XY81" s="111"/>
      <c r="XZ81" s="111"/>
      <c r="YA81" s="111"/>
      <c r="YB81" s="111"/>
      <c r="YC81" s="111"/>
      <c r="YD81" s="111"/>
    </row>
    <row r="82" spans="1:654" ht="25.95" customHeight="1">
      <c r="A82" s="36"/>
      <c r="B82" s="122"/>
      <c r="C82" s="127"/>
      <c r="BC82" s="129"/>
      <c r="BD82" s="129"/>
      <c r="BI82" s="129"/>
      <c r="BJ82" s="129"/>
      <c r="BK82" s="129"/>
      <c r="BL82" s="129"/>
      <c r="BM82" s="129"/>
      <c r="BN82" s="129"/>
      <c r="BO82" s="129"/>
      <c r="BP82" s="129"/>
      <c r="BQ82" s="129"/>
      <c r="BR82" s="129"/>
      <c r="BS82" s="129"/>
      <c r="BT82" s="129"/>
    </row>
    <row r="83" spans="1:654" ht="25.95" customHeight="1">
      <c r="A83" s="36"/>
      <c r="B83" s="122"/>
      <c r="C83" s="127"/>
      <c r="BC83" s="129"/>
      <c r="BD83" s="129"/>
      <c r="BI83" s="129"/>
      <c r="BJ83" s="129"/>
      <c r="BK83" s="129"/>
      <c r="BL83" s="129"/>
      <c r="BM83" s="129"/>
      <c r="BN83" s="129"/>
      <c r="BO83" s="129"/>
      <c r="BP83" s="129"/>
      <c r="BQ83" s="129"/>
      <c r="BR83" s="129"/>
      <c r="BS83" s="129"/>
      <c r="BT83" s="129"/>
    </row>
    <row r="84" spans="1:654" ht="25.95" customHeight="1">
      <c r="A84" s="36"/>
      <c r="BC84" s="111"/>
      <c r="BD84" s="111"/>
      <c r="BE84" s="111"/>
      <c r="BF84" s="111"/>
      <c r="BG84" s="111"/>
      <c r="BH84" s="111"/>
      <c r="BI84" s="111"/>
      <c r="BJ84" s="111"/>
      <c r="BK84" s="111"/>
      <c r="BL84" s="111"/>
      <c r="BM84" s="111"/>
      <c r="BN84" s="111"/>
      <c r="BO84" s="111"/>
      <c r="BP84" s="111"/>
      <c r="BQ84" s="111"/>
      <c r="BR84" s="111"/>
      <c r="BS84" s="111"/>
      <c r="BT84" s="111"/>
      <c r="BU84" s="111"/>
      <c r="BV84" s="111"/>
      <c r="BW84" s="111"/>
      <c r="BX84" s="111"/>
      <c r="BY84" s="111"/>
      <c r="BZ84" s="111"/>
      <c r="CA84" s="111"/>
      <c r="CB84" s="111"/>
      <c r="CC84" s="111"/>
      <c r="CD84" s="111"/>
      <c r="CE84" s="111"/>
      <c r="CF84" s="111"/>
      <c r="CG84" s="111"/>
      <c r="CH84" s="111"/>
      <c r="CI84" s="111"/>
      <c r="CJ84" s="111"/>
      <c r="CK84" s="111"/>
      <c r="CL84" s="111"/>
      <c r="CM84" s="111"/>
      <c r="CN84" s="111"/>
      <c r="CO84" s="111"/>
      <c r="CP84" s="111"/>
      <c r="CQ84" s="111"/>
      <c r="CR84" s="111"/>
      <c r="CS84" s="111"/>
      <c r="CT84" s="111"/>
      <c r="CU84" s="111"/>
      <c r="CV84" s="111"/>
      <c r="CW84" s="111"/>
      <c r="CX84" s="111"/>
      <c r="CY84" s="111"/>
      <c r="CZ84" s="111"/>
      <c r="DA84" s="111"/>
      <c r="DB84" s="111"/>
      <c r="DC84" s="111"/>
      <c r="DD84" s="111"/>
      <c r="DE84" s="111"/>
      <c r="DF84" s="111"/>
      <c r="DG84" s="111"/>
      <c r="DH84" s="111"/>
      <c r="DI84" s="111"/>
      <c r="DJ84" s="111"/>
      <c r="DK84" s="111"/>
      <c r="DL84" s="111"/>
      <c r="DM84" s="111"/>
      <c r="DN84" s="111"/>
      <c r="DO84" s="111"/>
      <c r="DP84" s="111"/>
      <c r="DQ84" s="111"/>
      <c r="DR84" s="111"/>
      <c r="DS84" s="111"/>
      <c r="DT84" s="111"/>
      <c r="DU84" s="111"/>
      <c r="DV84" s="111"/>
      <c r="DW84" s="111"/>
      <c r="DX84" s="111"/>
      <c r="DY84" s="111"/>
      <c r="DZ84" s="111"/>
      <c r="EA84" s="111"/>
      <c r="EB84" s="111"/>
      <c r="EC84" s="111"/>
      <c r="ED84" s="111"/>
      <c r="EE84" s="111"/>
      <c r="EF84" s="111"/>
      <c r="EG84" s="111"/>
      <c r="EH84" s="111"/>
      <c r="EI84" s="111"/>
      <c r="EJ84" s="111"/>
      <c r="EK84" s="111"/>
      <c r="EL84" s="111"/>
      <c r="EM84" s="111"/>
      <c r="EN84" s="111"/>
      <c r="EO84" s="111"/>
      <c r="EP84" s="111"/>
      <c r="EQ84" s="111"/>
      <c r="ER84" s="111"/>
      <c r="ES84" s="111"/>
      <c r="ET84" s="111"/>
      <c r="EU84" s="111"/>
      <c r="EV84" s="111"/>
      <c r="EW84" s="111"/>
      <c r="EX84" s="111"/>
      <c r="EY84" s="111"/>
      <c r="EZ84" s="111"/>
      <c r="FA84" s="111"/>
      <c r="FB84" s="111"/>
      <c r="FC84" s="111"/>
      <c r="FD84" s="111"/>
      <c r="FE84" s="111"/>
      <c r="FF84" s="111"/>
      <c r="FG84" s="111"/>
      <c r="FH84" s="111"/>
      <c r="FI84" s="111"/>
      <c r="FJ84" s="111"/>
      <c r="FK84" s="111"/>
      <c r="FL84" s="111"/>
      <c r="FM84" s="111"/>
      <c r="FN84" s="111"/>
      <c r="FO84" s="111"/>
      <c r="FP84" s="111"/>
      <c r="FQ84" s="111"/>
      <c r="FR84" s="111"/>
      <c r="FS84" s="111"/>
      <c r="FT84" s="111"/>
      <c r="FU84" s="111"/>
      <c r="FV84" s="111"/>
      <c r="FW84" s="111"/>
      <c r="FX84" s="111"/>
      <c r="FY84" s="111"/>
      <c r="FZ84" s="111"/>
      <c r="GA84" s="111"/>
      <c r="GB84" s="111"/>
      <c r="GC84" s="111"/>
      <c r="GD84" s="111"/>
      <c r="GE84" s="111"/>
      <c r="GF84" s="111"/>
      <c r="GG84" s="111"/>
      <c r="GH84" s="111"/>
      <c r="GI84" s="111"/>
      <c r="GJ84" s="111"/>
      <c r="GK84" s="111"/>
      <c r="GL84" s="111"/>
      <c r="GM84" s="111"/>
      <c r="GN84" s="111"/>
      <c r="GO84" s="111"/>
      <c r="GP84" s="111"/>
      <c r="GQ84" s="111"/>
      <c r="GR84" s="111"/>
      <c r="GS84" s="111"/>
      <c r="GT84" s="111"/>
      <c r="GU84" s="111"/>
      <c r="GV84" s="111"/>
      <c r="GW84" s="111"/>
      <c r="GX84" s="111"/>
      <c r="GY84" s="111"/>
      <c r="GZ84" s="111"/>
      <c r="HA84" s="111"/>
      <c r="HB84" s="111"/>
      <c r="HC84" s="111"/>
      <c r="HD84" s="111"/>
      <c r="HE84" s="111"/>
      <c r="HF84" s="111"/>
      <c r="HG84" s="111"/>
      <c r="HH84" s="111"/>
      <c r="HI84" s="111"/>
      <c r="HJ84" s="111"/>
      <c r="HK84" s="111"/>
      <c r="HL84" s="111"/>
      <c r="HM84" s="111"/>
      <c r="HN84" s="111"/>
      <c r="HO84" s="111"/>
      <c r="HP84" s="111"/>
      <c r="HQ84" s="111"/>
      <c r="HR84" s="111"/>
      <c r="HS84" s="111"/>
      <c r="HT84" s="111"/>
      <c r="HU84" s="111"/>
      <c r="HV84" s="111"/>
      <c r="HW84" s="111"/>
      <c r="HX84" s="111"/>
      <c r="HY84" s="111"/>
      <c r="HZ84" s="111"/>
      <c r="IA84" s="111"/>
      <c r="IB84" s="111"/>
      <c r="IC84" s="111"/>
      <c r="ID84" s="111"/>
      <c r="IE84" s="111"/>
      <c r="IF84" s="111"/>
      <c r="IG84" s="111"/>
      <c r="IH84" s="111"/>
      <c r="II84" s="111"/>
      <c r="IJ84" s="111"/>
      <c r="IK84" s="111"/>
      <c r="IL84" s="111"/>
      <c r="IM84" s="111"/>
      <c r="IN84" s="111"/>
      <c r="IO84" s="111"/>
      <c r="IP84" s="111"/>
      <c r="IQ84" s="111"/>
      <c r="IR84" s="111"/>
      <c r="IS84" s="111"/>
      <c r="IT84" s="111"/>
      <c r="IU84" s="111"/>
      <c r="IV84" s="111"/>
      <c r="IW84" s="111"/>
      <c r="IX84" s="111"/>
      <c r="IY84" s="111"/>
      <c r="IZ84" s="111"/>
      <c r="JA84" s="111"/>
      <c r="JB84" s="111"/>
      <c r="JC84" s="111"/>
      <c r="JD84" s="111"/>
      <c r="JE84" s="111"/>
      <c r="JF84" s="111"/>
      <c r="JG84" s="111"/>
      <c r="JH84" s="111"/>
      <c r="JI84" s="111"/>
      <c r="JJ84" s="111"/>
      <c r="JK84" s="111"/>
      <c r="JL84" s="111"/>
      <c r="JM84" s="111"/>
      <c r="JN84" s="111"/>
      <c r="JO84" s="111"/>
      <c r="JP84" s="111"/>
      <c r="JQ84" s="111"/>
      <c r="JR84" s="111"/>
      <c r="JS84" s="111"/>
      <c r="JT84" s="111"/>
      <c r="JU84" s="111"/>
      <c r="JV84" s="111"/>
      <c r="JW84" s="111"/>
      <c r="JX84" s="111"/>
      <c r="JY84" s="111"/>
      <c r="JZ84" s="111"/>
      <c r="KA84" s="111"/>
      <c r="KB84" s="111"/>
      <c r="KC84" s="111"/>
      <c r="KD84" s="111"/>
      <c r="KE84" s="111"/>
      <c r="KF84" s="111"/>
      <c r="KG84" s="111"/>
      <c r="KH84" s="111"/>
      <c r="KI84" s="111"/>
      <c r="KJ84" s="111"/>
      <c r="KK84" s="111"/>
      <c r="KL84" s="111"/>
      <c r="KM84" s="111"/>
      <c r="KN84" s="111"/>
      <c r="KO84" s="111"/>
      <c r="KP84" s="111"/>
      <c r="KQ84" s="111"/>
      <c r="KR84" s="111"/>
      <c r="KS84" s="111"/>
      <c r="KT84" s="111"/>
      <c r="KU84" s="111"/>
      <c r="KV84" s="111"/>
      <c r="KW84" s="111"/>
      <c r="KX84" s="111"/>
      <c r="KY84" s="111"/>
      <c r="KZ84" s="111"/>
      <c r="LA84" s="111"/>
      <c r="LB84" s="111"/>
      <c r="LC84" s="111"/>
      <c r="LD84" s="111"/>
      <c r="LE84" s="111"/>
      <c r="LF84" s="111"/>
      <c r="LG84" s="111"/>
      <c r="LH84" s="111"/>
      <c r="LI84" s="111"/>
      <c r="LJ84" s="111"/>
      <c r="LK84" s="111"/>
      <c r="LL84" s="111"/>
      <c r="LM84" s="111"/>
      <c r="LN84" s="111"/>
      <c r="LO84" s="111"/>
      <c r="LP84" s="111"/>
      <c r="LQ84" s="111"/>
      <c r="LR84" s="111"/>
      <c r="LS84" s="111"/>
      <c r="LT84" s="111"/>
      <c r="LU84" s="111"/>
      <c r="LV84" s="111"/>
      <c r="LW84" s="111"/>
      <c r="LX84" s="111"/>
      <c r="LY84" s="111"/>
      <c r="LZ84" s="111"/>
      <c r="MA84" s="111"/>
      <c r="MB84" s="111"/>
      <c r="MC84" s="111"/>
      <c r="MD84" s="111"/>
      <c r="ME84" s="111"/>
      <c r="MF84" s="111"/>
      <c r="MG84" s="111"/>
      <c r="MH84" s="111"/>
      <c r="MI84" s="111"/>
      <c r="MJ84" s="111"/>
      <c r="MK84" s="111"/>
      <c r="ML84" s="111"/>
      <c r="MM84" s="111"/>
      <c r="MN84" s="111"/>
      <c r="MO84" s="111"/>
      <c r="MP84" s="111"/>
      <c r="MQ84" s="111"/>
      <c r="MR84" s="111"/>
      <c r="MS84" s="111"/>
      <c r="MT84" s="111"/>
      <c r="MU84" s="111"/>
      <c r="MV84" s="111"/>
      <c r="MW84" s="111"/>
      <c r="MX84" s="111"/>
      <c r="MY84" s="111"/>
      <c r="MZ84" s="111"/>
      <c r="NA84" s="111"/>
      <c r="NB84" s="111"/>
      <c r="NC84" s="111"/>
      <c r="ND84" s="111"/>
      <c r="NE84" s="111"/>
      <c r="NF84" s="111"/>
      <c r="NG84" s="111"/>
      <c r="NH84" s="111"/>
      <c r="NI84" s="111"/>
      <c r="NJ84" s="111"/>
      <c r="NK84" s="111"/>
      <c r="NL84" s="111"/>
      <c r="NM84" s="111"/>
      <c r="NN84" s="111"/>
      <c r="NO84" s="111"/>
      <c r="NP84" s="111"/>
      <c r="NQ84" s="111"/>
      <c r="NR84" s="111"/>
      <c r="NS84" s="111"/>
      <c r="NT84" s="111"/>
      <c r="NU84" s="111"/>
      <c r="NV84" s="111"/>
      <c r="NW84" s="111"/>
      <c r="NX84" s="111"/>
      <c r="NY84" s="111"/>
      <c r="NZ84" s="111"/>
      <c r="OA84" s="111"/>
      <c r="OB84" s="111"/>
      <c r="OC84" s="111"/>
      <c r="OD84" s="111"/>
      <c r="OE84" s="111"/>
      <c r="OF84" s="111"/>
      <c r="OG84" s="111"/>
      <c r="OH84" s="111"/>
      <c r="OI84" s="111"/>
      <c r="OJ84" s="111"/>
      <c r="OK84" s="111"/>
      <c r="OL84" s="111"/>
      <c r="OM84" s="111"/>
      <c r="ON84" s="111"/>
      <c r="OO84" s="111"/>
      <c r="OP84" s="111"/>
      <c r="OQ84" s="111"/>
      <c r="OR84" s="111"/>
      <c r="OS84" s="111"/>
      <c r="OT84" s="111"/>
      <c r="OU84" s="111"/>
      <c r="OV84" s="111"/>
      <c r="OW84" s="111"/>
      <c r="OX84" s="111"/>
      <c r="OY84" s="111"/>
      <c r="OZ84" s="111"/>
      <c r="PA84" s="111"/>
      <c r="PB84" s="111"/>
      <c r="PC84" s="111"/>
      <c r="PD84" s="111"/>
      <c r="PE84" s="111"/>
      <c r="PF84" s="111"/>
      <c r="PG84" s="111"/>
      <c r="PH84" s="111"/>
      <c r="PI84" s="111"/>
      <c r="PJ84" s="111"/>
      <c r="PK84" s="111"/>
      <c r="PL84" s="111"/>
      <c r="PM84" s="111"/>
      <c r="PN84" s="111"/>
      <c r="PO84" s="111"/>
      <c r="PP84" s="111"/>
      <c r="PQ84" s="111"/>
      <c r="PR84" s="111"/>
      <c r="PS84" s="111"/>
      <c r="PT84" s="111"/>
      <c r="PU84" s="111"/>
      <c r="PV84" s="111"/>
      <c r="PW84" s="111"/>
      <c r="PX84" s="111"/>
      <c r="PY84" s="111"/>
      <c r="PZ84" s="111"/>
      <c r="QA84" s="111"/>
      <c r="QB84" s="111"/>
      <c r="QC84" s="111"/>
      <c r="QD84" s="111"/>
      <c r="QE84" s="111"/>
      <c r="QF84" s="111"/>
      <c r="QG84" s="111"/>
      <c r="QH84" s="111"/>
      <c r="QI84" s="111"/>
      <c r="QJ84" s="111"/>
      <c r="QK84" s="111"/>
      <c r="QL84" s="111"/>
      <c r="QM84" s="111"/>
      <c r="QN84" s="111"/>
      <c r="QO84" s="111"/>
      <c r="QP84" s="111"/>
      <c r="QQ84" s="111"/>
      <c r="QR84" s="111"/>
      <c r="QS84" s="111"/>
      <c r="QT84" s="111"/>
      <c r="QU84" s="111"/>
      <c r="QV84" s="111"/>
      <c r="QW84" s="111"/>
      <c r="QX84" s="111"/>
      <c r="QY84" s="111"/>
      <c r="QZ84" s="111"/>
      <c r="RA84" s="111"/>
      <c r="RB84" s="111"/>
      <c r="RC84" s="111"/>
      <c r="RD84" s="111"/>
      <c r="RE84" s="111"/>
      <c r="RF84" s="111"/>
      <c r="RG84" s="111"/>
      <c r="RH84" s="111"/>
      <c r="RI84" s="111"/>
      <c r="RJ84" s="111"/>
      <c r="RK84" s="111"/>
      <c r="RL84" s="111"/>
      <c r="RM84" s="111"/>
      <c r="RN84" s="111"/>
      <c r="RO84" s="111"/>
      <c r="RP84" s="111"/>
      <c r="RQ84" s="111"/>
      <c r="RR84" s="111"/>
      <c r="RS84" s="111"/>
      <c r="RT84" s="111"/>
      <c r="RU84" s="111"/>
      <c r="RV84" s="111"/>
      <c r="RW84" s="111"/>
      <c r="RX84" s="111"/>
      <c r="RY84" s="111"/>
      <c r="RZ84" s="111"/>
      <c r="SA84" s="111"/>
      <c r="SB84" s="111"/>
      <c r="SC84" s="111"/>
      <c r="SD84" s="111"/>
      <c r="SE84" s="111"/>
      <c r="SF84" s="111"/>
      <c r="SG84" s="111"/>
      <c r="SH84" s="111"/>
      <c r="SI84" s="111"/>
      <c r="SJ84" s="111"/>
      <c r="SK84" s="111"/>
      <c r="SL84" s="111"/>
      <c r="SM84" s="111"/>
      <c r="SN84" s="111"/>
      <c r="SO84" s="111"/>
      <c r="SP84" s="111"/>
      <c r="SQ84" s="111"/>
      <c r="SR84" s="111"/>
      <c r="SS84" s="111"/>
      <c r="ST84" s="111"/>
      <c r="SU84" s="111"/>
      <c r="SV84" s="111"/>
      <c r="SW84" s="111"/>
      <c r="SX84" s="111"/>
      <c r="SY84" s="111"/>
      <c r="SZ84" s="111"/>
      <c r="TA84" s="111"/>
      <c r="TB84" s="111"/>
      <c r="TC84" s="111"/>
      <c r="TD84" s="111"/>
      <c r="TE84" s="111"/>
      <c r="TF84" s="111"/>
      <c r="TG84" s="111"/>
      <c r="TH84" s="111"/>
      <c r="TI84" s="111"/>
      <c r="TJ84" s="111"/>
      <c r="TK84" s="111"/>
      <c r="TL84" s="111"/>
      <c r="TM84" s="111"/>
      <c r="TN84" s="111"/>
      <c r="TO84" s="111"/>
      <c r="TP84" s="111"/>
      <c r="TQ84" s="111"/>
      <c r="TR84" s="111"/>
      <c r="TS84" s="111"/>
      <c r="TT84" s="111"/>
      <c r="TU84" s="111"/>
      <c r="TV84" s="111"/>
      <c r="TW84" s="111"/>
      <c r="TX84" s="111"/>
      <c r="TY84" s="111"/>
      <c r="TZ84" s="111"/>
      <c r="UA84" s="111"/>
      <c r="UB84" s="111"/>
      <c r="UC84" s="111"/>
      <c r="UD84" s="111"/>
      <c r="UE84" s="111"/>
      <c r="UF84" s="111"/>
      <c r="UG84" s="111"/>
      <c r="UH84" s="111"/>
      <c r="UI84" s="111"/>
      <c r="UJ84" s="111"/>
      <c r="UK84" s="111"/>
      <c r="UL84" s="111"/>
      <c r="UM84" s="111"/>
      <c r="UN84" s="111"/>
      <c r="UO84" s="111"/>
      <c r="UP84" s="111"/>
      <c r="UQ84" s="111"/>
      <c r="UR84" s="111"/>
      <c r="US84" s="111"/>
      <c r="UT84" s="111"/>
      <c r="UU84" s="111"/>
      <c r="UV84" s="111"/>
      <c r="UW84" s="111"/>
      <c r="UX84" s="111"/>
      <c r="UY84" s="111"/>
      <c r="UZ84" s="111"/>
      <c r="VA84" s="111"/>
      <c r="VB84" s="111"/>
      <c r="VC84" s="111"/>
      <c r="VD84" s="111"/>
      <c r="VE84" s="111"/>
      <c r="VF84" s="111"/>
      <c r="VG84" s="111"/>
      <c r="VH84" s="111"/>
      <c r="VI84" s="111"/>
      <c r="VJ84" s="111"/>
      <c r="VK84" s="111"/>
      <c r="VL84" s="111"/>
      <c r="VM84" s="111"/>
      <c r="VN84" s="111"/>
      <c r="VO84" s="111"/>
      <c r="VP84" s="111"/>
      <c r="VQ84" s="111"/>
      <c r="VR84" s="111"/>
      <c r="VS84" s="111"/>
      <c r="VT84" s="111"/>
      <c r="VU84" s="111"/>
      <c r="VV84" s="111"/>
      <c r="VW84" s="111"/>
      <c r="VX84" s="111"/>
      <c r="VY84" s="111"/>
      <c r="VZ84" s="111"/>
      <c r="WA84" s="111"/>
      <c r="WB84" s="111"/>
      <c r="WC84" s="111"/>
      <c r="WD84" s="111"/>
      <c r="WE84" s="111"/>
      <c r="WF84" s="111"/>
      <c r="WG84" s="111"/>
      <c r="WH84" s="111"/>
      <c r="WI84" s="111"/>
      <c r="WJ84" s="111"/>
      <c r="WK84" s="111"/>
      <c r="WL84" s="111"/>
      <c r="WM84" s="111"/>
      <c r="WN84" s="111"/>
      <c r="WO84" s="111"/>
      <c r="WP84" s="111"/>
      <c r="WQ84" s="111"/>
      <c r="WR84" s="111"/>
      <c r="WS84" s="111"/>
      <c r="WT84" s="111"/>
      <c r="WU84" s="111"/>
      <c r="WV84" s="111"/>
      <c r="WW84" s="111"/>
      <c r="WX84" s="111"/>
      <c r="WY84" s="111"/>
      <c r="WZ84" s="111"/>
      <c r="XA84" s="111"/>
      <c r="XB84" s="111"/>
      <c r="XC84" s="111"/>
      <c r="XD84" s="111"/>
      <c r="XE84" s="111"/>
      <c r="XF84" s="111"/>
      <c r="XG84" s="111"/>
      <c r="XH84" s="111"/>
      <c r="XI84" s="111"/>
      <c r="XJ84" s="111"/>
      <c r="XK84" s="111"/>
      <c r="XL84" s="111"/>
      <c r="XM84" s="111"/>
      <c r="XN84" s="111"/>
      <c r="XO84" s="111"/>
      <c r="XP84" s="111"/>
      <c r="XQ84" s="111"/>
      <c r="XR84" s="111"/>
      <c r="XS84" s="111"/>
      <c r="XT84" s="111"/>
      <c r="XU84" s="111"/>
      <c r="XV84" s="111"/>
      <c r="XW84" s="111"/>
      <c r="XX84" s="111"/>
      <c r="XY84" s="111"/>
      <c r="XZ84" s="111"/>
      <c r="YA84" s="111"/>
      <c r="YB84" s="111"/>
      <c r="YC84" s="111"/>
      <c r="YD84" s="111"/>
    </row>
    <row r="85" spans="1:654" ht="25.95" customHeight="1">
      <c r="B85" s="122"/>
      <c r="BC85" s="111"/>
      <c r="BD85" s="111"/>
      <c r="BE85" s="111"/>
      <c r="BF85" s="111"/>
      <c r="BG85" s="111"/>
      <c r="BH85" s="111"/>
      <c r="BI85" s="111"/>
      <c r="BJ85" s="111"/>
      <c r="BK85" s="111"/>
      <c r="BL85" s="111"/>
      <c r="BM85" s="111"/>
      <c r="BN85" s="111"/>
      <c r="BO85" s="111"/>
      <c r="BP85" s="111"/>
      <c r="BQ85" s="111"/>
      <c r="BR85" s="111"/>
      <c r="BS85" s="111"/>
      <c r="BT85" s="111"/>
      <c r="BU85" s="111"/>
      <c r="BV85" s="111"/>
      <c r="BW85" s="111"/>
      <c r="BX85" s="111"/>
      <c r="BY85" s="111"/>
      <c r="BZ85" s="111"/>
      <c r="CA85" s="111"/>
      <c r="CB85" s="111"/>
      <c r="CC85" s="111"/>
      <c r="CD85" s="111"/>
      <c r="CE85" s="111"/>
      <c r="CF85" s="111"/>
      <c r="CG85" s="111"/>
      <c r="CH85" s="111"/>
      <c r="CI85" s="111"/>
      <c r="CJ85" s="111"/>
      <c r="CK85" s="111"/>
      <c r="CL85" s="111"/>
      <c r="CM85" s="111"/>
      <c r="CN85" s="111"/>
      <c r="CO85" s="111"/>
      <c r="CP85" s="111"/>
      <c r="CQ85" s="111"/>
      <c r="CR85" s="111"/>
      <c r="CS85" s="111"/>
      <c r="CT85" s="111"/>
      <c r="CU85" s="111"/>
      <c r="CV85" s="111"/>
      <c r="CW85" s="111"/>
      <c r="CX85" s="111"/>
      <c r="CY85" s="111"/>
      <c r="CZ85" s="111"/>
      <c r="DA85" s="111"/>
      <c r="DB85" s="111"/>
      <c r="DC85" s="111"/>
      <c r="DD85" s="111"/>
      <c r="DE85" s="111"/>
      <c r="DF85" s="111"/>
      <c r="DG85" s="111"/>
      <c r="DH85" s="111"/>
      <c r="DI85" s="111"/>
      <c r="DJ85" s="111"/>
      <c r="DK85" s="111"/>
      <c r="DL85" s="111"/>
      <c r="DM85" s="111"/>
      <c r="DN85" s="111"/>
      <c r="DO85" s="111"/>
      <c r="DP85" s="111"/>
      <c r="DQ85" s="111"/>
      <c r="DR85" s="111"/>
      <c r="DS85" s="111"/>
      <c r="DT85" s="111"/>
      <c r="DU85" s="111"/>
      <c r="DV85" s="111"/>
      <c r="DW85" s="111"/>
      <c r="DX85" s="111"/>
      <c r="DY85" s="111"/>
      <c r="DZ85" s="111"/>
      <c r="EA85" s="111"/>
      <c r="EB85" s="111"/>
      <c r="EC85" s="111"/>
      <c r="ED85" s="111"/>
      <c r="EE85" s="111"/>
      <c r="EF85" s="111"/>
      <c r="EG85" s="111"/>
      <c r="EH85" s="111"/>
      <c r="EI85" s="111"/>
      <c r="EJ85" s="111"/>
      <c r="EK85" s="111"/>
      <c r="EL85" s="111"/>
      <c r="EM85" s="111"/>
      <c r="EN85" s="111"/>
      <c r="EO85" s="111"/>
      <c r="EP85" s="111"/>
      <c r="EQ85" s="111"/>
      <c r="ER85" s="111"/>
      <c r="ES85" s="111"/>
      <c r="ET85" s="111"/>
      <c r="EU85" s="111"/>
      <c r="EV85" s="111"/>
      <c r="EW85" s="111"/>
      <c r="EX85" s="111"/>
      <c r="EY85" s="111"/>
      <c r="EZ85" s="111"/>
      <c r="FA85" s="111"/>
      <c r="FB85" s="111"/>
      <c r="FC85" s="111"/>
      <c r="FD85" s="111"/>
      <c r="FE85" s="111"/>
      <c r="FF85" s="111"/>
      <c r="FG85" s="111"/>
      <c r="FH85" s="111"/>
      <c r="FI85" s="111"/>
      <c r="FJ85" s="111"/>
      <c r="FK85" s="111"/>
      <c r="FL85" s="111"/>
      <c r="FM85" s="111"/>
      <c r="FN85" s="111"/>
      <c r="FO85" s="111"/>
      <c r="FP85" s="111"/>
      <c r="FQ85" s="111"/>
      <c r="FR85" s="111"/>
      <c r="FS85" s="111"/>
      <c r="FT85" s="111"/>
      <c r="FU85" s="111"/>
      <c r="FV85" s="111"/>
      <c r="FW85" s="111"/>
      <c r="FX85" s="111"/>
      <c r="FY85" s="111"/>
      <c r="FZ85" s="111"/>
      <c r="GA85" s="111"/>
      <c r="GB85" s="111"/>
      <c r="GC85" s="111"/>
      <c r="GD85" s="111"/>
      <c r="GE85" s="111"/>
      <c r="GF85" s="111"/>
      <c r="GG85" s="111"/>
      <c r="GH85" s="111"/>
      <c r="GI85" s="111"/>
      <c r="GJ85" s="111"/>
      <c r="GK85" s="111"/>
      <c r="GL85" s="111"/>
      <c r="GM85" s="111"/>
      <c r="GN85" s="111"/>
      <c r="GO85" s="111"/>
      <c r="GP85" s="111"/>
      <c r="GQ85" s="111"/>
      <c r="GR85" s="111"/>
      <c r="GS85" s="111"/>
      <c r="GT85" s="111"/>
      <c r="GU85" s="111"/>
      <c r="GV85" s="111"/>
      <c r="GW85" s="111"/>
      <c r="GX85" s="111"/>
      <c r="GY85" s="111"/>
      <c r="GZ85" s="111"/>
      <c r="HA85" s="111"/>
      <c r="HB85" s="111"/>
      <c r="HC85" s="111"/>
      <c r="HD85" s="111"/>
      <c r="HE85" s="111"/>
      <c r="HF85" s="111"/>
      <c r="HG85" s="111"/>
      <c r="HH85" s="111"/>
      <c r="HI85" s="111"/>
      <c r="HJ85" s="111"/>
      <c r="HK85" s="111"/>
      <c r="HL85" s="111"/>
      <c r="HM85" s="111"/>
      <c r="HN85" s="111"/>
      <c r="HO85" s="111"/>
      <c r="HP85" s="111"/>
      <c r="HQ85" s="111"/>
      <c r="HR85" s="111"/>
      <c r="HS85" s="111"/>
      <c r="HT85" s="111"/>
      <c r="HU85" s="111"/>
      <c r="HV85" s="111"/>
      <c r="HW85" s="111"/>
      <c r="HX85" s="111"/>
      <c r="HY85" s="111"/>
      <c r="HZ85" s="111"/>
      <c r="IA85" s="111"/>
      <c r="IB85" s="111"/>
      <c r="IC85" s="111"/>
      <c r="ID85" s="111"/>
      <c r="IE85" s="111"/>
      <c r="IF85" s="111"/>
      <c r="IG85" s="111"/>
      <c r="IH85" s="111"/>
      <c r="II85" s="111"/>
      <c r="IJ85" s="111"/>
      <c r="IK85" s="111"/>
      <c r="IL85" s="111"/>
      <c r="IM85" s="111"/>
      <c r="IN85" s="111"/>
      <c r="IO85" s="111"/>
      <c r="IP85" s="111"/>
      <c r="IQ85" s="111"/>
      <c r="IR85" s="111"/>
      <c r="IS85" s="111"/>
      <c r="IT85" s="111"/>
      <c r="IU85" s="111"/>
      <c r="IV85" s="111"/>
      <c r="IW85" s="111"/>
      <c r="IX85" s="111"/>
      <c r="IY85" s="111"/>
      <c r="IZ85" s="111"/>
      <c r="JA85" s="111"/>
      <c r="JB85" s="111"/>
      <c r="JC85" s="111"/>
      <c r="JD85" s="111"/>
      <c r="JE85" s="111"/>
      <c r="JF85" s="111"/>
      <c r="JG85" s="111"/>
      <c r="JH85" s="111"/>
      <c r="JI85" s="111"/>
      <c r="JJ85" s="111"/>
      <c r="JK85" s="111"/>
      <c r="JL85" s="111"/>
      <c r="JM85" s="111"/>
      <c r="JN85" s="111"/>
      <c r="JO85" s="111"/>
      <c r="JP85" s="111"/>
      <c r="JQ85" s="111"/>
      <c r="JR85" s="111"/>
      <c r="JS85" s="111"/>
      <c r="JT85" s="111"/>
      <c r="JU85" s="111"/>
      <c r="JV85" s="111"/>
      <c r="JW85" s="111"/>
      <c r="JX85" s="111"/>
      <c r="JY85" s="111"/>
      <c r="JZ85" s="111"/>
      <c r="KA85" s="111"/>
      <c r="KB85" s="111"/>
      <c r="KC85" s="111"/>
      <c r="KD85" s="111"/>
      <c r="KE85" s="111"/>
      <c r="KF85" s="111"/>
      <c r="KG85" s="111"/>
      <c r="KH85" s="111"/>
      <c r="KI85" s="111"/>
      <c r="KJ85" s="111"/>
      <c r="KK85" s="111"/>
      <c r="KL85" s="111"/>
      <c r="KM85" s="111"/>
      <c r="KN85" s="111"/>
      <c r="KO85" s="111"/>
      <c r="KP85" s="111"/>
      <c r="KQ85" s="111"/>
      <c r="KR85" s="111"/>
      <c r="KS85" s="111"/>
      <c r="KT85" s="111"/>
      <c r="KU85" s="111"/>
      <c r="KV85" s="111"/>
      <c r="KW85" s="111"/>
      <c r="KX85" s="111"/>
      <c r="KY85" s="111"/>
      <c r="KZ85" s="111"/>
      <c r="LA85" s="111"/>
      <c r="LB85" s="111"/>
      <c r="LC85" s="111"/>
      <c r="LD85" s="111"/>
      <c r="LE85" s="111"/>
      <c r="LF85" s="111"/>
      <c r="LG85" s="111"/>
      <c r="LH85" s="111"/>
      <c r="LI85" s="111"/>
      <c r="LJ85" s="111"/>
      <c r="LK85" s="111"/>
      <c r="LL85" s="111"/>
      <c r="LM85" s="111"/>
      <c r="LN85" s="111"/>
      <c r="LO85" s="111"/>
      <c r="LP85" s="111"/>
      <c r="LQ85" s="111"/>
      <c r="LR85" s="111"/>
      <c r="LS85" s="111"/>
      <c r="LT85" s="111"/>
      <c r="LU85" s="111"/>
      <c r="LV85" s="111"/>
      <c r="LW85" s="111"/>
      <c r="LX85" s="111"/>
      <c r="LY85" s="111"/>
      <c r="LZ85" s="111"/>
      <c r="MA85" s="111"/>
      <c r="MB85" s="111"/>
      <c r="MC85" s="111"/>
      <c r="MD85" s="111"/>
      <c r="ME85" s="111"/>
      <c r="MF85" s="111"/>
      <c r="MG85" s="111"/>
      <c r="MH85" s="111"/>
      <c r="MI85" s="111"/>
      <c r="MJ85" s="111"/>
      <c r="MK85" s="111"/>
      <c r="ML85" s="111"/>
      <c r="MM85" s="111"/>
      <c r="MN85" s="111"/>
      <c r="MO85" s="111"/>
      <c r="MP85" s="111"/>
      <c r="MQ85" s="111"/>
      <c r="MR85" s="111"/>
      <c r="MS85" s="111"/>
      <c r="MT85" s="111"/>
      <c r="MU85" s="111"/>
      <c r="MV85" s="111"/>
      <c r="MW85" s="111"/>
      <c r="MX85" s="111"/>
      <c r="MY85" s="111"/>
      <c r="MZ85" s="111"/>
      <c r="NA85" s="111"/>
      <c r="NB85" s="111"/>
      <c r="NC85" s="111"/>
      <c r="ND85" s="111"/>
      <c r="NE85" s="111"/>
      <c r="NF85" s="111"/>
      <c r="NG85" s="111"/>
      <c r="NH85" s="111"/>
      <c r="NI85" s="111"/>
      <c r="NJ85" s="111"/>
      <c r="NK85" s="111"/>
      <c r="NL85" s="111"/>
      <c r="NM85" s="111"/>
      <c r="NN85" s="111"/>
      <c r="NO85" s="111"/>
      <c r="NP85" s="111"/>
      <c r="NQ85" s="111"/>
      <c r="NR85" s="111"/>
      <c r="NS85" s="111"/>
      <c r="NT85" s="111"/>
      <c r="NU85" s="111"/>
      <c r="NV85" s="111"/>
      <c r="NW85" s="111"/>
      <c r="NX85" s="111"/>
      <c r="NY85" s="111"/>
      <c r="NZ85" s="111"/>
      <c r="OA85" s="111"/>
      <c r="OB85" s="111"/>
      <c r="OC85" s="111"/>
      <c r="OD85" s="111"/>
      <c r="OE85" s="111"/>
      <c r="OF85" s="111"/>
      <c r="OG85" s="111"/>
      <c r="OH85" s="111"/>
      <c r="OI85" s="111"/>
      <c r="OJ85" s="111"/>
      <c r="OK85" s="111"/>
      <c r="OL85" s="111"/>
      <c r="OM85" s="111"/>
      <c r="ON85" s="111"/>
      <c r="OO85" s="111"/>
      <c r="OP85" s="111"/>
      <c r="OQ85" s="111"/>
      <c r="OR85" s="111"/>
      <c r="OS85" s="111"/>
      <c r="OT85" s="111"/>
      <c r="OU85" s="111"/>
      <c r="OV85" s="111"/>
      <c r="OW85" s="111"/>
      <c r="OX85" s="111"/>
      <c r="OY85" s="111"/>
      <c r="OZ85" s="111"/>
      <c r="PA85" s="111"/>
      <c r="PB85" s="111"/>
      <c r="PC85" s="111"/>
      <c r="PD85" s="111"/>
      <c r="PE85" s="111"/>
      <c r="PF85" s="111"/>
      <c r="PG85" s="111"/>
      <c r="PH85" s="111"/>
      <c r="PI85" s="111"/>
      <c r="PJ85" s="111"/>
      <c r="PK85" s="111"/>
      <c r="PL85" s="111"/>
      <c r="PM85" s="111"/>
      <c r="PN85" s="111"/>
      <c r="PO85" s="111"/>
      <c r="PP85" s="111"/>
      <c r="PQ85" s="111"/>
      <c r="PR85" s="111"/>
      <c r="PS85" s="111"/>
      <c r="PT85" s="111"/>
      <c r="PU85" s="111"/>
      <c r="PV85" s="111"/>
      <c r="PW85" s="111"/>
      <c r="PX85" s="111"/>
      <c r="PY85" s="111"/>
      <c r="PZ85" s="111"/>
      <c r="QA85" s="111"/>
      <c r="QB85" s="111"/>
      <c r="QC85" s="111"/>
      <c r="QD85" s="111"/>
      <c r="QE85" s="111"/>
      <c r="QF85" s="111"/>
      <c r="QG85" s="111"/>
      <c r="QH85" s="111"/>
      <c r="QI85" s="111"/>
      <c r="QJ85" s="111"/>
      <c r="QK85" s="111"/>
      <c r="QL85" s="111"/>
      <c r="QM85" s="111"/>
      <c r="QN85" s="111"/>
      <c r="QO85" s="111"/>
      <c r="QP85" s="111"/>
      <c r="QQ85" s="111"/>
      <c r="QR85" s="111"/>
      <c r="QS85" s="111"/>
      <c r="QT85" s="111"/>
      <c r="QU85" s="111"/>
      <c r="QV85" s="111"/>
      <c r="QW85" s="111"/>
      <c r="QX85" s="111"/>
      <c r="QY85" s="111"/>
      <c r="QZ85" s="111"/>
      <c r="RA85" s="111"/>
      <c r="RB85" s="111"/>
      <c r="RC85" s="111"/>
      <c r="RD85" s="111"/>
      <c r="RE85" s="111"/>
      <c r="RF85" s="111"/>
      <c r="RG85" s="111"/>
      <c r="RH85" s="111"/>
      <c r="RI85" s="111"/>
      <c r="RJ85" s="111"/>
      <c r="RK85" s="111"/>
      <c r="RL85" s="111"/>
      <c r="RM85" s="111"/>
      <c r="RN85" s="111"/>
      <c r="RO85" s="111"/>
      <c r="RP85" s="111"/>
      <c r="RQ85" s="111"/>
      <c r="RR85" s="111"/>
      <c r="RS85" s="111"/>
      <c r="RT85" s="111"/>
      <c r="RU85" s="111"/>
      <c r="RV85" s="111"/>
      <c r="RW85" s="111"/>
      <c r="RX85" s="111"/>
      <c r="RY85" s="111"/>
      <c r="RZ85" s="111"/>
      <c r="SA85" s="111"/>
      <c r="SB85" s="111"/>
      <c r="SC85" s="111"/>
      <c r="SD85" s="111"/>
      <c r="SE85" s="111"/>
      <c r="SF85" s="111"/>
      <c r="SG85" s="111"/>
      <c r="SH85" s="111"/>
      <c r="SI85" s="111"/>
      <c r="SJ85" s="111"/>
      <c r="SK85" s="111"/>
      <c r="SL85" s="111"/>
      <c r="SM85" s="111"/>
      <c r="SN85" s="111"/>
      <c r="SO85" s="111"/>
      <c r="SP85" s="111"/>
      <c r="SQ85" s="111"/>
      <c r="SR85" s="111"/>
      <c r="SS85" s="111"/>
      <c r="ST85" s="111"/>
      <c r="SU85" s="111"/>
      <c r="SV85" s="111"/>
      <c r="SW85" s="111"/>
      <c r="SX85" s="111"/>
      <c r="SY85" s="111"/>
      <c r="SZ85" s="111"/>
      <c r="TA85" s="111"/>
      <c r="TB85" s="111"/>
      <c r="TC85" s="111"/>
      <c r="TD85" s="111"/>
      <c r="TE85" s="111"/>
      <c r="TF85" s="111"/>
      <c r="TG85" s="111"/>
      <c r="TH85" s="111"/>
      <c r="TI85" s="111"/>
      <c r="TJ85" s="111"/>
      <c r="TK85" s="111"/>
      <c r="TL85" s="111"/>
      <c r="TM85" s="111"/>
      <c r="TN85" s="111"/>
      <c r="TO85" s="111"/>
      <c r="TP85" s="111"/>
      <c r="TQ85" s="111"/>
      <c r="TR85" s="111"/>
      <c r="TS85" s="111"/>
      <c r="TT85" s="111"/>
      <c r="TU85" s="111"/>
      <c r="TV85" s="111"/>
      <c r="TW85" s="111"/>
      <c r="TX85" s="111"/>
      <c r="TY85" s="111"/>
      <c r="TZ85" s="111"/>
      <c r="UA85" s="111"/>
      <c r="UB85" s="111"/>
      <c r="UC85" s="111"/>
      <c r="UD85" s="111"/>
      <c r="UE85" s="111"/>
      <c r="UF85" s="111"/>
      <c r="UG85" s="111"/>
      <c r="UH85" s="111"/>
      <c r="UI85" s="111"/>
      <c r="UJ85" s="111"/>
      <c r="UK85" s="111"/>
      <c r="UL85" s="111"/>
      <c r="UM85" s="111"/>
      <c r="UN85" s="111"/>
      <c r="UO85" s="111"/>
      <c r="UP85" s="111"/>
      <c r="UQ85" s="111"/>
      <c r="UR85" s="111"/>
      <c r="US85" s="111"/>
      <c r="UT85" s="111"/>
      <c r="UU85" s="111"/>
      <c r="UV85" s="111"/>
      <c r="UW85" s="111"/>
      <c r="UX85" s="111"/>
      <c r="UY85" s="111"/>
      <c r="UZ85" s="111"/>
      <c r="VA85" s="111"/>
      <c r="VB85" s="111"/>
      <c r="VC85" s="111"/>
      <c r="VD85" s="111"/>
      <c r="VE85" s="111"/>
      <c r="VF85" s="111"/>
      <c r="VG85" s="111"/>
      <c r="VH85" s="111"/>
      <c r="VI85" s="111"/>
      <c r="VJ85" s="111"/>
      <c r="VK85" s="111"/>
      <c r="VL85" s="111"/>
      <c r="VM85" s="111"/>
      <c r="VN85" s="111"/>
      <c r="VO85" s="111"/>
      <c r="VP85" s="111"/>
      <c r="VQ85" s="111"/>
      <c r="VR85" s="111"/>
      <c r="VS85" s="111"/>
      <c r="VT85" s="111"/>
      <c r="VU85" s="111"/>
      <c r="VV85" s="111"/>
      <c r="VW85" s="111"/>
      <c r="VX85" s="111"/>
      <c r="VY85" s="111"/>
      <c r="VZ85" s="111"/>
      <c r="WA85" s="111"/>
      <c r="WB85" s="111"/>
      <c r="WC85" s="111"/>
      <c r="WD85" s="111"/>
      <c r="WE85" s="111"/>
      <c r="WF85" s="111"/>
      <c r="WG85" s="111"/>
      <c r="WH85" s="111"/>
      <c r="WI85" s="111"/>
      <c r="WJ85" s="111"/>
      <c r="WK85" s="111"/>
      <c r="WL85" s="111"/>
      <c r="WM85" s="111"/>
      <c r="WN85" s="111"/>
      <c r="WO85" s="111"/>
      <c r="WP85" s="111"/>
      <c r="WQ85" s="111"/>
      <c r="WR85" s="111"/>
      <c r="WS85" s="111"/>
      <c r="WT85" s="111"/>
      <c r="WU85" s="111"/>
      <c r="WV85" s="111"/>
      <c r="WW85" s="111"/>
      <c r="WX85" s="111"/>
      <c r="WY85" s="111"/>
      <c r="WZ85" s="111"/>
      <c r="XA85" s="111"/>
      <c r="XB85" s="111"/>
      <c r="XC85" s="111"/>
      <c r="XD85" s="111"/>
      <c r="XE85" s="111"/>
      <c r="XF85" s="111"/>
      <c r="XG85" s="111"/>
      <c r="XH85" s="111"/>
      <c r="XI85" s="111"/>
      <c r="XJ85" s="111"/>
      <c r="XK85" s="111"/>
      <c r="XL85" s="111"/>
      <c r="XM85" s="111"/>
      <c r="XN85" s="111"/>
      <c r="XO85" s="111"/>
      <c r="XP85" s="111"/>
      <c r="XQ85" s="111"/>
      <c r="XR85" s="111"/>
      <c r="XS85" s="111"/>
      <c r="XT85" s="111"/>
      <c r="XU85" s="111"/>
      <c r="XV85" s="111"/>
      <c r="XW85" s="111"/>
      <c r="XX85" s="111"/>
      <c r="XY85" s="111"/>
      <c r="XZ85" s="111"/>
      <c r="YA85" s="111"/>
      <c r="YB85" s="111"/>
      <c r="YC85" s="111"/>
      <c r="YD85" s="111"/>
    </row>
    <row r="86" spans="1:654" ht="25.95" customHeight="1">
      <c r="B86" s="122"/>
      <c r="BC86" s="111"/>
      <c r="BD86" s="111"/>
      <c r="BE86" s="111"/>
      <c r="BF86" s="111"/>
      <c r="BG86" s="111"/>
      <c r="BH86" s="111"/>
      <c r="BI86" s="111"/>
      <c r="BJ86" s="111"/>
      <c r="BK86" s="111"/>
      <c r="BL86" s="111"/>
      <c r="BM86" s="111"/>
      <c r="BN86" s="111"/>
      <c r="BO86" s="111"/>
      <c r="BP86" s="111"/>
      <c r="BQ86" s="111"/>
      <c r="BR86" s="111"/>
      <c r="BS86" s="111"/>
      <c r="BT86" s="111"/>
      <c r="BU86" s="111"/>
      <c r="BV86" s="111"/>
      <c r="BW86" s="111"/>
      <c r="BX86" s="111"/>
      <c r="BY86" s="111"/>
      <c r="BZ86" s="111"/>
      <c r="CA86" s="111"/>
      <c r="CB86" s="111"/>
      <c r="CC86" s="111"/>
      <c r="CD86" s="111"/>
      <c r="CE86" s="111"/>
      <c r="CF86" s="111"/>
      <c r="CG86" s="111"/>
      <c r="CH86" s="111"/>
      <c r="CI86" s="111"/>
      <c r="CJ86" s="111"/>
      <c r="CK86" s="111"/>
      <c r="CL86" s="111"/>
      <c r="CM86" s="111"/>
      <c r="CN86" s="111"/>
      <c r="CO86" s="111"/>
      <c r="CP86" s="111"/>
      <c r="CQ86" s="111"/>
      <c r="CR86" s="111"/>
      <c r="CS86" s="111"/>
      <c r="CT86" s="111"/>
      <c r="CU86" s="111"/>
      <c r="CV86" s="111"/>
      <c r="CW86" s="111"/>
      <c r="CX86" s="111"/>
      <c r="CY86" s="111"/>
      <c r="CZ86" s="111"/>
      <c r="DA86" s="111"/>
      <c r="DB86" s="111"/>
      <c r="DC86" s="111"/>
      <c r="DD86" s="111"/>
      <c r="DE86" s="111"/>
      <c r="DF86" s="111"/>
      <c r="DG86" s="111"/>
      <c r="DH86" s="111"/>
      <c r="DI86" s="111"/>
      <c r="DJ86" s="111"/>
      <c r="DK86" s="111"/>
      <c r="DL86" s="111"/>
      <c r="DM86" s="111"/>
      <c r="DN86" s="111"/>
      <c r="DO86" s="111"/>
      <c r="DP86" s="111"/>
      <c r="DQ86" s="111"/>
      <c r="DR86" s="111"/>
      <c r="DS86" s="111"/>
      <c r="DT86" s="111"/>
      <c r="DU86" s="111"/>
      <c r="DV86" s="111"/>
      <c r="DW86" s="111"/>
      <c r="DX86" s="111"/>
      <c r="DY86" s="111"/>
      <c r="DZ86" s="111"/>
      <c r="EA86" s="111"/>
      <c r="EB86" s="111"/>
      <c r="EC86" s="111"/>
      <c r="ED86" s="111"/>
      <c r="EE86" s="111"/>
      <c r="EF86" s="111"/>
      <c r="EG86" s="111"/>
      <c r="EH86" s="111"/>
      <c r="EI86" s="111"/>
      <c r="EJ86" s="111"/>
      <c r="EK86" s="111"/>
      <c r="EL86" s="111"/>
      <c r="EM86" s="111"/>
      <c r="EN86" s="111"/>
      <c r="EO86" s="111"/>
      <c r="EP86" s="111"/>
      <c r="EQ86" s="111"/>
      <c r="ER86" s="111"/>
      <c r="ES86" s="111"/>
      <c r="ET86" s="111"/>
      <c r="EU86" s="111"/>
      <c r="EV86" s="111"/>
      <c r="EW86" s="111"/>
      <c r="EX86" s="111"/>
      <c r="EY86" s="111"/>
      <c r="EZ86" s="111"/>
      <c r="FA86" s="111"/>
      <c r="FB86" s="111"/>
      <c r="FC86" s="111"/>
      <c r="FD86" s="111"/>
      <c r="FE86" s="111"/>
      <c r="FF86" s="111"/>
      <c r="FG86" s="111"/>
      <c r="FH86" s="111"/>
      <c r="FI86" s="111"/>
      <c r="FJ86" s="111"/>
      <c r="FK86" s="111"/>
      <c r="FL86" s="111"/>
      <c r="FM86" s="111"/>
      <c r="FN86" s="111"/>
      <c r="FO86" s="111"/>
      <c r="FP86" s="111"/>
      <c r="FQ86" s="111"/>
      <c r="FR86" s="111"/>
      <c r="FS86" s="111"/>
      <c r="FT86" s="111"/>
      <c r="FU86" s="111"/>
      <c r="FV86" s="111"/>
      <c r="FW86" s="111"/>
      <c r="FX86" s="111"/>
      <c r="FY86" s="111"/>
      <c r="FZ86" s="111"/>
      <c r="GA86" s="111"/>
      <c r="GB86" s="111"/>
      <c r="GC86" s="111"/>
      <c r="GD86" s="111"/>
      <c r="GE86" s="111"/>
      <c r="GF86" s="111"/>
      <c r="GG86" s="111"/>
      <c r="GH86" s="111"/>
      <c r="GI86" s="111"/>
      <c r="GJ86" s="111"/>
      <c r="GK86" s="111"/>
      <c r="GL86" s="111"/>
      <c r="GM86" s="111"/>
      <c r="GN86" s="111"/>
      <c r="GO86" s="111"/>
      <c r="GP86" s="111"/>
      <c r="GQ86" s="111"/>
      <c r="GR86" s="111"/>
      <c r="GS86" s="111"/>
      <c r="GT86" s="111"/>
      <c r="GU86" s="111"/>
      <c r="GV86" s="111"/>
      <c r="GW86" s="111"/>
      <c r="GX86" s="111"/>
      <c r="GY86" s="111"/>
      <c r="GZ86" s="111"/>
      <c r="HA86" s="111"/>
      <c r="HB86" s="111"/>
      <c r="HC86" s="111"/>
      <c r="HD86" s="111"/>
      <c r="HE86" s="111"/>
      <c r="HF86" s="111"/>
      <c r="HG86" s="111"/>
      <c r="HH86" s="111"/>
      <c r="HI86" s="111"/>
      <c r="HJ86" s="111"/>
      <c r="HK86" s="111"/>
      <c r="HL86" s="111"/>
      <c r="HM86" s="111"/>
      <c r="HN86" s="111"/>
      <c r="HO86" s="111"/>
      <c r="HP86" s="111"/>
      <c r="HQ86" s="111"/>
      <c r="HR86" s="111"/>
      <c r="HS86" s="111"/>
      <c r="HT86" s="111"/>
      <c r="HU86" s="111"/>
      <c r="HV86" s="111"/>
      <c r="HW86" s="111"/>
      <c r="HX86" s="111"/>
      <c r="HY86" s="111"/>
      <c r="HZ86" s="111"/>
      <c r="IA86" s="111"/>
      <c r="IB86" s="111"/>
      <c r="IC86" s="111"/>
      <c r="ID86" s="111"/>
      <c r="IE86" s="111"/>
      <c r="IF86" s="111"/>
      <c r="IG86" s="111"/>
      <c r="IH86" s="111"/>
      <c r="II86" s="111"/>
      <c r="IJ86" s="111"/>
      <c r="IK86" s="111"/>
      <c r="IL86" s="111"/>
      <c r="IM86" s="111"/>
      <c r="IN86" s="111"/>
      <c r="IO86" s="111"/>
      <c r="IP86" s="111"/>
      <c r="IQ86" s="111"/>
      <c r="IR86" s="111"/>
      <c r="IS86" s="111"/>
      <c r="IT86" s="111"/>
      <c r="IU86" s="111"/>
      <c r="IV86" s="111"/>
      <c r="IW86" s="111"/>
      <c r="IX86" s="111"/>
      <c r="IY86" s="111"/>
      <c r="IZ86" s="111"/>
      <c r="JA86" s="111"/>
      <c r="JB86" s="111"/>
      <c r="JC86" s="111"/>
      <c r="JD86" s="111"/>
      <c r="JE86" s="111"/>
      <c r="JF86" s="111"/>
      <c r="JG86" s="111"/>
      <c r="JH86" s="111"/>
      <c r="JI86" s="111"/>
      <c r="JJ86" s="111"/>
      <c r="JK86" s="111"/>
      <c r="JL86" s="111"/>
      <c r="JM86" s="111"/>
      <c r="JN86" s="111"/>
      <c r="JO86" s="111"/>
      <c r="JP86" s="111"/>
      <c r="JQ86" s="111"/>
      <c r="JR86" s="111"/>
      <c r="JS86" s="111"/>
      <c r="JT86" s="111"/>
      <c r="JU86" s="111"/>
      <c r="JV86" s="111"/>
      <c r="JW86" s="111"/>
      <c r="JX86" s="111"/>
      <c r="JY86" s="111"/>
      <c r="JZ86" s="111"/>
      <c r="KA86" s="111"/>
      <c r="KB86" s="111"/>
      <c r="KC86" s="111"/>
      <c r="KD86" s="111"/>
      <c r="KE86" s="111"/>
      <c r="KF86" s="111"/>
      <c r="KG86" s="111"/>
      <c r="KH86" s="111"/>
      <c r="KI86" s="111"/>
      <c r="KJ86" s="111"/>
      <c r="KK86" s="111"/>
      <c r="KL86" s="111"/>
      <c r="KM86" s="111"/>
      <c r="KN86" s="111"/>
      <c r="KO86" s="111"/>
      <c r="KP86" s="111"/>
      <c r="KQ86" s="111"/>
      <c r="KR86" s="111"/>
      <c r="KS86" s="111"/>
      <c r="KT86" s="111"/>
      <c r="KU86" s="111"/>
      <c r="KV86" s="111"/>
      <c r="KW86" s="111"/>
      <c r="KX86" s="111"/>
      <c r="KY86" s="111"/>
      <c r="KZ86" s="111"/>
      <c r="LA86" s="111"/>
      <c r="LB86" s="111"/>
      <c r="LC86" s="111"/>
      <c r="LD86" s="111"/>
      <c r="LE86" s="111"/>
      <c r="LF86" s="111"/>
      <c r="LG86" s="111"/>
      <c r="LH86" s="111"/>
      <c r="LI86" s="111"/>
      <c r="LJ86" s="111"/>
      <c r="LK86" s="111"/>
      <c r="LL86" s="111"/>
      <c r="LM86" s="111"/>
      <c r="LN86" s="111"/>
      <c r="LO86" s="111"/>
      <c r="LP86" s="111"/>
      <c r="LQ86" s="111"/>
      <c r="LR86" s="111"/>
      <c r="LS86" s="111"/>
      <c r="LT86" s="111"/>
      <c r="LU86" s="111"/>
      <c r="LV86" s="111"/>
      <c r="LW86" s="111"/>
      <c r="LX86" s="111"/>
      <c r="LY86" s="111"/>
      <c r="LZ86" s="111"/>
      <c r="MA86" s="111"/>
      <c r="MB86" s="111"/>
      <c r="MC86" s="111"/>
      <c r="MD86" s="111"/>
      <c r="ME86" s="111"/>
      <c r="MF86" s="111"/>
      <c r="MG86" s="111"/>
      <c r="MH86" s="111"/>
      <c r="MI86" s="111"/>
      <c r="MJ86" s="111"/>
      <c r="MK86" s="111"/>
      <c r="ML86" s="111"/>
      <c r="MM86" s="111"/>
      <c r="MN86" s="111"/>
      <c r="MO86" s="111"/>
      <c r="MP86" s="111"/>
      <c r="MQ86" s="111"/>
      <c r="MR86" s="111"/>
      <c r="MS86" s="111"/>
      <c r="MT86" s="111"/>
      <c r="MU86" s="111"/>
      <c r="MV86" s="111"/>
      <c r="MW86" s="111"/>
      <c r="MX86" s="111"/>
      <c r="MY86" s="111"/>
      <c r="MZ86" s="111"/>
      <c r="NA86" s="111"/>
      <c r="NB86" s="111"/>
      <c r="NC86" s="111"/>
      <c r="ND86" s="111"/>
      <c r="NE86" s="111"/>
      <c r="NF86" s="111"/>
      <c r="NG86" s="111"/>
      <c r="NH86" s="111"/>
      <c r="NI86" s="111"/>
      <c r="NJ86" s="111"/>
      <c r="NK86" s="111"/>
      <c r="NL86" s="111"/>
      <c r="NM86" s="111"/>
      <c r="NN86" s="111"/>
      <c r="NO86" s="111"/>
      <c r="NP86" s="111"/>
      <c r="NQ86" s="111"/>
      <c r="NR86" s="111"/>
      <c r="NS86" s="111"/>
      <c r="NT86" s="111"/>
      <c r="NU86" s="111"/>
      <c r="NV86" s="111"/>
      <c r="NW86" s="111"/>
      <c r="NX86" s="111"/>
      <c r="NY86" s="111"/>
      <c r="NZ86" s="111"/>
      <c r="OA86" s="111"/>
      <c r="OB86" s="111"/>
      <c r="OC86" s="111"/>
      <c r="OD86" s="111"/>
      <c r="OE86" s="111"/>
      <c r="OF86" s="111"/>
      <c r="OG86" s="111"/>
      <c r="OH86" s="111"/>
      <c r="OI86" s="111"/>
      <c r="OJ86" s="111"/>
      <c r="OK86" s="111"/>
      <c r="OL86" s="111"/>
      <c r="OM86" s="111"/>
      <c r="ON86" s="111"/>
      <c r="OO86" s="111"/>
      <c r="OP86" s="111"/>
      <c r="OQ86" s="111"/>
      <c r="OR86" s="111"/>
      <c r="OS86" s="111"/>
      <c r="OT86" s="111"/>
      <c r="OU86" s="111"/>
      <c r="OV86" s="111"/>
      <c r="OW86" s="111"/>
      <c r="OX86" s="111"/>
      <c r="OY86" s="111"/>
      <c r="OZ86" s="111"/>
      <c r="PA86" s="111"/>
      <c r="PB86" s="111"/>
      <c r="PC86" s="111"/>
      <c r="PD86" s="111"/>
      <c r="PE86" s="111"/>
      <c r="PF86" s="111"/>
      <c r="PG86" s="111"/>
      <c r="PH86" s="111"/>
      <c r="PI86" s="111"/>
      <c r="PJ86" s="111"/>
      <c r="PK86" s="111"/>
      <c r="PL86" s="111"/>
      <c r="PM86" s="111"/>
      <c r="PN86" s="111"/>
      <c r="PO86" s="111"/>
      <c r="PP86" s="111"/>
      <c r="PQ86" s="111"/>
      <c r="PR86" s="111"/>
      <c r="PS86" s="111"/>
      <c r="PT86" s="111"/>
      <c r="PU86" s="111"/>
      <c r="PV86" s="111"/>
      <c r="PW86" s="111"/>
      <c r="PX86" s="111"/>
      <c r="PY86" s="111"/>
      <c r="PZ86" s="111"/>
      <c r="QA86" s="111"/>
      <c r="QB86" s="111"/>
      <c r="QC86" s="111"/>
      <c r="QD86" s="111"/>
      <c r="QE86" s="111"/>
      <c r="QF86" s="111"/>
      <c r="QG86" s="111"/>
      <c r="QH86" s="111"/>
      <c r="QI86" s="111"/>
      <c r="QJ86" s="111"/>
      <c r="QK86" s="111"/>
      <c r="QL86" s="111"/>
      <c r="QM86" s="111"/>
      <c r="QN86" s="111"/>
      <c r="QO86" s="111"/>
      <c r="QP86" s="111"/>
      <c r="QQ86" s="111"/>
      <c r="QR86" s="111"/>
      <c r="QS86" s="111"/>
      <c r="QT86" s="111"/>
      <c r="QU86" s="111"/>
      <c r="QV86" s="111"/>
      <c r="QW86" s="111"/>
      <c r="QX86" s="111"/>
      <c r="QY86" s="111"/>
      <c r="QZ86" s="111"/>
      <c r="RA86" s="111"/>
      <c r="RB86" s="111"/>
      <c r="RC86" s="111"/>
      <c r="RD86" s="111"/>
      <c r="RE86" s="111"/>
      <c r="RF86" s="111"/>
      <c r="RG86" s="111"/>
      <c r="RH86" s="111"/>
      <c r="RI86" s="111"/>
      <c r="RJ86" s="111"/>
      <c r="RK86" s="111"/>
      <c r="RL86" s="111"/>
      <c r="RM86" s="111"/>
      <c r="RN86" s="111"/>
      <c r="RO86" s="111"/>
      <c r="RP86" s="111"/>
      <c r="RQ86" s="111"/>
      <c r="RR86" s="111"/>
      <c r="RS86" s="111"/>
      <c r="RT86" s="111"/>
      <c r="RU86" s="111"/>
      <c r="RV86" s="111"/>
      <c r="RW86" s="111"/>
      <c r="RX86" s="111"/>
      <c r="RY86" s="111"/>
      <c r="RZ86" s="111"/>
      <c r="SA86" s="111"/>
      <c r="SB86" s="111"/>
      <c r="SC86" s="111"/>
      <c r="SD86" s="111"/>
      <c r="SE86" s="111"/>
      <c r="SF86" s="111"/>
      <c r="SG86" s="111"/>
      <c r="SH86" s="111"/>
      <c r="SI86" s="111"/>
      <c r="SJ86" s="111"/>
      <c r="SK86" s="111"/>
      <c r="SL86" s="111"/>
      <c r="SM86" s="111"/>
      <c r="SN86" s="111"/>
      <c r="SO86" s="111"/>
      <c r="SP86" s="111"/>
      <c r="SQ86" s="111"/>
      <c r="SR86" s="111"/>
      <c r="SS86" s="111"/>
      <c r="ST86" s="111"/>
      <c r="SU86" s="111"/>
      <c r="SV86" s="111"/>
      <c r="SW86" s="111"/>
      <c r="SX86" s="111"/>
      <c r="SY86" s="111"/>
      <c r="SZ86" s="111"/>
      <c r="TA86" s="111"/>
      <c r="TB86" s="111"/>
      <c r="TC86" s="111"/>
      <c r="TD86" s="111"/>
      <c r="TE86" s="111"/>
      <c r="TF86" s="111"/>
      <c r="TG86" s="111"/>
      <c r="TH86" s="111"/>
      <c r="TI86" s="111"/>
      <c r="TJ86" s="111"/>
      <c r="TK86" s="111"/>
      <c r="TL86" s="111"/>
      <c r="TM86" s="111"/>
      <c r="TN86" s="111"/>
      <c r="TO86" s="111"/>
      <c r="TP86" s="111"/>
      <c r="TQ86" s="111"/>
      <c r="TR86" s="111"/>
      <c r="TS86" s="111"/>
      <c r="TT86" s="111"/>
      <c r="TU86" s="111"/>
      <c r="TV86" s="111"/>
      <c r="TW86" s="111"/>
      <c r="TX86" s="111"/>
      <c r="TY86" s="111"/>
      <c r="TZ86" s="111"/>
      <c r="UA86" s="111"/>
      <c r="UB86" s="111"/>
      <c r="UC86" s="111"/>
      <c r="UD86" s="111"/>
      <c r="UE86" s="111"/>
      <c r="UF86" s="111"/>
      <c r="UG86" s="111"/>
      <c r="UH86" s="111"/>
      <c r="UI86" s="111"/>
      <c r="UJ86" s="111"/>
      <c r="UK86" s="111"/>
      <c r="UL86" s="111"/>
      <c r="UM86" s="111"/>
      <c r="UN86" s="111"/>
      <c r="UO86" s="111"/>
      <c r="UP86" s="111"/>
      <c r="UQ86" s="111"/>
      <c r="UR86" s="111"/>
      <c r="US86" s="111"/>
      <c r="UT86" s="111"/>
      <c r="UU86" s="111"/>
      <c r="UV86" s="111"/>
      <c r="UW86" s="111"/>
      <c r="UX86" s="111"/>
      <c r="UY86" s="111"/>
      <c r="UZ86" s="111"/>
      <c r="VA86" s="111"/>
      <c r="VB86" s="111"/>
      <c r="VC86" s="111"/>
      <c r="VD86" s="111"/>
      <c r="VE86" s="111"/>
      <c r="VF86" s="111"/>
      <c r="VG86" s="111"/>
      <c r="VH86" s="111"/>
      <c r="VI86" s="111"/>
      <c r="VJ86" s="111"/>
      <c r="VK86" s="111"/>
      <c r="VL86" s="111"/>
      <c r="VM86" s="111"/>
      <c r="VN86" s="111"/>
      <c r="VO86" s="111"/>
      <c r="VP86" s="111"/>
      <c r="VQ86" s="111"/>
      <c r="VR86" s="111"/>
      <c r="VS86" s="111"/>
      <c r="VT86" s="111"/>
      <c r="VU86" s="111"/>
      <c r="VV86" s="111"/>
      <c r="VW86" s="111"/>
      <c r="VX86" s="111"/>
      <c r="VY86" s="111"/>
      <c r="VZ86" s="111"/>
      <c r="WA86" s="111"/>
      <c r="WB86" s="111"/>
      <c r="WC86" s="111"/>
      <c r="WD86" s="111"/>
      <c r="WE86" s="111"/>
      <c r="WF86" s="111"/>
      <c r="WG86" s="111"/>
      <c r="WH86" s="111"/>
      <c r="WI86" s="111"/>
      <c r="WJ86" s="111"/>
      <c r="WK86" s="111"/>
      <c r="WL86" s="111"/>
      <c r="WM86" s="111"/>
      <c r="WN86" s="111"/>
      <c r="WO86" s="111"/>
      <c r="WP86" s="111"/>
      <c r="WQ86" s="111"/>
      <c r="WR86" s="111"/>
      <c r="WS86" s="111"/>
      <c r="WT86" s="111"/>
      <c r="WU86" s="111"/>
      <c r="WV86" s="111"/>
      <c r="WW86" s="111"/>
      <c r="WX86" s="111"/>
      <c r="WY86" s="111"/>
      <c r="WZ86" s="111"/>
      <c r="XA86" s="111"/>
      <c r="XB86" s="111"/>
      <c r="XC86" s="111"/>
      <c r="XD86" s="111"/>
      <c r="XE86" s="111"/>
      <c r="XF86" s="111"/>
      <c r="XG86" s="111"/>
      <c r="XH86" s="111"/>
      <c r="XI86" s="111"/>
      <c r="XJ86" s="111"/>
      <c r="XK86" s="111"/>
      <c r="XL86" s="111"/>
      <c r="XM86" s="111"/>
      <c r="XN86" s="111"/>
      <c r="XO86" s="111"/>
      <c r="XP86" s="111"/>
      <c r="XQ86" s="111"/>
      <c r="XR86" s="111"/>
      <c r="XS86" s="111"/>
      <c r="XT86" s="111"/>
      <c r="XU86" s="111"/>
      <c r="XV86" s="111"/>
      <c r="XW86" s="111"/>
      <c r="XX86" s="111"/>
      <c r="XY86" s="111"/>
      <c r="XZ86" s="111"/>
      <c r="YA86" s="111"/>
      <c r="YB86" s="111"/>
      <c r="YC86" s="111"/>
      <c r="YD86" s="111"/>
    </row>
    <row r="87" spans="1:654" ht="25.95" customHeight="1">
      <c r="B87" s="122"/>
      <c r="BC87" s="111"/>
      <c r="BD87" s="111"/>
      <c r="BE87" s="111"/>
      <c r="BF87" s="111"/>
      <c r="BG87" s="111"/>
      <c r="BH87" s="111"/>
      <c r="BI87" s="111"/>
      <c r="BJ87" s="111"/>
      <c r="BK87" s="111"/>
      <c r="BL87" s="111"/>
      <c r="BM87" s="111"/>
      <c r="BN87" s="111"/>
      <c r="BO87" s="111"/>
      <c r="BP87" s="111"/>
      <c r="BQ87" s="111"/>
      <c r="BR87" s="111"/>
      <c r="BS87" s="111"/>
      <c r="BT87" s="111"/>
      <c r="BU87" s="111"/>
      <c r="BV87" s="111"/>
      <c r="BW87" s="111"/>
      <c r="BX87" s="111"/>
      <c r="BY87" s="111"/>
      <c r="BZ87" s="111"/>
      <c r="CA87" s="111"/>
      <c r="CB87" s="111"/>
      <c r="CC87" s="111"/>
      <c r="CD87" s="111"/>
      <c r="CE87" s="111"/>
      <c r="CF87" s="111"/>
      <c r="CG87" s="111"/>
      <c r="CH87" s="111"/>
      <c r="CI87" s="111"/>
      <c r="CJ87" s="111"/>
      <c r="CK87" s="111"/>
      <c r="CL87" s="111"/>
      <c r="CM87" s="111"/>
      <c r="CN87" s="111"/>
      <c r="CO87" s="111"/>
      <c r="CP87" s="111"/>
      <c r="CQ87" s="111"/>
      <c r="CR87" s="111"/>
      <c r="CS87" s="111"/>
      <c r="CT87" s="111"/>
      <c r="CU87" s="111"/>
      <c r="CV87" s="111"/>
      <c r="CW87" s="111"/>
      <c r="CX87" s="111"/>
      <c r="CY87" s="111"/>
      <c r="CZ87" s="111"/>
      <c r="DA87" s="111"/>
      <c r="DB87" s="111"/>
      <c r="DC87" s="111"/>
      <c r="DD87" s="111"/>
      <c r="DE87" s="111"/>
      <c r="DF87" s="111"/>
      <c r="DG87" s="111"/>
      <c r="DH87" s="111"/>
      <c r="DI87" s="111"/>
      <c r="DJ87" s="111"/>
      <c r="DK87" s="111"/>
      <c r="DL87" s="111"/>
      <c r="DM87" s="111"/>
      <c r="DN87" s="111"/>
      <c r="DO87" s="111"/>
      <c r="DP87" s="111"/>
      <c r="DQ87" s="111"/>
      <c r="DR87" s="111"/>
      <c r="DS87" s="111"/>
      <c r="DT87" s="111"/>
      <c r="DU87" s="111"/>
      <c r="DV87" s="111"/>
      <c r="DW87" s="111"/>
      <c r="DX87" s="111"/>
      <c r="DY87" s="111"/>
      <c r="DZ87" s="111"/>
      <c r="EA87" s="111"/>
      <c r="EB87" s="111"/>
      <c r="EC87" s="111"/>
      <c r="ED87" s="111"/>
      <c r="EE87" s="111"/>
      <c r="EF87" s="111"/>
      <c r="EG87" s="111"/>
      <c r="EH87" s="111"/>
      <c r="EI87" s="111"/>
      <c r="EJ87" s="111"/>
      <c r="EK87" s="111"/>
      <c r="EL87" s="111"/>
      <c r="EM87" s="111"/>
      <c r="EN87" s="111"/>
      <c r="EO87" s="111"/>
      <c r="EP87" s="111"/>
      <c r="EQ87" s="111"/>
      <c r="ER87" s="111"/>
      <c r="ES87" s="111"/>
      <c r="ET87" s="111"/>
      <c r="EU87" s="111"/>
      <c r="EV87" s="111"/>
      <c r="EW87" s="111"/>
      <c r="EX87" s="111"/>
      <c r="EY87" s="111"/>
      <c r="EZ87" s="111"/>
      <c r="FA87" s="111"/>
      <c r="FB87" s="111"/>
      <c r="FC87" s="111"/>
      <c r="FD87" s="111"/>
      <c r="FE87" s="111"/>
      <c r="FF87" s="111"/>
      <c r="FG87" s="111"/>
      <c r="FH87" s="111"/>
      <c r="FI87" s="111"/>
      <c r="FJ87" s="111"/>
      <c r="FK87" s="111"/>
      <c r="FL87" s="111"/>
      <c r="FM87" s="111"/>
      <c r="FN87" s="111"/>
      <c r="FO87" s="111"/>
      <c r="FP87" s="111"/>
      <c r="FQ87" s="111"/>
      <c r="FR87" s="111"/>
      <c r="FS87" s="111"/>
      <c r="FT87" s="111"/>
      <c r="FU87" s="111"/>
      <c r="FV87" s="111"/>
      <c r="FW87" s="111"/>
      <c r="FX87" s="111"/>
      <c r="FY87" s="111"/>
      <c r="FZ87" s="111"/>
      <c r="GA87" s="111"/>
      <c r="GB87" s="111"/>
      <c r="GC87" s="111"/>
      <c r="GD87" s="111"/>
      <c r="GE87" s="111"/>
      <c r="GF87" s="111"/>
      <c r="GG87" s="111"/>
      <c r="GH87" s="111"/>
      <c r="GI87" s="111"/>
      <c r="GJ87" s="111"/>
      <c r="GK87" s="111"/>
      <c r="GL87" s="111"/>
      <c r="GM87" s="111"/>
      <c r="GN87" s="111"/>
      <c r="GO87" s="111"/>
      <c r="GP87" s="111"/>
      <c r="GQ87" s="111"/>
      <c r="GR87" s="111"/>
      <c r="GS87" s="111"/>
      <c r="GT87" s="111"/>
      <c r="GU87" s="111"/>
      <c r="GV87" s="111"/>
      <c r="GW87" s="111"/>
      <c r="GX87" s="111"/>
      <c r="GY87" s="111"/>
      <c r="GZ87" s="111"/>
      <c r="HA87" s="111"/>
      <c r="HB87" s="111"/>
      <c r="HC87" s="111"/>
      <c r="HD87" s="111"/>
      <c r="HE87" s="111"/>
      <c r="HF87" s="111"/>
      <c r="HG87" s="111"/>
      <c r="HH87" s="111"/>
      <c r="HI87" s="111"/>
      <c r="HJ87" s="111"/>
      <c r="HK87" s="111"/>
      <c r="HL87" s="111"/>
      <c r="HM87" s="111"/>
      <c r="HN87" s="111"/>
      <c r="HO87" s="111"/>
      <c r="HP87" s="111"/>
      <c r="HQ87" s="111"/>
      <c r="HR87" s="111"/>
      <c r="HS87" s="111"/>
      <c r="HT87" s="111"/>
      <c r="HU87" s="111"/>
      <c r="HV87" s="111"/>
      <c r="HW87" s="111"/>
      <c r="HX87" s="111"/>
      <c r="HY87" s="111"/>
      <c r="HZ87" s="111"/>
      <c r="IA87" s="111"/>
      <c r="IB87" s="111"/>
      <c r="IC87" s="111"/>
      <c r="ID87" s="111"/>
      <c r="IE87" s="111"/>
      <c r="IF87" s="111"/>
      <c r="IG87" s="111"/>
      <c r="IH87" s="111"/>
      <c r="II87" s="111"/>
      <c r="IJ87" s="111"/>
      <c r="IK87" s="111"/>
      <c r="IL87" s="111"/>
      <c r="IM87" s="111"/>
      <c r="IN87" s="111"/>
      <c r="IO87" s="111"/>
      <c r="IP87" s="111"/>
      <c r="IQ87" s="111"/>
      <c r="IR87" s="111"/>
      <c r="IS87" s="111"/>
      <c r="IT87" s="111"/>
      <c r="IU87" s="111"/>
      <c r="IV87" s="111"/>
      <c r="IW87" s="111"/>
      <c r="IX87" s="111"/>
      <c r="IY87" s="111"/>
      <c r="IZ87" s="111"/>
      <c r="JA87" s="111"/>
      <c r="JB87" s="111"/>
      <c r="JC87" s="111"/>
      <c r="JD87" s="111"/>
      <c r="JE87" s="111"/>
      <c r="JF87" s="111"/>
      <c r="JG87" s="111"/>
      <c r="JH87" s="111"/>
      <c r="JI87" s="111"/>
      <c r="JJ87" s="111"/>
      <c r="JK87" s="111"/>
      <c r="JL87" s="111"/>
      <c r="JM87" s="111"/>
      <c r="JN87" s="111"/>
      <c r="JO87" s="111"/>
      <c r="JP87" s="111"/>
      <c r="JQ87" s="111"/>
      <c r="JR87" s="111"/>
      <c r="JS87" s="111"/>
      <c r="JT87" s="111"/>
      <c r="JU87" s="111"/>
      <c r="JV87" s="111"/>
      <c r="JW87" s="111"/>
      <c r="JX87" s="111"/>
      <c r="JY87" s="111"/>
      <c r="JZ87" s="111"/>
      <c r="KA87" s="111"/>
      <c r="KB87" s="111"/>
      <c r="KC87" s="111"/>
      <c r="KD87" s="111"/>
      <c r="KE87" s="111"/>
      <c r="KF87" s="111"/>
      <c r="KG87" s="111"/>
      <c r="KH87" s="111"/>
      <c r="KI87" s="111"/>
      <c r="KJ87" s="111"/>
      <c r="KK87" s="111"/>
      <c r="KL87" s="111"/>
      <c r="KM87" s="111"/>
      <c r="KN87" s="111"/>
      <c r="KO87" s="111"/>
      <c r="KP87" s="111"/>
      <c r="KQ87" s="111"/>
      <c r="KR87" s="111"/>
      <c r="KS87" s="111"/>
      <c r="KT87" s="111"/>
      <c r="KU87" s="111"/>
      <c r="KV87" s="111"/>
      <c r="KW87" s="111"/>
      <c r="KX87" s="111"/>
      <c r="KY87" s="111"/>
      <c r="KZ87" s="111"/>
      <c r="LA87" s="111"/>
      <c r="LB87" s="111"/>
      <c r="LC87" s="111"/>
      <c r="LD87" s="111"/>
      <c r="LE87" s="111"/>
      <c r="LF87" s="111"/>
      <c r="LG87" s="111"/>
      <c r="LH87" s="111"/>
      <c r="LI87" s="111"/>
      <c r="LJ87" s="111"/>
      <c r="LK87" s="111"/>
      <c r="LL87" s="111"/>
      <c r="LM87" s="111"/>
      <c r="LN87" s="111"/>
      <c r="LO87" s="111"/>
      <c r="LP87" s="111"/>
      <c r="LQ87" s="111"/>
      <c r="LR87" s="111"/>
      <c r="LS87" s="111"/>
      <c r="LT87" s="111"/>
      <c r="LU87" s="111"/>
      <c r="LV87" s="111"/>
      <c r="LW87" s="111"/>
      <c r="LX87" s="111"/>
      <c r="LY87" s="111"/>
      <c r="LZ87" s="111"/>
      <c r="MA87" s="111"/>
      <c r="MB87" s="111"/>
      <c r="MC87" s="111"/>
      <c r="MD87" s="111"/>
      <c r="ME87" s="111"/>
      <c r="MF87" s="111"/>
      <c r="MG87" s="111"/>
      <c r="MH87" s="111"/>
      <c r="MI87" s="111"/>
      <c r="MJ87" s="111"/>
      <c r="MK87" s="111"/>
      <c r="ML87" s="111"/>
      <c r="MM87" s="111"/>
      <c r="MN87" s="111"/>
      <c r="MO87" s="111"/>
      <c r="MP87" s="111"/>
      <c r="MQ87" s="111"/>
      <c r="MR87" s="111"/>
      <c r="MS87" s="111"/>
      <c r="MT87" s="111"/>
      <c r="MU87" s="111"/>
      <c r="MV87" s="111"/>
      <c r="MW87" s="111"/>
      <c r="MX87" s="111"/>
      <c r="MY87" s="111"/>
      <c r="MZ87" s="111"/>
      <c r="NA87" s="111"/>
      <c r="NB87" s="111"/>
      <c r="NC87" s="111"/>
      <c r="ND87" s="111"/>
      <c r="NE87" s="111"/>
      <c r="NF87" s="111"/>
      <c r="NG87" s="111"/>
      <c r="NH87" s="111"/>
      <c r="NI87" s="111"/>
      <c r="NJ87" s="111"/>
      <c r="NK87" s="111"/>
      <c r="NL87" s="111"/>
      <c r="NM87" s="111"/>
      <c r="NN87" s="111"/>
      <c r="NO87" s="111"/>
      <c r="NP87" s="111"/>
      <c r="NQ87" s="111"/>
      <c r="NR87" s="111"/>
      <c r="NS87" s="111"/>
      <c r="NT87" s="111"/>
      <c r="NU87" s="111"/>
      <c r="NV87" s="111"/>
      <c r="NW87" s="111"/>
      <c r="NX87" s="111"/>
      <c r="NY87" s="111"/>
      <c r="NZ87" s="111"/>
      <c r="OA87" s="111"/>
      <c r="OB87" s="111"/>
      <c r="OC87" s="111"/>
      <c r="OD87" s="111"/>
      <c r="OE87" s="111"/>
      <c r="OF87" s="111"/>
      <c r="OG87" s="111"/>
      <c r="OH87" s="111"/>
      <c r="OI87" s="111"/>
      <c r="OJ87" s="111"/>
      <c r="OK87" s="111"/>
      <c r="OL87" s="111"/>
      <c r="OM87" s="111"/>
      <c r="ON87" s="111"/>
      <c r="OO87" s="111"/>
      <c r="OP87" s="111"/>
      <c r="OQ87" s="111"/>
      <c r="OR87" s="111"/>
      <c r="OS87" s="111"/>
      <c r="OT87" s="111"/>
      <c r="OU87" s="111"/>
      <c r="OV87" s="111"/>
      <c r="OW87" s="111"/>
      <c r="OX87" s="111"/>
      <c r="OY87" s="111"/>
      <c r="OZ87" s="111"/>
      <c r="PA87" s="111"/>
      <c r="PB87" s="111"/>
      <c r="PC87" s="111"/>
      <c r="PD87" s="111"/>
      <c r="PE87" s="111"/>
      <c r="PF87" s="111"/>
      <c r="PG87" s="111"/>
      <c r="PH87" s="111"/>
      <c r="PI87" s="111"/>
      <c r="PJ87" s="111"/>
      <c r="PK87" s="111"/>
      <c r="PL87" s="111"/>
      <c r="PM87" s="111"/>
      <c r="PN87" s="111"/>
      <c r="PO87" s="111"/>
      <c r="PP87" s="111"/>
      <c r="PQ87" s="111"/>
      <c r="PR87" s="111"/>
      <c r="PS87" s="111"/>
      <c r="PT87" s="111"/>
      <c r="PU87" s="111"/>
      <c r="PV87" s="111"/>
      <c r="PW87" s="111"/>
      <c r="PX87" s="111"/>
      <c r="PY87" s="111"/>
      <c r="PZ87" s="111"/>
      <c r="QA87" s="111"/>
      <c r="QB87" s="111"/>
      <c r="QC87" s="111"/>
      <c r="QD87" s="111"/>
      <c r="QE87" s="111"/>
      <c r="QF87" s="111"/>
      <c r="QG87" s="111"/>
      <c r="QH87" s="111"/>
      <c r="QI87" s="111"/>
      <c r="QJ87" s="111"/>
      <c r="QK87" s="111"/>
      <c r="QL87" s="111"/>
      <c r="QM87" s="111"/>
      <c r="QN87" s="111"/>
      <c r="QO87" s="111"/>
      <c r="QP87" s="111"/>
      <c r="QQ87" s="111"/>
      <c r="QR87" s="111"/>
      <c r="QS87" s="111"/>
      <c r="QT87" s="111"/>
      <c r="QU87" s="111"/>
      <c r="QV87" s="111"/>
      <c r="QW87" s="111"/>
      <c r="QX87" s="111"/>
      <c r="QY87" s="111"/>
      <c r="QZ87" s="111"/>
      <c r="RA87" s="111"/>
      <c r="RB87" s="111"/>
      <c r="RC87" s="111"/>
      <c r="RD87" s="111"/>
      <c r="RE87" s="111"/>
      <c r="RF87" s="111"/>
      <c r="RG87" s="111"/>
      <c r="RH87" s="111"/>
      <c r="RI87" s="111"/>
      <c r="RJ87" s="111"/>
      <c r="RK87" s="111"/>
      <c r="RL87" s="111"/>
      <c r="RM87" s="111"/>
      <c r="RN87" s="111"/>
      <c r="RO87" s="111"/>
      <c r="RP87" s="111"/>
      <c r="RQ87" s="111"/>
      <c r="RR87" s="111"/>
      <c r="RS87" s="111"/>
      <c r="RT87" s="111"/>
      <c r="RU87" s="111"/>
      <c r="RV87" s="111"/>
      <c r="RW87" s="111"/>
      <c r="RX87" s="111"/>
      <c r="RY87" s="111"/>
      <c r="RZ87" s="111"/>
      <c r="SA87" s="111"/>
      <c r="SB87" s="111"/>
      <c r="SC87" s="111"/>
      <c r="SD87" s="111"/>
      <c r="SE87" s="111"/>
      <c r="SF87" s="111"/>
      <c r="SG87" s="111"/>
      <c r="SH87" s="111"/>
      <c r="SI87" s="111"/>
      <c r="SJ87" s="111"/>
      <c r="SK87" s="111"/>
      <c r="SL87" s="111"/>
      <c r="SM87" s="111"/>
      <c r="SN87" s="111"/>
      <c r="SO87" s="111"/>
      <c r="SP87" s="111"/>
      <c r="SQ87" s="111"/>
      <c r="SR87" s="111"/>
      <c r="SS87" s="111"/>
      <c r="ST87" s="111"/>
      <c r="SU87" s="111"/>
      <c r="SV87" s="111"/>
      <c r="SW87" s="111"/>
      <c r="SX87" s="111"/>
      <c r="SY87" s="111"/>
      <c r="SZ87" s="111"/>
      <c r="TA87" s="111"/>
      <c r="TB87" s="111"/>
      <c r="TC87" s="111"/>
      <c r="TD87" s="111"/>
      <c r="TE87" s="111"/>
      <c r="TF87" s="111"/>
      <c r="TG87" s="111"/>
      <c r="TH87" s="111"/>
      <c r="TI87" s="111"/>
      <c r="TJ87" s="111"/>
      <c r="TK87" s="111"/>
      <c r="TL87" s="111"/>
      <c r="TM87" s="111"/>
      <c r="TN87" s="111"/>
      <c r="TO87" s="111"/>
      <c r="TP87" s="111"/>
      <c r="TQ87" s="111"/>
      <c r="TR87" s="111"/>
      <c r="TS87" s="111"/>
      <c r="TT87" s="111"/>
      <c r="TU87" s="111"/>
      <c r="TV87" s="111"/>
      <c r="TW87" s="111"/>
      <c r="TX87" s="111"/>
      <c r="TY87" s="111"/>
      <c r="TZ87" s="111"/>
      <c r="UA87" s="111"/>
      <c r="UB87" s="111"/>
      <c r="UC87" s="111"/>
      <c r="UD87" s="111"/>
      <c r="UE87" s="111"/>
      <c r="UF87" s="111"/>
      <c r="UG87" s="111"/>
      <c r="UH87" s="111"/>
      <c r="UI87" s="111"/>
      <c r="UJ87" s="111"/>
      <c r="UK87" s="111"/>
      <c r="UL87" s="111"/>
      <c r="UM87" s="111"/>
      <c r="UN87" s="111"/>
      <c r="UO87" s="111"/>
      <c r="UP87" s="111"/>
      <c r="UQ87" s="111"/>
      <c r="UR87" s="111"/>
      <c r="US87" s="111"/>
      <c r="UT87" s="111"/>
      <c r="UU87" s="111"/>
      <c r="UV87" s="111"/>
      <c r="UW87" s="111"/>
      <c r="UX87" s="111"/>
      <c r="UY87" s="111"/>
      <c r="UZ87" s="111"/>
      <c r="VA87" s="111"/>
      <c r="VB87" s="111"/>
      <c r="VC87" s="111"/>
      <c r="VD87" s="111"/>
      <c r="VE87" s="111"/>
      <c r="VF87" s="111"/>
      <c r="VG87" s="111"/>
      <c r="VH87" s="111"/>
      <c r="VI87" s="111"/>
      <c r="VJ87" s="111"/>
      <c r="VK87" s="111"/>
      <c r="VL87" s="111"/>
      <c r="VM87" s="111"/>
      <c r="VN87" s="111"/>
      <c r="VO87" s="111"/>
      <c r="VP87" s="111"/>
      <c r="VQ87" s="111"/>
      <c r="VR87" s="111"/>
      <c r="VS87" s="111"/>
      <c r="VT87" s="111"/>
      <c r="VU87" s="111"/>
      <c r="VV87" s="111"/>
      <c r="VW87" s="111"/>
      <c r="VX87" s="111"/>
      <c r="VY87" s="111"/>
      <c r="VZ87" s="111"/>
      <c r="WA87" s="111"/>
      <c r="WB87" s="111"/>
      <c r="WC87" s="111"/>
      <c r="WD87" s="111"/>
      <c r="WE87" s="111"/>
      <c r="WF87" s="111"/>
      <c r="WG87" s="111"/>
      <c r="WH87" s="111"/>
      <c r="WI87" s="111"/>
      <c r="WJ87" s="111"/>
      <c r="WK87" s="111"/>
      <c r="WL87" s="111"/>
      <c r="WM87" s="111"/>
      <c r="WN87" s="111"/>
      <c r="WO87" s="111"/>
      <c r="WP87" s="111"/>
      <c r="WQ87" s="111"/>
      <c r="WR87" s="111"/>
      <c r="WS87" s="111"/>
      <c r="WT87" s="111"/>
      <c r="WU87" s="111"/>
      <c r="WV87" s="111"/>
      <c r="WW87" s="111"/>
      <c r="WX87" s="111"/>
      <c r="WY87" s="111"/>
      <c r="WZ87" s="111"/>
      <c r="XA87" s="111"/>
      <c r="XB87" s="111"/>
      <c r="XC87" s="111"/>
      <c r="XD87" s="111"/>
      <c r="XE87" s="111"/>
      <c r="XF87" s="111"/>
      <c r="XG87" s="111"/>
      <c r="XH87" s="111"/>
      <c r="XI87" s="111"/>
      <c r="XJ87" s="111"/>
      <c r="XK87" s="111"/>
      <c r="XL87" s="111"/>
      <c r="XM87" s="111"/>
      <c r="XN87" s="111"/>
      <c r="XO87" s="111"/>
      <c r="XP87" s="111"/>
      <c r="XQ87" s="111"/>
      <c r="XR87" s="111"/>
      <c r="XS87" s="111"/>
      <c r="XT87" s="111"/>
      <c r="XU87" s="111"/>
      <c r="XV87" s="111"/>
      <c r="XW87" s="111"/>
      <c r="XX87" s="111"/>
      <c r="XY87" s="111"/>
      <c r="XZ87" s="111"/>
      <c r="YA87" s="111"/>
      <c r="YB87" s="111"/>
      <c r="YC87" s="111"/>
      <c r="YD87" s="111"/>
    </row>
    <row r="88" spans="1:654" ht="25.95" customHeight="1">
      <c r="B88" s="122"/>
      <c r="BC88" s="111"/>
      <c r="BD88" s="111"/>
      <c r="BE88" s="111"/>
      <c r="BF88" s="111"/>
      <c r="BG88" s="111"/>
      <c r="BH88" s="111"/>
      <c r="BI88" s="111"/>
      <c r="BJ88" s="111"/>
      <c r="BK88" s="111"/>
      <c r="BL88" s="111"/>
      <c r="BM88" s="111"/>
      <c r="BN88" s="111"/>
      <c r="BO88" s="111"/>
      <c r="BP88" s="111"/>
      <c r="BQ88" s="111"/>
      <c r="BR88" s="111"/>
      <c r="BS88" s="111"/>
      <c r="BT88" s="111"/>
      <c r="BU88" s="111"/>
      <c r="BV88" s="111"/>
      <c r="BW88" s="111"/>
      <c r="BX88" s="111"/>
      <c r="BY88" s="111"/>
      <c r="BZ88" s="111"/>
      <c r="CA88" s="111"/>
      <c r="CB88" s="111"/>
      <c r="CC88" s="111"/>
      <c r="CD88" s="111"/>
      <c r="CE88" s="111"/>
      <c r="CF88" s="111"/>
      <c r="CG88" s="111"/>
      <c r="CH88" s="111"/>
      <c r="CI88" s="111"/>
      <c r="CJ88" s="111"/>
      <c r="CK88" s="111"/>
      <c r="CL88" s="111"/>
      <c r="CM88" s="111"/>
      <c r="CN88" s="111"/>
      <c r="CO88" s="111"/>
      <c r="CP88" s="111"/>
      <c r="CQ88" s="111"/>
      <c r="CR88" s="111"/>
      <c r="CS88" s="111"/>
      <c r="CT88" s="111"/>
      <c r="CU88" s="111"/>
      <c r="CV88" s="111"/>
      <c r="CW88" s="111"/>
      <c r="CX88" s="111"/>
      <c r="CY88" s="111"/>
      <c r="CZ88" s="111"/>
      <c r="DA88" s="111"/>
      <c r="DB88" s="111"/>
      <c r="DC88" s="111"/>
      <c r="DD88" s="111"/>
      <c r="DE88" s="111"/>
      <c r="DF88" s="111"/>
      <c r="DG88" s="111"/>
      <c r="DH88" s="111"/>
      <c r="DI88" s="111"/>
      <c r="DJ88" s="111"/>
      <c r="DK88" s="111"/>
      <c r="DL88" s="111"/>
      <c r="DM88" s="111"/>
      <c r="DN88" s="111"/>
      <c r="DO88" s="111"/>
      <c r="DP88" s="111"/>
      <c r="DQ88" s="111"/>
      <c r="DR88" s="111"/>
      <c r="DS88" s="111"/>
      <c r="DT88" s="111"/>
      <c r="DU88" s="111"/>
      <c r="DV88" s="111"/>
      <c r="DW88" s="111"/>
      <c r="DX88" s="111"/>
      <c r="DY88" s="111"/>
      <c r="DZ88" s="111"/>
      <c r="EA88" s="111"/>
      <c r="EB88" s="111"/>
      <c r="EC88" s="111"/>
      <c r="ED88" s="111"/>
      <c r="EE88" s="111"/>
      <c r="EF88" s="111"/>
      <c r="EG88" s="111"/>
      <c r="EH88" s="111"/>
      <c r="EI88" s="111"/>
      <c r="EJ88" s="111"/>
      <c r="EK88" s="111"/>
      <c r="EL88" s="111"/>
      <c r="EM88" s="111"/>
      <c r="EN88" s="111"/>
      <c r="EO88" s="111"/>
      <c r="EP88" s="111"/>
      <c r="EQ88" s="111"/>
      <c r="ER88" s="111"/>
      <c r="ES88" s="111"/>
      <c r="ET88" s="111"/>
      <c r="EU88" s="111"/>
      <c r="EV88" s="111"/>
      <c r="EW88" s="111"/>
      <c r="EX88" s="111"/>
      <c r="EY88" s="111"/>
      <c r="EZ88" s="111"/>
      <c r="FA88" s="111"/>
      <c r="FB88" s="111"/>
      <c r="FC88" s="111"/>
      <c r="FD88" s="111"/>
      <c r="FE88" s="111"/>
      <c r="FF88" s="111"/>
      <c r="FG88" s="111"/>
      <c r="FH88" s="111"/>
      <c r="FI88" s="111"/>
      <c r="FJ88" s="111"/>
      <c r="FK88" s="111"/>
      <c r="FL88" s="111"/>
      <c r="FM88" s="111"/>
      <c r="FN88" s="111"/>
      <c r="FO88" s="111"/>
      <c r="FP88" s="111"/>
      <c r="FQ88" s="111"/>
      <c r="FR88" s="111"/>
      <c r="FS88" s="111"/>
      <c r="FT88" s="111"/>
      <c r="FU88" s="111"/>
      <c r="FV88" s="111"/>
      <c r="FW88" s="111"/>
      <c r="FX88" s="111"/>
      <c r="FY88" s="111"/>
      <c r="FZ88" s="111"/>
      <c r="GA88" s="111"/>
      <c r="GB88" s="111"/>
      <c r="GC88" s="111"/>
      <c r="GD88" s="111"/>
      <c r="GE88" s="111"/>
      <c r="GF88" s="111"/>
      <c r="GG88" s="111"/>
      <c r="GH88" s="111"/>
      <c r="GI88" s="111"/>
      <c r="GJ88" s="111"/>
      <c r="GK88" s="111"/>
      <c r="GL88" s="111"/>
      <c r="GM88" s="111"/>
      <c r="GN88" s="111"/>
      <c r="GO88" s="111"/>
      <c r="GP88" s="111"/>
      <c r="GQ88" s="111"/>
      <c r="GR88" s="111"/>
      <c r="GS88" s="111"/>
      <c r="GT88" s="111"/>
      <c r="GU88" s="111"/>
      <c r="GV88" s="111"/>
      <c r="GW88" s="111"/>
      <c r="GX88" s="111"/>
      <c r="GY88" s="111"/>
      <c r="GZ88" s="111"/>
      <c r="HA88" s="111"/>
      <c r="HB88" s="111"/>
      <c r="HC88" s="111"/>
      <c r="HD88" s="111"/>
      <c r="HE88" s="111"/>
      <c r="HF88" s="111"/>
      <c r="HG88" s="111"/>
      <c r="HH88" s="111"/>
      <c r="HI88" s="111"/>
      <c r="HJ88" s="111"/>
      <c r="HK88" s="111"/>
      <c r="HL88" s="111"/>
      <c r="HM88" s="111"/>
      <c r="HN88" s="111"/>
      <c r="HO88" s="111"/>
      <c r="HP88" s="111"/>
      <c r="HQ88" s="111"/>
      <c r="HR88" s="111"/>
      <c r="HS88" s="111"/>
      <c r="HT88" s="111"/>
      <c r="HU88" s="111"/>
      <c r="HV88" s="111"/>
      <c r="HW88" s="111"/>
      <c r="HX88" s="111"/>
      <c r="HY88" s="111"/>
      <c r="HZ88" s="111"/>
      <c r="IA88" s="111"/>
      <c r="IB88" s="111"/>
      <c r="IC88" s="111"/>
      <c r="ID88" s="111"/>
      <c r="IE88" s="111"/>
      <c r="IF88" s="111"/>
      <c r="IG88" s="111"/>
      <c r="IH88" s="111"/>
      <c r="II88" s="111"/>
      <c r="IJ88" s="111"/>
      <c r="IK88" s="111"/>
      <c r="IL88" s="111"/>
      <c r="IM88" s="111"/>
      <c r="IN88" s="111"/>
      <c r="IO88" s="111"/>
      <c r="IP88" s="111"/>
      <c r="IQ88" s="111"/>
      <c r="IR88" s="111"/>
      <c r="IS88" s="111"/>
      <c r="IT88" s="111"/>
      <c r="IU88" s="111"/>
      <c r="IV88" s="111"/>
      <c r="IW88" s="111"/>
      <c r="IX88" s="111"/>
      <c r="IY88" s="111"/>
      <c r="IZ88" s="111"/>
      <c r="JA88" s="111"/>
      <c r="JB88" s="111"/>
      <c r="JC88" s="111"/>
      <c r="JD88" s="111"/>
      <c r="JE88" s="111"/>
      <c r="JF88" s="111"/>
      <c r="JG88" s="111"/>
      <c r="JH88" s="111"/>
      <c r="JI88" s="111"/>
      <c r="JJ88" s="111"/>
      <c r="JK88" s="111"/>
      <c r="JL88" s="111"/>
      <c r="JM88" s="111"/>
      <c r="JN88" s="111"/>
      <c r="JO88" s="111"/>
      <c r="JP88" s="111"/>
      <c r="JQ88" s="111"/>
      <c r="JR88" s="111"/>
      <c r="JS88" s="111"/>
      <c r="JT88" s="111"/>
      <c r="JU88" s="111"/>
      <c r="JV88" s="111"/>
      <c r="JW88" s="111"/>
      <c r="JX88" s="111"/>
      <c r="JY88" s="111"/>
      <c r="JZ88" s="111"/>
      <c r="KA88" s="111"/>
      <c r="KB88" s="111"/>
      <c r="KC88" s="111"/>
      <c r="KD88" s="111"/>
      <c r="KE88" s="111"/>
      <c r="KF88" s="111"/>
      <c r="KG88" s="111"/>
      <c r="KH88" s="111"/>
      <c r="KI88" s="111"/>
      <c r="KJ88" s="111"/>
      <c r="KK88" s="111"/>
      <c r="KL88" s="111"/>
      <c r="KM88" s="111"/>
      <c r="KN88" s="111"/>
      <c r="KO88" s="111"/>
      <c r="KP88" s="111"/>
      <c r="KQ88" s="111"/>
      <c r="KR88" s="111"/>
      <c r="KS88" s="111"/>
      <c r="KT88" s="111"/>
      <c r="KU88" s="111"/>
      <c r="KV88" s="111"/>
      <c r="KW88" s="111"/>
      <c r="KX88" s="111"/>
      <c r="KY88" s="111"/>
      <c r="KZ88" s="111"/>
      <c r="LA88" s="111"/>
      <c r="LB88" s="111"/>
      <c r="LC88" s="111"/>
      <c r="LD88" s="111"/>
      <c r="LE88" s="111"/>
      <c r="LF88" s="111"/>
      <c r="LG88" s="111"/>
      <c r="LH88" s="111"/>
      <c r="LI88" s="111"/>
      <c r="LJ88" s="111"/>
      <c r="LK88" s="111"/>
      <c r="LL88" s="111"/>
      <c r="LM88" s="111"/>
      <c r="LN88" s="111"/>
      <c r="LO88" s="111"/>
      <c r="LP88" s="111"/>
      <c r="LQ88" s="111"/>
      <c r="LR88" s="111"/>
      <c r="LS88" s="111"/>
      <c r="LT88" s="111"/>
      <c r="LU88" s="111"/>
      <c r="LV88" s="111"/>
      <c r="LW88" s="111"/>
      <c r="LX88" s="111"/>
      <c r="LY88" s="111"/>
      <c r="LZ88" s="111"/>
      <c r="MA88" s="111"/>
      <c r="MB88" s="111"/>
      <c r="MC88" s="111"/>
      <c r="MD88" s="111"/>
      <c r="ME88" s="111"/>
      <c r="MF88" s="111"/>
      <c r="MG88" s="111"/>
      <c r="MH88" s="111"/>
      <c r="MI88" s="111"/>
      <c r="MJ88" s="111"/>
      <c r="MK88" s="111"/>
      <c r="ML88" s="111"/>
      <c r="MM88" s="111"/>
      <c r="MN88" s="111"/>
      <c r="MO88" s="111"/>
      <c r="MP88" s="111"/>
      <c r="MQ88" s="111"/>
      <c r="MR88" s="111"/>
      <c r="MS88" s="111"/>
      <c r="MT88" s="111"/>
      <c r="MU88" s="111"/>
      <c r="MV88" s="111"/>
      <c r="MW88" s="111"/>
      <c r="MX88" s="111"/>
      <c r="MY88" s="111"/>
      <c r="MZ88" s="111"/>
      <c r="NA88" s="111"/>
      <c r="NB88" s="111"/>
      <c r="NC88" s="111"/>
      <c r="ND88" s="111"/>
      <c r="NE88" s="111"/>
      <c r="NF88" s="111"/>
      <c r="NG88" s="111"/>
      <c r="NH88" s="111"/>
      <c r="NI88" s="111"/>
      <c r="NJ88" s="111"/>
      <c r="NK88" s="111"/>
      <c r="NL88" s="111"/>
      <c r="NM88" s="111"/>
      <c r="NN88" s="111"/>
      <c r="NO88" s="111"/>
      <c r="NP88" s="111"/>
      <c r="NQ88" s="111"/>
      <c r="NR88" s="111"/>
      <c r="NS88" s="111"/>
      <c r="NT88" s="111"/>
      <c r="NU88" s="111"/>
      <c r="NV88" s="111"/>
      <c r="NW88" s="111"/>
      <c r="NX88" s="111"/>
      <c r="NY88" s="111"/>
      <c r="NZ88" s="111"/>
      <c r="OA88" s="111"/>
      <c r="OB88" s="111"/>
      <c r="OC88" s="111"/>
      <c r="OD88" s="111"/>
      <c r="OE88" s="111"/>
      <c r="OF88" s="111"/>
      <c r="OG88" s="111"/>
      <c r="OH88" s="111"/>
      <c r="OI88" s="111"/>
      <c r="OJ88" s="111"/>
      <c r="OK88" s="111"/>
      <c r="OL88" s="111"/>
      <c r="OM88" s="111"/>
      <c r="ON88" s="111"/>
      <c r="OO88" s="111"/>
      <c r="OP88" s="111"/>
      <c r="OQ88" s="111"/>
      <c r="OR88" s="111"/>
      <c r="OS88" s="111"/>
      <c r="OT88" s="111"/>
      <c r="OU88" s="111"/>
      <c r="OV88" s="111"/>
      <c r="OW88" s="111"/>
      <c r="OX88" s="111"/>
      <c r="OY88" s="111"/>
      <c r="OZ88" s="111"/>
      <c r="PA88" s="111"/>
      <c r="PB88" s="111"/>
      <c r="PC88" s="111"/>
      <c r="PD88" s="111"/>
      <c r="PE88" s="111"/>
      <c r="PF88" s="111"/>
      <c r="PG88" s="111"/>
      <c r="PH88" s="111"/>
      <c r="PI88" s="111"/>
      <c r="PJ88" s="111"/>
      <c r="PK88" s="111"/>
      <c r="PL88" s="111"/>
      <c r="PM88" s="111"/>
      <c r="PN88" s="111"/>
      <c r="PO88" s="111"/>
      <c r="PP88" s="111"/>
      <c r="PQ88" s="111"/>
      <c r="PR88" s="111"/>
      <c r="PS88" s="111"/>
      <c r="PT88" s="111"/>
      <c r="PU88" s="111"/>
      <c r="PV88" s="111"/>
      <c r="PW88" s="111"/>
      <c r="PX88" s="111"/>
      <c r="PY88" s="111"/>
      <c r="PZ88" s="111"/>
      <c r="QA88" s="111"/>
      <c r="QB88" s="111"/>
      <c r="QC88" s="111"/>
      <c r="QD88" s="111"/>
      <c r="QE88" s="111"/>
      <c r="QF88" s="111"/>
      <c r="QG88" s="111"/>
      <c r="QH88" s="111"/>
      <c r="QI88" s="111"/>
      <c r="QJ88" s="111"/>
      <c r="QK88" s="111"/>
      <c r="QL88" s="111"/>
      <c r="QM88" s="111"/>
      <c r="QN88" s="111"/>
      <c r="QO88" s="111"/>
      <c r="QP88" s="111"/>
      <c r="QQ88" s="111"/>
      <c r="QR88" s="111"/>
      <c r="QS88" s="111"/>
      <c r="QT88" s="111"/>
      <c r="QU88" s="111"/>
      <c r="QV88" s="111"/>
      <c r="QW88" s="111"/>
      <c r="QX88" s="111"/>
      <c r="QY88" s="111"/>
      <c r="QZ88" s="111"/>
      <c r="RA88" s="111"/>
      <c r="RB88" s="111"/>
      <c r="RC88" s="111"/>
      <c r="RD88" s="111"/>
      <c r="RE88" s="111"/>
      <c r="RF88" s="111"/>
      <c r="RG88" s="111"/>
      <c r="RH88" s="111"/>
      <c r="RI88" s="111"/>
      <c r="RJ88" s="111"/>
      <c r="RK88" s="111"/>
      <c r="RL88" s="111"/>
      <c r="RM88" s="111"/>
      <c r="RN88" s="111"/>
      <c r="RO88" s="111"/>
      <c r="RP88" s="111"/>
      <c r="RQ88" s="111"/>
      <c r="RR88" s="111"/>
      <c r="RS88" s="111"/>
      <c r="RT88" s="111"/>
      <c r="RU88" s="111"/>
      <c r="RV88" s="111"/>
      <c r="RW88" s="111"/>
      <c r="RX88" s="111"/>
      <c r="RY88" s="111"/>
      <c r="RZ88" s="111"/>
      <c r="SA88" s="111"/>
      <c r="SB88" s="111"/>
      <c r="SC88" s="111"/>
      <c r="SD88" s="111"/>
      <c r="SE88" s="111"/>
      <c r="SF88" s="111"/>
      <c r="SG88" s="111"/>
      <c r="SH88" s="111"/>
      <c r="SI88" s="111"/>
      <c r="SJ88" s="111"/>
      <c r="SK88" s="111"/>
      <c r="SL88" s="111"/>
      <c r="SM88" s="111"/>
      <c r="SN88" s="111"/>
      <c r="SO88" s="111"/>
      <c r="SP88" s="111"/>
      <c r="SQ88" s="111"/>
      <c r="SR88" s="111"/>
      <c r="SS88" s="111"/>
      <c r="ST88" s="111"/>
      <c r="SU88" s="111"/>
      <c r="SV88" s="111"/>
      <c r="SW88" s="111"/>
      <c r="SX88" s="111"/>
      <c r="SY88" s="111"/>
      <c r="SZ88" s="111"/>
      <c r="TA88" s="111"/>
      <c r="TB88" s="111"/>
      <c r="TC88" s="111"/>
      <c r="TD88" s="111"/>
      <c r="TE88" s="111"/>
      <c r="TF88" s="111"/>
      <c r="TG88" s="111"/>
      <c r="TH88" s="111"/>
      <c r="TI88" s="111"/>
      <c r="TJ88" s="111"/>
      <c r="TK88" s="111"/>
      <c r="TL88" s="111"/>
      <c r="TM88" s="111"/>
      <c r="TN88" s="111"/>
      <c r="TO88" s="111"/>
      <c r="TP88" s="111"/>
      <c r="TQ88" s="111"/>
      <c r="TR88" s="111"/>
      <c r="TS88" s="111"/>
      <c r="TT88" s="111"/>
      <c r="TU88" s="111"/>
      <c r="TV88" s="111"/>
      <c r="TW88" s="111"/>
      <c r="TX88" s="111"/>
      <c r="TY88" s="111"/>
      <c r="TZ88" s="111"/>
      <c r="UA88" s="111"/>
      <c r="UB88" s="111"/>
      <c r="UC88" s="111"/>
      <c r="UD88" s="111"/>
      <c r="UE88" s="111"/>
      <c r="UF88" s="111"/>
      <c r="UG88" s="111"/>
      <c r="UH88" s="111"/>
      <c r="UI88" s="111"/>
      <c r="UJ88" s="111"/>
      <c r="UK88" s="111"/>
      <c r="UL88" s="111"/>
      <c r="UM88" s="111"/>
      <c r="UN88" s="111"/>
      <c r="UO88" s="111"/>
      <c r="UP88" s="111"/>
      <c r="UQ88" s="111"/>
      <c r="UR88" s="111"/>
      <c r="US88" s="111"/>
      <c r="UT88" s="111"/>
      <c r="UU88" s="111"/>
      <c r="UV88" s="111"/>
      <c r="UW88" s="111"/>
      <c r="UX88" s="111"/>
      <c r="UY88" s="111"/>
      <c r="UZ88" s="111"/>
      <c r="VA88" s="111"/>
      <c r="VB88" s="111"/>
      <c r="VC88" s="111"/>
      <c r="VD88" s="111"/>
      <c r="VE88" s="111"/>
      <c r="VF88" s="111"/>
      <c r="VG88" s="111"/>
      <c r="VH88" s="111"/>
      <c r="VI88" s="111"/>
      <c r="VJ88" s="111"/>
      <c r="VK88" s="111"/>
      <c r="VL88" s="111"/>
      <c r="VM88" s="111"/>
      <c r="VN88" s="111"/>
      <c r="VO88" s="111"/>
      <c r="VP88" s="111"/>
      <c r="VQ88" s="111"/>
      <c r="VR88" s="111"/>
      <c r="VS88" s="111"/>
      <c r="VT88" s="111"/>
      <c r="VU88" s="111"/>
      <c r="VV88" s="111"/>
      <c r="VW88" s="111"/>
      <c r="VX88" s="111"/>
      <c r="VY88" s="111"/>
      <c r="VZ88" s="111"/>
      <c r="WA88" s="111"/>
      <c r="WB88" s="111"/>
      <c r="WC88" s="111"/>
      <c r="WD88" s="111"/>
      <c r="WE88" s="111"/>
      <c r="WF88" s="111"/>
      <c r="WG88" s="111"/>
      <c r="WH88" s="111"/>
      <c r="WI88" s="111"/>
      <c r="WJ88" s="111"/>
      <c r="WK88" s="111"/>
      <c r="WL88" s="111"/>
      <c r="WM88" s="111"/>
      <c r="WN88" s="111"/>
      <c r="WO88" s="111"/>
      <c r="WP88" s="111"/>
      <c r="WQ88" s="111"/>
      <c r="WR88" s="111"/>
      <c r="WS88" s="111"/>
      <c r="WT88" s="111"/>
      <c r="WU88" s="111"/>
      <c r="WV88" s="111"/>
      <c r="WW88" s="111"/>
      <c r="WX88" s="111"/>
      <c r="WY88" s="111"/>
      <c r="WZ88" s="111"/>
      <c r="XA88" s="111"/>
      <c r="XB88" s="111"/>
      <c r="XC88" s="111"/>
      <c r="XD88" s="111"/>
      <c r="XE88" s="111"/>
      <c r="XF88" s="111"/>
      <c r="XG88" s="111"/>
      <c r="XH88" s="111"/>
      <c r="XI88" s="111"/>
      <c r="XJ88" s="111"/>
      <c r="XK88" s="111"/>
      <c r="XL88" s="111"/>
      <c r="XM88" s="111"/>
      <c r="XN88" s="111"/>
      <c r="XO88" s="111"/>
      <c r="XP88" s="111"/>
      <c r="XQ88" s="111"/>
      <c r="XR88" s="111"/>
      <c r="XS88" s="111"/>
      <c r="XT88" s="111"/>
      <c r="XU88" s="111"/>
      <c r="XV88" s="111"/>
      <c r="XW88" s="111"/>
      <c r="XX88" s="111"/>
      <c r="XY88" s="111"/>
      <c r="XZ88" s="111"/>
      <c r="YA88" s="111"/>
      <c r="YB88" s="111"/>
      <c r="YC88" s="111"/>
      <c r="YD88" s="111"/>
    </row>
    <row r="89" spans="1:654" ht="25.95" customHeight="1">
      <c r="B89" s="122"/>
      <c r="C89" s="127"/>
    </row>
    <row r="90" spans="1:654" ht="25.95" customHeight="1">
      <c r="B90" s="122"/>
      <c r="C90" s="127"/>
    </row>
    <row r="91" spans="1:654" ht="25.95" customHeight="1">
      <c r="B91" s="122"/>
      <c r="BC91" s="111"/>
      <c r="BD91" s="111"/>
      <c r="BE91" s="111"/>
      <c r="BF91" s="111"/>
      <c r="BG91" s="111"/>
      <c r="BH91" s="111"/>
      <c r="BI91" s="111"/>
      <c r="BJ91" s="111"/>
      <c r="BK91" s="111"/>
      <c r="BL91" s="111"/>
      <c r="BM91" s="111"/>
      <c r="BN91" s="111"/>
      <c r="BO91" s="111"/>
      <c r="BP91" s="111"/>
      <c r="BQ91" s="111"/>
      <c r="BR91" s="111"/>
      <c r="BS91" s="111"/>
      <c r="BT91" s="111"/>
      <c r="BU91" s="111"/>
      <c r="BV91" s="111"/>
      <c r="BW91" s="111"/>
      <c r="BX91" s="111"/>
      <c r="BY91" s="111"/>
      <c r="BZ91" s="111"/>
      <c r="CA91" s="111"/>
      <c r="CB91" s="111"/>
      <c r="CC91" s="111"/>
      <c r="CD91" s="111"/>
      <c r="CE91" s="111"/>
      <c r="CF91" s="111"/>
      <c r="CG91" s="111"/>
      <c r="CH91" s="111"/>
      <c r="CI91" s="111"/>
      <c r="CJ91" s="111"/>
      <c r="CK91" s="111"/>
      <c r="CL91" s="111"/>
      <c r="CM91" s="111"/>
      <c r="CN91" s="111"/>
      <c r="CO91" s="111"/>
      <c r="CP91" s="111"/>
      <c r="CQ91" s="111"/>
      <c r="CR91" s="111"/>
      <c r="CS91" s="111"/>
      <c r="CT91" s="111"/>
      <c r="CU91" s="111"/>
      <c r="CV91" s="111"/>
      <c r="CW91" s="111"/>
      <c r="CX91" s="111"/>
      <c r="CY91" s="111"/>
      <c r="CZ91" s="111"/>
      <c r="DA91" s="111"/>
      <c r="DB91" s="111"/>
      <c r="DC91" s="111"/>
      <c r="DD91" s="111"/>
      <c r="DE91" s="111"/>
      <c r="DF91" s="111"/>
      <c r="DG91" s="111"/>
      <c r="DH91" s="111"/>
      <c r="DI91" s="111"/>
      <c r="DJ91" s="111"/>
      <c r="DK91" s="111"/>
      <c r="DL91" s="111"/>
      <c r="DM91" s="111"/>
      <c r="DN91" s="111"/>
      <c r="DO91" s="111"/>
      <c r="DP91" s="111"/>
      <c r="DQ91" s="111"/>
      <c r="DR91" s="111"/>
      <c r="DS91" s="111"/>
      <c r="DT91" s="111"/>
      <c r="DU91" s="111"/>
      <c r="DV91" s="111"/>
      <c r="DW91" s="111"/>
      <c r="DX91" s="111"/>
      <c r="DY91" s="111"/>
      <c r="DZ91" s="111"/>
      <c r="EA91" s="111"/>
      <c r="EB91" s="111"/>
      <c r="EC91" s="111"/>
      <c r="ED91" s="111"/>
      <c r="EE91" s="111"/>
      <c r="EF91" s="111"/>
      <c r="EG91" s="111"/>
      <c r="EH91" s="111"/>
      <c r="EI91" s="111"/>
      <c r="EJ91" s="111"/>
      <c r="EK91" s="111"/>
      <c r="EL91" s="111"/>
      <c r="EM91" s="111"/>
      <c r="EN91" s="111"/>
      <c r="EO91" s="111"/>
      <c r="EP91" s="111"/>
      <c r="EQ91" s="111"/>
      <c r="ER91" s="111"/>
      <c r="ES91" s="111"/>
      <c r="ET91" s="111"/>
      <c r="EU91" s="111"/>
      <c r="EV91" s="111"/>
      <c r="EW91" s="111"/>
      <c r="EX91" s="111"/>
      <c r="EY91" s="111"/>
      <c r="EZ91" s="111"/>
      <c r="FA91" s="111"/>
      <c r="FB91" s="111"/>
      <c r="FC91" s="111"/>
      <c r="FD91" s="111"/>
      <c r="FE91" s="111"/>
      <c r="FF91" s="111"/>
      <c r="FG91" s="111"/>
      <c r="FH91" s="111"/>
      <c r="FI91" s="111"/>
      <c r="FJ91" s="111"/>
      <c r="FK91" s="111"/>
      <c r="FL91" s="111"/>
      <c r="FM91" s="111"/>
      <c r="FN91" s="111"/>
      <c r="FO91" s="111"/>
      <c r="FP91" s="111"/>
      <c r="FQ91" s="111"/>
      <c r="FR91" s="111"/>
      <c r="FS91" s="111"/>
      <c r="FT91" s="111"/>
      <c r="FU91" s="111"/>
      <c r="FV91" s="111"/>
      <c r="FW91" s="111"/>
      <c r="FX91" s="111"/>
      <c r="FY91" s="111"/>
      <c r="FZ91" s="111"/>
      <c r="GA91" s="111"/>
      <c r="GB91" s="111"/>
      <c r="GC91" s="111"/>
      <c r="GD91" s="111"/>
      <c r="GE91" s="111"/>
      <c r="GF91" s="111"/>
      <c r="GG91" s="111"/>
      <c r="GH91" s="111"/>
      <c r="GI91" s="111"/>
      <c r="GJ91" s="111"/>
      <c r="GK91" s="111"/>
      <c r="GL91" s="111"/>
      <c r="GM91" s="111"/>
      <c r="GN91" s="111"/>
      <c r="GO91" s="111"/>
      <c r="GP91" s="111"/>
      <c r="GQ91" s="111"/>
      <c r="GR91" s="111"/>
      <c r="GS91" s="111"/>
      <c r="GT91" s="111"/>
      <c r="GU91" s="111"/>
      <c r="GV91" s="111"/>
      <c r="GW91" s="111"/>
      <c r="GX91" s="111"/>
      <c r="GY91" s="111"/>
      <c r="GZ91" s="111"/>
      <c r="HA91" s="111"/>
      <c r="HB91" s="111"/>
      <c r="HC91" s="111"/>
      <c r="HD91" s="111"/>
      <c r="HE91" s="111"/>
      <c r="HF91" s="111"/>
      <c r="HG91" s="111"/>
      <c r="HH91" s="111"/>
      <c r="HI91" s="111"/>
      <c r="HJ91" s="111"/>
      <c r="HK91" s="111"/>
      <c r="HL91" s="111"/>
      <c r="HM91" s="111"/>
      <c r="HN91" s="111"/>
      <c r="HO91" s="111"/>
      <c r="HP91" s="111"/>
      <c r="HQ91" s="111"/>
      <c r="HR91" s="111"/>
      <c r="HS91" s="111"/>
      <c r="HT91" s="111"/>
      <c r="HU91" s="111"/>
      <c r="HV91" s="111"/>
      <c r="HW91" s="111"/>
      <c r="HX91" s="111"/>
      <c r="HY91" s="111"/>
      <c r="HZ91" s="111"/>
      <c r="IA91" s="111"/>
      <c r="IB91" s="111"/>
      <c r="IC91" s="111"/>
      <c r="ID91" s="111"/>
      <c r="IE91" s="111"/>
      <c r="IF91" s="111"/>
      <c r="IG91" s="111"/>
      <c r="IH91" s="111"/>
      <c r="II91" s="111"/>
      <c r="IJ91" s="111"/>
      <c r="IK91" s="111"/>
      <c r="IL91" s="111"/>
      <c r="IM91" s="111"/>
      <c r="IN91" s="111"/>
      <c r="IO91" s="111"/>
      <c r="IP91" s="111"/>
      <c r="IQ91" s="111"/>
      <c r="IR91" s="111"/>
      <c r="IS91" s="111"/>
      <c r="IT91" s="111"/>
      <c r="IU91" s="111"/>
      <c r="IV91" s="111"/>
      <c r="IW91" s="111"/>
      <c r="IX91" s="111"/>
      <c r="IY91" s="111"/>
      <c r="IZ91" s="111"/>
      <c r="JA91" s="111"/>
      <c r="JB91" s="111"/>
      <c r="JC91" s="111"/>
      <c r="JD91" s="111"/>
      <c r="JE91" s="111"/>
      <c r="JF91" s="111"/>
      <c r="JG91" s="111"/>
      <c r="JH91" s="111"/>
      <c r="JI91" s="111"/>
      <c r="JJ91" s="111"/>
      <c r="JK91" s="111"/>
      <c r="JL91" s="111"/>
      <c r="JM91" s="111"/>
      <c r="JN91" s="111"/>
      <c r="JO91" s="111"/>
      <c r="JP91" s="111"/>
      <c r="JQ91" s="111"/>
      <c r="JR91" s="111"/>
      <c r="JS91" s="111"/>
      <c r="JT91" s="111"/>
      <c r="JU91" s="111"/>
      <c r="JV91" s="111"/>
      <c r="JW91" s="111"/>
      <c r="JX91" s="111"/>
      <c r="JY91" s="111"/>
      <c r="JZ91" s="111"/>
      <c r="KA91" s="111"/>
      <c r="KB91" s="111"/>
      <c r="KC91" s="111"/>
      <c r="KD91" s="111"/>
      <c r="KE91" s="111"/>
      <c r="KF91" s="111"/>
      <c r="KG91" s="111"/>
      <c r="KH91" s="111"/>
      <c r="KI91" s="111"/>
      <c r="KJ91" s="111"/>
      <c r="KK91" s="111"/>
      <c r="KL91" s="111"/>
      <c r="KM91" s="111"/>
      <c r="KN91" s="111"/>
      <c r="KO91" s="111"/>
      <c r="KP91" s="111"/>
      <c r="KQ91" s="111"/>
      <c r="KR91" s="111"/>
      <c r="KS91" s="111"/>
      <c r="KT91" s="111"/>
      <c r="KU91" s="111"/>
      <c r="KV91" s="111"/>
      <c r="KW91" s="111"/>
      <c r="KX91" s="111"/>
      <c r="KY91" s="111"/>
      <c r="KZ91" s="111"/>
      <c r="LA91" s="111"/>
      <c r="LB91" s="111"/>
      <c r="LC91" s="111"/>
      <c r="LD91" s="111"/>
      <c r="LE91" s="111"/>
      <c r="LF91" s="111"/>
      <c r="LG91" s="111"/>
      <c r="LH91" s="111"/>
      <c r="LI91" s="111"/>
      <c r="LJ91" s="111"/>
      <c r="LK91" s="111"/>
      <c r="LL91" s="111"/>
      <c r="LM91" s="111"/>
      <c r="LN91" s="111"/>
      <c r="LO91" s="111"/>
      <c r="LP91" s="111"/>
      <c r="LQ91" s="111"/>
      <c r="LR91" s="111"/>
      <c r="LS91" s="111"/>
      <c r="LT91" s="111"/>
      <c r="LU91" s="111"/>
      <c r="LV91" s="111"/>
      <c r="LW91" s="111"/>
      <c r="LX91" s="111"/>
      <c r="LY91" s="111"/>
      <c r="LZ91" s="111"/>
      <c r="MA91" s="111"/>
      <c r="MB91" s="111"/>
      <c r="MC91" s="111"/>
      <c r="MD91" s="111"/>
      <c r="ME91" s="111"/>
      <c r="MF91" s="111"/>
      <c r="MG91" s="111"/>
      <c r="MH91" s="111"/>
      <c r="MI91" s="111"/>
      <c r="MJ91" s="111"/>
      <c r="MK91" s="111"/>
      <c r="ML91" s="111"/>
      <c r="MM91" s="111"/>
      <c r="MN91" s="111"/>
      <c r="MO91" s="111"/>
      <c r="MP91" s="111"/>
      <c r="MQ91" s="111"/>
      <c r="MR91" s="111"/>
      <c r="MS91" s="111"/>
      <c r="MT91" s="111"/>
      <c r="MU91" s="111"/>
      <c r="MV91" s="111"/>
      <c r="MW91" s="111"/>
      <c r="MX91" s="111"/>
      <c r="MY91" s="111"/>
      <c r="MZ91" s="111"/>
      <c r="NA91" s="111"/>
      <c r="NB91" s="111"/>
      <c r="NC91" s="111"/>
      <c r="ND91" s="111"/>
      <c r="NE91" s="111"/>
      <c r="NF91" s="111"/>
      <c r="NG91" s="111"/>
      <c r="NH91" s="111"/>
      <c r="NI91" s="111"/>
      <c r="NJ91" s="111"/>
      <c r="NK91" s="111"/>
      <c r="NL91" s="111"/>
      <c r="NM91" s="111"/>
      <c r="NN91" s="111"/>
      <c r="NO91" s="111"/>
      <c r="NP91" s="111"/>
      <c r="NQ91" s="111"/>
      <c r="NR91" s="111"/>
      <c r="NS91" s="111"/>
      <c r="NT91" s="111"/>
      <c r="NU91" s="111"/>
      <c r="NV91" s="111"/>
      <c r="NW91" s="111"/>
      <c r="NX91" s="111"/>
      <c r="NY91" s="111"/>
      <c r="NZ91" s="111"/>
      <c r="OA91" s="111"/>
      <c r="OB91" s="111"/>
      <c r="OC91" s="111"/>
      <c r="OD91" s="111"/>
      <c r="OE91" s="111"/>
      <c r="OF91" s="111"/>
      <c r="OG91" s="111"/>
      <c r="OH91" s="111"/>
      <c r="OI91" s="111"/>
      <c r="OJ91" s="111"/>
      <c r="OK91" s="111"/>
      <c r="OL91" s="111"/>
      <c r="OM91" s="111"/>
      <c r="ON91" s="111"/>
      <c r="OO91" s="111"/>
      <c r="OP91" s="111"/>
      <c r="OQ91" s="111"/>
      <c r="OR91" s="111"/>
      <c r="OS91" s="111"/>
      <c r="OT91" s="111"/>
      <c r="OU91" s="111"/>
      <c r="OV91" s="111"/>
      <c r="OW91" s="111"/>
      <c r="OX91" s="111"/>
      <c r="OY91" s="111"/>
      <c r="OZ91" s="111"/>
      <c r="PA91" s="111"/>
      <c r="PB91" s="111"/>
      <c r="PC91" s="111"/>
      <c r="PD91" s="111"/>
      <c r="PE91" s="111"/>
      <c r="PF91" s="111"/>
      <c r="PG91" s="111"/>
      <c r="PH91" s="111"/>
      <c r="PI91" s="111"/>
      <c r="PJ91" s="111"/>
      <c r="PK91" s="111"/>
      <c r="PL91" s="111"/>
      <c r="PM91" s="111"/>
      <c r="PN91" s="111"/>
      <c r="PO91" s="111"/>
      <c r="PP91" s="111"/>
      <c r="PQ91" s="111"/>
      <c r="PR91" s="111"/>
      <c r="PS91" s="111"/>
      <c r="PT91" s="111"/>
      <c r="PU91" s="111"/>
      <c r="PV91" s="111"/>
      <c r="PW91" s="111"/>
      <c r="PX91" s="111"/>
      <c r="PY91" s="111"/>
      <c r="PZ91" s="111"/>
      <c r="QA91" s="111"/>
      <c r="QB91" s="111"/>
      <c r="QC91" s="111"/>
      <c r="QD91" s="111"/>
      <c r="QE91" s="111"/>
      <c r="QF91" s="111"/>
      <c r="QG91" s="111"/>
      <c r="QH91" s="111"/>
      <c r="QI91" s="111"/>
      <c r="QJ91" s="111"/>
      <c r="QK91" s="111"/>
      <c r="QL91" s="111"/>
      <c r="QM91" s="111"/>
      <c r="QN91" s="111"/>
      <c r="QO91" s="111"/>
      <c r="QP91" s="111"/>
      <c r="QQ91" s="111"/>
      <c r="QR91" s="111"/>
      <c r="QS91" s="111"/>
      <c r="QT91" s="111"/>
      <c r="QU91" s="111"/>
      <c r="QV91" s="111"/>
      <c r="QW91" s="111"/>
      <c r="QX91" s="111"/>
      <c r="QY91" s="111"/>
      <c r="QZ91" s="111"/>
      <c r="RA91" s="111"/>
      <c r="RB91" s="111"/>
      <c r="RC91" s="111"/>
      <c r="RD91" s="111"/>
      <c r="RE91" s="111"/>
      <c r="RF91" s="111"/>
      <c r="RG91" s="111"/>
      <c r="RH91" s="111"/>
      <c r="RI91" s="111"/>
      <c r="RJ91" s="111"/>
      <c r="RK91" s="111"/>
      <c r="RL91" s="111"/>
      <c r="RM91" s="111"/>
      <c r="RN91" s="111"/>
      <c r="RO91" s="111"/>
      <c r="RP91" s="111"/>
      <c r="RQ91" s="111"/>
      <c r="RR91" s="111"/>
      <c r="RS91" s="111"/>
      <c r="RT91" s="111"/>
      <c r="RU91" s="111"/>
      <c r="RV91" s="111"/>
      <c r="RW91" s="111"/>
      <c r="RX91" s="111"/>
      <c r="RY91" s="111"/>
      <c r="RZ91" s="111"/>
      <c r="SA91" s="111"/>
      <c r="SB91" s="111"/>
      <c r="SC91" s="111"/>
      <c r="SD91" s="111"/>
      <c r="SE91" s="111"/>
      <c r="SF91" s="111"/>
      <c r="SG91" s="111"/>
      <c r="SH91" s="111"/>
      <c r="SI91" s="111"/>
      <c r="SJ91" s="111"/>
      <c r="SK91" s="111"/>
      <c r="SL91" s="111"/>
      <c r="SM91" s="111"/>
      <c r="SN91" s="111"/>
      <c r="SO91" s="111"/>
      <c r="SP91" s="111"/>
      <c r="SQ91" s="111"/>
      <c r="SR91" s="111"/>
      <c r="SS91" s="111"/>
      <c r="ST91" s="111"/>
      <c r="SU91" s="111"/>
      <c r="SV91" s="111"/>
      <c r="SW91" s="111"/>
      <c r="SX91" s="111"/>
      <c r="SY91" s="111"/>
      <c r="SZ91" s="111"/>
      <c r="TA91" s="111"/>
      <c r="TB91" s="111"/>
      <c r="TC91" s="111"/>
      <c r="TD91" s="111"/>
      <c r="TE91" s="111"/>
      <c r="TF91" s="111"/>
      <c r="TG91" s="111"/>
      <c r="TH91" s="111"/>
      <c r="TI91" s="111"/>
      <c r="TJ91" s="111"/>
      <c r="TK91" s="111"/>
      <c r="TL91" s="111"/>
      <c r="TM91" s="111"/>
      <c r="TN91" s="111"/>
      <c r="TO91" s="111"/>
      <c r="TP91" s="111"/>
      <c r="TQ91" s="111"/>
      <c r="TR91" s="111"/>
      <c r="TS91" s="111"/>
      <c r="TT91" s="111"/>
      <c r="TU91" s="111"/>
      <c r="TV91" s="111"/>
      <c r="TW91" s="111"/>
      <c r="TX91" s="111"/>
      <c r="TY91" s="111"/>
      <c r="TZ91" s="111"/>
      <c r="UA91" s="111"/>
      <c r="UB91" s="111"/>
      <c r="UC91" s="111"/>
      <c r="UD91" s="111"/>
      <c r="UE91" s="111"/>
      <c r="UF91" s="111"/>
      <c r="UG91" s="111"/>
      <c r="UH91" s="111"/>
      <c r="UI91" s="111"/>
      <c r="UJ91" s="111"/>
      <c r="UK91" s="111"/>
      <c r="UL91" s="111"/>
      <c r="UM91" s="111"/>
      <c r="UN91" s="111"/>
      <c r="UO91" s="111"/>
      <c r="UP91" s="111"/>
      <c r="UQ91" s="111"/>
      <c r="UR91" s="111"/>
      <c r="US91" s="111"/>
      <c r="UT91" s="111"/>
      <c r="UU91" s="111"/>
      <c r="UV91" s="111"/>
      <c r="UW91" s="111"/>
      <c r="UX91" s="111"/>
      <c r="UY91" s="111"/>
      <c r="UZ91" s="111"/>
      <c r="VA91" s="111"/>
      <c r="VB91" s="111"/>
      <c r="VC91" s="111"/>
      <c r="VD91" s="111"/>
      <c r="VE91" s="111"/>
      <c r="VF91" s="111"/>
      <c r="VG91" s="111"/>
      <c r="VH91" s="111"/>
      <c r="VI91" s="111"/>
      <c r="VJ91" s="111"/>
      <c r="VK91" s="111"/>
      <c r="VL91" s="111"/>
      <c r="VM91" s="111"/>
      <c r="VN91" s="111"/>
      <c r="VO91" s="111"/>
      <c r="VP91" s="111"/>
      <c r="VQ91" s="111"/>
      <c r="VR91" s="111"/>
      <c r="VS91" s="111"/>
      <c r="VT91" s="111"/>
      <c r="VU91" s="111"/>
      <c r="VV91" s="111"/>
      <c r="VW91" s="111"/>
      <c r="VX91" s="111"/>
      <c r="VY91" s="111"/>
      <c r="VZ91" s="111"/>
      <c r="WA91" s="111"/>
      <c r="WB91" s="111"/>
      <c r="WC91" s="111"/>
      <c r="WD91" s="111"/>
      <c r="WE91" s="111"/>
      <c r="WF91" s="111"/>
      <c r="WG91" s="111"/>
      <c r="WH91" s="111"/>
      <c r="WI91" s="111"/>
      <c r="WJ91" s="111"/>
      <c r="WK91" s="111"/>
      <c r="WL91" s="111"/>
      <c r="WM91" s="111"/>
      <c r="WN91" s="111"/>
      <c r="WO91" s="111"/>
      <c r="WP91" s="111"/>
      <c r="WQ91" s="111"/>
      <c r="WR91" s="111"/>
      <c r="WS91" s="111"/>
      <c r="WT91" s="111"/>
      <c r="WU91" s="111"/>
      <c r="WV91" s="111"/>
      <c r="WW91" s="111"/>
      <c r="WX91" s="111"/>
      <c r="WY91" s="111"/>
      <c r="WZ91" s="111"/>
      <c r="XA91" s="111"/>
      <c r="XB91" s="111"/>
      <c r="XC91" s="111"/>
      <c r="XD91" s="111"/>
      <c r="XE91" s="111"/>
      <c r="XF91" s="111"/>
      <c r="XG91" s="111"/>
      <c r="XH91" s="111"/>
      <c r="XI91" s="111"/>
      <c r="XJ91" s="111"/>
      <c r="XK91" s="111"/>
      <c r="XL91" s="111"/>
      <c r="XM91" s="111"/>
      <c r="XN91" s="111"/>
      <c r="XO91" s="111"/>
      <c r="XP91" s="111"/>
      <c r="XQ91" s="111"/>
      <c r="XR91" s="111"/>
      <c r="XS91" s="111"/>
      <c r="XT91" s="111"/>
      <c r="XU91" s="111"/>
      <c r="XV91" s="111"/>
      <c r="XW91" s="111"/>
      <c r="XX91" s="111"/>
      <c r="XY91" s="111"/>
      <c r="XZ91" s="111"/>
      <c r="YA91" s="111"/>
      <c r="YB91" s="111"/>
      <c r="YC91" s="111"/>
      <c r="YD91" s="111"/>
    </row>
    <row r="92" spans="1:654" ht="25.95" customHeight="1">
      <c r="B92" s="122"/>
      <c r="BC92" s="111"/>
      <c r="BD92" s="111"/>
      <c r="BE92" s="111"/>
      <c r="BF92" s="111"/>
      <c r="BG92" s="111"/>
      <c r="BH92" s="111"/>
      <c r="BI92" s="111"/>
      <c r="BJ92" s="111"/>
      <c r="BK92" s="111"/>
      <c r="BL92" s="111"/>
      <c r="BM92" s="111"/>
      <c r="BN92" s="111"/>
      <c r="BO92" s="111"/>
      <c r="BP92" s="111"/>
      <c r="BQ92" s="111"/>
      <c r="BR92" s="111"/>
      <c r="BS92" s="111"/>
      <c r="BT92" s="111"/>
      <c r="BU92" s="111"/>
      <c r="BV92" s="111"/>
      <c r="BW92" s="111"/>
      <c r="BX92" s="111"/>
      <c r="BY92" s="111"/>
      <c r="BZ92" s="111"/>
      <c r="CA92" s="111"/>
      <c r="CB92" s="111"/>
      <c r="CC92" s="111"/>
      <c r="CD92" s="111"/>
      <c r="CE92" s="111"/>
      <c r="CF92" s="111"/>
      <c r="CG92" s="111"/>
      <c r="CH92" s="111"/>
      <c r="CI92" s="111"/>
      <c r="CJ92" s="111"/>
      <c r="CK92" s="111"/>
      <c r="CL92" s="111"/>
      <c r="CM92" s="111"/>
      <c r="CN92" s="111"/>
      <c r="CO92" s="111"/>
      <c r="CP92" s="111"/>
      <c r="CQ92" s="111"/>
      <c r="CR92" s="111"/>
      <c r="CS92" s="111"/>
      <c r="CT92" s="111"/>
      <c r="CU92" s="111"/>
      <c r="CV92" s="111"/>
      <c r="CW92" s="111"/>
      <c r="CX92" s="111"/>
      <c r="CY92" s="111"/>
      <c r="CZ92" s="111"/>
      <c r="DA92" s="111"/>
      <c r="DB92" s="111"/>
      <c r="DC92" s="111"/>
      <c r="DD92" s="111"/>
      <c r="DE92" s="111"/>
      <c r="DF92" s="111"/>
      <c r="DG92" s="111"/>
      <c r="DH92" s="111"/>
      <c r="DI92" s="111"/>
      <c r="DJ92" s="111"/>
      <c r="DK92" s="111"/>
      <c r="DL92" s="111"/>
      <c r="DM92" s="111"/>
      <c r="DN92" s="111"/>
      <c r="DO92" s="111"/>
      <c r="DP92" s="111"/>
      <c r="DQ92" s="111"/>
      <c r="DR92" s="111"/>
      <c r="DS92" s="111"/>
      <c r="DT92" s="111"/>
      <c r="DU92" s="111"/>
      <c r="DV92" s="111"/>
      <c r="DW92" s="111"/>
      <c r="DX92" s="111"/>
      <c r="DY92" s="111"/>
      <c r="DZ92" s="111"/>
      <c r="EA92" s="111"/>
      <c r="EB92" s="111"/>
      <c r="EC92" s="111"/>
      <c r="ED92" s="111"/>
      <c r="EE92" s="111"/>
      <c r="EF92" s="111"/>
      <c r="EG92" s="111"/>
      <c r="EH92" s="111"/>
      <c r="EI92" s="111"/>
      <c r="EJ92" s="111"/>
      <c r="EK92" s="111"/>
      <c r="EL92" s="111"/>
      <c r="EM92" s="111"/>
      <c r="EN92" s="111"/>
      <c r="EO92" s="111"/>
      <c r="EP92" s="111"/>
      <c r="EQ92" s="111"/>
      <c r="ER92" s="111"/>
      <c r="ES92" s="111"/>
      <c r="ET92" s="111"/>
      <c r="EU92" s="111"/>
      <c r="EV92" s="111"/>
      <c r="EW92" s="111"/>
      <c r="EX92" s="111"/>
      <c r="EY92" s="111"/>
      <c r="EZ92" s="111"/>
      <c r="FA92" s="111"/>
      <c r="FB92" s="111"/>
      <c r="FC92" s="111"/>
      <c r="FD92" s="111"/>
      <c r="FE92" s="111"/>
      <c r="FF92" s="111"/>
      <c r="FG92" s="111"/>
      <c r="FH92" s="111"/>
      <c r="FI92" s="111"/>
      <c r="FJ92" s="111"/>
      <c r="FK92" s="111"/>
      <c r="FL92" s="111"/>
      <c r="FM92" s="111"/>
      <c r="FN92" s="111"/>
      <c r="FO92" s="111"/>
      <c r="FP92" s="111"/>
      <c r="FQ92" s="111"/>
      <c r="FR92" s="111"/>
      <c r="FS92" s="111"/>
      <c r="FT92" s="111"/>
      <c r="FU92" s="111"/>
      <c r="FV92" s="111"/>
      <c r="FW92" s="111"/>
      <c r="FX92" s="111"/>
      <c r="FY92" s="111"/>
      <c r="FZ92" s="111"/>
      <c r="GA92" s="111"/>
      <c r="GB92" s="111"/>
      <c r="GC92" s="111"/>
      <c r="GD92" s="111"/>
      <c r="GE92" s="111"/>
      <c r="GF92" s="111"/>
      <c r="GG92" s="111"/>
      <c r="GH92" s="111"/>
      <c r="GI92" s="111"/>
      <c r="GJ92" s="111"/>
      <c r="GK92" s="111"/>
      <c r="GL92" s="111"/>
      <c r="GM92" s="111"/>
      <c r="GN92" s="111"/>
      <c r="GO92" s="111"/>
      <c r="GP92" s="111"/>
      <c r="GQ92" s="111"/>
      <c r="GR92" s="111"/>
      <c r="GS92" s="111"/>
      <c r="GT92" s="111"/>
      <c r="GU92" s="111"/>
      <c r="GV92" s="111"/>
      <c r="GW92" s="111"/>
      <c r="GX92" s="111"/>
      <c r="GY92" s="111"/>
      <c r="GZ92" s="111"/>
      <c r="HA92" s="111"/>
      <c r="HB92" s="111"/>
      <c r="HC92" s="111"/>
      <c r="HD92" s="111"/>
      <c r="HE92" s="111"/>
      <c r="HF92" s="111"/>
      <c r="HG92" s="111"/>
      <c r="HH92" s="111"/>
      <c r="HI92" s="111"/>
      <c r="HJ92" s="111"/>
      <c r="HK92" s="111"/>
      <c r="HL92" s="111"/>
      <c r="HM92" s="111"/>
      <c r="HN92" s="111"/>
      <c r="HO92" s="111"/>
      <c r="HP92" s="111"/>
      <c r="HQ92" s="111"/>
      <c r="HR92" s="111"/>
      <c r="HS92" s="111"/>
      <c r="HT92" s="111"/>
      <c r="HU92" s="111"/>
      <c r="HV92" s="111"/>
      <c r="HW92" s="111"/>
      <c r="HX92" s="111"/>
      <c r="HY92" s="111"/>
      <c r="HZ92" s="111"/>
      <c r="IA92" s="111"/>
      <c r="IB92" s="111"/>
      <c r="IC92" s="111"/>
      <c r="ID92" s="111"/>
      <c r="IE92" s="111"/>
      <c r="IF92" s="111"/>
      <c r="IG92" s="111"/>
      <c r="IH92" s="111"/>
      <c r="II92" s="111"/>
      <c r="IJ92" s="111"/>
      <c r="IK92" s="111"/>
      <c r="IL92" s="111"/>
      <c r="IM92" s="111"/>
      <c r="IN92" s="111"/>
      <c r="IO92" s="111"/>
      <c r="IP92" s="111"/>
      <c r="IQ92" s="111"/>
      <c r="IR92" s="111"/>
      <c r="IS92" s="111"/>
      <c r="IT92" s="111"/>
      <c r="IU92" s="111"/>
      <c r="IV92" s="111"/>
      <c r="IW92" s="111"/>
      <c r="IX92" s="111"/>
      <c r="IY92" s="111"/>
      <c r="IZ92" s="111"/>
      <c r="JA92" s="111"/>
      <c r="JB92" s="111"/>
      <c r="JC92" s="111"/>
      <c r="JD92" s="111"/>
      <c r="JE92" s="111"/>
      <c r="JF92" s="111"/>
      <c r="JG92" s="111"/>
      <c r="JH92" s="111"/>
      <c r="JI92" s="111"/>
      <c r="JJ92" s="111"/>
      <c r="JK92" s="111"/>
      <c r="JL92" s="111"/>
      <c r="JM92" s="111"/>
      <c r="JN92" s="111"/>
      <c r="JO92" s="111"/>
      <c r="JP92" s="111"/>
      <c r="JQ92" s="111"/>
      <c r="JR92" s="111"/>
      <c r="JS92" s="111"/>
      <c r="JT92" s="111"/>
      <c r="JU92" s="111"/>
      <c r="JV92" s="111"/>
      <c r="JW92" s="111"/>
      <c r="JX92" s="111"/>
      <c r="JY92" s="111"/>
      <c r="JZ92" s="111"/>
      <c r="KA92" s="111"/>
      <c r="KB92" s="111"/>
      <c r="KC92" s="111"/>
      <c r="KD92" s="111"/>
      <c r="KE92" s="111"/>
      <c r="KF92" s="111"/>
      <c r="KG92" s="111"/>
      <c r="KH92" s="111"/>
      <c r="KI92" s="111"/>
      <c r="KJ92" s="111"/>
      <c r="KK92" s="111"/>
      <c r="KL92" s="111"/>
      <c r="KM92" s="111"/>
      <c r="KN92" s="111"/>
      <c r="KO92" s="111"/>
      <c r="KP92" s="111"/>
      <c r="KQ92" s="111"/>
      <c r="KR92" s="111"/>
      <c r="KS92" s="111"/>
      <c r="KT92" s="111"/>
      <c r="KU92" s="111"/>
      <c r="KV92" s="111"/>
      <c r="KW92" s="111"/>
      <c r="KX92" s="111"/>
      <c r="KY92" s="111"/>
      <c r="KZ92" s="111"/>
      <c r="LA92" s="111"/>
      <c r="LB92" s="111"/>
      <c r="LC92" s="111"/>
      <c r="LD92" s="111"/>
      <c r="LE92" s="111"/>
      <c r="LF92" s="111"/>
      <c r="LG92" s="111"/>
      <c r="LH92" s="111"/>
      <c r="LI92" s="111"/>
      <c r="LJ92" s="111"/>
      <c r="LK92" s="111"/>
      <c r="LL92" s="111"/>
      <c r="LM92" s="111"/>
      <c r="LN92" s="111"/>
      <c r="LO92" s="111"/>
      <c r="LP92" s="111"/>
      <c r="LQ92" s="111"/>
      <c r="LR92" s="111"/>
      <c r="LS92" s="111"/>
      <c r="LT92" s="111"/>
      <c r="LU92" s="111"/>
      <c r="LV92" s="111"/>
      <c r="LW92" s="111"/>
      <c r="LX92" s="111"/>
      <c r="LY92" s="111"/>
      <c r="LZ92" s="111"/>
      <c r="MA92" s="111"/>
      <c r="MB92" s="111"/>
      <c r="MC92" s="111"/>
      <c r="MD92" s="111"/>
      <c r="ME92" s="111"/>
      <c r="MF92" s="111"/>
      <c r="MG92" s="111"/>
      <c r="MH92" s="111"/>
      <c r="MI92" s="111"/>
      <c r="MJ92" s="111"/>
      <c r="MK92" s="111"/>
      <c r="ML92" s="111"/>
      <c r="MM92" s="111"/>
      <c r="MN92" s="111"/>
      <c r="MO92" s="111"/>
      <c r="MP92" s="111"/>
      <c r="MQ92" s="111"/>
      <c r="MR92" s="111"/>
      <c r="MS92" s="111"/>
      <c r="MT92" s="111"/>
      <c r="MU92" s="111"/>
      <c r="MV92" s="111"/>
      <c r="MW92" s="111"/>
      <c r="MX92" s="111"/>
      <c r="MY92" s="111"/>
      <c r="MZ92" s="111"/>
      <c r="NA92" s="111"/>
      <c r="NB92" s="111"/>
      <c r="NC92" s="111"/>
      <c r="ND92" s="111"/>
      <c r="NE92" s="111"/>
      <c r="NF92" s="111"/>
      <c r="NG92" s="111"/>
      <c r="NH92" s="111"/>
      <c r="NI92" s="111"/>
      <c r="NJ92" s="111"/>
      <c r="NK92" s="111"/>
      <c r="NL92" s="111"/>
      <c r="NM92" s="111"/>
      <c r="NN92" s="111"/>
      <c r="NO92" s="111"/>
      <c r="NP92" s="111"/>
      <c r="NQ92" s="111"/>
      <c r="NR92" s="111"/>
      <c r="NS92" s="111"/>
      <c r="NT92" s="111"/>
      <c r="NU92" s="111"/>
      <c r="NV92" s="111"/>
      <c r="NW92" s="111"/>
      <c r="NX92" s="111"/>
      <c r="NY92" s="111"/>
      <c r="NZ92" s="111"/>
      <c r="OA92" s="111"/>
      <c r="OB92" s="111"/>
      <c r="OC92" s="111"/>
      <c r="OD92" s="111"/>
      <c r="OE92" s="111"/>
      <c r="OF92" s="111"/>
      <c r="OG92" s="111"/>
      <c r="OH92" s="111"/>
      <c r="OI92" s="111"/>
      <c r="OJ92" s="111"/>
      <c r="OK92" s="111"/>
      <c r="OL92" s="111"/>
      <c r="OM92" s="111"/>
      <c r="ON92" s="111"/>
      <c r="OO92" s="111"/>
      <c r="OP92" s="111"/>
      <c r="OQ92" s="111"/>
      <c r="OR92" s="111"/>
      <c r="OS92" s="111"/>
      <c r="OT92" s="111"/>
      <c r="OU92" s="111"/>
      <c r="OV92" s="111"/>
      <c r="OW92" s="111"/>
      <c r="OX92" s="111"/>
      <c r="OY92" s="111"/>
      <c r="OZ92" s="111"/>
      <c r="PA92" s="111"/>
      <c r="PB92" s="111"/>
      <c r="PC92" s="111"/>
      <c r="PD92" s="111"/>
      <c r="PE92" s="111"/>
      <c r="PF92" s="111"/>
      <c r="PG92" s="111"/>
      <c r="PH92" s="111"/>
      <c r="PI92" s="111"/>
      <c r="PJ92" s="111"/>
      <c r="PK92" s="111"/>
      <c r="PL92" s="111"/>
      <c r="PM92" s="111"/>
      <c r="PN92" s="111"/>
      <c r="PO92" s="111"/>
      <c r="PP92" s="111"/>
      <c r="PQ92" s="111"/>
      <c r="PR92" s="111"/>
      <c r="PS92" s="111"/>
      <c r="PT92" s="111"/>
      <c r="PU92" s="111"/>
      <c r="PV92" s="111"/>
      <c r="PW92" s="111"/>
      <c r="PX92" s="111"/>
      <c r="PY92" s="111"/>
      <c r="PZ92" s="111"/>
      <c r="QA92" s="111"/>
      <c r="QB92" s="111"/>
      <c r="QC92" s="111"/>
      <c r="QD92" s="111"/>
      <c r="QE92" s="111"/>
      <c r="QF92" s="111"/>
      <c r="QG92" s="111"/>
      <c r="QH92" s="111"/>
      <c r="QI92" s="111"/>
      <c r="QJ92" s="111"/>
      <c r="QK92" s="111"/>
      <c r="QL92" s="111"/>
      <c r="QM92" s="111"/>
      <c r="QN92" s="111"/>
      <c r="QO92" s="111"/>
      <c r="QP92" s="111"/>
      <c r="QQ92" s="111"/>
      <c r="QR92" s="111"/>
      <c r="QS92" s="111"/>
      <c r="QT92" s="111"/>
      <c r="QU92" s="111"/>
      <c r="QV92" s="111"/>
      <c r="QW92" s="111"/>
      <c r="QX92" s="111"/>
      <c r="QY92" s="111"/>
      <c r="QZ92" s="111"/>
      <c r="RA92" s="111"/>
      <c r="RB92" s="111"/>
      <c r="RC92" s="111"/>
      <c r="RD92" s="111"/>
      <c r="RE92" s="111"/>
      <c r="RF92" s="111"/>
      <c r="RG92" s="111"/>
      <c r="RH92" s="111"/>
      <c r="RI92" s="111"/>
      <c r="RJ92" s="111"/>
      <c r="RK92" s="111"/>
      <c r="RL92" s="111"/>
      <c r="RM92" s="111"/>
      <c r="RN92" s="111"/>
      <c r="RO92" s="111"/>
      <c r="RP92" s="111"/>
      <c r="RQ92" s="111"/>
      <c r="RR92" s="111"/>
      <c r="RS92" s="111"/>
      <c r="RT92" s="111"/>
      <c r="RU92" s="111"/>
      <c r="RV92" s="111"/>
      <c r="RW92" s="111"/>
      <c r="RX92" s="111"/>
      <c r="RY92" s="111"/>
      <c r="RZ92" s="111"/>
      <c r="SA92" s="111"/>
      <c r="SB92" s="111"/>
      <c r="SC92" s="111"/>
      <c r="SD92" s="111"/>
      <c r="SE92" s="111"/>
      <c r="SF92" s="111"/>
      <c r="SG92" s="111"/>
      <c r="SH92" s="111"/>
      <c r="SI92" s="111"/>
      <c r="SJ92" s="111"/>
      <c r="SK92" s="111"/>
      <c r="SL92" s="111"/>
      <c r="SM92" s="111"/>
      <c r="SN92" s="111"/>
      <c r="SO92" s="111"/>
      <c r="SP92" s="111"/>
      <c r="SQ92" s="111"/>
      <c r="SR92" s="111"/>
      <c r="SS92" s="111"/>
      <c r="ST92" s="111"/>
      <c r="SU92" s="111"/>
      <c r="SV92" s="111"/>
      <c r="SW92" s="111"/>
      <c r="SX92" s="111"/>
      <c r="SY92" s="111"/>
      <c r="SZ92" s="111"/>
      <c r="TA92" s="111"/>
      <c r="TB92" s="111"/>
      <c r="TC92" s="111"/>
      <c r="TD92" s="111"/>
      <c r="TE92" s="111"/>
      <c r="TF92" s="111"/>
      <c r="TG92" s="111"/>
      <c r="TH92" s="111"/>
      <c r="TI92" s="111"/>
      <c r="TJ92" s="111"/>
      <c r="TK92" s="111"/>
      <c r="TL92" s="111"/>
      <c r="TM92" s="111"/>
      <c r="TN92" s="111"/>
      <c r="TO92" s="111"/>
      <c r="TP92" s="111"/>
      <c r="TQ92" s="111"/>
      <c r="TR92" s="111"/>
      <c r="TS92" s="111"/>
      <c r="TT92" s="111"/>
      <c r="TU92" s="111"/>
      <c r="TV92" s="111"/>
      <c r="TW92" s="111"/>
      <c r="TX92" s="111"/>
      <c r="TY92" s="111"/>
      <c r="TZ92" s="111"/>
      <c r="UA92" s="111"/>
      <c r="UB92" s="111"/>
      <c r="UC92" s="111"/>
      <c r="UD92" s="111"/>
      <c r="UE92" s="111"/>
      <c r="UF92" s="111"/>
      <c r="UG92" s="111"/>
      <c r="UH92" s="111"/>
      <c r="UI92" s="111"/>
      <c r="UJ92" s="111"/>
      <c r="UK92" s="111"/>
      <c r="UL92" s="111"/>
      <c r="UM92" s="111"/>
      <c r="UN92" s="111"/>
      <c r="UO92" s="111"/>
      <c r="UP92" s="111"/>
      <c r="UQ92" s="111"/>
      <c r="UR92" s="111"/>
      <c r="US92" s="111"/>
      <c r="UT92" s="111"/>
      <c r="UU92" s="111"/>
      <c r="UV92" s="111"/>
      <c r="UW92" s="111"/>
      <c r="UX92" s="111"/>
      <c r="UY92" s="111"/>
      <c r="UZ92" s="111"/>
      <c r="VA92" s="111"/>
      <c r="VB92" s="111"/>
      <c r="VC92" s="111"/>
      <c r="VD92" s="111"/>
      <c r="VE92" s="111"/>
      <c r="VF92" s="111"/>
      <c r="VG92" s="111"/>
      <c r="VH92" s="111"/>
      <c r="VI92" s="111"/>
      <c r="VJ92" s="111"/>
      <c r="VK92" s="111"/>
      <c r="VL92" s="111"/>
      <c r="VM92" s="111"/>
      <c r="VN92" s="111"/>
      <c r="VO92" s="111"/>
      <c r="VP92" s="111"/>
      <c r="VQ92" s="111"/>
      <c r="VR92" s="111"/>
      <c r="VS92" s="111"/>
      <c r="VT92" s="111"/>
      <c r="VU92" s="111"/>
      <c r="VV92" s="111"/>
      <c r="VW92" s="111"/>
      <c r="VX92" s="111"/>
      <c r="VY92" s="111"/>
      <c r="VZ92" s="111"/>
      <c r="WA92" s="111"/>
      <c r="WB92" s="111"/>
      <c r="WC92" s="111"/>
      <c r="WD92" s="111"/>
      <c r="WE92" s="111"/>
      <c r="WF92" s="111"/>
      <c r="WG92" s="111"/>
      <c r="WH92" s="111"/>
      <c r="WI92" s="111"/>
      <c r="WJ92" s="111"/>
      <c r="WK92" s="111"/>
      <c r="WL92" s="111"/>
      <c r="WM92" s="111"/>
      <c r="WN92" s="111"/>
      <c r="WO92" s="111"/>
      <c r="WP92" s="111"/>
      <c r="WQ92" s="111"/>
      <c r="WR92" s="111"/>
      <c r="WS92" s="111"/>
      <c r="WT92" s="111"/>
      <c r="WU92" s="111"/>
      <c r="WV92" s="111"/>
      <c r="WW92" s="111"/>
      <c r="WX92" s="111"/>
      <c r="WY92" s="111"/>
      <c r="WZ92" s="111"/>
      <c r="XA92" s="111"/>
      <c r="XB92" s="111"/>
      <c r="XC92" s="111"/>
      <c r="XD92" s="111"/>
      <c r="XE92" s="111"/>
      <c r="XF92" s="111"/>
      <c r="XG92" s="111"/>
      <c r="XH92" s="111"/>
      <c r="XI92" s="111"/>
      <c r="XJ92" s="111"/>
      <c r="XK92" s="111"/>
      <c r="XL92" s="111"/>
      <c r="XM92" s="111"/>
      <c r="XN92" s="111"/>
      <c r="XO92" s="111"/>
      <c r="XP92" s="111"/>
      <c r="XQ92" s="111"/>
      <c r="XR92" s="111"/>
      <c r="XS92" s="111"/>
      <c r="XT92" s="111"/>
      <c r="XU92" s="111"/>
      <c r="XV92" s="111"/>
      <c r="XW92" s="111"/>
      <c r="XX92" s="111"/>
      <c r="XY92" s="111"/>
      <c r="XZ92" s="111"/>
      <c r="YA92" s="111"/>
      <c r="YB92" s="111"/>
      <c r="YC92" s="111"/>
      <c r="YD92" s="111"/>
    </row>
    <row r="93" spans="1:654" ht="25.95" customHeight="1">
      <c r="B93" s="122"/>
      <c r="C93" s="127"/>
    </row>
    <row r="94" spans="1:654" ht="25.95" customHeight="1">
      <c r="B94" s="122"/>
      <c r="BC94" s="111"/>
      <c r="BD94" s="111"/>
      <c r="BE94" s="111"/>
      <c r="BF94" s="111"/>
      <c r="BG94" s="111"/>
      <c r="BH94" s="111"/>
      <c r="BI94" s="111"/>
      <c r="BJ94" s="111"/>
      <c r="BK94" s="111"/>
      <c r="BL94" s="111"/>
      <c r="BM94" s="111"/>
      <c r="BN94" s="111"/>
      <c r="BO94" s="111"/>
      <c r="BP94" s="111"/>
      <c r="BQ94" s="111"/>
      <c r="BR94" s="111"/>
      <c r="BS94" s="111"/>
      <c r="BT94" s="111"/>
      <c r="BU94" s="111"/>
      <c r="BV94" s="111"/>
      <c r="BW94" s="111"/>
      <c r="BX94" s="111"/>
      <c r="BY94" s="111"/>
      <c r="BZ94" s="111"/>
      <c r="CA94" s="111"/>
      <c r="CB94" s="111"/>
      <c r="CC94" s="111"/>
      <c r="CD94" s="111"/>
      <c r="CE94" s="111"/>
      <c r="CF94" s="111"/>
      <c r="CG94" s="111"/>
      <c r="CH94" s="111"/>
      <c r="CI94" s="111"/>
      <c r="CJ94" s="111"/>
      <c r="CK94" s="111"/>
      <c r="CL94" s="111"/>
      <c r="CM94" s="111"/>
      <c r="CN94" s="111"/>
      <c r="CO94" s="111"/>
      <c r="CP94" s="111"/>
      <c r="CQ94" s="111"/>
      <c r="CR94" s="111"/>
      <c r="CS94" s="111"/>
      <c r="CT94" s="111"/>
      <c r="CU94" s="111"/>
      <c r="CV94" s="111"/>
      <c r="CW94" s="111"/>
      <c r="CX94" s="111"/>
      <c r="CY94" s="111"/>
      <c r="CZ94" s="111"/>
      <c r="DA94" s="111"/>
      <c r="DB94" s="111"/>
      <c r="DC94" s="111"/>
      <c r="DD94" s="111"/>
      <c r="DE94" s="111"/>
      <c r="DF94" s="111"/>
      <c r="DG94" s="111"/>
      <c r="DH94" s="111"/>
      <c r="DI94" s="111"/>
      <c r="DJ94" s="111"/>
      <c r="DK94" s="111"/>
      <c r="DL94" s="111"/>
      <c r="DM94" s="111"/>
      <c r="DN94" s="111"/>
      <c r="DO94" s="111"/>
      <c r="DP94" s="111"/>
      <c r="DQ94" s="111"/>
      <c r="DR94" s="111"/>
      <c r="DS94" s="111"/>
      <c r="DT94" s="111"/>
      <c r="DU94" s="111"/>
      <c r="DV94" s="111"/>
      <c r="DW94" s="111"/>
      <c r="DX94" s="111"/>
      <c r="DY94" s="111"/>
      <c r="DZ94" s="111"/>
      <c r="EA94" s="111"/>
      <c r="EB94" s="111"/>
      <c r="EC94" s="111"/>
      <c r="ED94" s="111"/>
      <c r="EE94" s="111"/>
      <c r="EF94" s="111"/>
      <c r="EG94" s="111"/>
      <c r="EH94" s="111"/>
      <c r="EI94" s="111"/>
      <c r="EJ94" s="111"/>
      <c r="EK94" s="111"/>
      <c r="EL94" s="111"/>
      <c r="EM94" s="111"/>
      <c r="EN94" s="111"/>
      <c r="EO94" s="111"/>
      <c r="EP94" s="111"/>
      <c r="EQ94" s="111"/>
      <c r="ER94" s="111"/>
      <c r="ES94" s="111"/>
      <c r="ET94" s="111"/>
      <c r="EU94" s="111"/>
      <c r="EV94" s="111"/>
      <c r="EW94" s="111"/>
      <c r="EX94" s="111"/>
      <c r="EY94" s="111"/>
      <c r="EZ94" s="111"/>
      <c r="FA94" s="111"/>
      <c r="FB94" s="111"/>
      <c r="FC94" s="111"/>
      <c r="FD94" s="111"/>
      <c r="FE94" s="111"/>
      <c r="FF94" s="111"/>
      <c r="FG94" s="111"/>
      <c r="FH94" s="111"/>
      <c r="FI94" s="111"/>
      <c r="FJ94" s="111"/>
      <c r="FK94" s="111"/>
      <c r="FL94" s="111"/>
      <c r="FM94" s="111"/>
      <c r="FN94" s="111"/>
      <c r="FO94" s="111"/>
      <c r="FP94" s="111"/>
      <c r="FQ94" s="111"/>
      <c r="FR94" s="111"/>
      <c r="FS94" s="111"/>
      <c r="FT94" s="111"/>
      <c r="FU94" s="111"/>
      <c r="FV94" s="111"/>
      <c r="FW94" s="111"/>
      <c r="FX94" s="111"/>
      <c r="FY94" s="111"/>
      <c r="FZ94" s="111"/>
      <c r="GA94" s="111"/>
      <c r="GB94" s="111"/>
      <c r="GC94" s="111"/>
      <c r="GD94" s="111"/>
      <c r="GE94" s="111"/>
      <c r="GF94" s="111"/>
      <c r="GG94" s="111"/>
      <c r="GH94" s="111"/>
      <c r="GI94" s="111"/>
      <c r="GJ94" s="111"/>
      <c r="GK94" s="111"/>
      <c r="GL94" s="111"/>
      <c r="GM94" s="111"/>
      <c r="GN94" s="111"/>
      <c r="GO94" s="111"/>
      <c r="GP94" s="111"/>
      <c r="GQ94" s="111"/>
      <c r="GR94" s="111"/>
      <c r="GS94" s="111"/>
      <c r="GT94" s="111"/>
      <c r="GU94" s="111"/>
      <c r="GV94" s="111"/>
      <c r="GW94" s="111"/>
      <c r="GX94" s="111"/>
      <c r="GY94" s="111"/>
      <c r="GZ94" s="111"/>
      <c r="HA94" s="111"/>
      <c r="HB94" s="111"/>
      <c r="HC94" s="111"/>
      <c r="HD94" s="111"/>
      <c r="HE94" s="111"/>
      <c r="HF94" s="111"/>
      <c r="HG94" s="111"/>
      <c r="HH94" s="111"/>
      <c r="HI94" s="111"/>
      <c r="HJ94" s="111"/>
      <c r="HK94" s="111"/>
      <c r="HL94" s="111"/>
      <c r="HM94" s="111"/>
      <c r="HN94" s="111"/>
      <c r="HO94" s="111"/>
      <c r="HP94" s="111"/>
      <c r="HQ94" s="111"/>
      <c r="HR94" s="111"/>
      <c r="HS94" s="111"/>
      <c r="HT94" s="111"/>
      <c r="HU94" s="111"/>
      <c r="HV94" s="111"/>
      <c r="HW94" s="111"/>
      <c r="HX94" s="111"/>
      <c r="HY94" s="111"/>
      <c r="HZ94" s="111"/>
      <c r="IA94" s="111"/>
      <c r="IB94" s="111"/>
      <c r="IC94" s="111"/>
      <c r="ID94" s="111"/>
      <c r="IE94" s="111"/>
      <c r="IF94" s="111"/>
      <c r="IG94" s="111"/>
      <c r="IH94" s="111"/>
      <c r="II94" s="111"/>
      <c r="IJ94" s="111"/>
      <c r="IK94" s="111"/>
      <c r="IL94" s="111"/>
      <c r="IM94" s="111"/>
      <c r="IN94" s="111"/>
      <c r="IO94" s="111"/>
      <c r="IP94" s="111"/>
      <c r="IQ94" s="111"/>
      <c r="IR94" s="111"/>
      <c r="IS94" s="111"/>
      <c r="IT94" s="111"/>
      <c r="IU94" s="111"/>
      <c r="IV94" s="111"/>
      <c r="IW94" s="111"/>
      <c r="IX94" s="111"/>
      <c r="IY94" s="111"/>
      <c r="IZ94" s="111"/>
      <c r="JA94" s="111"/>
      <c r="JB94" s="111"/>
      <c r="JC94" s="111"/>
      <c r="JD94" s="111"/>
      <c r="JE94" s="111"/>
      <c r="JF94" s="111"/>
      <c r="JG94" s="111"/>
      <c r="JH94" s="111"/>
      <c r="JI94" s="111"/>
      <c r="JJ94" s="111"/>
      <c r="JK94" s="111"/>
      <c r="JL94" s="111"/>
      <c r="JM94" s="111"/>
      <c r="JN94" s="111"/>
      <c r="JO94" s="111"/>
      <c r="JP94" s="111"/>
      <c r="JQ94" s="111"/>
      <c r="JR94" s="111"/>
      <c r="JS94" s="111"/>
      <c r="JT94" s="111"/>
      <c r="JU94" s="111"/>
      <c r="JV94" s="111"/>
      <c r="JW94" s="111"/>
      <c r="JX94" s="111"/>
      <c r="JY94" s="111"/>
      <c r="JZ94" s="111"/>
      <c r="KA94" s="111"/>
      <c r="KB94" s="111"/>
      <c r="KC94" s="111"/>
      <c r="KD94" s="111"/>
      <c r="KE94" s="111"/>
      <c r="KF94" s="111"/>
      <c r="KG94" s="111"/>
      <c r="KH94" s="111"/>
      <c r="KI94" s="111"/>
      <c r="KJ94" s="111"/>
      <c r="KK94" s="111"/>
      <c r="KL94" s="111"/>
      <c r="KM94" s="111"/>
      <c r="KN94" s="111"/>
      <c r="KO94" s="111"/>
      <c r="KP94" s="111"/>
      <c r="KQ94" s="111"/>
      <c r="KR94" s="111"/>
      <c r="KS94" s="111"/>
      <c r="KT94" s="111"/>
      <c r="KU94" s="111"/>
      <c r="KV94" s="111"/>
      <c r="KW94" s="111"/>
      <c r="KX94" s="111"/>
      <c r="KY94" s="111"/>
      <c r="KZ94" s="111"/>
      <c r="LA94" s="111"/>
      <c r="LB94" s="111"/>
      <c r="LC94" s="111"/>
      <c r="LD94" s="111"/>
      <c r="LE94" s="111"/>
      <c r="LF94" s="111"/>
      <c r="LG94" s="111"/>
      <c r="LH94" s="111"/>
      <c r="LI94" s="111"/>
      <c r="LJ94" s="111"/>
      <c r="LK94" s="111"/>
      <c r="LL94" s="111"/>
      <c r="LM94" s="111"/>
      <c r="LN94" s="111"/>
      <c r="LO94" s="111"/>
      <c r="LP94" s="111"/>
      <c r="LQ94" s="111"/>
      <c r="LR94" s="111"/>
      <c r="LS94" s="111"/>
      <c r="LT94" s="111"/>
      <c r="LU94" s="111"/>
      <c r="LV94" s="111"/>
      <c r="LW94" s="111"/>
      <c r="LX94" s="111"/>
      <c r="LY94" s="111"/>
      <c r="LZ94" s="111"/>
      <c r="MA94" s="111"/>
      <c r="MB94" s="111"/>
      <c r="MC94" s="111"/>
      <c r="MD94" s="111"/>
      <c r="ME94" s="111"/>
      <c r="MF94" s="111"/>
      <c r="MG94" s="111"/>
      <c r="MH94" s="111"/>
      <c r="MI94" s="111"/>
      <c r="MJ94" s="111"/>
      <c r="MK94" s="111"/>
      <c r="ML94" s="111"/>
      <c r="MM94" s="111"/>
      <c r="MN94" s="111"/>
      <c r="MO94" s="111"/>
      <c r="MP94" s="111"/>
      <c r="MQ94" s="111"/>
      <c r="MR94" s="111"/>
      <c r="MS94" s="111"/>
      <c r="MT94" s="111"/>
      <c r="MU94" s="111"/>
      <c r="MV94" s="111"/>
      <c r="MW94" s="111"/>
      <c r="MX94" s="111"/>
      <c r="MY94" s="111"/>
      <c r="MZ94" s="111"/>
      <c r="NA94" s="111"/>
      <c r="NB94" s="111"/>
      <c r="NC94" s="111"/>
      <c r="ND94" s="111"/>
      <c r="NE94" s="111"/>
      <c r="NF94" s="111"/>
      <c r="NG94" s="111"/>
      <c r="NH94" s="111"/>
      <c r="NI94" s="111"/>
      <c r="NJ94" s="111"/>
      <c r="NK94" s="111"/>
      <c r="NL94" s="111"/>
      <c r="NM94" s="111"/>
      <c r="NN94" s="111"/>
      <c r="NO94" s="111"/>
      <c r="NP94" s="111"/>
      <c r="NQ94" s="111"/>
      <c r="NR94" s="111"/>
      <c r="NS94" s="111"/>
      <c r="NT94" s="111"/>
      <c r="NU94" s="111"/>
      <c r="NV94" s="111"/>
      <c r="NW94" s="111"/>
      <c r="NX94" s="111"/>
      <c r="NY94" s="111"/>
      <c r="NZ94" s="111"/>
      <c r="OA94" s="111"/>
      <c r="OB94" s="111"/>
      <c r="OC94" s="111"/>
      <c r="OD94" s="111"/>
      <c r="OE94" s="111"/>
      <c r="OF94" s="111"/>
      <c r="OG94" s="111"/>
      <c r="OH94" s="111"/>
      <c r="OI94" s="111"/>
      <c r="OJ94" s="111"/>
      <c r="OK94" s="111"/>
      <c r="OL94" s="111"/>
      <c r="OM94" s="111"/>
      <c r="ON94" s="111"/>
      <c r="OO94" s="111"/>
      <c r="OP94" s="111"/>
      <c r="OQ94" s="111"/>
      <c r="OR94" s="111"/>
      <c r="OS94" s="111"/>
      <c r="OT94" s="111"/>
      <c r="OU94" s="111"/>
      <c r="OV94" s="111"/>
      <c r="OW94" s="111"/>
      <c r="OX94" s="111"/>
      <c r="OY94" s="111"/>
      <c r="OZ94" s="111"/>
      <c r="PA94" s="111"/>
      <c r="PB94" s="111"/>
      <c r="PC94" s="111"/>
      <c r="PD94" s="111"/>
      <c r="PE94" s="111"/>
      <c r="PF94" s="111"/>
      <c r="PG94" s="111"/>
      <c r="PH94" s="111"/>
      <c r="PI94" s="111"/>
      <c r="PJ94" s="111"/>
      <c r="PK94" s="111"/>
      <c r="PL94" s="111"/>
      <c r="PM94" s="111"/>
      <c r="PN94" s="111"/>
      <c r="PO94" s="111"/>
      <c r="PP94" s="111"/>
      <c r="PQ94" s="111"/>
      <c r="PR94" s="111"/>
      <c r="PS94" s="111"/>
      <c r="PT94" s="111"/>
      <c r="PU94" s="111"/>
      <c r="PV94" s="111"/>
      <c r="PW94" s="111"/>
      <c r="PX94" s="111"/>
      <c r="PY94" s="111"/>
      <c r="PZ94" s="111"/>
      <c r="QA94" s="111"/>
      <c r="QB94" s="111"/>
      <c r="QC94" s="111"/>
      <c r="QD94" s="111"/>
      <c r="QE94" s="111"/>
      <c r="QF94" s="111"/>
      <c r="QG94" s="111"/>
      <c r="QH94" s="111"/>
      <c r="QI94" s="111"/>
      <c r="QJ94" s="111"/>
      <c r="QK94" s="111"/>
      <c r="QL94" s="111"/>
      <c r="QM94" s="111"/>
      <c r="QN94" s="111"/>
      <c r="QO94" s="111"/>
      <c r="QP94" s="111"/>
      <c r="QQ94" s="111"/>
      <c r="QR94" s="111"/>
      <c r="QS94" s="111"/>
      <c r="QT94" s="111"/>
      <c r="QU94" s="111"/>
      <c r="QV94" s="111"/>
      <c r="QW94" s="111"/>
      <c r="QX94" s="111"/>
      <c r="QY94" s="111"/>
      <c r="QZ94" s="111"/>
      <c r="RA94" s="111"/>
      <c r="RB94" s="111"/>
      <c r="RC94" s="111"/>
      <c r="RD94" s="111"/>
      <c r="RE94" s="111"/>
      <c r="RF94" s="111"/>
      <c r="RG94" s="111"/>
      <c r="RH94" s="111"/>
      <c r="RI94" s="111"/>
      <c r="RJ94" s="111"/>
      <c r="RK94" s="111"/>
      <c r="RL94" s="111"/>
      <c r="RM94" s="111"/>
      <c r="RN94" s="111"/>
      <c r="RO94" s="111"/>
      <c r="RP94" s="111"/>
      <c r="RQ94" s="111"/>
      <c r="RR94" s="111"/>
      <c r="RS94" s="111"/>
      <c r="RT94" s="111"/>
      <c r="RU94" s="111"/>
      <c r="RV94" s="111"/>
      <c r="RW94" s="111"/>
      <c r="RX94" s="111"/>
      <c r="RY94" s="111"/>
      <c r="RZ94" s="111"/>
      <c r="SA94" s="111"/>
      <c r="SB94" s="111"/>
      <c r="SC94" s="111"/>
      <c r="SD94" s="111"/>
      <c r="SE94" s="111"/>
      <c r="SF94" s="111"/>
      <c r="SG94" s="111"/>
      <c r="SH94" s="111"/>
      <c r="SI94" s="111"/>
      <c r="SJ94" s="111"/>
      <c r="SK94" s="111"/>
      <c r="SL94" s="111"/>
      <c r="SM94" s="111"/>
      <c r="SN94" s="111"/>
      <c r="SO94" s="111"/>
      <c r="SP94" s="111"/>
      <c r="SQ94" s="111"/>
      <c r="SR94" s="111"/>
      <c r="SS94" s="111"/>
      <c r="ST94" s="111"/>
      <c r="SU94" s="111"/>
      <c r="SV94" s="111"/>
      <c r="SW94" s="111"/>
      <c r="SX94" s="111"/>
      <c r="SY94" s="111"/>
      <c r="SZ94" s="111"/>
      <c r="TA94" s="111"/>
      <c r="TB94" s="111"/>
      <c r="TC94" s="111"/>
      <c r="TD94" s="111"/>
      <c r="TE94" s="111"/>
      <c r="TF94" s="111"/>
      <c r="TG94" s="111"/>
      <c r="TH94" s="111"/>
      <c r="TI94" s="111"/>
      <c r="TJ94" s="111"/>
      <c r="TK94" s="111"/>
      <c r="TL94" s="111"/>
      <c r="TM94" s="111"/>
      <c r="TN94" s="111"/>
      <c r="TO94" s="111"/>
      <c r="TP94" s="111"/>
      <c r="TQ94" s="111"/>
      <c r="TR94" s="111"/>
      <c r="TS94" s="111"/>
      <c r="TT94" s="111"/>
      <c r="TU94" s="111"/>
      <c r="TV94" s="111"/>
      <c r="TW94" s="111"/>
      <c r="TX94" s="111"/>
      <c r="TY94" s="111"/>
      <c r="TZ94" s="111"/>
      <c r="UA94" s="111"/>
      <c r="UB94" s="111"/>
      <c r="UC94" s="111"/>
      <c r="UD94" s="111"/>
      <c r="UE94" s="111"/>
      <c r="UF94" s="111"/>
      <c r="UG94" s="111"/>
      <c r="UH94" s="111"/>
      <c r="UI94" s="111"/>
      <c r="UJ94" s="111"/>
      <c r="UK94" s="111"/>
      <c r="UL94" s="111"/>
      <c r="UM94" s="111"/>
      <c r="UN94" s="111"/>
      <c r="UO94" s="111"/>
      <c r="UP94" s="111"/>
      <c r="UQ94" s="111"/>
      <c r="UR94" s="111"/>
      <c r="US94" s="111"/>
      <c r="UT94" s="111"/>
      <c r="UU94" s="111"/>
      <c r="UV94" s="111"/>
      <c r="UW94" s="111"/>
      <c r="UX94" s="111"/>
      <c r="UY94" s="111"/>
      <c r="UZ94" s="111"/>
      <c r="VA94" s="111"/>
      <c r="VB94" s="111"/>
      <c r="VC94" s="111"/>
      <c r="VD94" s="111"/>
      <c r="VE94" s="111"/>
      <c r="VF94" s="111"/>
      <c r="VG94" s="111"/>
      <c r="VH94" s="111"/>
      <c r="VI94" s="111"/>
      <c r="VJ94" s="111"/>
      <c r="VK94" s="111"/>
      <c r="VL94" s="111"/>
      <c r="VM94" s="111"/>
      <c r="VN94" s="111"/>
      <c r="VO94" s="111"/>
      <c r="VP94" s="111"/>
      <c r="VQ94" s="111"/>
      <c r="VR94" s="111"/>
      <c r="VS94" s="111"/>
      <c r="VT94" s="111"/>
      <c r="VU94" s="111"/>
      <c r="VV94" s="111"/>
      <c r="VW94" s="111"/>
      <c r="VX94" s="111"/>
      <c r="VY94" s="111"/>
      <c r="VZ94" s="111"/>
      <c r="WA94" s="111"/>
      <c r="WB94" s="111"/>
      <c r="WC94" s="111"/>
      <c r="WD94" s="111"/>
      <c r="WE94" s="111"/>
      <c r="WF94" s="111"/>
      <c r="WG94" s="111"/>
      <c r="WH94" s="111"/>
      <c r="WI94" s="111"/>
      <c r="WJ94" s="111"/>
      <c r="WK94" s="111"/>
      <c r="WL94" s="111"/>
      <c r="WM94" s="111"/>
      <c r="WN94" s="111"/>
      <c r="WO94" s="111"/>
      <c r="WP94" s="111"/>
      <c r="WQ94" s="111"/>
      <c r="WR94" s="111"/>
      <c r="WS94" s="111"/>
      <c r="WT94" s="111"/>
      <c r="WU94" s="111"/>
      <c r="WV94" s="111"/>
      <c r="WW94" s="111"/>
      <c r="WX94" s="111"/>
      <c r="WY94" s="111"/>
      <c r="WZ94" s="111"/>
      <c r="XA94" s="111"/>
      <c r="XB94" s="111"/>
      <c r="XC94" s="111"/>
      <c r="XD94" s="111"/>
      <c r="XE94" s="111"/>
      <c r="XF94" s="111"/>
      <c r="XG94" s="111"/>
      <c r="XH94" s="111"/>
      <c r="XI94" s="111"/>
      <c r="XJ94" s="111"/>
      <c r="XK94" s="111"/>
      <c r="XL94" s="111"/>
      <c r="XM94" s="111"/>
      <c r="XN94" s="111"/>
      <c r="XO94" s="111"/>
      <c r="XP94" s="111"/>
      <c r="XQ94" s="111"/>
      <c r="XR94" s="111"/>
      <c r="XS94" s="111"/>
      <c r="XT94" s="111"/>
      <c r="XU94" s="111"/>
      <c r="XV94" s="111"/>
      <c r="XW94" s="111"/>
      <c r="XX94" s="111"/>
      <c r="XY94" s="111"/>
      <c r="XZ94" s="111"/>
      <c r="YA94" s="111"/>
      <c r="YB94" s="111"/>
      <c r="YC94" s="111"/>
      <c r="YD94" s="111"/>
    </row>
    <row r="95" spans="1:654" ht="25.95" customHeight="1">
      <c r="B95" s="122"/>
      <c r="BC95" s="111"/>
      <c r="BD95" s="111"/>
      <c r="BE95" s="111"/>
      <c r="BF95" s="111"/>
      <c r="BG95" s="111"/>
      <c r="BH95" s="111"/>
      <c r="BI95" s="111"/>
      <c r="BJ95" s="111"/>
      <c r="BK95" s="111"/>
      <c r="BL95" s="111"/>
      <c r="BM95" s="111"/>
      <c r="BN95" s="111"/>
      <c r="BO95" s="111"/>
      <c r="BP95" s="111"/>
      <c r="BQ95" s="111"/>
      <c r="BR95" s="111"/>
      <c r="BS95" s="111"/>
      <c r="BT95" s="111"/>
      <c r="BU95" s="111"/>
      <c r="BV95" s="111"/>
      <c r="BW95" s="111"/>
      <c r="BX95" s="111"/>
      <c r="BY95" s="111"/>
      <c r="BZ95" s="111"/>
      <c r="CA95" s="111"/>
      <c r="CB95" s="111"/>
      <c r="CC95" s="111"/>
      <c r="CD95" s="111"/>
      <c r="CE95" s="111"/>
      <c r="CF95" s="111"/>
      <c r="CG95" s="111"/>
      <c r="CH95" s="111"/>
      <c r="CI95" s="111"/>
      <c r="CJ95" s="111"/>
      <c r="CK95" s="111"/>
      <c r="CL95" s="111"/>
      <c r="CM95" s="111"/>
      <c r="CN95" s="111"/>
      <c r="CO95" s="111"/>
      <c r="CP95" s="111"/>
      <c r="CQ95" s="111"/>
      <c r="CR95" s="111"/>
      <c r="CS95" s="111"/>
      <c r="CT95" s="111"/>
      <c r="CU95" s="111"/>
      <c r="CV95" s="111"/>
      <c r="CW95" s="111"/>
      <c r="CX95" s="111"/>
      <c r="CY95" s="111"/>
      <c r="CZ95" s="111"/>
      <c r="DA95" s="111"/>
      <c r="DB95" s="111"/>
      <c r="DC95" s="111"/>
      <c r="DD95" s="111"/>
      <c r="DE95" s="111"/>
      <c r="DF95" s="111"/>
      <c r="DG95" s="111"/>
      <c r="DH95" s="111"/>
      <c r="DI95" s="111"/>
      <c r="DJ95" s="111"/>
      <c r="DK95" s="111"/>
      <c r="DL95" s="111"/>
      <c r="DM95" s="111"/>
      <c r="DN95" s="111"/>
      <c r="DO95" s="111"/>
      <c r="DP95" s="111"/>
      <c r="DQ95" s="111"/>
      <c r="DR95" s="111"/>
      <c r="DS95" s="111"/>
      <c r="DT95" s="111"/>
      <c r="DU95" s="111"/>
      <c r="DV95" s="111"/>
      <c r="DW95" s="111"/>
      <c r="DX95" s="111"/>
      <c r="DY95" s="111"/>
      <c r="DZ95" s="111"/>
      <c r="EA95" s="111"/>
      <c r="EB95" s="111"/>
      <c r="EC95" s="111"/>
      <c r="ED95" s="111"/>
      <c r="EE95" s="111"/>
      <c r="EF95" s="111"/>
      <c r="EG95" s="111"/>
      <c r="EH95" s="111"/>
      <c r="EI95" s="111"/>
      <c r="EJ95" s="111"/>
      <c r="EK95" s="111"/>
      <c r="EL95" s="111"/>
      <c r="EM95" s="111"/>
      <c r="EN95" s="111"/>
      <c r="EO95" s="111"/>
      <c r="EP95" s="111"/>
      <c r="EQ95" s="111"/>
      <c r="ER95" s="111"/>
      <c r="ES95" s="111"/>
      <c r="ET95" s="111"/>
      <c r="EU95" s="111"/>
      <c r="EV95" s="111"/>
      <c r="EW95" s="111"/>
      <c r="EX95" s="111"/>
      <c r="EY95" s="111"/>
      <c r="EZ95" s="111"/>
      <c r="FA95" s="111"/>
      <c r="FB95" s="111"/>
      <c r="FC95" s="111"/>
      <c r="FD95" s="111"/>
      <c r="FE95" s="111"/>
      <c r="FF95" s="111"/>
      <c r="FG95" s="111"/>
      <c r="FH95" s="111"/>
      <c r="FI95" s="111"/>
      <c r="FJ95" s="111"/>
      <c r="FK95" s="111"/>
      <c r="FL95" s="111"/>
      <c r="FM95" s="111"/>
      <c r="FN95" s="111"/>
      <c r="FO95" s="111"/>
      <c r="FP95" s="111"/>
      <c r="FQ95" s="111"/>
      <c r="FR95" s="111"/>
      <c r="FS95" s="111"/>
      <c r="FT95" s="111"/>
      <c r="FU95" s="111"/>
      <c r="FV95" s="111"/>
      <c r="FW95" s="111"/>
      <c r="FX95" s="111"/>
      <c r="FY95" s="111"/>
      <c r="FZ95" s="111"/>
      <c r="GA95" s="111"/>
      <c r="GB95" s="111"/>
      <c r="GC95" s="111"/>
      <c r="GD95" s="111"/>
      <c r="GE95" s="111"/>
      <c r="GF95" s="111"/>
      <c r="GG95" s="111"/>
      <c r="GH95" s="111"/>
      <c r="GI95" s="111"/>
      <c r="GJ95" s="111"/>
      <c r="GK95" s="111"/>
      <c r="GL95" s="111"/>
      <c r="GM95" s="111"/>
      <c r="GN95" s="111"/>
      <c r="GO95" s="111"/>
      <c r="GP95" s="111"/>
      <c r="GQ95" s="111"/>
      <c r="GR95" s="111"/>
      <c r="GS95" s="111"/>
      <c r="GT95" s="111"/>
      <c r="GU95" s="111"/>
      <c r="GV95" s="111"/>
      <c r="GW95" s="111"/>
      <c r="GX95" s="111"/>
      <c r="GY95" s="111"/>
      <c r="GZ95" s="111"/>
      <c r="HA95" s="111"/>
      <c r="HB95" s="111"/>
      <c r="HC95" s="111"/>
      <c r="HD95" s="111"/>
      <c r="HE95" s="111"/>
      <c r="HF95" s="111"/>
      <c r="HG95" s="111"/>
      <c r="HH95" s="111"/>
      <c r="HI95" s="111"/>
      <c r="HJ95" s="111"/>
      <c r="HK95" s="111"/>
      <c r="HL95" s="111"/>
      <c r="HM95" s="111"/>
      <c r="HN95" s="111"/>
      <c r="HO95" s="111"/>
      <c r="HP95" s="111"/>
      <c r="HQ95" s="111"/>
      <c r="HR95" s="111"/>
      <c r="HS95" s="111"/>
      <c r="HT95" s="111"/>
      <c r="HU95" s="111"/>
      <c r="HV95" s="111"/>
      <c r="HW95" s="111"/>
      <c r="HX95" s="111"/>
      <c r="HY95" s="111"/>
      <c r="HZ95" s="111"/>
      <c r="IA95" s="111"/>
      <c r="IB95" s="111"/>
      <c r="IC95" s="111"/>
      <c r="ID95" s="111"/>
      <c r="IE95" s="111"/>
      <c r="IF95" s="111"/>
      <c r="IG95" s="111"/>
      <c r="IH95" s="111"/>
      <c r="II95" s="111"/>
      <c r="IJ95" s="111"/>
      <c r="IK95" s="111"/>
      <c r="IL95" s="111"/>
      <c r="IM95" s="111"/>
      <c r="IN95" s="111"/>
      <c r="IO95" s="111"/>
      <c r="IP95" s="111"/>
      <c r="IQ95" s="111"/>
      <c r="IR95" s="111"/>
      <c r="IS95" s="111"/>
      <c r="IT95" s="111"/>
      <c r="IU95" s="111"/>
      <c r="IV95" s="111"/>
      <c r="IW95" s="111"/>
      <c r="IX95" s="111"/>
      <c r="IY95" s="111"/>
      <c r="IZ95" s="111"/>
      <c r="JA95" s="111"/>
      <c r="JB95" s="111"/>
      <c r="JC95" s="111"/>
      <c r="JD95" s="111"/>
      <c r="JE95" s="111"/>
      <c r="JF95" s="111"/>
      <c r="JG95" s="111"/>
      <c r="JH95" s="111"/>
      <c r="JI95" s="111"/>
      <c r="JJ95" s="111"/>
      <c r="JK95" s="111"/>
      <c r="JL95" s="111"/>
      <c r="JM95" s="111"/>
      <c r="JN95" s="111"/>
      <c r="JO95" s="111"/>
      <c r="JP95" s="111"/>
      <c r="JQ95" s="111"/>
      <c r="JR95" s="111"/>
      <c r="JS95" s="111"/>
      <c r="JT95" s="111"/>
      <c r="JU95" s="111"/>
      <c r="JV95" s="111"/>
      <c r="JW95" s="111"/>
      <c r="JX95" s="111"/>
      <c r="JY95" s="111"/>
      <c r="JZ95" s="111"/>
      <c r="KA95" s="111"/>
      <c r="KB95" s="111"/>
      <c r="KC95" s="111"/>
      <c r="KD95" s="111"/>
      <c r="KE95" s="111"/>
      <c r="KF95" s="111"/>
      <c r="KG95" s="111"/>
      <c r="KH95" s="111"/>
      <c r="KI95" s="111"/>
      <c r="KJ95" s="111"/>
      <c r="KK95" s="111"/>
      <c r="KL95" s="111"/>
      <c r="KM95" s="111"/>
      <c r="KN95" s="111"/>
      <c r="KO95" s="111"/>
      <c r="KP95" s="111"/>
      <c r="KQ95" s="111"/>
      <c r="KR95" s="111"/>
      <c r="KS95" s="111"/>
      <c r="KT95" s="111"/>
      <c r="KU95" s="111"/>
      <c r="KV95" s="111"/>
      <c r="KW95" s="111"/>
      <c r="KX95" s="111"/>
      <c r="KY95" s="111"/>
      <c r="KZ95" s="111"/>
      <c r="LA95" s="111"/>
      <c r="LB95" s="111"/>
      <c r="LC95" s="111"/>
      <c r="LD95" s="111"/>
      <c r="LE95" s="111"/>
      <c r="LF95" s="111"/>
      <c r="LG95" s="111"/>
      <c r="LH95" s="111"/>
      <c r="LI95" s="111"/>
      <c r="LJ95" s="111"/>
      <c r="LK95" s="111"/>
      <c r="LL95" s="111"/>
      <c r="LM95" s="111"/>
      <c r="LN95" s="111"/>
      <c r="LO95" s="111"/>
      <c r="LP95" s="111"/>
      <c r="LQ95" s="111"/>
      <c r="LR95" s="111"/>
      <c r="LS95" s="111"/>
      <c r="LT95" s="111"/>
      <c r="LU95" s="111"/>
      <c r="LV95" s="111"/>
      <c r="LW95" s="111"/>
      <c r="LX95" s="111"/>
      <c r="LY95" s="111"/>
      <c r="LZ95" s="111"/>
      <c r="MA95" s="111"/>
      <c r="MB95" s="111"/>
      <c r="MC95" s="111"/>
      <c r="MD95" s="111"/>
      <c r="ME95" s="111"/>
      <c r="MF95" s="111"/>
      <c r="MG95" s="111"/>
      <c r="MH95" s="111"/>
      <c r="MI95" s="111"/>
      <c r="MJ95" s="111"/>
      <c r="MK95" s="111"/>
      <c r="ML95" s="111"/>
      <c r="MM95" s="111"/>
      <c r="MN95" s="111"/>
      <c r="MO95" s="111"/>
      <c r="MP95" s="111"/>
      <c r="MQ95" s="111"/>
      <c r="MR95" s="111"/>
      <c r="MS95" s="111"/>
      <c r="MT95" s="111"/>
      <c r="MU95" s="111"/>
      <c r="MV95" s="111"/>
      <c r="MW95" s="111"/>
      <c r="MX95" s="111"/>
      <c r="MY95" s="111"/>
      <c r="MZ95" s="111"/>
      <c r="NA95" s="111"/>
      <c r="NB95" s="111"/>
      <c r="NC95" s="111"/>
      <c r="ND95" s="111"/>
      <c r="NE95" s="111"/>
      <c r="NF95" s="111"/>
      <c r="NG95" s="111"/>
      <c r="NH95" s="111"/>
      <c r="NI95" s="111"/>
      <c r="NJ95" s="111"/>
      <c r="NK95" s="111"/>
      <c r="NL95" s="111"/>
      <c r="NM95" s="111"/>
      <c r="NN95" s="111"/>
      <c r="NO95" s="111"/>
      <c r="NP95" s="111"/>
      <c r="NQ95" s="111"/>
      <c r="NR95" s="111"/>
      <c r="NS95" s="111"/>
      <c r="NT95" s="111"/>
      <c r="NU95" s="111"/>
      <c r="NV95" s="111"/>
      <c r="NW95" s="111"/>
      <c r="NX95" s="111"/>
      <c r="NY95" s="111"/>
      <c r="NZ95" s="111"/>
      <c r="OA95" s="111"/>
      <c r="OB95" s="111"/>
      <c r="OC95" s="111"/>
      <c r="OD95" s="111"/>
      <c r="OE95" s="111"/>
      <c r="OF95" s="111"/>
      <c r="OG95" s="111"/>
      <c r="OH95" s="111"/>
      <c r="OI95" s="111"/>
      <c r="OJ95" s="111"/>
      <c r="OK95" s="111"/>
      <c r="OL95" s="111"/>
      <c r="OM95" s="111"/>
      <c r="ON95" s="111"/>
      <c r="OO95" s="111"/>
      <c r="OP95" s="111"/>
      <c r="OQ95" s="111"/>
      <c r="OR95" s="111"/>
      <c r="OS95" s="111"/>
      <c r="OT95" s="111"/>
      <c r="OU95" s="111"/>
      <c r="OV95" s="111"/>
      <c r="OW95" s="111"/>
      <c r="OX95" s="111"/>
      <c r="OY95" s="111"/>
      <c r="OZ95" s="111"/>
      <c r="PA95" s="111"/>
      <c r="PB95" s="111"/>
      <c r="PC95" s="111"/>
      <c r="PD95" s="111"/>
      <c r="PE95" s="111"/>
      <c r="PF95" s="111"/>
      <c r="PG95" s="111"/>
      <c r="PH95" s="111"/>
      <c r="PI95" s="111"/>
      <c r="PJ95" s="111"/>
      <c r="PK95" s="111"/>
      <c r="PL95" s="111"/>
      <c r="PM95" s="111"/>
      <c r="PN95" s="111"/>
      <c r="PO95" s="111"/>
      <c r="PP95" s="111"/>
      <c r="PQ95" s="111"/>
      <c r="PR95" s="111"/>
      <c r="PS95" s="111"/>
      <c r="PT95" s="111"/>
      <c r="PU95" s="111"/>
      <c r="PV95" s="111"/>
      <c r="PW95" s="111"/>
      <c r="PX95" s="111"/>
      <c r="PY95" s="111"/>
      <c r="PZ95" s="111"/>
      <c r="QA95" s="111"/>
      <c r="QB95" s="111"/>
      <c r="QC95" s="111"/>
      <c r="QD95" s="111"/>
      <c r="QE95" s="111"/>
      <c r="QF95" s="111"/>
      <c r="QG95" s="111"/>
      <c r="QH95" s="111"/>
      <c r="QI95" s="111"/>
      <c r="QJ95" s="111"/>
      <c r="QK95" s="111"/>
      <c r="QL95" s="111"/>
      <c r="QM95" s="111"/>
      <c r="QN95" s="111"/>
      <c r="QO95" s="111"/>
      <c r="QP95" s="111"/>
      <c r="QQ95" s="111"/>
      <c r="QR95" s="111"/>
      <c r="QS95" s="111"/>
      <c r="QT95" s="111"/>
      <c r="QU95" s="111"/>
      <c r="QV95" s="111"/>
      <c r="QW95" s="111"/>
      <c r="QX95" s="111"/>
      <c r="QY95" s="111"/>
      <c r="QZ95" s="111"/>
      <c r="RA95" s="111"/>
      <c r="RB95" s="111"/>
      <c r="RC95" s="111"/>
      <c r="RD95" s="111"/>
      <c r="RE95" s="111"/>
      <c r="RF95" s="111"/>
      <c r="RG95" s="111"/>
      <c r="RH95" s="111"/>
      <c r="RI95" s="111"/>
      <c r="RJ95" s="111"/>
      <c r="RK95" s="111"/>
      <c r="RL95" s="111"/>
      <c r="RM95" s="111"/>
      <c r="RN95" s="111"/>
      <c r="RO95" s="111"/>
      <c r="RP95" s="111"/>
      <c r="RQ95" s="111"/>
      <c r="RR95" s="111"/>
      <c r="RS95" s="111"/>
      <c r="RT95" s="111"/>
      <c r="RU95" s="111"/>
      <c r="RV95" s="111"/>
      <c r="RW95" s="111"/>
      <c r="RX95" s="111"/>
      <c r="RY95" s="111"/>
      <c r="RZ95" s="111"/>
      <c r="SA95" s="111"/>
      <c r="SB95" s="111"/>
      <c r="SC95" s="111"/>
      <c r="SD95" s="111"/>
      <c r="SE95" s="111"/>
      <c r="SF95" s="111"/>
      <c r="SG95" s="111"/>
      <c r="SH95" s="111"/>
      <c r="SI95" s="111"/>
      <c r="SJ95" s="111"/>
      <c r="SK95" s="111"/>
      <c r="SL95" s="111"/>
      <c r="SM95" s="111"/>
      <c r="SN95" s="111"/>
      <c r="SO95" s="111"/>
      <c r="SP95" s="111"/>
      <c r="SQ95" s="111"/>
      <c r="SR95" s="111"/>
      <c r="SS95" s="111"/>
      <c r="ST95" s="111"/>
      <c r="SU95" s="111"/>
      <c r="SV95" s="111"/>
      <c r="SW95" s="111"/>
      <c r="SX95" s="111"/>
      <c r="SY95" s="111"/>
      <c r="SZ95" s="111"/>
      <c r="TA95" s="111"/>
      <c r="TB95" s="111"/>
      <c r="TC95" s="111"/>
      <c r="TD95" s="111"/>
      <c r="TE95" s="111"/>
      <c r="TF95" s="111"/>
      <c r="TG95" s="111"/>
      <c r="TH95" s="111"/>
      <c r="TI95" s="111"/>
      <c r="TJ95" s="111"/>
      <c r="TK95" s="111"/>
      <c r="TL95" s="111"/>
      <c r="TM95" s="111"/>
      <c r="TN95" s="111"/>
      <c r="TO95" s="111"/>
      <c r="TP95" s="111"/>
      <c r="TQ95" s="111"/>
      <c r="TR95" s="111"/>
      <c r="TS95" s="111"/>
      <c r="TT95" s="111"/>
      <c r="TU95" s="111"/>
      <c r="TV95" s="111"/>
      <c r="TW95" s="111"/>
      <c r="TX95" s="111"/>
      <c r="TY95" s="111"/>
      <c r="TZ95" s="111"/>
      <c r="UA95" s="111"/>
      <c r="UB95" s="111"/>
      <c r="UC95" s="111"/>
      <c r="UD95" s="111"/>
      <c r="UE95" s="111"/>
      <c r="UF95" s="111"/>
      <c r="UG95" s="111"/>
      <c r="UH95" s="111"/>
      <c r="UI95" s="111"/>
      <c r="UJ95" s="111"/>
      <c r="UK95" s="111"/>
      <c r="UL95" s="111"/>
      <c r="UM95" s="111"/>
      <c r="UN95" s="111"/>
      <c r="UO95" s="111"/>
      <c r="UP95" s="111"/>
      <c r="UQ95" s="111"/>
      <c r="UR95" s="111"/>
      <c r="US95" s="111"/>
      <c r="UT95" s="111"/>
      <c r="UU95" s="111"/>
      <c r="UV95" s="111"/>
      <c r="UW95" s="111"/>
      <c r="UX95" s="111"/>
      <c r="UY95" s="111"/>
      <c r="UZ95" s="111"/>
      <c r="VA95" s="111"/>
      <c r="VB95" s="111"/>
      <c r="VC95" s="111"/>
      <c r="VD95" s="111"/>
      <c r="VE95" s="111"/>
      <c r="VF95" s="111"/>
      <c r="VG95" s="111"/>
      <c r="VH95" s="111"/>
      <c r="VI95" s="111"/>
      <c r="VJ95" s="111"/>
      <c r="VK95" s="111"/>
      <c r="VL95" s="111"/>
      <c r="VM95" s="111"/>
      <c r="VN95" s="111"/>
      <c r="VO95" s="111"/>
      <c r="VP95" s="111"/>
      <c r="VQ95" s="111"/>
      <c r="VR95" s="111"/>
      <c r="VS95" s="111"/>
      <c r="VT95" s="111"/>
      <c r="VU95" s="111"/>
      <c r="VV95" s="111"/>
      <c r="VW95" s="111"/>
      <c r="VX95" s="111"/>
      <c r="VY95" s="111"/>
      <c r="VZ95" s="111"/>
      <c r="WA95" s="111"/>
      <c r="WB95" s="111"/>
      <c r="WC95" s="111"/>
      <c r="WD95" s="111"/>
      <c r="WE95" s="111"/>
      <c r="WF95" s="111"/>
      <c r="WG95" s="111"/>
      <c r="WH95" s="111"/>
      <c r="WI95" s="111"/>
      <c r="WJ95" s="111"/>
      <c r="WK95" s="111"/>
      <c r="WL95" s="111"/>
      <c r="WM95" s="111"/>
      <c r="WN95" s="111"/>
      <c r="WO95" s="111"/>
      <c r="WP95" s="111"/>
      <c r="WQ95" s="111"/>
      <c r="WR95" s="111"/>
      <c r="WS95" s="111"/>
      <c r="WT95" s="111"/>
      <c r="WU95" s="111"/>
      <c r="WV95" s="111"/>
      <c r="WW95" s="111"/>
      <c r="WX95" s="111"/>
      <c r="WY95" s="111"/>
      <c r="WZ95" s="111"/>
      <c r="XA95" s="111"/>
      <c r="XB95" s="111"/>
      <c r="XC95" s="111"/>
      <c r="XD95" s="111"/>
      <c r="XE95" s="111"/>
      <c r="XF95" s="111"/>
      <c r="XG95" s="111"/>
      <c r="XH95" s="111"/>
      <c r="XI95" s="111"/>
      <c r="XJ95" s="111"/>
      <c r="XK95" s="111"/>
      <c r="XL95" s="111"/>
      <c r="XM95" s="111"/>
      <c r="XN95" s="111"/>
      <c r="XO95" s="111"/>
      <c r="XP95" s="111"/>
      <c r="XQ95" s="111"/>
      <c r="XR95" s="111"/>
      <c r="XS95" s="111"/>
      <c r="XT95" s="111"/>
      <c r="XU95" s="111"/>
      <c r="XV95" s="111"/>
      <c r="XW95" s="111"/>
      <c r="XX95" s="111"/>
      <c r="XY95" s="111"/>
      <c r="XZ95" s="111"/>
      <c r="YA95" s="111"/>
      <c r="YB95" s="111"/>
      <c r="YC95" s="111"/>
      <c r="YD95" s="111"/>
    </row>
    <row r="96" spans="1:654" ht="25.95" customHeight="1">
      <c r="B96" s="122"/>
      <c r="BC96" s="111"/>
      <c r="BD96" s="111"/>
      <c r="BE96" s="111"/>
      <c r="BF96" s="111"/>
      <c r="BG96" s="111"/>
      <c r="BH96" s="111"/>
      <c r="BI96" s="111"/>
      <c r="BJ96" s="111"/>
      <c r="BK96" s="111"/>
      <c r="BL96" s="111"/>
      <c r="BM96" s="111"/>
      <c r="BN96" s="111"/>
      <c r="BO96" s="111"/>
      <c r="BP96" s="111"/>
      <c r="BQ96" s="111"/>
      <c r="BR96" s="111"/>
      <c r="BS96" s="111"/>
      <c r="BT96" s="111"/>
      <c r="BU96" s="111"/>
      <c r="BV96" s="111"/>
      <c r="BW96" s="111"/>
      <c r="BX96" s="111"/>
      <c r="BY96" s="111"/>
      <c r="BZ96" s="111"/>
      <c r="CA96" s="111"/>
      <c r="CB96" s="111"/>
      <c r="CC96" s="111"/>
      <c r="CD96" s="111"/>
      <c r="CE96" s="111"/>
      <c r="CF96" s="111"/>
      <c r="CG96" s="111"/>
      <c r="CH96" s="111"/>
      <c r="CI96" s="111"/>
      <c r="CJ96" s="111"/>
      <c r="CK96" s="111"/>
      <c r="CL96" s="111"/>
      <c r="CM96" s="111"/>
      <c r="CN96" s="111"/>
      <c r="CO96" s="111"/>
      <c r="CP96" s="111"/>
      <c r="CQ96" s="111"/>
      <c r="CR96" s="111"/>
      <c r="CS96" s="111"/>
      <c r="CT96" s="111"/>
      <c r="CU96" s="111"/>
      <c r="CV96" s="111"/>
      <c r="CW96" s="111"/>
      <c r="CX96" s="111"/>
      <c r="CY96" s="111"/>
      <c r="CZ96" s="111"/>
      <c r="DA96" s="111"/>
      <c r="DB96" s="111"/>
      <c r="DC96" s="111"/>
      <c r="DD96" s="111"/>
      <c r="DE96" s="111"/>
      <c r="DF96" s="111"/>
      <c r="DG96" s="111"/>
      <c r="DH96" s="111"/>
      <c r="DI96" s="111"/>
      <c r="DJ96" s="111"/>
      <c r="DK96" s="111"/>
      <c r="DL96" s="111"/>
      <c r="DM96" s="111"/>
      <c r="DN96" s="111"/>
      <c r="DO96" s="111"/>
      <c r="DP96" s="111"/>
      <c r="DQ96" s="111"/>
      <c r="DR96" s="111"/>
      <c r="DS96" s="111"/>
      <c r="DT96" s="111"/>
      <c r="DU96" s="111"/>
      <c r="DV96" s="111"/>
      <c r="DW96" s="111"/>
      <c r="DX96" s="111"/>
      <c r="DY96" s="111"/>
      <c r="DZ96" s="111"/>
      <c r="EA96" s="111"/>
      <c r="EB96" s="111"/>
      <c r="EC96" s="111"/>
      <c r="ED96" s="111"/>
      <c r="EE96" s="111"/>
      <c r="EF96" s="111"/>
      <c r="EG96" s="111"/>
      <c r="EH96" s="111"/>
      <c r="EI96" s="111"/>
      <c r="EJ96" s="111"/>
      <c r="EK96" s="111"/>
      <c r="EL96" s="111"/>
      <c r="EM96" s="111"/>
      <c r="EN96" s="111"/>
      <c r="EO96" s="111"/>
      <c r="EP96" s="111"/>
      <c r="EQ96" s="111"/>
      <c r="ER96" s="111"/>
      <c r="ES96" s="111"/>
      <c r="ET96" s="111"/>
      <c r="EU96" s="111"/>
      <c r="EV96" s="111"/>
      <c r="EW96" s="111"/>
      <c r="EX96" s="111"/>
      <c r="EY96" s="111"/>
      <c r="EZ96" s="111"/>
      <c r="FA96" s="111"/>
      <c r="FB96" s="111"/>
      <c r="FC96" s="111"/>
      <c r="FD96" s="111"/>
      <c r="FE96" s="111"/>
      <c r="FF96" s="111"/>
      <c r="FG96" s="111"/>
      <c r="FH96" s="111"/>
      <c r="FI96" s="111"/>
      <c r="FJ96" s="111"/>
      <c r="FK96" s="111"/>
      <c r="FL96" s="111"/>
      <c r="FM96" s="111"/>
      <c r="FN96" s="111"/>
      <c r="FO96" s="111"/>
      <c r="FP96" s="111"/>
      <c r="FQ96" s="111"/>
      <c r="FR96" s="111"/>
      <c r="FS96" s="111"/>
      <c r="FT96" s="111"/>
      <c r="FU96" s="111"/>
      <c r="FV96" s="111"/>
      <c r="FW96" s="111"/>
      <c r="FX96" s="111"/>
      <c r="FY96" s="111"/>
      <c r="FZ96" s="111"/>
      <c r="GA96" s="111"/>
      <c r="GB96" s="111"/>
      <c r="GC96" s="111"/>
      <c r="GD96" s="111"/>
      <c r="GE96" s="111"/>
      <c r="GF96" s="111"/>
      <c r="GG96" s="111"/>
      <c r="GH96" s="111"/>
      <c r="GI96" s="111"/>
      <c r="GJ96" s="111"/>
      <c r="GK96" s="111"/>
      <c r="GL96" s="111"/>
      <c r="GM96" s="111"/>
      <c r="GN96" s="111"/>
      <c r="GO96" s="111"/>
      <c r="GP96" s="111"/>
      <c r="GQ96" s="111"/>
      <c r="GR96" s="111"/>
      <c r="GS96" s="111"/>
      <c r="GT96" s="111"/>
      <c r="GU96" s="111"/>
      <c r="GV96" s="111"/>
      <c r="GW96" s="111"/>
      <c r="GX96" s="111"/>
      <c r="GY96" s="111"/>
      <c r="GZ96" s="111"/>
      <c r="HA96" s="111"/>
      <c r="HB96" s="111"/>
      <c r="HC96" s="111"/>
      <c r="HD96" s="111"/>
      <c r="HE96" s="111"/>
      <c r="HF96" s="111"/>
      <c r="HG96" s="111"/>
      <c r="HH96" s="111"/>
      <c r="HI96" s="111"/>
      <c r="HJ96" s="111"/>
      <c r="HK96" s="111"/>
      <c r="HL96" s="111"/>
      <c r="HM96" s="111"/>
      <c r="HN96" s="111"/>
      <c r="HO96" s="111"/>
      <c r="HP96" s="111"/>
      <c r="HQ96" s="111"/>
      <c r="HR96" s="111"/>
      <c r="HS96" s="111"/>
      <c r="HT96" s="111"/>
      <c r="HU96" s="111"/>
      <c r="HV96" s="111"/>
      <c r="HW96" s="111"/>
      <c r="HX96" s="111"/>
      <c r="HY96" s="111"/>
      <c r="HZ96" s="111"/>
      <c r="IA96" s="111"/>
      <c r="IB96" s="111"/>
      <c r="IC96" s="111"/>
      <c r="ID96" s="111"/>
      <c r="IE96" s="111"/>
      <c r="IF96" s="111"/>
      <c r="IG96" s="111"/>
      <c r="IH96" s="111"/>
      <c r="II96" s="111"/>
      <c r="IJ96" s="111"/>
      <c r="IK96" s="111"/>
      <c r="IL96" s="111"/>
      <c r="IM96" s="111"/>
      <c r="IN96" s="111"/>
      <c r="IO96" s="111"/>
      <c r="IP96" s="111"/>
      <c r="IQ96" s="111"/>
      <c r="IR96" s="111"/>
      <c r="IS96" s="111"/>
      <c r="IT96" s="111"/>
      <c r="IU96" s="111"/>
      <c r="IV96" s="111"/>
      <c r="IW96" s="111"/>
      <c r="IX96" s="111"/>
      <c r="IY96" s="111"/>
      <c r="IZ96" s="111"/>
      <c r="JA96" s="111"/>
      <c r="JB96" s="111"/>
      <c r="JC96" s="111"/>
      <c r="JD96" s="111"/>
      <c r="JE96" s="111"/>
      <c r="JF96" s="111"/>
      <c r="JG96" s="111"/>
      <c r="JH96" s="111"/>
      <c r="JI96" s="111"/>
      <c r="JJ96" s="111"/>
      <c r="JK96" s="111"/>
      <c r="JL96" s="111"/>
      <c r="JM96" s="111"/>
      <c r="JN96" s="111"/>
      <c r="JO96" s="111"/>
      <c r="JP96" s="111"/>
      <c r="JQ96" s="111"/>
      <c r="JR96" s="111"/>
      <c r="JS96" s="111"/>
      <c r="JT96" s="111"/>
      <c r="JU96" s="111"/>
      <c r="JV96" s="111"/>
      <c r="JW96" s="111"/>
      <c r="JX96" s="111"/>
      <c r="JY96" s="111"/>
      <c r="JZ96" s="111"/>
      <c r="KA96" s="111"/>
      <c r="KB96" s="111"/>
      <c r="KC96" s="111"/>
      <c r="KD96" s="111"/>
      <c r="KE96" s="111"/>
      <c r="KF96" s="111"/>
      <c r="KG96" s="111"/>
      <c r="KH96" s="111"/>
      <c r="KI96" s="111"/>
      <c r="KJ96" s="111"/>
      <c r="KK96" s="111"/>
      <c r="KL96" s="111"/>
      <c r="KM96" s="111"/>
      <c r="KN96" s="111"/>
      <c r="KO96" s="111"/>
      <c r="KP96" s="111"/>
      <c r="KQ96" s="111"/>
      <c r="KR96" s="111"/>
      <c r="KS96" s="111"/>
      <c r="KT96" s="111"/>
      <c r="KU96" s="111"/>
      <c r="KV96" s="111"/>
      <c r="KW96" s="111"/>
      <c r="KX96" s="111"/>
      <c r="KY96" s="111"/>
      <c r="KZ96" s="111"/>
      <c r="LA96" s="111"/>
      <c r="LB96" s="111"/>
      <c r="LC96" s="111"/>
      <c r="LD96" s="111"/>
      <c r="LE96" s="111"/>
      <c r="LF96" s="111"/>
      <c r="LG96" s="111"/>
      <c r="LH96" s="111"/>
      <c r="LI96" s="111"/>
      <c r="LJ96" s="111"/>
      <c r="LK96" s="111"/>
      <c r="LL96" s="111"/>
      <c r="LM96" s="111"/>
      <c r="LN96" s="111"/>
      <c r="LO96" s="111"/>
      <c r="LP96" s="111"/>
      <c r="LQ96" s="111"/>
      <c r="LR96" s="111"/>
      <c r="LS96" s="111"/>
      <c r="LT96" s="111"/>
      <c r="LU96" s="111"/>
      <c r="LV96" s="111"/>
      <c r="LW96" s="111"/>
      <c r="LX96" s="111"/>
      <c r="LY96" s="111"/>
      <c r="LZ96" s="111"/>
      <c r="MA96" s="111"/>
      <c r="MB96" s="111"/>
      <c r="MC96" s="111"/>
      <c r="MD96" s="111"/>
      <c r="ME96" s="111"/>
      <c r="MF96" s="111"/>
      <c r="MG96" s="111"/>
      <c r="MH96" s="111"/>
      <c r="MI96" s="111"/>
      <c r="MJ96" s="111"/>
      <c r="MK96" s="111"/>
      <c r="ML96" s="111"/>
      <c r="MM96" s="111"/>
      <c r="MN96" s="111"/>
      <c r="MO96" s="111"/>
      <c r="MP96" s="111"/>
      <c r="MQ96" s="111"/>
      <c r="MR96" s="111"/>
      <c r="MS96" s="111"/>
      <c r="MT96" s="111"/>
      <c r="MU96" s="111"/>
      <c r="MV96" s="111"/>
      <c r="MW96" s="111"/>
      <c r="MX96" s="111"/>
      <c r="MY96" s="111"/>
      <c r="MZ96" s="111"/>
      <c r="NA96" s="111"/>
      <c r="NB96" s="111"/>
      <c r="NC96" s="111"/>
      <c r="ND96" s="111"/>
      <c r="NE96" s="111"/>
      <c r="NF96" s="111"/>
      <c r="NG96" s="111"/>
      <c r="NH96" s="111"/>
      <c r="NI96" s="111"/>
      <c r="NJ96" s="111"/>
      <c r="NK96" s="111"/>
      <c r="NL96" s="111"/>
      <c r="NM96" s="111"/>
      <c r="NN96" s="111"/>
      <c r="NO96" s="111"/>
      <c r="NP96" s="111"/>
      <c r="NQ96" s="111"/>
      <c r="NR96" s="111"/>
      <c r="NS96" s="111"/>
      <c r="NT96" s="111"/>
      <c r="NU96" s="111"/>
      <c r="NV96" s="111"/>
      <c r="NW96" s="111"/>
      <c r="NX96" s="111"/>
      <c r="NY96" s="111"/>
      <c r="NZ96" s="111"/>
      <c r="OA96" s="111"/>
      <c r="OB96" s="111"/>
      <c r="OC96" s="111"/>
      <c r="OD96" s="111"/>
      <c r="OE96" s="111"/>
      <c r="OF96" s="111"/>
      <c r="OG96" s="111"/>
      <c r="OH96" s="111"/>
      <c r="OI96" s="111"/>
      <c r="OJ96" s="111"/>
      <c r="OK96" s="111"/>
      <c r="OL96" s="111"/>
      <c r="OM96" s="111"/>
      <c r="ON96" s="111"/>
      <c r="OO96" s="111"/>
      <c r="OP96" s="111"/>
      <c r="OQ96" s="111"/>
      <c r="OR96" s="111"/>
      <c r="OS96" s="111"/>
      <c r="OT96" s="111"/>
      <c r="OU96" s="111"/>
      <c r="OV96" s="111"/>
      <c r="OW96" s="111"/>
      <c r="OX96" s="111"/>
      <c r="OY96" s="111"/>
      <c r="OZ96" s="111"/>
      <c r="PA96" s="111"/>
      <c r="PB96" s="111"/>
      <c r="PC96" s="111"/>
      <c r="PD96" s="111"/>
      <c r="PE96" s="111"/>
      <c r="PF96" s="111"/>
      <c r="PG96" s="111"/>
      <c r="PH96" s="111"/>
      <c r="PI96" s="111"/>
      <c r="PJ96" s="111"/>
      <c r="PK96" s="111"/>
      <c r="PL96" s="111"/>
      <c r="PM96" s="111"/>
      <c r="PN96" s="111"/>
      <c r="PO96" s="111"/>
      <c r="PP96" s="111"/>
      <c r="PQ96" s="111"/>
      <c r="PR96" s="111"/>
      <c r="PS96" s="111"/>
      <c r="PT96" s="111"/>
      <c r="PU96" s="111"/>
      <c r="PV96" s="111"/>
      <c r="PW96" s="111"/>
      <c r="PX96" s="111"/>
      <c r="PY96" s="111"/>
      <c r="PZ96" s="111"/>
      <c r="QA96" s="111"/>
      <c r="QB96" s="111"/>
      <c r="QC96" s="111"/>
      <c r="QD96" s="111"/>
      <c r="QE96" s="111"/>
      <c r="QF96" s="111"/>
      <c r="QG96" s="111"/>
      <c r="QH96" s="111"/>
      <c r="QI96" s="111"/>
      <c r="QJ96" s="111"/>
      <c r="QK96" s="111"/>
      <c r="QL96" s="111"/>
      <c r="QM96" s="111"/>
      <c r="QN96" s="111"/>
      <c r="QO96" s="111"/>
      <c r="QP96" s="111"/>
      <c r="QQ96" s="111"/>
      <c r="QR96" s="111"/>
      <c r="QS96" s="111"/>
      <c r="QT96" s="111"/>
      <c r="QU96" s="111"/>
      <c r="QV96" s="111"/>
      <c r="QW96" s="111"/>
      <c r="QX96" s="111"/>
      <c r="QY96" s="111"/>
      <c r="QZ96" s="111"/>
      <c r="RA96" s="111"/>
      <c r="RB96" s="111"/>
      <c r="RC96" s="111"/>
      <c r="RD96" s="111"/>
      <c r="RE96" s="111"/>
      <c r="RF96" s="111"/>
      <c r="RG96" s="111"/>
      <c r="RH96" s="111"/>
      <c r="RI96" s="111"/>
      <c r="RJ96" s="111"/>
      <c r="RK96" s="111"/>
      <c r="RL96" s="111"/>
      <c r="RM96" s="111"/>
      <c r="RN96" s="111"/>
      <c r="RO96" s="111"/>
      <c r="RP96" s="111"/>
      <c r="RQ96" s="111"/>
      <c r="RR96" s="111"/>
      <c r="RS96" s="111"/>
      <c r="RT96" s="111"/>
      <c r="RU96" s="111"/>
      <c r="RV96" s="111"/>
      <c r="RW96" s="111"/>
      <c r="RX96" s="111"/>
      <c r="RY96" s="111"/>
      <c r="RZ96" s="111"/>
      <c r="SA96" s="111"/>
      <c r="SB96" s="111"/>
      <c r="SC96" s="111"/>
      <c r="SD96" s="111"/>
      <c r="SE96" s="111"/>
      <c r="SF96" s="111"/>
      <c r="SG96" s="111"/>
      <c r="SH96" s="111"/>
      <c r="SI96" s="111"/>
      <c r="SJ96" s="111"/>
      <c r="SK96" s="111"/>
      <c r="SL96" s="111"/>
      <c r="SM96" s="111"/>
      <c r="SN96" s="111"/>
      <c r="SO96" s="111"/>
      <c r="SP96" s="111"/>
      <c r="SQ96" s="111"/>
      <c r="SR96" s="111"/>
      <c r="SS96" s="111"/>
      <c r="ST96" s="111"/>
      <c r="SU96" s="111"/>
      <c r="SV96" s="111"/>
      <c r="SW96" s="111"/>
      <c r="SX96" s="111"/>
      <c r="SY96" s="111"/>
      <c r="SZ96" s="111"/>
      <c r="TA96" s="111"/>
      <c r="TB96" s="111"/>
      <c r="TC96" s="111"/>
      <c r="TD96" s="111"/>
      <c r="TE96" s="111"/>
      <c r="TF96" s="111"/>
      <c r="TG96" s="111"/>
      <c r="TH96" s="111"/>
      <c r="TI96" s="111"/>
      <c r="TJ96" s="111"/>
      <c r="TK96" s="111"/>
      <c r="TL96" s="111"/>
      <c r="TM96" s="111"/>
      <c r="TN96" s="111"/>
      <c r="TO96" s="111"/>
      <c r="TP96" s="111"/>
      <c r="TQ96" s="111"/>
      <c r="TR96" s="111"/>
      <c r="TS96" s="111"/>
      <c r="TT96" s="111"/>
      <c r="TU96" s="111"/>
      <c r="TV96" s="111"/>
      <c r="TW96" s="111"/>
      <c r="TX96" s="111"/>
      <c r="TY96" s="111"/>
      <c r="TZ96" s="111"/>
      <c r="UA96" s="111"/>
      <c r="UB96" s="111"/>
      <c r="UC96" s="111"/>
      <c r="UD96" s="111"/>
      <c r="UE96" s="111"/>
      <c r="UF96" s="111"/>
      <c r="UG96" s="111"/>
      <c r="UH96" s="111"/>
      <c r="UI96" s="111"/>
      <c r="UJ96" s="111"/>
      <c r="UK96" s="111"/>
      <c r="UL96" s="111"/>
      <c r="UM96" s="111"/>
      <c r="UN96" s="111"/>
      <c r="UO96" s="111"/>
      <c r="UP96" s="111"/>
      <c r="UQ96" s="111"/>
      <c r="UR96" s="111"/>
      <c r="US96" s="111"/>
      <c r="UT96" s="111"/>
      <c r="UU96" s="111"/>
      <c r="UV96" s="111"/>
      <c r="UW96" s="111"/>
      <c r="UX96" s="111"/>
      <c r="UY96" s="111"/>
      <c r="UZ96" s="111"/>
      <c r="VA96" s="111"/>
      <c r="VB96" s="111"/>
      <c r="VC96" s="111"/>
      <c r="VD96" s="111"/>
      <c r="VE96" s="111"/>
      <c r="VF96" s="111"/>
      <c r="VG96" s="111"/>
      <c r="VH96" s="111"/>
      <c r="VI96" s="111"/>
      <c r="VJ96" s="111"/>
      <c r="VK96" s="111"/>
      <c r="VL96" s="111"/>
      <c r="VM96" s="111"/>
      <c r="VN96" s="111"/>
      <c r="VO96" s="111"/>
      <c r="VP96" s="111"/>
      <c r="VQ96" s="111"/>
      <c r="VR96" s="111"/>
      <c r="VS96" s="111"/>
      <c r="VT96" s="111"/>
      <c r="VU96" s="111"/>
      <c r="VV96" s="111"/>
      <c r="VW96" s="111"/>
      <c r="VX96" s="111"/>
      <c r="VY96" s="111"/>
      <c r="VZ96" s="111"/>
      <c r="WA96" s="111"/>
      <c r="WB96" s="111"/>
      <c r="WC96" s="111"/>
      <c r="WD96" s="111"/>
      <c r="WE96" s="111"/>
      <c r="WF96" s="111"/>
      <c r="WG96" s="111"/>
      <c r="WH96" s="111"/>
      <c r="WI96" s="111"/>
      <c r="WJ96" s="111"/>
      <c r="WK96" s="111"/>
      <c r="WL96" s="111"/>
      <c r="WM96" s="111"/>
      <c r="WN96" s="111"/>
      <c r="WO96" s="111"/>
      <c r="WP96" s="111"/>
      <c r="WQ96" s="111"/>
      <c r="WR96" s="111"/>
      <c r="WS96" s="111"/>
      <c r="WT96" s="111"/>
      <c r="WU96" s="111"/>
      <c r="WV96" s="111"/>
      <c r="WW96" s="111"/>
      <c r="WX96" s="111"/>
      <c r="WY96" s="111"/>
      <c r="WZ96" s="111"/>
      <c r="XA96" s="111"/>
      <c r="XB96" s="111"/>
      <c r="XC96" s="111"/>
      <c r="XD96" s="111"/>
      <c r="XE96" s="111"/>
      <c r="XF96" s="111"/>
      <c r="XG96" s="111"/>
      <c r="XH96" s="111"/>
      <c r="XI96" s="111"/>
      <c r="XJ96" s="111"/>
      <c r="XK96" s="111"/>
      <c r="XL96" s="111"/>
      <c r="XM96" s="111"/>
      <c r="XN96" s="111"/>
      <c r="XO96" s="111"/>
      <c r="XP96" s="111"/>
      <c r="XQ96" s="111"/>
      <c r="XR96" s="111"/>
      <c r="XS96" s="111"/>
      <c r="XT96" s="111"/>
      <c r="XU96" s="111"/>
      <c r="XV96" s="111"/>
      <c r="XW96" s="111"/>
      <c r="XX96" s="111"/>
      <c r="XY96" s="111"/>
      <c r="XZ96" s="111"/>
      <c r="YA96" s="111"/>
      <c r="YB96" s="111"/>
      <c r="YC96" s="111"/>
      <c r="YD96" s="111"/>
    </row>
    <row r="97" spans="2:654" ht="25.95" customHeight="1">
      <c r="B97" s="122"/>
    </row>
    <row r="98" spans="2:654" ht="25.95" customHeight="1">
      <c r="B98" s="122"/>
    </row>
    <row r="99" spans="2:654" ht="25.95" customHeight="1">
      <c r="B99" s="122"/>
      <c r="BC99" s="111"/>
      <c r="BD99" s="111"/>
      <c r="BE99" s="111"/>
      <c r="BF99" s="111"/>
      <c r="BG99" s="111"/>
      <c r="BH99" s="111"/>
      <c r="BI99" s="111"/>
      <c r="BJ99" s="111"/>
      <c r="BK99" s="111"/>
      <c r="BL99" s="111"/>
      <c r="BM99" s="111"/>
      <c r="BN99" s="111"/>
      <c r="BO99" s="111"/>
      <c r="BP99" s="111"/>
      <c r="BQ99" s="111"/>
      <c r="BR99" s="111"/>
      <c r="BS99" s="111"/>
      <c r="BT99" s="111"/>
      <c r="BU99" s="111"/>
      <c r="BV99" s="111"/>
      <c r="BW99" s="111"/>
      <c r="BX99" s="111"/>
      <c r="BY99" s="111"/>
      <c r="BZ99" s="111"/>
      <c r="CA99" s="111"/>
      <c r="CB99" s="111"/>
      <c r="CC99" s="111"/>
      <c r="CD99" s="111"/>
      <c r="CE99" s="111"/>
      <c r="CF99" s="111"/>
      <c r="CG99" s="111"/>
      <c r="CH99" s="111"/>
      <c r="CI99" s="111"/>
      <c r="CJ99" s="111"/>
      <c r="CK99" s="111"/>
      <c r="CL99" s="111"/>
      <c r="CM99" s="111"/>
      <c r="CN99" s="111"/>
      <c r="CO99" s="111"/>
      <c r="CP99" s="111"/>
      <c r="CQ99" s="111"/>
      <c r="CR99" s="111"/>
      <c r="CS99" s="111"/>
      <c r="CT99" s="111"/>
      <c r="CU99" s="111"/>
      <c r="CV99" s="111"/>
      <c r="CW99" s="111"/>
      <c r="CX99" s="111"/>
      <c r="CY99" s="111"/>
      <c r="CZ99" s="111"/>
      <c r="DA99" s="111"/>
      <c r="DB99" s="111"/>
      <c r="DC99" s="111"/>
      <c r="DD99" s="111"/>
      <c r="DE99" s="111"/>
      <c r="DF99" s="111"/>
      <c r="DG99" s="111"/>
      <c r="DH99" s="111"/>
      <c r="DI99" s="111"/>
      <c r="DJ99" s="111"/>
      <c r="DK99" s="111"/>
      <c r="DL99" s="111"/>
      <c r="DM99" s="111"/>
      <c r="DN99" s="111"/>
      <c r="DO99" s="111"/>
      <c r="DP99" s="111"/>
      <c r="DQ99" s="111"/>
      <c r="DR99" s="111"/>
      <c r="DS99" s="111"/>
      <c r="DT99" s="111"/>
      <c r="DU99" s="111"/>
      <c r="DV99" s="111"/>
      <c r="DW99" s="111"/>
      <c r="DX99" s="111"/>
      <c r="DY99" s="111"/>
      <c r="DZ99" s="111"/>
      <c r="EA99" s="111"/>
      <c r="EB99" s="111"/>
      <c r="EC99" s="111"/>
      <c r="ED99" s="111"/>
      <c r="EE99" s="111"/>
      <c r="EF99" s="111"/>
      <c r="EG99" s="111"/>
      <c r="EH99" s="111"/>
      <c r="EI99" s="111"/>
      <c r="EJ99" s="111"/>
      <c r="EK99" s="111"/>
      <c r="EL99" s="111"/>
      <c r="EM99" s="111"/>
      <c r="EN99" s="111"/>
      <c r="EO99" s="111"/>
      <c r="EP99" s="111"/>
      <c r="EQ99" s="111"/>
      <c r="ER99" s="111"/>
      <c r="ES99" s="111"/>
      <c r="ET99" s="111"/>
      <c r="EU99" s="111"/>
      <c r="EV99" s="111"/>
      <c r="EW99" s="111"/>
      <c r="EX99" s="111"/>
      <c r="EY99" s="111"/>
      <c r="EZ99" s="111"/>
      <c r="FA99" s="111"/>
      <c r="FB99" s="111"/>
      <c r="FC99" s="111"/>
      <c r="FD99" s="111"/>
      <c r="FE99" s="111"/>
      <c r="FF99" s="111"/>
      <c r="FG99" s="111"/>
      <c r="FH99" s="111"/>
      <c r="FI99" s="111"/>
      <c r="FJ99" s="111"/>
      <c r="FK99" s="111"/>
      <c r="FL99" s="111"/>
      <c r="FM99" s="111"/>
      <c r="FN99" s="111"/>
      <c r="FO99" s="111"/>
      <c r="FP99" s="111"/>
      <c r="FQ99" s="111"/>
      <c r="FR99" s="111"/>
      <c r="FS99" s="111"/>
      <c r="FT99" s="111"/>
      <c r="FU99" s="111"/>
      <c r="FV99" s="111"/>
      <c r="FW99" s="111"/>
      <c r="FX99" s="111"/>
      <c r="FY99" s="111"/>
      <c r="FZ99" s="111"/>
      <c r="GA99" s="111"/>
      <c r="GB99" s="111"/>
      <c r="GC99" s="111"/>
      <c r="GD99" s="111"/>
      <c r="GE99" s="111"/>
      <c r="GF99" s="111"/>
      <c r="GG99" s="111"/>
      <c r="GH99" s="111"/>
      <c r="GI99" s="111"/>
      <c r="GJ99" s="111"/>
      <c r="GK99" s="111"/>
      <c r="GL99" s="111"/>
      <c r="GM99" s="111"/>
      <c r="GN99" s="111"/>
      <c r="GO99" s="111"/>
      <c r="GP99" s="111"/>
      <c r="GQ99" s="111"/>
      <c r="GR99" s="111"/>
      <c r="GS99" s="111"/>
      <c r="GT99" s="111"/>
      <c r="GU99" s="111"/>
      <c r="GV99" s="111"/>
      <c r="GW99" s="111"/>
      <c r="GX99" s="111"/>
      <c r="GY99" s="111"/>
      <c r="GZ99" s="111"/>
      <c r="HA99" s="111"/>
      <c r="HB99" s="111"/>
      <c r="HC99" s="111"/>
      <c r="HD99" s="111"/>
      <c r="HE99" s="111"/>
      <c r="HF99" s="111"/>
      <c r="HG99" s="111"/>
      <c r="HH99" s="111"/>
      <c r="HI99" s="111"/>
      <c r="HJ99" s="111"/>
      <c r="HK99" s="111"/>
      <c r="HL99" s="111"/>
      <c r="HM99" s="111"/>
      <c r="HN99" s="111"/>
      <c r="HO99" s="111"/>
      <c r="HP99" s="111"/>
      <c r="HQ99" s="111"/>
      <c r="HR99" s="111"/>
      <c r="HS99" s="111"/>
      <c r="HT99" s="111"/>
      <c r="HU99" s="111"/>
      <c r="HV99" s="111"/>
      <c r="HW99" s="111"/>
      <c r="HX99" s="111"/>
      <c r="HY99" s="111"/>
      <c r="HZ99" s="111"/>
      <c r="IA99" s="111"/>
      <c r="IB99" s="111"/>
      <c r="IC99" s="111"/>
      <c r="ID99" s="111"/>
      <c r="IE99" s="111"/>
      <c r="IF99" s="111"/>
      <c r="IG99" s="111"/>
      <c r="IH99" s="111"/>
      <c r="II99" s="111"/>
      <c r="IJ99" s="111"/>
      <c r="IK99" s="111"/>
      <c r="IL99" s="111"/>
      <c r="IM99" s="111"/>
      <c r="IN99" s="111"/>
      <c r="IO99" s="111"/>
      <c r="IP99" s="111"/>
      <c r="IQ99" s="111"/>
      <c r="IR99" s="111"/>
      <c r="IS99" s="111"/>
      <c r="IT99" s="111"/>
      <c r="IU99" s="111"/>
      <c r="IV99" s="111"/>
      <c r="IW99" s="111"/>
      <c r="IX99" s="111"/>
      <c r="IY99" s="111"/>
      <c r="IZ99" s="111"/>
      <c r="JA99" s="111"/>
      <c r="JB99" s="111"/>
      <c r="JC99" s="111"/>
      <c r="JD99" s="111"/>
      <c r="JE99" s="111"/>
      <c r="JF99" s="111"/>
      <c r="JG99" s="111"/>
      <c r="JH99" s="111"/>
      <c r="JI99" s="111"/>
      <c r="JJ99" s="111"/>
      <c r="JK99" s="111"/>
      <c r="JL99" s="111"/>
      <c r="JM99" s="111"/>
      <c r="JN99" s="111"/>
      <c r="JO99" s="111"/>
      <c r="JP99" s="111"/>
      <c r="JQ99" s="111"/>
      <c r="JR99" s="111"/>
      <c r="JS99" s="111"/>
      <c r="JT99" s="111"/>
      <c r="JU99" s="111"/>
      <c r="JV99" s="111"/>
      <c r="JW99" s="111"/>
      <c r="JX99" s="111"/>
      <c r="JY99" s="111"/>
      <c r="JZ99" s="111"/>
      <c r="KA99" s="111"/>
      <c r="KB99" s="111"/>
      <c r="KC99" s="111"/>
      <c r="KD99" s="111"/>
      <c r="KE99" s="111"/>
      <c r="KF99" s="111"/>
      <c r="KG99" s="111"/>
      <c r="KH99" s="111"/>
      <c r="KI99" s="111"/>
      <c r="KJ99" s="111"/>
      <c r="KK99" s="111"/>
      <c r="KL99" s="111"/>
      <c r="KM99" s="111"/>
      <c r="KN99" s="111"/>
      <c r="KO99" s="111"/>
      <c r="KP99" s="111"/>
      <c r="KQ99" s="111"/>
      <c r="KR99" s="111"/>
      <c r="KS99" s="111"/>
      <c r="KT99" s="111"/>
      <c r="KU99" s="111"/>
      <c r="KV99" s="111"/>
      <c r="KW99" s="111"/>
      <c r="KX99" s="111"/>
      <c r="KY99" s="111"/>
      <c r="KZ99" s="111"/>
      <c r="LA99" s="111"/>
      <c r="LB99" s="111"/>
      <c r="LC99" s="111"/>
      <c r="LD99" s="111"/>
      <c r="LE99" s="111"/>
      <c r="LF99" s="111"/>
      <c r="LG99" s="111"/>
      <c r="LH99" s="111"/>
      <c r="LI99" s="111"/>
      <c r="LJ99" s="111"/>
      <c r="LK99" s="111"/>
      <c r="LL99" s="111"/>
      <c r="LM99" s="111"/>
      <c r="LN99" s="111"/>
      <c r="LO99" s="111"/>
      <c r="LP99" s="111"/>
      <c r="LQ99" s="111"/>
      <c r="LR99" s="111"/>
      <c r="LS99" s="111"/>
      <c r="LT99" s="111"/>
      <c r="LU99" s="111"/>
      <c r="LV99" s="111"/>
      <c r="LW99" s="111"/>
      <c r="LX99" s="111"/>
      <c r="LY99" s="111"/>
      <c r="LZ99" s="111"/>
      <c r="MA99" s="111"/>
      <c r="MB99" s="111"/>
      <c r="MC99" s="111"/>
      <c r="MD99" s="111"/>
      <c r="ME99" s="111"/>
      <c r="MF99" s="111"/>
      <c r="MG99" s="111"/>
      <c r="MH99" s="111"/>
      <c r="MI99" s="111"/>
      <c r="MJ99" s="111"/>
      <c r="MK99" s="111"/>
      <c r="ML99" s="111"/>
      <c r="MM99" s="111"/>
      <c r="MN99" s="111"/>
      <c r="MO99" s="111"/>
      <c r="MP99" s="111"/>
      <c r="MQ99" s="111"/>
      <c r="MR99" s="111"/>
      <c r="MS99" s="111"/>
      <c r="MT99" s="111"/>
      <c r="MU99" s="111"/>
      <c r="MV99" s="111"/>
      <c r="MW99" s="111"/>
      <c r="MX99" s="111"/>
      <c r="MY99" s="111"/>
      <c r="MZ99" s="111"/>
      <c r="NA99" s="111"/>
      <c r="NB99" s="111"/>
      <c r="NC99" s="111"/>
      <c r="ND99" s="111"/>
      <c r="NE99" s="111"/>
      <c r="NF99" s="111"/>
      <c r="NG99" s="111"/>
      <c r="NH99" s="111"/>
      <c r="NI99" s="111"/>
      <c r="NJ99" s="111"/>
      <c r="NK99" s="111"/>
      <c r="NL99" s="111"/>
      <c r="NM99" s="111"/>
      <c r="NN99" s="111"/>
      <c r="NO99" s="111"/>
      <c r="NP99" s="111"/>
      <c r="NQ99" s="111"/>
      <c r="NR99" s="111"/>
      <c r="NS99" s="111"/>
      <c r="NT99" s="111"/>
      <c r="NU99" s="111"/>
      <c r="NV99" s="111"/>
      <c r="NW99" s="111"/>
      <c r="NX99" s="111"/>
      <c r="NY99" s="111"/>
      <c r="NZ99" s="111"/>
      <c r="OA99" s="111"/>
      <c r="OB99" s="111"/>
      <c r="OC99" s="111"/>
      <c r="OD99" s="111"/>
      <c r="OE99" s="111"/>
      <c r="OF99" s="111"/>
      <c r="OG99" s="111"/>
      <c r="OH99" s="111"/>
      <c r="OI99" s="111"/>
      <c r="OJ99" s="111"/>
      <c r="OK99" s="111"/>
      <c r="OL99" s="111"/>
      <c r="OM99" s="111"/>
      <c r="ON99" s="111"/>
      <c r="OO99" s="111"/>
      <c r="OP99" s="111"/>
      <c r="OQ99" s="111"/>
      <c r="OR99" s="111"/>
      <c r="OS99" s="111"/>
      <c r="OT99" s="111"/>
      <c r="OU99" s="111"/>
      <c r="OV99" s="111"/>
      <c r="OW99" s="111"/>
      <c r="OX99" s="111"/>
      <c r="OY99" s="111"/>
      <c r="OZ99" s="111"/>
      <c r="PA99" s="111"/>
      <c r="PB99" s="111"/>
      <c r="PC99" s="111"/>
      <c r="PD99" s="111"/>
      <c r="PE99" s="111"/>
      <c r="PF99" s="111"/>
      <c r="PG99" s="111"/>
      <c r="PH99" s="111"/>
      <c r="PI99" s="111"/>
      <c r="PJ99" s="111"/>
      <c r="PK99" s="111"/>
      <c r="PL99" s="111"/>
      <c r="PM99" s="111"/>
      <c r="PN99" s="111"/>
      <c r="PO99" s="111"/>
      <c r="PP99" s="111"/>
      <c r="PQ99" s="111"/>
      <c r="PR99" s="111"/>
      <c r="PS99" s="111"/>
      <c r="PT99" s="111"/>
      <c r="PU99" s="111"/>
      <c r="PV99" s="111"/>
      <c r="PW99" s="111"/>
      <c r="PX99" s="111"/>
      <c r="PY99" s="111"/>
      <c r="PZ99" s="111"/>
      <c r="QA99" s="111"/>
      <c r="QB99" s="111"/>
      <c r="QC99" s="111"/>
      <c r="QD99" s="111"/>
      <c r="QE99" s="111"/>
      <c r="QF99" s="111"/>
      <c r="QG99" s="111"/>
      <c r="QH99" s="111"/>
      <c r="QI99" s="111"/>
      <c r="QJ99" s="111"/>
      <c r="QK99" s="111"/>
      <c r="QL99" s="111"/>
      <c r="QM99" s="111"/>
      <c r="QN99" s="111"/>
      <c r="QO99" s="111"/>
      <c r="QP99" s="111"/>
      <c r="QQ99" s="111"/>
      <c r="QR99" s="111"/>
      <c r="QS99" s="111"/>
      <c r="QT99" s="111"/>
      <c r="QU99" s="111"/>
      <c r="QV99" s="111"/>
      <c r="QW99" s="111"/>
      <c r="QX99" s="111"/>
      <c r="QY99" s="111"/>
      <c r="QZ99" s="111"/>
      <c r="RA99" s="111"/>
      <c r="RB99" s="111"/>
      <c r="RC99" s="111"/>
      <c r="RD99" s="111"/>
      <c r="RE99" s="111"/>
      <c r="RF99" s="111"/>
      <c r="RG99" s="111"/>
      <c r="RH99" s="111"/>
      <c r="RI99" s="111"/>
      <c r="RJ99" s="111"/>
      <c r="RK99" s="111"/>
      <c r="RL99" s="111"/>
      <c r="RM99" s="111"/>
      <c r="RN99" s="111"/>
      <c r="RO99" s="111"/>
      <c r="RP99" s="111"/>
      <c r="RQ99" s="111"/>
      <c r="RR99" s="111"/>
      <c r="RS99" s="111"/>
      <c r="RT99" s="111"/>
      <c r="RU99" s="111"/>
      <c r="RV99" s="111"/>
      <c r="RW99" s="111"/>
      <c r="RX99" s="111"/>
      <c r="RY99" s="111"/>
      <c r="RZ99" s="111"/>
      <c r="SA99" s="111"/>
      <c r="SB99" s="111"/>
      <c r="SC99" s="111"/>
      <c r="SD99" s="111"/>
      <c r="SE99" s="111"/>
      <c r="SF99" s="111"/>
      <c r="SG99" s="111"/>
      <c r="SH99" s="111"/>
      <c r="SI99" s="111"/>
      <c r="SJ99" s="111"/>
      <c r="SK99" s="111"/>
      <c r="SL99" s="111"/>
      <c r="SM99" s="111"/>
      <c r="SN99" s="111"/>
      <c r="SO99" s="111"/>
      <c r="SP99" s="111"/>
      <c r="SQ99" s="111"/>
      <c r="SR99" s="111"/>
      <c r="SS99" s="111"/>
      <c r="ST99" s="111"/>
      <c r="SU99" s="111"/>
      <c r="SV99" s="111"/>
      <c r="SW99" s="111"/>
      <c r="SX99" s="111"/>
      <c r="SY99" s="111"/>
      <c r="SZ99" s="111"/>
      <c r="TA99" s="111"/>
      <c r="TB99" s="111"/>
      <c r="TC99" s="111"/>
      <c r="TD99" s="111"/>
      <c r="TE99" s="111"/>
      <c r="TF99" s="111"/>
      <c r="TG99" s="111"/>
      <c r="TH99" s="111"/>
      <c r="TI99" s="111"/>
      <c r="TJ99" s="111"/>
      <c r="TK99" s="111"/>
      <c r="TL99" s="111"/>
      <c r="TM99" s="111"/>
      <c r="TN99" s="111"/>
      <c r="TO99" s="111"/>
      <c r="TP99" s="111"/>
      <c r="TQ99" s="111"/>
      <c r="TR99" s="111"/>
      <c r="TS99" s="111"/>
      <c r="TT99" s="111"/>
      <c r="TU99" s="111"/>
      <c r="TV99" s="111"/>
      <c r="TW99" s="111"/>
      <c r="TX99" s="111"/>
      <c r="TY99" s="111"/>
      <c r="TZ99" s="111"/>
      <c r="UA99" s="111"/>
      <c r="UB99" s="111"/>
      <c r="UC99" s="111"/>
      <c r="UD99" s="111"/>
      <c r="UE99" s="111"/>
      <c r="UF99" s="111"/>
      <c r="UG99" s="111"/>
      <c r="UH99" s="111"/>
      <c r="UI99" s="111"/>
      <c r="UJ99" s="111"/>
      <c r="UK99" s="111"/>
      <c r="UL99" s="111"/>
      <c r="UM99" s="111"/>
      <c r="UN99" s="111"/>
      <c r="UO99" s="111"/>
      <c r="UP99" s="111"/>
      <c r="UQ99" s="111"/>
      <c r="UR99" s="111"/>
      <c r="US99" s="111"/>
      <c r="UT99" s="111"/>
      <c r="UU99" s="111"/>
      <c r="UV99" s="111"/>
      <c r="UW99" s="111"/>
      <c r="UX99" s="111"/>
      <c r="UY99" s="111"/>
      <c r="UZ99" s="111"/>
      <c r="VA99" s="111"/>
      <c r="VB99" s="111"/>
      <c r="VC99" s="111"/>
      <c r="VD99" s="111"/>
      <c r="VE99" s="111"/>
      <c r="VF99" s="111"/>
      <c r="VG99" s="111"/>
      <c r="VH99" s="111"/>
      <c r="VI99" s="111"/>
      <c r="VJ99" s="111"/>
      <c r="VK99" s="111"/>
      <c r="VL99" s="111"/>
      <c r="VM99" s="111"/>
      <c r="VN99" s="111"/>
      <c r="VO99" s="111"/>
      <c r="VP99" s="111"/>
      <c r="VQ99" s="111"/>
      <c r="VR99" s="111"/>
      <c r="VS99" s="111"/>
      <c r="VT99" s="111"/>
      <c r="VU99" s="111"/>
      <c r="VV99" s="111"/>
      <c r="VW99" s="111"/>
      <c r="VX99" s="111"/>
      <c r="VY99" s="111"/>
      <c r="VZ99" s="111"/>
      <c r="WA99" s="111"/>
      <c r="WB99" s="111"/>
      <c r="WC99" s="111"/>
      <c r="WD99" s="111"/>
      <c r="WE99" s="111"/>
      <c r="WF99" s="111"/>
      <c r="WG99" s="111"/>
      <c r="WH99" s="111"/>
      <c r="WI99" s="111"/>
      <c r="WJ99" s="111"/>
      <c r="WK99" s="111"/>
      <c r="WL99" s="111"/>
      <c r="WM99" s="111"/>
      <c r="WN99" s="111"/>
      <c r="WO99" s="111"/>
      <c r="WP99" s="111"/>
      <c r="WQ99" s="111"/>
      <c r="WR99" s="111"/>
      <c r="WS99" s="111"/>
      <c r="WT99" s="111"/>
      <c r="WU99" s="111"/>
      <c r="WV99" s="111"/>
      <c r="WW99" s="111"/>
      <c r="WX99" s="111"/>
      <c r="WY99" s="111"/>
      <c r="WZ99" s="111"/>
      <c r="XA99" s="111"/>
      <c r="XB99" s="111"/>
      <c r="XC99" s="111"/>
      <c r="XD99" s="111"/>
      <c r="XE99" s="111"/>
      <c r="XF99" s="111"/>
      <c r="XG99" s="111"/>
      <c r="XH99" s="111"/>
      <c r="XI99" s="111"/>
      <c r="XJ99" s="111"/>
      <c r="XK99" s="111"/>
      <c r="XL99" s="111"/>
      <c r="XM99" s="111"/>
      <c r="XN99" s="111"/>
      <c r="XO99" s="111"/>
      <c r="XP99" s="111"/>
      <c r="XQ99" s="111"/>
      <c r="XR99" s="111"/>
      <c r="XS99" s="111"/>
      <c r="XT99" s="111"/>
      <c r="XU99" s="111"/>
      <c r="XV99" s="111"/>
      <c r="XW99" s="111"/>
      <c r="XX99" s="111"/>
      <c r="XY99" s="111"/>
      <c r="XZ99" s="111"/>
      <c r="YA99" s="111"/>
      <c r="YB99" s="111"/>
      <c r="YC99" s="111"/>
      <c r="YD99" s="111"/>
    </row>
    <row r="100" spans="2:654" ht="25.95" customHeight="1">
      <c r="B100" s="122"/>
      <c r="BC100" s="111"/>
      <c r="BD100" s="111"/>
      <c r="BE100" s="111"/>
      <c r="BF100" s="111"/>
      <c r="BG100" s="111"/>
      <c r="BH100" s="111"/>
      <c r="BI100" s="111"/>
      <c r="BJ100" s="111"/>
      <c r="BK100" s="111"/>
      <c r="BL100" s="111"/>
      <c r="BM100" s="111"/>
      <c r="BN100" s="111"/>
      <c r="BO100" s="111"/>
      <c r="BP100" s="111"/>
      <c r="BQ100" s="111"/>
      <c r="BR100" s="111"/>
      <c r="BS100" s="111"/>
      <c r="BT100" s="111"/>
      <c r="BU100" s="111"/>
      <c r="BV100" s="111"/>
      <c r="BW100" s="111"/>
      <c r="BX100" s="111"/>
      <c r="BY100" s="111"/>
      <c r="BZ100" s="111"/>
      <c r="CA100" s="111"/>
      <c r="CB100" s="111"/>
      <c r="CC100" s="111"/>
      <c r="CD100" s="111"/>
      <c r="CE100" s="111"/>
      <c r="CF100" s="111"/>
      <c r="CG100" s="111"/>
      <c r="CH100" s="111"/>
      <c r="CI100" s="111"/>
      <c r="CJ100" s="111"/>
      <c r="CK100" s="111"/>
      <c r="CL100" s="111"/>
      <c r="CM100" s="111"/>
      <c r="CN100" s="111"/>
      <c r="CO100" s="111"/>
      <c r="CP100" s="111"/>
      <c r="CQ100" s="111"/>
      <c r="CR100" s="111"/>
      <c r="CS100" s="111"/>
      <c r="CT100" s="111"/>
      <c r="CU100" s="111"/>
      <c r="CV100" s="111"/>
      <c r="CW100" s="111"/>
      <c r="CX100" s="111"/>
      <c r="CY100" s="111"/>
      <c r="CZ100" s="111"/>
      <c r="DA100" s="111"/>
      <c r="DB100" s="111"/>
      <c r="DC100" s="111"/>
      <c r="DD100" s="111"/>
      <c r="DE100" s="111"/>
      <c r="DF100" s="111"/>
      <c r="DG100" s="111"/>
      <c r="DH100" s="111"/>
      <c r="DI100" s="111"/>
      <c r="DJ100" s="111"/>
      <c r="DK100" s="111"/>
      <c r="DL100" s="111"/>
      <c r="DM100" s="111"/>
      <c r="DN100" s="111"/>
      <c r="DO100" s="111"/>
      <c r="DP100" s="111"/>
      <c r="DQ100" s="111"/>
      <c r="DR100" s="111"/>
      <c r="DS100" s="111"/>
      <c r="DT100" s="111"/>
      <c r="DU100" s="111"/>
      <c r="DV100" s="111"/>
      <c r="DW100" s="111"/>
      <c r="DX100" s="111"/>
      <c r="DY100" s="111"/>
      <c r="DZ100" s="111"/>
      <c r="EA100" s="111"/>
      <c r="EB100" s="111"/>
      <c r="EC100" s="111"/>
      <c r="ED100" s="111"/>
      <c r="EE100" s="111"/>
      <c r="EF100" s="111"/>
      <c r="EG100" s="111"/>
      <c r="EH100" s="111"/>
      <c r="EI100" s="111"/>
      <c r="EJ100" s="111"/>
      <c r="EK100" s="111"/>
      <c r="EL100" s="111"/>
      <c r="EM100" s="111"/>
      <c r="EN100" s="111"/>
      <c r="EO100" s="111"/>
      <c r="EP100" s="111"/>
      <c r="EQ100" s="111"/>
      <c r="ER100" s="111"/>
      <c r="ES100" s="111"/>
      <c r="ET100" s="111"/>
      <c r="EU100" s="111"/>
      <c r="EV100" s="111"/>
      <c r="EW100" s="111"/>
      <c r="EX100" s="111"/>
      <c r="EY100" s="111"/>
      <c r="EZ100" s="111"/>
      <c r="FA100" s="111"/>
      <c r="FB100" s="111"/>
      <c r="FC100" s="111"/>
      <c r="FD100" s="111"/>
      <c r="FE100" s="111"/>
      <c r="FF100" s="111"/>
      <c r="FG100" s="111"/>
      <c r="FH100" s="111"/>
      <c r="FI100" s="111"/>
      <c r="FJ100" s="111"/>
      <c r="FK100" s="111"/>
      <c r="FL100" s="111"/>
      <c r="FM100" s="111"/>
      <c r="FN100" s="111"/>
      <c r="FO100" s="111"/>
      <c r="FP100" s="111"/>
      <c r="FQ100" s="111"/>
      <c r="FR100" s="111"/>
      <c r="FS100" s="111"/>
      <c r="FT100" s="111"/>
      <c r="FU100" s="111"/>
      <c r="FV100" s="111"/>
      <c r="FW100" s="111"/>
      <c r="FX100" s="111"/>
      <c r="FY100" s="111"/>
      <c r="FZ100" s="111"/>
      <c r="GA100" s="111"/>
      <c r="GB100" s="111"/>
      <c r="GC100" s="111"/>
      <c r="GD100" s="111"/>
      <c r="GE100" s="111"/>
      <c r="GF100" s="111"/>
      <c r="GG100" s="111"/>
      <c r="GH100" s="111"/>
      <c r="GI100" s="111"/>
      <c r="GJ100" s="111"/>
      <c r="GK100" s="111"/>
      <c r="GL100" s="111"/>
      <c r="GM100" s="111"/>
      <c r="GN100" s="111"/>
      <c r="GO100" s="111"/>
      <c r="GP100" s="111"/>
      <c r="GQ100" s="111"/>
      <c r="GR100" s="111"/>
      <c r="GS100" s="111"/>
      <c r="GT100" s="111"/>
      <c r="GU100" s="111"/>
      <c r="GV100" s="111"/>
      <c r="GW100" s="111"/>
      <c r="GX100" s="111"/>
      <c r="GY100" s="111"/>
      <c r="GZ100" s="111"/>
      <c r="HA100" s="111"/>
      <c r="HB100" s="111"/>
      <c r="HC100" s="111"/>
      <c r="HD100" s="111"/>
      <c r="HE100" s="111"/>
      <c r="HF100" s="111"/>
      <c r="HG100" s="111"/>
      <c r="HH100" s="111"/>
      <c r="HI100" s="111"/>
      <c r="HJ100" s="111"/>
      <c r="HK100" s="111"/>
      <c r="HL100" s="111"/>
      <c r="HM100" s="111"/>
      <c r="HN100" s="111"/>
      <c r="HO100" s="111"/>
      <c r="HP100" s="111"/>
      <c r="HQ100" s="111"/>
      <c r="HR100" s="111"/>
      <c r="HS100" s="111"/>
      <c r="HT100" s="111"/>
      <c r="HU100" s="111"/>
      <c r="HV100" s="111"/>
      <c r="HW100" s="111"/>
      <c r="HX100" s="111"/>
      <c r="HY100" s="111"/>
      <c r="HZ100" s="111"/>
      <c r="IA100" s="111"/>
      <c r="IB100" s="111"/>
      <c r="IC100" s="111"/>
      <c r="ID100" s="111"/>
      <c r="IE100" s="111"/>
      <c r="IF100" s="111"/>
      <c r="IG100" s="111"/>
      <c r="IH100" s="111"/>
      <c r="II100" s="111"/>
      <c r="IJ100" s="111"/>
      <c r="IK100" s="111"/>
      <c r="IL100" s="111"/>
      <c r="IM100" s="111"/>
      <c r="IN100" s="111"/>
      <c r="IO100" s="111"/>
      <c r="IP100" s="111"/>
      <c r="IQ100" s="111"/>
      <c r="IR100" s="111"/>
      <c r="IS100" s="111"/>
      <c r="IT100" s="111"/>
      <c r="IU100" s="111"/>
      <c r="IV100" s="111"/>
      <c r="IW100" s="111"/>
      <c r="IX100" s="111"/>
      <c r="IY100" s="111"/>
      <c r="IZ100" s="111"/>
      <c r="JA100" s="111"/>
      <c r="JB100" s="111"/>
      <c r="JC100" s="111"/>
      <c r="JD100" s="111"/>
      <c r="JE100" s="111"/>
      <c r="JF100" s="111"/>
      <c r="JG100" s="111"/>
      <c r="JH100" s="111"/>
      <c r="JI100" s="111"/>
      <c r="JJ100" s="111"/>
      <c r="JK100" s="111"/>
      <c r="JL100" s="111"/>
      <c r="JM100" s="111"/>
      <c r="JN100" s="111"/>
      <c r="JO100" s="111"/>
      <c r="JP100" s="111"/>
      <c r="JQ100" s="111"/>
      <c r="JR100" s="111"/>
      <c r="JS100" s="111"/>
      <c r="JT100" s="111"/>
      <c r="JU100" s="111"/>
      <c r="JV100" s="111"/>
      <c r="JW100" s="111"/>
      <c r="JX100" s="111"/>
      <c r="JY100" s="111"/>
      <c r="JZ100" s="111"/>
      <c r="KA100" s="111"/>
      <c r="KB100" s="111"/>
      <c r="KC100" s="111"/>
      <c r="KD100" s="111"/>
      <c r="KE100" s="111"/>
      <c r="KF100" s="111"/>
      <c r="KG100" s="111"/>
      <c r="KH100" s="111"/>
      <c r="KI100" s="111"/>
      <c r="KJ100" s="111"/>
      <c r="KK100" s="111"/>
      <c r="KL100" s="111"/>
      <c r="KM100" s="111"/>
      <c r="KN100" s="111"/>
      <c r="KO100" s="111"/>
      <c r="KP100" s="111"/>
      <c r="KQ100" s="111"/>
      <c r="KR100" s="111"/>
      <c r="KS100" s="111"/>
      <c r="KT100" s="111"/>
      <c r="KU100" s="111"/>
      <c r="KV100" s="111"/>
      <c r="KW100" s="111"/>
      <c r="KX100" s="111"/>
      <c r="KY100" s="111"/>
      <c r="KZ100" s="111"/>
      <c r="LA100" s="111"/>
      <c r="LB100" s="111"/>
      <c r="LC100" s="111"/>
      <c r="LD100" s="111"/>
      <c r="LE100" s="111"/>
      <c r="LF100" s="111"/>
      <c r="LG100" s="111"/>
      <c r="LH100" s="111"/>
      <c r="LI100" s="111"/>
      <c r="LJ100" s="111"/>
      <c r="LK100" s="111"/>
      <c r="LL100" s="111"/>
      <c r="LM100" s="111"/>
      <c r="LN100" s="111"/>
      <c r="LO100" s="111"/>
      <c r="LP100" s="111"/>
      <c r="LQ100" s="111"/>
      <c r="LR100" s="111"/>
      <c r="LS100" s="111"/>
      <c r="LT100" s="111"/>
      <c r="LU100" s="111"/>
      <c r="LV100" s="111"/>
      <c r="LW100" s="111"/>
      <c r="LX100" s="111"/>
      <c r="LY100" s="111"/>
      <c r="LZ100" s="111"/>
      <c r="MA100" s="111"/>
      <c r="MB100" s="111"/>
      <c r="MC100" s="111"/>
      <c r="MD100" s="111"/>
      <c r="ME100" s="111"/>
      <c r="MF100" s="111"/>
      <c r="MG100" s="111"/>
      <c r="MH100" s="111"/>
      <c r="MI100" s="111"/>
      <c r="MJ100" s="111"/>
      <c r="MK100" s="111"/>
      <c r="ML100" s="111"/>
      <c r="MM100" s="111"/>
      <c r="MN100" s="111"/>
      <c r="MO100" s="111"/>
      <c r="MP100" s="111"/>
      <c r="MQ100" s="111"/>
      <c r="MR100" s="111"/>
      <c r="MS100" s="111"/>
      <c r="MT100" s="111"/>
      <c r="MU100" s="111"/>
      <c r="MV100" s="111"/>
      <c r="MW100" s="111"/>
      <c r="MX100" s="111"/>
      <c r="MY100" s="111"/>
      <c r="MZ100" s="111"/>
      <c r="NA100" s="111"/>
      <c r="NB100" s="111"/>
      <c r="NC100" s="111"/>
      <c r="ND100" s="111"/>
      <c r="NE100" s="111"/>
      <c r="NF100" s="111"/>
      <c r="NG100" s="111"/>
      <c r="NH100" s="111"/>
      <c r="NI100" s="111"/>
      <c r="NJ100" s="111"/>
      <c r="NK100" s="111"/>
      <c r="NL100" s="111"/>
      <c r="NM100" s="111"/>
      <c r="NN100" s="111"/>
      <c r="NO100" s="111"/>
      <c r="NP100" s="111"/>
      <c r="NQ100" s="111"/>
      <c r="NR100" s="111"/>
      <c r="NS100" s="111"/>
      <c r="NT100" s="111"/>
      <c r="NU100" s="111"/>
      <c r="NV100" s="111"/>
      <c r="NW100" s="111"/>
      <c r="NX100" s="111"/>
      <c r="NY100" s="111"/>
      <c r="NZ100" s="111"/>
      <c r="OA100" s="111"/>
      <c r="OB100" s="111"/>
      <c r="OC100" s="111"/>
      <c r="OD100" s="111"/>
      <c r="OE100" s="111"/>
      <c r="OF100" s="111"/>
      <c r="OG100" s="111"/>
      <c r="OH100" s="111"/>
      <c r="OI100" s="111"/>
      <c r="OJ100" s="111"/>
      <c r="OK100" s="111"/>
      <c r="OL100" s="111"/>
      <c r="OM100" s="111"/>
      <c r="ON100" s="111"/>
      <c r="OO100" s="111"/>
      <c r="OP100" s="111"/>
      <c r="OQ100" s="111"/>
      <c r="OR100" s="111"/>
      <c r="OS100" s="111"/>
      <c r="OT100" s="111"/>
      <c r="OU100" s="111"/>
      <c r="OV100" s="111"/>
      <c r="OW100" s="111"/>
      <c r="OX100" s="111"/>
      <c r="OY100" s="111"/>
      <c r="OZ100" s="111"/>
      <c r="PA100" s="111"/>
      <c r="PB100" s="111"/>
      <c r="PC100" s="111"/>
      <c r="PD100" s="111"/>
      <c r="PE100" s="111"/>
      <c r="PF100" s="111"/>
      <c r="PG100" s="111"/>
      <c r="PH100" s="111"/>
      <c r="PI100" s="111"/>
      <c r="PJ100" s="111"/>
      <c r="PK100" s="111"/>
      <c r="PL100" s="111"/>
      <c r="PM100" s="111"/>
      <c r="PN100" s="111"/>
      <c r="PO100" s="111"/>
      <c r="PP100" s="111"/>
      <c r="PQ100" s="111"/>
      <c r="PR100" s="111"/>
      <c r="PS100" s="111"/>
      <c r="PT100" s="111"/>
      <c r="PU100" s="111"/>
      <c r="PV100" s="111"/>
      <c r="PW100" s="111"/>
      <c r="PX100" s="111"/>
      <c r="PY100" s="111"/>
      <c r="PZ100" s="111"/>
      <c r="QA100" s="111"/>
      <c r="QB100" s="111"/>
      <c r="QC100" s="111"/>
      <c r="QD100" s="111"/>
      <c r="QE100" s="111"/>
      <c r="QF100" s="111"/>
      <c r="QG100" s="111"/>
      <c r="QH100" s="111"/>
      <c r="QI100" s="111"/>
      <c r="QJ100" s="111"/>
      <c r="QK100" s="111"/>
      <c r="QL100" s="111"/>
      <c r="QM100" s="111"/>
      <c r="QN100" s="111"/>
      <c r="QO100" s="111"/>
      <c r="QP100" s="111"/>
      <c r="QQ100" s="111"/>
      <c r="QR100" s="111"/>
      <c r="QS100" s="111"/>
      <c r="QT100" s="111"/>
      <c r="QU100" s="111"/>
      <c r="QV100" s="111"/>
      <c r="QW100" s="111"/>
      <c r="QX100" s="111"/>
      <c r="QY100" s="111"/>
      <c r="QZ100" s="111"/>
      <c r="RA100" s="111"/>
      <c r="RB100" s="111"/>
      <c r="RC100" s="111"/>
      <c r="RD100" s="111"/>
      <c r="RE100" s="111"/>
      <c r="RF100" s="111"/>
      <c r="RG100" s="111"/>
      <c r="RH100" s="111"/>
      <c r="RI100" s="111"/>
      <c r="RJ100" s="111"/>
      <c r="RK100" s="111"/>
      <c r="RL100" s="111"/>
      <c r="RM100" s="111"/>
      <c r="RN100" s="111"/>
      <c r="RO100" s="111"/>
      <c r="RP100" s="111"/>
      <c r="RQ100" s="111"/>
      <c r="RR100" s="111"/>
      <c r="RS100" s="111"/>
      <c r="RT100" s="111"/>
      <c r="RU100" s="111"/>
      <c r="RV100" s="111"/>
      <c r="RW100" s="111"/>
      <c r="RX100" s="111"/>
      <c r="RY100" s="111"/>
      <c r="RZ100" s="111"/>
      <c r="SA100" s="111"/>
      <c r="SB100" s="111"/>
      <c r="SC100" s="111"/>
      <c r="SD100" s="111"/>
      <c r="SE100" s="111"/>
      <c r="SF100" s="111"/>
      <c r="SG100" s="111"/>
      <c r="SH100" s="111"/>
      <c r="SI100" s="111"/>
      <c r="SJ100" s="111"/>
      <c r="SK100" s="111"/>
      <c r="SL100" s="111"/>
      <c r="SM100" s="111"/>
      <c r="SN100" s="111"/>
      <c r="SO100" s="111"/>
      <c r="SP100" s="111"/>
      <c r="SQ100" s="111"/>
      <c r="SR100" s="111"/>
      <c r="SS100" s="111"/>
      <c r="ST100" s="111"/>
      <c r="SU100" s="111"/>
      <c r="SV100" s="111"/>
      <c r="SW100" s="111"/>
      <c r="SX100" s="111"/>
      <c r="SY100" s="111"/>
      <c r="SZ100" s="111"/>
      <c r="TA100" s="111"/>
      <c r="TB100" s="111"/>
      <c r="TC100" s="111"/>
      <c r="TD100" s="111"/>
      <c r="TE100" s="111"/>
      <c r="TF100" s="111"/>
      <c r="TG100" s="111"/>
      <c r="TH100" s="111"/>
      <c r="TI100" s="111"/>
      <c r="TJ100" s="111"/>
      <c r="TK100" s="111"/>
      <c r="TL100" s="111"/>
      <c r="TM100" s="111"/>
      <c r="TN100" s="111"/>
      <c r="TO100" s="111"/>
      <c r="TP100" s="111"/>
      <c r="TQ100" s="111"/>
      <c r="TR100" s="111"/>
      <c r="TS100" s="111"/>
      <c r="TT100" s="111"/>
      <c r="TU100" s="111"/>
      <c r="TV100" s="111"/>
      <c r="TW100" s="111"/>
      <c r="TX100" s="111"/>
      <c r="TY100" s="111"/>
      <c r="TZ100" s="111"/>
      <c r="UA100" s="111"/>
      <c r="UB100" s="111"/>
      <c r="UC100" s="111"/>
      <c r="UD100" s="111"/>
      <c r="UE100" s="111"/>
      <c r="UF100" s="111"/>
      <c r="UG100" s="111"/>
      <c r="UH100" s="111"/>
      <c r="UI100" s="111"/>
      <c r="UJ100" s="111"/>
      <c r="UK100" s="111"/>
      <c r="UL100" s="111"/>
      <c r="UM100" s="111"/>
      <c r="UN100" s="111"/>
      <c r="UO100" s="111"/>
      <c r="UP100" s="111"/>
      <c r="UQ100" s="111"/>
      <c r="UR100" s="111"/>
      <c r="US100" s="111"/>
      <c r="UT100" s="111"/>
      <c r="UU100" s="111"/>
      <c r="UV100" s="111"/>
      <c r="UW100" s="111"/>
      <c r="UX100" s="111"/>
      <c r="UY100" s="111"/>
      <c r="UZ100" s="111"/>
      <c r="VA100" s="111"/>
      <c r="VB100" s="111"/>
      <c r="VC100" s="111"/>
      <c r="VD100" s="111"/>
      <c r="VE100" s="111"/>
      <c r="VF100" s="111"/>
      <c r="VG100" s="111"/>
      <c r="VH100" s="111"/>
      <c r="VI100" s="111"/>
      <c r="VJ100" s="111"/>
      <c r="VK100" s="111"/>
      <c r="VL100" s="111"/>
      <c r="VM100" s="111"/>
      <c r="VN100" s="111"/>
      <c r="VO100" s="111"/>
      <c r="VP100" s="111"/>
      <c r="VQ100" s="111"/>
      <c r="VR100" s="111"/>
      <c r="VS100" s="111"/>
      <c r="VT100" s="111"/>
      <c r="VU100" s="111"/>
      <c r="VV100" s="111"/>
      <c r="VW100" s="111"/>
      <c r="VX100" s="111"/>
      <c r="VY100" s="111"/>
      <c r="VZ100" s="111"/>
      <c r="WA100" s="111"/>
      <c r="WB100" s="111"/>
      <c r="WC100" s="111"/>
      <c r="WD100" s="111"/>
      <c r="WE100" s="111"/>
      <c r="WF100" s="111"/>
      <c r="WG100" s="111"/>
      <c r="WH100" s="111"/>
      <c r="WI100" s="111"/>
      <c r="WJ100" s="111"/>
      <c r="WK100" s="111"/>
      <c r="WL100" s="111"/>
      <c r="WM100" s="111"/>
      <c r="WN100" s="111"/>
      <c r="WO100" s="111"/>
      <c r="WP100" s="111"/>
      <c r="WQ100" s="111"/>
      <c r="WR100" s="111"/>
      <c r="WS100" s="111"/>
      <c r="WT100" s="111"/>
      <c r="WU100" s="111"/>
      <c r="WV100" s="111"/>
      <c r="WW100" s="111"/>
      <c r="WX100" s="111"/>
      <c r="WY100" s="111"/>
      <c r="WZ100" s="111"/>
      <c r="XA100" s="111"/>
      <c r="XB100" s="111"/>
      <c r="XC100" s="111"/>
      <c r="XD100" s="111"/>
      <c r="XE100" s="111"/>
      <c r="XF100" s="111"/>
      <c r="XG100" s="111"/>
      <c r="XH100" s="111"/>
      <c r="XI100" s="111"/>
      <c r="XJ100" s="111"/>
      <c r="XK100" s="111"/>
      <c r="XL100" s="111"/>
      <c r="XM100" s="111"/>
      <c r="XN100" s="111"/>
      <c r="XO100" s="111"/>
      <c r="XP100" s="111"/>
      <c r="XQ100" s="111"/>
      <c r="XR100" s="111"/>
      <c r="XS100" s="111"/>
      <c r="XT100" s="111"/>
      <c r="XU100" s="111"/>
      <c r="XV100" s="111"/>
      <c r="XW100" s="111"/>
      <c r="XX100" s="111"/>
      <c r="XY100" s="111"/>
      <c r="XZ100" s="111"/>
      <c r="YA100" s="111"/>
      <c r="YB100" s="111"/>
      <c r="YC100" s="111"/>
      <c r="YD100" s="111"/>
    </row>
    <row r="101" spans="2:654" ht="25.95" customHeight="1">
      <c r="B101" s="122"/>
      <c r="BC101" s="111"/>
      <c r="BD101" s="111"/>
      <c r="BE101" s="111"/>
      <c r="BF101" s="111"/>
      <c r="BG101" s="111"/>
      <c r="BH101" s="111"/>
      <c r="BI101" s="111"/>
      <c r="BJ101" s="111"/>
      <c r="BK101" s="111"/>
      <c r="BL101" s="111"/>
      <c r="BM101" s="111"/>
      <c r="BN101" s="111"/>
      <c r="BO101" s="111"/>
      <c r="BP101" s="111"/>
      <c r="BQ101" s="111"/>
      <c r="BR101" s="111"/>
      <c r="BS101" s="111"/>
      <c r="BT101" s="111"/>
      <c r="BU101" s="111"/>
      <c r="BV101" s="111"/>
      <c r="BW101" s="111"/>
      <c r="BX101" s="111"/>
      <c r="BY101" s="111"/>
      <c r="BZ101" s="111"/>
      <c r="CA101" s="111"/>
      <c r="CB101" s="111"/>
      <c r="CC101" s="111"/>
      <c r="CD101" s="111"/>
      <c r="CE101" s="111"/>
      <c r="CF101" s="111"/>
      <c r="CG101" s="111"/>
      <c r="CH101" s="111"/>
      <c r="CI101" s="111"/>
      <c r="CJ101" s="111"/>
      <c r="CK101" s="111"/>
      <c r="CL101" s="111"/>
      <c r="CM101" s="111"/>
      <c r="CN101" s="111"/>
      <c r="CO101" s="111"/>
      <c r="CP101" s="111"/>
      <c r="CQ101" s="111"/>
      <c r="CR101" s="111"/>
      <c r="CS101" s="111"/>
      <c r="CT101" s="111"/>
      <c r="CU101" s="111"/>
      <c r="CV101" s="111"/>
      <c r="CW101" s="111"/>
      <c r="CX101" s="111"/>
      <c r="CY101" s="111"/>
      <c r="CZ101" s="111"/>
      <c r="DA101" s="111"/>
      <c r="DB101" s="111"/>
      <c r="DC101" s="111"/>
      <c r="DD101" s="111"/>
      <c r="DE101" s="111"/>
      <c r="DF101" s="111"/>
      <c r="DG101" s="111"/>
      <c r="DH101" s="111"/>
      <c r="DI101" s="111"/>
      <c r="DJ101" s="111"/>
      <c r="DK101" s="111"/>
      <c r="DL101" s="111"/>
      <c r="DM101" s="111"/>
      <c r="DN101" s="111"/>
      <c r="DO101" s="111"/>
      <c r="DP101" s="111"/>
      <c r="DQ101" s="111"/>
      <c r="DR101" s="111"/>
      <c r="DS101" s="111"/>
      <c r="DT101" s="111"/>
      <c r="DU101" s="111"/>
      <c r="DV101" s="111"/>
      <c r="DW101" s="111"/>
      <c r="DX101" s="111"/>
      <c r="DY101" s="111"/>
      <c r="DZ101" s="111"/>
      <c r="EA101" s="111"/>
      <c r="EB101" s="111"/>
      <c r="EC101" s="111"/>
      <c r="ED101" s="111"/>
      <c r="EE101" s="111"/>
      <c r="EF101" s="111"/>
      <c r="EG101" s="111"/>
      <c r="EH101" s="111"/>
      <c r="EI101" s="111"/>
      <c r="EJ101" s="111"/>
      <c r="EK101" s="111"/>
      <c r="EL101" s="111"/>
      <c r="EM101" s="111"/>
      <c r="EN101" s="111"/>
      <c r="EO101" s="111"/>
      <c r="EP101" s="111"/>
      <c r="EQ101" s="111"/>
      <c r="ER101" s="111"/>
      <c r="ES101" s="111"/>
      <c r="ET101" s="111"/>
      <c r="EU101" s="111"/>
      <c r="EV101" s="111"/>
      <c r="EW101" s="111"/>
      <c r="EX101" s="111"/>
      <c r="EY101" s="111"/>
      <c r="EZ101" s="111"/>
      <c r="FA101" s="111"/>
      <c r="FB101" s="111"/>
      <c r="FC101" s="111"/>
      <c r="FD101" s="111"/>
      <c r="FE101" s="111"/>
      <c r="FF101" s="111"/>
      <c r="FG101" s="111"/>
      <c r="FH101" s="111"/>
      <c r="FI101" s="111"/>
      <c r="FJ101" s="111"/>
      <c r="FK101" s="111"/>
      <c r="FL101" s="111"/>
      <c r="FM101" s="111"/>
      <c r="FN101" s="111"/>
      <c r="FO101" s="111"/>
      <c r="FP101" s="111"/>
      <c r="FQ101" s="111"/>
      <c r="FR101" s="111"/>
      <c r="FS101" s="111"/>
      <c r="FT101" s="111"/>
      <c r="FU101" s="111"/>
      <c r="FV101" s="111"/>
      <c r="FW101" s="111"/>
      <c r="FX101" s="111"/>
      <c r="FY101" s="111"/>
      <c r="FZ101" s="111"/>
      <c r="GA101" s="111"/>
      <c r="GB101" s="111"/>
      <c r="GC101" s="111"/>
      <c r="GD101" s="111"/>
      <c r="GE101" s="111"/>
      <c r="GF101" s="111"/>
      <c r="GG101" s="111"/>
      <c r="GH101" s="111"/>
      <c r="GI101" s="111"/>
      <c r="GJ101" s="111"/>
      <c r="GK101" s="111"/>
      <c r="GL101" s="111"/>
      <c r="GM101" s="111"/>
      <c r="GN101" s="111"/>
      <c r="GO101" s="111"/>
      <c r="GP101" s="111"/>
      <c r="GQ101" s="111"/>
      <c r="GR101" s="111"/>
      <c r="GS101" s="111"/>
      <c r="GT101" s="111"/>
      <c r="GU101" s="111"/>
      <c r="GV101" s="111"/>
      <c r="GW101" s="111"/>
      <c r="GX101" s="111"/>
      <c r="GY101" s="111"/>
      <c r="GZ101" s="111"/>
      <c r="HA101" s="111"/>
      <c r="HB101" s="111"/>
      <c r="HC101" s="111"/>
      <c r="HD101" s="111"/>
      <c r="HE101" s="111"/>
      <c r="HF101" s="111"/>
      <c r="HG101" s="111"/>
      <c r="HH101" s="111"/>
      <c r="HI101" s="111"/>
      <c r="HJ101" s="111"/>
      <c r="HK101" s="111"/>
      <c r="HL101" s="111"/>
      <c r="HM101" s="111"/>
      <c r="HN101" s="111"/>
      <c r="HO101" s="111"/>
      <c r="HP101" s="111"/>
      <c r="HQ101" s="111"/>
      <c r="HR101" s="111"/>
      <c r="HS101" s="111"/>
      <c r="HT101" s="111"/>
      <c r="HU101" s="111"/>
      <c r="HV101" s="111"/>
      <c r="HW101" s="111"/>
      <c r="HX101" s="111"/>
      <c r="HY101" s="111"/>
      <c r="HZ101" s="111"/>
      <c r="IA101" s="111"/>
      <c r="IB101" s="111"/>
      <c r="IC101" s="111"/>
      <c r="ID101" s="111"/>
      <c r="IE101" s="111"/>
      <c r="IF101" s="111"/>
      <c r="IG101" s="111"/>
      <c r="IH101" s="111"/>
      <c r="II101" s="111"/>
      <c r="IJ101" s="111"/>
      <c r="IK101" s="111"/>
      <c r="IL101" s="111"/>
      <c r="IM101" s="111"/>
      <c r="IN101" s="111"/>
      <c r="IO101" s="111"/>
      <c r="IP101" s="111"/>
      <c r="IQ101" s="111"/>
      <c r="IR101" s="111"/>
      <c r="IS101" s="111"/>
      <c r="IT101" s="111"/>
      <c r="IU101" s="111"/>
      <c r="IV101" s="111"/>
      <c r="IW101" s="111"/>
      <c r="IX101" s="111"/>
      <c r="IY101" s="111"/>
      <c r="IZ101" s="111"/>
      <c r="JA101" s="111"/>
      <c r="JB101" s="111"/>
      <c r="JC101" s="111"/>
      <c r="JD101" s="111"/>
      <c r="JE101" s="111"/>
      <c r="JF101" s="111"/>
      <c r="JG101" s="111"/>
      <c r="JH101" s="111"/>
      <c r="JI101" s="111"/>
      <c r="JJ101" s="111"/>
      <c r="JK101" s="111"/>
      <c r="JL101" s="111"/>
      <c r="JM101" s="111"/>
      <c r="JN101" s="111"/>
      <c r="JO101" s="111"/>
      <c r="JP101" s="111"/>
      <c r="JQ101" s="111"/>
      <c r="JR101" s="111"/>
      <c r="JS101" s="111"/>
      <c r="JT101" s="111"/>
      <c r="JU101" s="111"/>
      <c r="JV101" s="111"/>
      <c r="JW101" s="111"/>
      <c r="JX101" s="111"/>
      <c r="JY101" s="111"/>
      <c r="JZ101" s="111"/>
      <c r="KA101" s="111"/>
      <c r="KB101" s="111"/>
      <c r="KC101" s="111"/>
      <c r="KD101" s="111"/>
      <c r="KE101" s="111"/>
      <c r="KF101" s="111"/>
      <c r="KG101" s="111"/>
      <c r="KH101" s="111"/>
      <c r="KI101" s="111"/>
      <c r="KJ101" s="111"/>
      <c r="KK101" s="111"/>
      <c r="KL101" s="111"/>
      <c r="KM101" s="111"/>
      <c r="KN101" s="111"/>
      <c r="KO101" s="111"/>
      <c r="KP101" s="111"/>
      <c r="KQ101" s="111"/>
      <c r="KR101" s="111"/>
      <c r="KS101" s="111"/>
      <c r="KT101" s="111"/>
      <c r="KU101" s="111"/>
      <c r="KV101" s="111"/>
      <c r="KW101" s="111"/>
      <c r="KX101" s="111"/>
      <c r="KY101" s="111"/>
      <c r="KZ101" s="111"/>
      <c r="LA101" s="111"/>
      <c r="LB101" s="111"/>
      <c r="LC101" s="111"/>
      <c r="LD101" s="111"/>
      <c r="LE101" s="111"/>
      <c r="LF101" s="111"/>
      <c r="LG101" s="111"/>
      <c r="LH101" s="111"/>
      <c r="LI101" s="111"/>
      <c r="LJ101" s="111"/>
      <c r="LK101" s="111"/>
      <c r="LL101" s="111"/>
      <c r="LM101" s="111"/>
      <c r="LN101" s="111"/>
      <c r="LO101" s="111"/>
      <c r="LP101" s="111"/>
      <c r="LQ101" s="111"/>
      <c r="LR101" s="111"/>
      <c r="LS101" s="111"/>
      <c r="LT101" s="111"/>
      <c r="LU101" s="111"/>
      <c r="LV101" s="111"/>
      <c r="LW101" s="111"/>
      <c r="LX101" s="111"/>
      <c r="LY101" s="111"/>
      <c r="LZ101" s="111"/>
      <c r="MA101" s="111"/>
      <c r="MB101" s="111"/>
      <c r="MC101" s="111"/>
      <c r="MD101" s="111"/>
      <c r="ME101" s="111"/>
      <c r="MF101" s="111"/>
      <c r="MG101" s="111"/>
      <c r="MH101" s="111"/>
      <c r="MI101" s="111"/>
      <c r="MJ101" s="111"/>
      <c r="MK101" s="111"/>
      <c r="ML101" s="111"/>
      <c r="MM101" s="111"/>
      <c r="MN101" s="111"/>
      <c r="MO101" s="111"/>
      <c r="MP101" s="111"/>
      <c r="MQ101" s="111"/>
      <c r="MR101" s="111"/>
      <c r="MS101" s="111"/>
      <c r="MT101" s="111"/>
      <c r="MU101" s="111"/>
      <c r="MV101" s="111"/>
      <c r="MW101" s="111"/>
      <c r="MX101" s="111"/>
      <c r="MY101" s="111"/>
      <c r="MZ101" s="111"/>
      <c r="NA101" s="111"/>
      <c r="NB101" s="111"/>
      <c r="NC101" s="111"/>
      <c r="ND101" s="111"/>
      <c r="NE101" s="111"/>
      <c r="NF101" s="111"/>
      <c r="NG101" s="111"/>
      <c r="NH101" s="111"/>
      <c r="NI101" s="111"/>
      <c r="NJ101" s="111"/>
      <c r="NK101" s="111"/>
      <c r="NL101" s="111"/>
      <c r="NM101" s="111"/>
      <c r="NN101" s="111"/>
      <c r="NO101" s="111"/>
      <c r="NP101" s="111"/>
      <c r="NQ101" s="111"/>
      <c r="NR101" s="111"/>
      <c r="NS101" s="111"/>
      <c r="NT101" s="111"/>
      <c r="NU101" s="111"/>
      <c r="NV101" s="111"/>
      <c r="NW101" s="111"/>
      <c r="NX101" s="111"/>
      <c r="NY101" s="111"/>
      <c r="NZ101" s="111"/>
      <c r="OA101" s="111"/>
      <c r="OB101" s="111"/>
      <c r="OC101" s="111"/>
      <c r="OD101" s="111"/>
      <c r="OE101" s="111"/>
      <c r="OF101" s="111"/>
      <c r="OG101" s="111"/>
      <c r="OH101" s="111"/>
      <c r="OI101" s="111"/>
      <c r="OJ101" s="111"/>
      <c r="OK101" s="111"/>
      <c r="OL101" s="111"/>
      <c r="OM101" s="111"/>
      <c r="ON101" s="111"/>
      <c r="OO101" s="111"/>
      <c r="OP101" s="111"/>
      <c r="OQ101" s="111"/>
      <c r="OR101" s="111"/>
      <c r="OS101" s="111"/>
      <c r="OT101" s="111"/>
      <c r="OU101" s="111"/>
      <c r="OV101" s="111"/>
      <c r="OW101" s="111"/>
      <c r="OX101" s="111"/>
      <c r="OY101" s="111"/>
      <c r="OZ101" s="111"/>
      <c r="PA101" s="111"/>
      <c r="PB101" s="111"/>
      <c r="PC101" s="111"/>
      <c r="PD101" s="111"/>
      <c r="PE101" s="111"/>
      <c r="PF101" s="111"/>
      <c r="PG101" s="111"/>
      <c r="PH101" s="111"/>
      <c r="PI101" s="111"/>
      <c r="PJ101" s="111"/>
      <c r="PK101" s="111"/>
      <c r="PL101" s="111"/>
      <c r="PM101" s="111"/>
      <c r="PN101" s="111"/>
      <c r="PO101" s="111"/>
      <c r="PP101" s="111"/>
      <c r="PQ101" s="111"/>
      <c r="PR101" s="111"/>
      <c r="PS101" s="111"/>
      <c r="PT101" s="111"/>
      <c r="PU101" s="111"/>
      <c r="PV101" s="111"/>
      <c r="PW101" s="111"/>
      <c r="PX101" s="111"/>
      <c r="PY101" s="111"/>
      <c r="PZ101" s="111"/>
      <c r="QA101" s="111"/>
      <c r="QB101" s="111"/>
      <c r="QC101" s="111"/>
      <c r="QD101" s="111"/>
      <c r="QE101" s="111"/>
      <c r="QF101" s="111"/>
      <c r="QG101" s="111"/>
      <c r="QH101" s="111"/>
      <c r="QI101" s="111"/>
      <c r="QJ101" s="111"/>
      <c r="QK101" s="111"/>
      <c r="QL101" s="111"/>
      <c r="QM101" s="111"/>
      <c r="QN101" s="111"/>
      <c r="QO101" s="111"/>
      <c r="QP101" s="111"/>
      <c r="QQ101" s="111"/>
      <c r="QR101" s="111"/>
      <c r="QS101" s="111"/>
      <c r="QT101" s="111"/>
      <c r="QU101" s="111"/>
      <c r="QV101" s="111"/>
      <c r="QW101" s="111"/>
      <c r="QX101" s="111"/>
      <c r="QY101" s="111"/>
      <c r="QZ101" s="111"/>
      <c r="RA101" s="111"/>
      <c r="RB101" s="111"/>
      <c r="RC101" s="111"/>
      <c r="RD101" s="111"/>
      <c r="RE101" s="111"/>
      <c r="RF101" s="111"/>
      <c r="RG101" s="111"/>
      <c r="RH101" s="111"/>
      <c r="RI101" s="111"/>
      <c r="RJ101" s="111"/>
      <c r="RK101" s="111"/>
      <c r="RL101" s="111"/>
      <c r="RM101" s="111"/>
      <c r="RN101" s="111"/>
      <c r="RO101" s="111"/>
      <c r="RP101" s="111"/>
      <c r="RQ101" s="111"/>
      <c r="RR101" s="111"/>
      <c r="RS101" s="111"/>
      <c r="RT101" s="111"/>
      <c r="RU101" s="111"/>
      <c r="RV101" s="111"/>
      <c r="RW101" s="111"/>
      <c r="RX101" s="111"/>
      <c r="RY101" s="111"/>
      <c r="RZ101" s="111"/>
      <c r="SA101" s="111"/>
      <c r="SB101" s="111"/>
      <c r="SC101" s="111"/>
      <c r="SD101" s="111"/>
      <c r="SE101" s="111"/>
      <c r="SF101" s="111"/>
      <c r="SG101" s="111"/>
      <c r="SH101" s="111"/>
      <c r="SI101" s="111"/>
      <c r="SJ101" s="111"/>
      <c r="SK101" s="111"/>
      <c r="SL101" s="111"/>
      <c r="SM101" s="111"/>
      <c r="SN101" s="111"/>
      <c r="SO101" s="111"/>
      <c r="SP101" s="111"/>
      <c r="SQ101" s="111"/>
      <c r="SR101" s="111"/>
      <c r="SS101" s="111"/>
      <c r="ST101" s="111"/>
      <c r="SU101" s="111"/>
      <c r="SV101" s="111"/>
      <c r="SW101" s="111"/>
      <c r="SX101" s="111"/>
      <c r="SY101" s="111"/>
      <c r="SZ101" s="111"/>
      <c r="TA101" s="111"/>
      <c r="TB101" s="111"/>
      <c r="TC101" s="111"/>
      <c r="TD101" s="111"/>
      <c r="TE101" s="111"/>
      <c r="TF101" s="111"/>
      <c r="TG101" s="111"/>
      <c r="TH101" s="111"/>
      <c r="TI101" s="111"/>
      <c r="TJ101" s="111"/>
      <c r="TK101" s="111"/>
      <c r="TL101" s="111"/>
      <c r="TM101" s="111"/>
      <c r="TN101" s="111"/>
      <c r="TO101" s="111"/>
      <c r="TP101" s="111"/>
      <c r="TQ101" s="111"/>
      <c r="TR101" s="111"/>
      <c r="TS101" s="111"/>
      <c r="TT101" s="111"/>
      <c r="TU101" s="111"/>
      <c r="TV101" s="111"/>
      <c r="TW101" s="111"/>
      <c r="TX101" s="111"/>
      <c r="TY101" s="111"/>
      <c r="TZ101" s="111"/>
      <c r="UA101" s="111"/>
      <c r="UB101" s="111"/>
      <c r="UC101" s="111"/>
      <c r="UD101" s="111"/>
      <c r="UE101" s="111"/>
      <c r="UF101" s="111"/>
      <c r="UG101" s="111"/>
      <c r="UH101" s="111"/>
      <c r="UI101" s="111"/>
      <c r="UJ101" s="111"/>
      <c r="UK101" s="111"/>
      <c r="UL101" s="111"/>
      <c r="UM101" s="111"/>
      <c r="UN101" s="111"/>
      <c r="UO101" s="111"/>
      <c r="UP101" s="111"/>
      <c r="UQ101" s="111"/>
      <c r="UR101" s="111"/>
      <c r="US101" s="111"/>
      <c r="UT101" s="111"/>
      <c r="UU101" s="111"/>
      <c r="UV101" s="111"/>
      <c r="UW101" s="111"/>
      <c r="UX101" s="111"/>
      <c r="UY101" s="111"/>
      <c r="UZ101" s="111"/>
      <c r="VA101" s="111"/>
      <c r="VB101" s="111"/>
      <c r="VC101" s="111"/>
      <c r="VD101" s="111"/>
      <c r="VE101" s="111"/>
      <c r="VF101" s="111"/>
      <c r="VG101" s="111"/>
      <c r="VH101" s="111"/>
      <c r="VI101" s="111"/>
      <c r="VJ101" s="111"/>
      <c r="VK101" s="111"/>
      <c r="VL101" s="111"/>
      <c r="VM101" s="111"/>
      <c r="VN101" s="111"/>
      <c r="VO101" s="111"/>
      <c r="VP101" s="111"/>
      <c r="VQ101" s="111"/>
      <c r="VR101" s="111"/>
      <c r="VS101" s="111"/>
      <c r="VT101" s="111"/>
      <c r="VU101" s="111"/>
      <c r="VV101" s="111"/>
      <c r="VW101" s="111"/>
      <c r="VX101" s="111"/>
      <c r="VY101" s="111"/>
      <c r="VZ101" s="111"/>
      <c r="WA101" s="111"/>
      <c r="WB101" s="111"/>
      <c r="WC101" s="111"/>
      <c r="WD101" s="111"/>
      <c r="WE101" s="111"/>
      <c r="WF101" s="111"/>
      <c r="WG101" s="111"/>
      <c r="WH101" s="111"/>
      <c r="WI101" s="111"/>
      <c r="WJ101" s="111"/>
      <c r="WK101" s="111"/>
      <c r="WL101" s="111"/>
      <c r="WM101" s="111"/>
      <c r="WN101" s="111"/>
      <c r="WO101" s="111"/>
      <c r="WP101" s="111"/>
      <c r="WQ101" s="111"/>
      <c r="WR101" s="111"/>
      <c r="WS101" s="111"/>
      <c r="WT101" s="111"/>
      <c r="WU101" s="111"/>
      <c r="WV101" s="111"/>
      <c r="WW101" s="111"/>
      <c r="WX101" s="111"/>
      <c r="WY101" s="111"/>
      <c r="WZ101" s="111"/>
      <c r="XA101" s="111"/>
      <c r="XB101" s="111"/>
      <c r="XC101" s="111"/>
      <c r="XD101" s="111"/>
      <c r="XE101" s="111"/>
      <c r="XF101" s="111"/>
      <c r="XG101" s="111"/>
      <c r="XH101" s="111"/>
      <c r="XI101" s="111"/>
      <c r="XJ101" s="111"/>
      <c r="XK101" s="111"/>
      <c r="XL101" s="111"/>
      <c r="XM101" s="111"/>
      <c r="XN101" s="111"/>
      <c r="XO101" s="111"/>
      <c r="XP101" s="111"/>
      <c r="XQ101" s="111"/>
      <c r="XR101" s="111"/>
      <c r="XS101" s="111"/>
      <c r="XT101" s="111"/>
      <c r="XU101" s="111"/>
      <c r="XV101" s="111"/>
      <c r="XW101" s="111"/>
      <c r="XX101" s="111"/>
      <c r="XY101" s="111"/>
      <c r="XZ101" s="111"/>
      <c r="YA101" s="111"/>
      <c r="YB101" s="111"/>
      <c r="YC101" s="111"/>
      <c r="YD101" s="111"/>
    </row>
    <row r="102" spans="2:654" ht="25.95" customHeight="1">
      <c r="B102" s="122"/>
      <c r="BC102" s="111"/>
      <c r="BD102" s="111"/>
      <c r="BE102" s="111"/>
      <c r="BF102" s="111"/>
      <c r="BG102" s="111"/>
      <c r="BH102" s="111"/>
      <c r="BI102" s="111"/>
      <c r="BJ102" s="111"/>
      <c r="BK102" s="111"/>
      <c r="BL102" s="111"/>
      <c r="BM102" s="111"/>
      <c r="BN102" s="111"/>
      <c r="BO102" s="111"/>
      <c r="BP102" s="111"/>
      <c r="BQ102" s="111"/>
      <c r="BR102" s="111"/>
      <c r="BS102" s="111"/>
      <c r="BT102" s="111"/>
      <c r="BU102" s="111"/>
      <c r="BV102" s="111"/>
      <c r="BW102" s="111"/>
      <c r="BX102" s="111"/>
      <c r="BY102" s="111"/>
      <c r="BZ102" s="111"/>
      <c r="CA102" s="111"/>
      <c r="CB102" s="111"/>
      <c r="CC102" s="111"/>
      <c r="CD102" s="111"/>
      <c r="CE102" s="111"/>
      <c r="CF102" s="111"/>
      <c r="CG102" s="111"/>
      <c r="CH102" s="111"/>
      <c r="CI102" s="111"/>
      <c r="CJ102" s="111"/>
      <c r="CK102" s="111"/>
      <c r="CL102" s="111"/>
      <c r="CM102" s="111"/>
      <c r="CN102" s="111"/>
      <c r="CO102" s="111"/>
      <c r="CP102" s="111"/>
      <c r="CQ102" s="111"/>
      <c r="CR102" s="111"/>
      <c r="CS102" s="111"/>
      <c r="CT102" s="111"/>
      <c r="CU102" s="111"/>
      <c r="CV102" s="111"/>
      <c r="CW102" s="111"/>
      <c r="CX102" s="111"/>
      <c r="CY102" s="111"/>
      <c r="CZ102" s="111"/>
      <c r="DA102" s="111"/>
      <c r="DB102" s="111"/>
      <c r="DC102" s="111"/>
      <c r="DD102" s="111"/>
      <c r="DE102" s="111"/>
      <c r="DF102" s="111"/>
      <c r="DG102" s="111"/>
      <c r="DH102" s="111"/>
      <c r="DI102" s="111"/>
      <c r="DJ102" s="111"/>
      <c r="DK102" s="111"/>
      <c r="DL102" s="111"/>
      <c r="DM102" s="111"/>
      <c r="DN102" s="111"/>
      <c r="DO102" s="111"/>
      <c r="DP102" s="111"/>
      <c r="DQ102" s="111"/>
      <c r="DR102" s="111"/>
      <c r="DS102" s="111"/>
      <c r="DT102" s="111"/>
      <c r="DU102" s="111"/>
      <c r="DV102" s="111"/>
      <c r="DW102" s="111"/>
      <c r="DX102" s="111"/>
      <c r="DY102" s="111"/>
      <c r="DZ102" s="111"/>
      <c r="EA102" s="111"/>
      <c r="EB102" s="111"/>
      <c r="EC102" s="111"/>
      <c r="ED102" s="111"/>
      <c r="EE102" s="111"/>
      <c r="EF102" s="111"/>
      <c r="EG102" s="111"/>
      <c r="EH102" s="111"/>
      <c r="EI102" s="111"/>
      <c r="EJ102" s="111"/>
      <c r="EK102" s="111"/>
      <c r="EL102" s="111"/>
      <c r="EM102" s="111"/>
      <c r="EN102" s="111"/>
      <c r="EO102" s="111"/>
      <c r="EP102" s="111"/>
      <c r="EQ102" s="111"/>
      <c r="ER102" s="111"/>
      <c r="ES102" s="111"/>
      <c r="ET102" s="111"/>
      <c r="EU102" s="111"/>
      <c r="EV102" s="111"/>
      <c r="EW102" s="111"/>
      <c r="EX102" s="111"/>
      <c r="EY102" s="111"/>
      <c r="EZ102" s="111"/>
      <c r="FA102" s="111"/>
      <c r="FB102" s="111"/>
      <c r="FC102" s="111"/>
      <c r="FD102" s="111"/>
      <c r="FE102" s="111"/>
      <c r="FF102" s="111"/>
      <c r="FG102" s="111"/>
      <c r="FH102" s="111"/>
      <c r="FI102" s="111"/>
      <c r="FJ102" s="111"/>
      <c r="FK102" s="111"/>
      <c r="FL102" s="111"/>
      <c r="FM102" s="111"/>
      <c r="FN102" s="111"/>
      <c r="FO102" s="111"/>
      <c r="FP102" s="111"/>
      <c r="FQ102" s="111"/>
      <c r="FR102" s="111"/>
      <c r="FS102" s="111"/>
      <c r="FT102" s="111"/>
      <c r="FU102" s="111"/>
      <c r="FV102" s="111"/>
      <c r="FW102" s="111"/>
      <c r="FX102" s="111"/>
      <c r="FY102" s="111"/>
      <c r="FZ102" s="111"/>
      <c r="GA102" s="111"/>
      <c r="GB102" s="111"/>
      <c r="GC102" s="111"/>
      <c r="GD102" s="111"/>
      <c r="GE102" s="111"/>
      <c r="GF102" s="111"/>
      <c r="GG102" s="111"/>
      <c r="GH102" s="111"/>
      <c r="GI102" s="111"/>
      <c r="GJ102" s="111"/>
      <c r="GK102" s="111"/>
      <c r="GL102" s="111"/>
      <c r="GM102" s="111"/>
      <c r="GN102" s="111"/>
      <c r="GO102" s="111"/>
      <c r="GP102" s="111"/>
      <c r="GQ102" s="111"/>
      <c r="GR102" s="111"/>
      <c r="GS102" s="111"/>
      <c r="GT102" s="111"/>
      <c r="GU102" s="111"/>
      <c r="GV102" s="111"/>
      <c r="GW102" s="111"/>
      <c r="GX102" s="111"/>
      <c r="GY102" s="111"/>
      <c r="GZ102" s="111"/>
      <c r="HA102" s="111"/>
      <c r="HB102" s="111"/>
      <c r="HC102" s="111"/>
      <c r="HD102" s="111"/>
      <c r="HE102" s="111"/>
      <c r="HF102" s="111"/>
      <c r="HG102" s="111"/>
      <c r="HH102" s="111"/>
      <c r="HI102" s="111"/>
      <c r="HJ102" s="111"/>
      <c r="HK102" s="111"/>
      <c r="HL102" s="111"/>
      <c r="HM102" s="111"/>
      <c r="HN102" s="111"/>
      <c r="HO102" s="111"/>
      <c r="HP102" s="111"/>
      <c r="HQ102" s="111"/>
      <c r="HR102" s="111"/>
      <c r="HS102" s="111"/>
      <c r="HT102" s="111"/>
      <c r="HU102" s="111"/>
      <c r="HV102" s="111"/>
      <c r="HW102" s="111"/>
      <c r="HX102" s="111"/>
      <c r="HY102" s="111"/>
      <c r="HZ102" s="111"/>
      <c r="IA102" s="111"/>
      <c r="IB102" s="111"/>
      <c r="IC102" s="111"/>
      <c r="ID102" s="111"/>
      <c r="IE102" s="111"/>
      <c r="IF102" s="111"/>
      <c r="IG102" s="111"/>
      <c r="IH102" s="111"/>
      <c r="II102" s="111"/>
      <c r="IJ102" s="111"/>
      <c r="IK102" s="111"/>
      <c r="IL102" s="111"/>
      <c r="IM102" s="111"/>
      <c r="IN102" s="111"/>
      <c r="IO102" s="111"/>
      <c r="IP102" s="111"/>
      <c r="IQ102" s="111"/>
      <c r="IR102" s="111"/>
      <c r="IS102" s="111"/>
      <c r="IT102" s="111"/>
      <c r="IU102" s="111"/>
      <c r="IV102" s="111"/>
      <c r="IW102" s="111"/>
      <c r="IX102" s="111"/>
      <c r="IY102" s="111"/>
      <c r="IZ102" s="111"/>
      <c r="JA102" s="111"/>
      <c r="JB102" s="111"/>
      <c r="JC102" s="111"/>
      <c r="JD102" s="111"/>
      <c r="JE102" s="111"/>
      <c r="JF102" s="111"/>
      <c r="JG102" s="111"/>
      <c r="JH102" s="111"/>
      <c r="JI102" s="111"/>
      <c r="JJ102" s="111"/>
      <c r="JK102" s="111"/>
      <c r="JL102" s="111"/>
      <c r="JM102" s="111"/>
      <c r="JN102" s="111"/>
      <c r="JO102" s="111"/>
      <c r="JP102" s="111"/>
      <c r="JQ102" s="111"/>
      <c r="JR102" s="111"/>
      <c r="JS102" s="111"/>
      <c r="JT102" s="111"/>
      <c r="JU102" s="111"/>
      <c r="JV102" s="111"/>
      <c r="JW102" s="111"/>
      <c r="JX102" s="111"/>
      <c r="JY102" s="111"/>
      <c r="JZ102" s="111"/>
      <c r="KA102" s="111"/>
      <c r="KB102" s="111"/>
      <c r="KC102" s="111"/>
      <c r="KD102" s="111"/>
      <c r="KE102" s="111"/>
      <c r="KF102" s="111"/>
      <c r="KG102" s="111"/>
      <c r="KH102" s="111"/>
      <c r="KI102" s="111"/>
      <c r="KJ102" s="111"/>
      <c r="KK102" s="111"/>
      <c r="KL102" s="111"/>
      <c r="KM102" s="111"/>
      <c r="KN102" s="111"/>
      <c r="KO102" s="111"/>
      <c r="KP102" s="111"/>
      <c r="KQ102" s="111"/>
      <c r="KR102" s="111"/>
      <c r="KS102" s="111"/>
      <c r="KT102" s="111"/>
      <c r="KU102" s="111"/>
      <c r="KV102" s="111"/>
      <c r="KW102" s="111"/>
      <c r="KX102" s="111"/>
      <c r="KY102" s="111"/>
      <c r="KZ102" s="111"/>
      <c r="LA102" s="111"/>
      <c r="LB102" s="111"/>
      <c r="LC102" s="111"/>
      <c r="LD102" s="111"/>
      <c r="LE102" s="111"/>
      <c r="LF102" s="111"/>
      <c r="LG102" s="111"/>
      <c r="LH102" s="111"/>
      <c r="LI102" s="111"/>
      <c r="LJ102" s="111"/>
      <c r="LK102" s="111"/>
      <c r="LL102" s="111"/>
      <c r="LM102" s="111"/>
      <c r="LN102" s="111"/>
      <c r="LO102" s="111"/>
      <c r="LP102" s="111"/>
      <c r="LQ102" s="111"/>
      <c r="LR102" s="111"/>
      <c r="LS102" s="111"/>
      <c r="LT102" s="111"/>
      <c r="LU102" s="111"/>
      <c r="LV102" s="111"/>
      <c r="LW102" s="111"/>
      <c r="LX102" s="111"/>
      <c r="LY102" s="111"/>
      <c r="LZ102" s="111"/>
      <c r="MA102" s="111"/>
      <c r="MB102" s="111"/>
      <c r="MC102" s="111"/>
      <c r="MD102" s="111"/>
      <c r="ME102" s="111"/>
      <c r="MF102" s="111"/>
      <c r="MG102" s="111"/>
      <c r="MH102" s="111"/>
      <c r="MI102" s="111"/>
      <c r="MJ102" s="111"/>
      <c r="MK102" s="111"/>
      <c r="ML102" s="111"/>
      <c r="MM102" s="111"/>
      <c r="MN102" s="111"/>
      <c r="MO102" s="111"/>
      <c r="MP102" s="111"/>
      <c r="MQ102" s="111"/>
      <c r="MR102" s="111"/>
      <c r="MS102" s="111"/>
      <c r="MT102" s="111"/>
      <c r="MU102" s="111"/>
      <c r="MV102" s="111"/>
      <c r="MW102" s="111"/>
      <c r="MX102" s="111"/>
      <c r="MY102" s="111"/>
      <c r="MZ102" s="111"/>
      <c r="NA102" s="111"/>
      <c r="NB102" s="111"/>
      <c r="NC102" s="111"/>
      <c r="ND102" s="111"/>
      <c r="NE102" s="111"/>
      <c r="NF102" s="111"/>
      <c r="NG102" s="111"/>
      <c r="NH102" s="111"/>
      <c r="NI102" s="111"/>
      <c r="NJ102" s="111"/>
      <c r="NK102" s="111"/>
      <c r="NL102" s="111"/>
      <c r="NM102" s="111"/>
      <c r="NN102" s="111"/>
      <c r="NO102" s="111"/>
      <c r="NP102" s="111"/>
      <c r="NQ102" s="111"/>
      <c r="NR102" s="111"/>
      <c r="NS102" s="111"/>
      <c r="NT102" s="111"/>
      <c r="NU102" s="111"/>
      <c r="NV102" s="111"/>
      <c r="NW102" s="111"/>
      <c r="NX102" s="111"/>
      <c r="NY102" s="111"/>
      <c r="NZ102" s="111"/>
      <c r="OA102" s="111"/>
      <c r="OB102" s="111"/>
      <c r="OC102" s="111"/>
      <c r="OD102" s="111"/>
      <c r="OE102" s="111"/>
      <c r="OF102" s="111"/>
      <c r="OG102" s="111"/>
      <c r="OH102" s="111"/>
      <c r="OI102" s="111"/>
      <c r="OJ102" s="111"/>
      <c r="OK102" s="111"/>
      <c r="OL102" s="111"/>
      <c r="OM102" s="111"/>
      <c r="ON102" s="111"/>
      <c r="OO102" s="111"/>
      <c r="OP102" s="111"/>
      <c r="OQ102" s="111"/>
      <c r="OR102" s="111"/>
      <c r="OS102" s="111"/>
      <c r="OT102" s="111"/>
      <c r="OU102" s="111"/>
      <c r="OV102" s="111"/>
      <c r="OW102" s="111"/>
      <c r="OX102" s="111"/>
      <c r="OY102" s="111"/>
      <c r="OZ102" s="111"/>
      <c r="PA102" s="111"/>
      <c r="PB102" s="111"/>
      <c r="PC102" s="111"/>
      <c r="PD102" s="111"/>
      <c r="PE102" s="111"/>
      <c r="PF102" s="111"/>
      <c r="PG102" s="111"/>
      <c r="PH102" s="111"/>
      <c r="PI102" s="111"/>
      <c r="PJ102" s="111"/>
      <c r="PK102" s="111"/>
      <c r="PL102" s="111"/>
      <c r="PM102" s="111"/>
      <c r="PN102" s="111"/>
      <c r="PO102" s="111"/>
      <c r="PP102" s="111"/>
      <c r="PQ102" s="111"/>
      <c r="PR102" s="111"/>
      <c r="PS102" s="111"/>
      <c r="PT102" s="111"/>
      <c r="PU102" s="111"/>
      <c r="PV102" s="111"/>
      <c r="PW102" s="111"/>
      <c r="PX102" s="111"/>
      <c r="PY102" s="111"/>
      <c r="PZ102" s="111"/>
      <c r="QA102" s="111"/>
      <c r="QB102" s="111"/>
      <c r="QC102" s="111"/>
      <c r="QD102" s="111"/>
      <c r="QE102" s="111"/>
      <c r="QF102" s="111"/>
      <c r="QG102" s="111"/>
      <c r="QH102" s="111"/>
      <c r="QI102" s="111"/>
      <c r="QJ102" s="111"/>
      <c r="QK102" s="111"/>
      <c r="QL102" s="111"/>
      <c r="QM102" s="111"/>
      <c r="QN102" s="111"/>
      <c r="QO102" s="111"/>
      <c r="QP102" s="111"/>
      <c r="QQ102" s="111"/>
      <c r="QR102" s="111"/>
      <c r="QS102" s="111"/>
      <c r="QT102" s="111"/>
      <c r="QU102" s="111"/>
      <c r="QV102" s="111"/>
      <c r="QW102" s="111"/>
      <c r="QX102" s="111"/>
      <c r="QY102" s="111"/>
      <c r="QZ102" s="111"/>
      <c r="RA102" s="111"/>
      <c r="RB102" s="111"/>
      <c r="RC102" s="111"/>
      <c r="RD102" s="111"/>
      <c r="RE102" s="111"/>
      <c r="RF102" s="111"/>
      <c r="RG102" s="111"/>
      <c r="RH102" s="111"/>
      <c r="RI102" s="111"/>
      <c r="RJ102" s="111"/>
      <c r="RK102" s="111"/>
      <c r="RL102" s="111"/>
      <c r="RM102" s="111"/>
      <c r="RN102" s="111"/>
      <c r="RO102" s="111"/>
      <c r="RP102" s="111"/>
      <c r="RQ102" s="111"/>
      <c r="RR102" s="111"/>
      <c r="RS102" s="111"/>
      <c r="RT102" s="111"/>
      <c r="RU102" s="111"/>
      <c r="RV102" s="111"/>
      <c r="RW102" s="111"/>
      <c r="RX102" s="111"/>
      <c r="RY102" s="111"/>
      <c r="RZ102" s="111"/>
      <c r="SA102" s="111"/>
      <c r="SB102" s="111"/>
      <c r="SC102" s="111"/>
      <c r="SD102" s="111"/>
      <c r="SE102" s="111"/>
      <c r="SF102" s="111"/>
      <c r="SG102" s="111"/>
      <c r="SH102" s="111"/>
      <c r="SI102" s="111"/>
      <c r="SJ102" s="111"/>
      <c r="SK102" s="111"/>
      <c r="SL102" s="111"/>
      <c r="SM102" s="111"/>
      <c r="SN102" s="111"/>
      <c r="SO102" s="111"/>
      <c r="SP102" s="111"/>
      <c r="SQ102" s="111"/>
      <c r="SR102" s="111"/>
      <c r="SS102" s="111"/>
      <c r="ST102" s="111"/>
      <c r="SU102" s="111"/>
      <c r="SV102" s="111"/>
      <c r="SW102" s="111"/>
      <c r="SX102" s="111"/>
      <c r="SY102" s="111"/>
      <c r="SZ102" s="111"/>
      <c r="TA102" s="111"/>
      <c r="TB102" s="111"/>
      <c r="TC102" s="111"/>
      <c r="TD102" s="111"/>
      <c r="TE102" s="111"/>
      <c r="TF102" s="111"/>
      <c r="TG102" s="111"/>
      <c r="TH102" s="111"/>
      <c r="TI102" s="111"/>
      <c r="TJ102" s="111"/>
      <c r="TK102" s="111"/>
      <c r="TL102" s="111"/>
      <c r="TM102" s="111"/>
      <c r="TN102" s="111"/>
      <c r="TO102" s="111"/>
      <c r="TP102" s="111"/>
      <c r="TQ102" s="111"/>
      <c r="TR102" s="111"/>
      <c r="TS102" s="111"/>
      <c r="TT102" s="111"/>
      <c r="TU102" s="111"/>
      <c r="TV102" s="111"/>
      <c r="TW102" s="111"/>
      <c r="TX102" s="111"/>
      <c r="TY102" s="111"/>
      <c r="TZ102" s="111"/>
      <c r="UA102" s="111"/>
      <c r="UB102" s="111"/>
      <c r="UC102" s="111"/>
      <c r="UD102" s="111"/>
      <c r="UE102" s="111"/>
      <c r="UF102" s="111"/>
      <c r="UG102" s="111"/>
      <c r="UH102" s="111"/>
      <c r="UI102" s="111"/>
      <c r="UJ102" s="111"/>
      <c r="UK102" s="111"/>
      <c r="UL102" s="111"/>
      <c r="UM102" s="111"/>
      <c r="UN102" s="111"/>
      <c r="UO102" s="111"/>
      <c r="UP102" s="111"/>
      <c r="UQ102" s="111"/>
      <c r="UR102" s="111"/>
      <c r="US102" s="111"/>
      <c r="UT102" s="111"/>
      <c r="UU102" s="111"/>
      <c r="UV102" s="111"/>
      <c r="UW102" s="111"/>
      <c r="UX102" s="111"/>
      <c r="UY102" s="111"/>
      <c r="UZ102" s="111"/>
      <c r="VA102" s="111"/>
      <c r="VB102" s="111"/>
      <c r="VC102" s="111"/>
      <c r="VD102" s="111"/>
      <c r="VE102" s="111"/>
      <c r="VF102" s="111"/>
      <c r="VG102" s="111"/>
      <c r="VH102" s="111"/>
      <c r="VI102" s="111"/>
      <c r="VJ102" s="111"/>
      <c r="VK102" s="111"/>
      <c r="VL102" s="111"/>
      <c r="VM102" s="111"/>
      <c r="VN102" s="111"/>
      <c r="VO102" s="111"/>
      <c r="VP102" s="111"/>
      <c r="VQ102" s="111"/>
      <c r="VR102" s="111"/>
      <c r="VS102" s="111"/>
      <c r="VT102" s="111"/>
      <c r="VU102" s="111"/>
      <c r="VV102" s="111"/>
      <c r="VW102" s="111"/>
      <c r="VX102" s="111"/>
      <c r="VY102" s="111"/>
      <c r="VZ102" s="111"/>
      <c r="WA102" s="111"/>
      <c r="WB102" s="111"/>
      <c r="WC102" s="111"/>
      <c r="WD102" s="111"/>
      <c r="WE102" s="111"/>
      <c r="WF102" s="111"/>
      <c r="WG102" s="111"/>
      <c r="WH102" s="111"/>
      <c r="WI102" s="111"/>
      <c r="WJ102" s="111"/>
      <c r="WK102" s="111"/>
      <c r="WL102" s="111"/>
      <c r="WM102" s="111"/>
      <c r="WN102" s="111"/>
      <c r="WO102" s="111"/>
      <c r="WP102" s="111"/>
      <c r="WQ102" s="111"/>
      <c r="WR102" s="111"/>
      <c r="WS102" s="111"/>
      <c r="WT102" s="111"/>
      <c r="WU102" s="111"/>
      <c r="WV102" s="111"/>
      <c r="WW102" s="111"/>
      <c r="WX102" s="111"/>
      <c r="WY102" s="111"/>
      <c r="WZ102" s="111"/>
      <c r="XA102" s="111"/>
      <c r="XB102" s="111"/>
      <c r="XC102" s="111"/>
      <c r="XD102" s="111"/>
      <c r="XE102" s="111"/>
      <c r="XF102" s="111"/>
      <c r="XG102" s="111"/>
      <c r="XH102" s="111"/>
      <c r="XI102" s="111"/>
      <c r="XJ102" s="111"/>
      <c r="XK102" s="111"/>
      <c r="XL102" s="111"/>
      <c r="XM102" s="111"/>
      <c r="XN102" s="111"/>
      <c r="XO102" s="111"/>
      <c r="XP102" s="111"/>
      <c r="XQ102" s="111"/>
      <c r="XR102" s="111"/>
      <c r="XS102" s="111"/>
      <c r="XT102" s="111"/>
      <c r="XU102" s="111"/>
      <c r="XV102" s="111"/>
      <c r="XW102" s="111"/>
      <c r="XX102" s="111"/>
      <c r="XY102" s="111"/>
      <c r="XZ102" s="111"/>
      <c r="YA102" s="111"/>
      <c r="YB102" s="111"/>
      <c r="YC102" s="111"/>
      <c r="YD102" s="111"/>
    </row>
    <row r="103" spans="2:654" ht="25.95" customHeight="1">
      <c r="B103" s="122"/>
      <c r="BC103" s="111"/>
      <c r="BD103" s="111"/>
      <c r="BE103" s="111"/>
      <c r="BF103" s="111"/>
      <c r="BG103" s="111"/>
      <c r="BH103" s="111"/>
      <c r="BI103" s="111"/>
      <c r="BJ103" s="111"/>
      <c r="BK103" s="111"/>
      <c r="BL103" s="111"/>
      <c r="BM103" s="111"/>
      <c r="BN103" s="111"/>
      <c r="BO103" s="111"/>
      <c r="BP103" s="111"/>
      <c r="BQ103" s="111"/>
      <c r="BR103" s="111"/>
      <c r="BS103" s="111"/>
      <c r="BT103" s="111"/>
      <c r="BU103" s="111"/>
      <c r="BV103" s="111"/>
      <c r="BW103" s="111"/>
      <c r="BX103" s="111"/>
      <c r="BY103" s="111"/>
      <c r="BZ103" s="111"/>
      <c r="CA103" s="111"/>
      <c r="CB103" s="111"/>
      <c r="CC103" s="111"/>
      <c r="CD103" s="111"/>
      <c r="CE103" s="111"/>
      <c r="CF103" s="111"/>
      <c r="CG103" s="111"/>
      <c r="CH103" s="111"/>
      <c r="CI103" s="111"/>
      <c r="CJ103" s="111"/>
      <c r="CK103" s="111"/>
      <c r="CL103" s="111"/>
      <c r="CM103" s="111"/>
      <c r="CN103" s="111"/>
      <c r="CO103" s="111"/>
      <c r="CP103" s="111"/>
      <c r="CQ103" s="111"/>
      <c r="CR103" s="111"/>
      <c r="CS103" s="111"/>
      <c r="CT103" s="111"/>
      <c r="CU103" s="111"/>
      <c r="CV103" s="111"/>
      <c r="CW103" s="111"/>
      <c r="CX103" s="111"/>
      <c r="CY103" s="111"/>
      <c r="CZ103" s="111"/>
      <c r="DA103" s="111"/>
      <c r="DB103" s="111"/>
      <c r="DC103" s="111"/>
      <c r="DD103" s="111"/>
      <c r="DE103" s="111"/>
      <c r="DF103" s="111"/>
      <c r="DG103" s="111"/>
      <c r="DH103" s="111"/>
      <c r="DI103" s="111"/>
      <c r="DJ103" s="111"/>
      <c r="DK103" s="111"/>
      <c r="DL103" s="111"/>
      <c r="DM103" s="111"/>
      <c r="DN103" s="111"/>
      <c r="DO103" s="111"/>
      <c r="DP103" s="111"/>
      <c r="DQ103" s="111"/>
      <c r="DR103" s="111"/>
      <c r="DS103" s="111"/>
      <c r="DT103" s="111"/>
      <c r="DU103" s="111"/>
      <c r="DV103" s="111"/>
      <c r="DW103" s="111"/>
      <c r="DX103" s="111"/>
      <c r="DY103" s="111"/>
      <c r="DZ103" s="111"/>
      <c r="EA103" s="111"/>
      <c r="EB103" s="111"/>
      <c r="EC103" s="111"/>
      <c r="ED103" s="111"/>
      <c r="EE103" s="111"/>
      <c r="EF103" s="111"/>
      <c r="EG103" s="111"/>
      <c r="EH103" s="111"/>
      <c r="EI103" s="111"/>
      <c r="EJ103" s="111"/>
      <c r="EK103" s="111"/>
      <c r="EL103" s="111"/>
      <c r="EM103" s="111"/>
      <c r="EN103" s="111"/>
      <c r="EO103" s="111"/>
      <c r="EP103" s="111"/>
      <c r="EQ103" s="111"/>
      <c r="ER103" s="111"/>
      <c r="ES103" s="111"/>
      <c r="ET103" s="111"/>
      <c r="EU103" s="111"/>
      <c r="EV103" s="111"/>
      <c r="EW103" s="111"/>
      <c r="EX103" s="111"/>
      <c r="EY103" s="111"/>
      <c r="EZ103" s="111"/>
      <c r="FA103" s="111"/>
      <c r="FB103" s="111"/>
      <c r="FC103" s="111"/>
      <c r="FD103" s="111"/>
      <c r="FE103" s="111"/>
      <c r="FF103" s="111"/>
      <c r="FG103" s="111"/>
      <c r="FH103" s="111"/>
      <c r="FI103" s="111"/>
      <c r="FJ103" s="111"/>
      <c r="FK103" s="111"/>
      <c r="FL103" s="111"/>
      <c r="FM103" s="111"/>
      <c r="FN103" s="111"/>
      <c r="FO103" s="111"/>
      <c r="FP103" s="111"/>
      <c r="FQ103" s="111"/>
      <c r="FR103" s="111"/>
      <c r="FS103" s="111"/>
      <c r="FT103" s="111"/>
      <c r="FU103" s="111"/>
      <c r="FV103" s="111"/>
      <c r="FW103" s="111"/>
      <c r="FX103" s="111"/>
      <c r="FY103" s="111"/>
      <c r="FZ103" s="111"/>
      <c r="GA103" s="111"/>
      <c r="GB103" s="111"/>
      <c r="GC103" s="111"/>
      <c r="GD103" s="111"/>
      <c r="GE103" s="111"/>
      <c r="GF103" s="111"/>
      <c r="GG103" s="111"/>
      <c r="GH103" s="111"/>
      <c r="GI103" s="111"/>
      <c r="GJ103" s="111"/>
      <c r="GK103" s="111"/>
      <c r="GL103" s="111"/>
      <c r="GM103" s="111"/>
      <c r="GN103" s="111"/>
      <c r="GO103" s="111"/>
      <c r="GP103" s="111"/>
      <c r="GQ103" s="111"/>
      <c r="GR103" s="111"/>
      <c r="GS103" s="111"/>
      <c r="GT103" s="111"/>
      <c r="GU103" s="111"/>
      <c r="GV103" s="111"/>
      <c r="GW103" s="111"/>
      <c r="GX103" s="111"/>
      <c r="GY103" s="111"/>
      <c r="GZ103" s="111"/>
      <c r="HA103" s="111"/>
      <c r="HB103" s="111"/>
      <c r="HC103" s="111"/>
      <c r="HD103" s="111"/>
      <c r="HE103" s="111"/>
      <c r="HF103" s="111"/>
      <c r="HG103" s="111"/>
      <c r="HH103" s="111"/>
      <c r="HI103" s="111"/>
      <c r="HJ103" s="111"/>
      <c r="HK103" s="111"/>
      <c r="HL103" s="111"/>
      <c r="HM103" s="111"/>
      <c r="HN103" s="111"/>
      <c r="HO103" s="111"/>
      <c r="HP103" s="111"/>
      <c r="HQ103" s="111"/>
      <c r="HR103" s="111"/>
      <c r="HS103" s="111"/>
      <c r="HT103" s="111"/>
      <c r="HU103" s="111"/>
      <c r="HV103" s="111"/>
      <c r="HW103" s="111"/>
      <c r="HX103" s="111"/>
      <c r="HY103" s="111"/>
      <c r="HZ103" s="111"/>
      <c r="IA103" s="111"/>
      <c r="IB103" s="111"/>
      <c r="IC103" s="111"/>
      <c r="ID103" s="111"/>
      <c r="IE103" s="111"/>
      <c r="IF103" s="111"/>
      <c r="IG103" s="111"/>
      <c r="IH103" s="111"/>
      <c r="II103" s="111"/>
      <c r="IJ103" s="111"/>
      <c r="IK103" s="111"/>
      <c r="IL103" s="111"/>
      <c r="IM103" s="111"/>
      <c r="IN103" s="111"/>
      <c r="IO103" s="111"/>
      <c r="IP103" s="111"/>
      <c r="IQ103" s="111"/>
      <c r="IR103" s="111"/>
      <c r="IS103" s="111"/>
      <c r="IT103" s="111"/>
      <c r="IU103" s="111"/>
      <c r="IV103" s="111"/>
      <c r="IW103" s="111"/>
      <c r="IX103" s="111"/>
      <c r="IY103" s="111"/>
      <c r="IZ103" s="111"/>
      <c r="JA103" s="111"/>
      <c r="JB103" s="111"/>
      <c r="JC103" s="111"/>
      <c r="JD103" s="111"/>
      <c r="JE103" s="111"/>
      <c r="JF103" s="111"/>
      <c r="JG103" s="111"/>
      <c r="JH103" s="111"/>
      <c r="JI103" s="111"/>
      <c r="JJ103" s="111"/>
      <c r="JK103" s="111"/>
      <c r="JL103" s="111"/>
      <c r="JM103" s="111"/>
      <c r="JN103" s="111"/>
      <c r="JO103" s="111"/>
      <c r="JP103" s="111"/>
      <c r="JQ103" s="111"/>
      <c r="JR103" s="111"/>
      <c r="JS103" s="111"/>
      <c r="JT103" s="111"/>
      <c r="JU103" s="111"/>
      <c r="JV103" s="111"/>
      <c r="JW103" s="111"/>
      <c r="JX103" s="111"/>
      <c r="JY103" s="111"/>
      <c r="JZ103" s="111"/>
      <c r="KA103" s="111"/>
      <c r="KB103" s="111"/>
      <c r="KC103" s="111"/>
      <c r="KD103" s="111"/>
      <c r="KE103" s="111"/>
      <c r="KF103" s="111"/>
      <c r="KG103" s="111"/>
      <c r="KH103" s="111"/>
      <c r="KI103" s="111"/>
      <c r="KJ103" s="111"/>
      <c r="KK103" s="111"/>
      <c r="KL103" s="111"/>
      <c r="KM103" s="111"/>
      <c r="KN103" s="111"/>
      <c r="KO103" s="111"/>
      <c r="KP103" s="111"/>
      <c r="KQ103" s="111"/>
      <c r="KR103" s="111"/>
      <c r="KS103" s="111"/>
      <c r="KT103" s="111"/>
      <c r="KU103" s="111"/>
      <c r="KV103" s="111"/>
      <c r="KW103" s="111"/>
      <c r="KX103" s="111"/>
      <c r="KY103" s="111"/>
      <c r="KZ103" s="111"/>
      <c r="LA103" s="111"/>
      <c r="LB103" s="111"/>
      <c r="LC103" s="111"/>
      <c r="LD103" s="111"/>
      <c r="LE103" s="111"/>
      <c r="LF103" s="111"/>
      <c r="LG103" s="111"/>
      <c r="LH103" s="111"/>
      <c r="LI103" s="111"/>
      <c r="LJ103" s="111"/>
      <c r="LK103" s="111"/>
      <c r="LL103" s="111"/>
      <c r="LM103" s="111"/>
      <c r="LN103" s="111"/>
      <c r="LO103" s="111"/>
      <c r="LP103" s="111"/>
      <c r="LQ103" s="111"/>
      <c r="LR103" s="111"/>
      <c r="LS103" s="111"/>
      <c r="LT103" s="111"/>
      <c r="LU103" s="111"/>
      <c r="LV103" s="111"/>
      <c r="LW103" s="111"/>
      <c r="LX103" s="111"/>
      <c r="LY103" s="111"/>
      <c r="LZ103" s="111"/>
      <c r="MA103" s="111"/>
      <c r="MB103" s="111"/>
      <c r="MC103" s="111"/>
      <c r="MD103" s="111"/>
      <c r="ME103" s="111"/>
      <c r="MF103" s="111"/>
      <c r="MG103" s="111"/>
      <c r="MH103" s="111"/>
      <c r="MI103" s="111"/>
      <c r="MJ103" s="111"/>
      <c r="MK103" s="111"/>
      <c r="ML103" s="111"/>
      <c r="MM103" s="111"/>
      <c r="MN103" s="111"/>
      <c r="MO103" s="111"/>
      <c r="MP103" s="111"/>
      <c r="MQ103" s="111"/>
      <c r="MR103" s="111"/>
      <c r="MS103" s="111"/>
      <c r="MT103" s="111"/>
      <c r="MU103" s="111"/>
      <c r="MV103" s="111"/>
      <c r="MW103" s="111"/>
      <c r="MX103" s="111"/>
      <c r="MY103" s="111"/>
      <c r="MZ103" s="111"/>
      <c r="NA103" s="111"/>
      <c r="NB103" s="111"/>
      <c r="NC103" s="111"/>
      <c r="ND103" s="111"/>
      <c r="NE103" s="111"/>
      <c r="NF103" s="111"/>
      <c r="NG103" s="111"/>
      <c r="NH103" s="111"/>
      <c r="NI103" s="111"/>
      <c r="NJ103" s="111"/>
      <c r="NK103" s="111"/>
      <c r="NL103" s="111"/>
      <c r="NM103" s="111"/>
      <c r="NN103" s="111"/>
      <c r="NO103" s="111"/>
      <c r="NP103" s="111"/>
      <c r="NQ103" s="111"/>
      <c r="NR103" s="111"/>
      <c r="NS103" s="111"/>
      <c r="NT103" s="111"/>
      <c r="NU103" s="111"/>
      <c r="NV103" s="111"/>
      <c r="NW103" s="111"/>
      <c r="NX103" s="111"/>
      <c r="NY103" s="111"/>
      <c r="NZ103" s="111"/>
      <c r="OA103" s="111"/>
      <c r="OB103" s="111"/>
      <c r="OC103" s="111"/>
      <c r="OD103" s="111"/>
      <c r="OE103" s="111"/>
      <c r="OF103" s="111"/>
      <c r="OG103" s="111"/>
      <c r="OH103" s="111"/>
      <c r="OI103" s="111"/>
      <c r="OJ103" s="111"/>
      <c r="OK103" s="111"/>
      <c r="OL103" s="111"/>
      <c r="OM103" s="111"/>
      <c r="ON103" s="111"/>
      <c r="OO103" s="111"/>
      <c r="OP103" s="111"/>
      <c r="OQ103" s="111"/>
      <c r="OR103" s="111"/>
      <c r="OS103" s="111"/>
      <c r="OT103" s="111"/>
      <c r="OU103" s="111"/>
      <c r="OV103" s="111"/>
      <c r="OW103" s="111"/>
      <c r="OX103" s="111"/>
      <c r="OY103" s="111"/>
      <c r="OZ103" s="111"/>
      <c r="PA103" s="111"/>
      <c r="PB103" s="111"/>
      <c r="PC103" s="111"/>
      <c r="PD103" s="111"/>
      <c r="PE103" s="111"/>
      <c r="PF103" s="111"/>
      <c r="PG103" s="111"/>
      <c r="PH103" s="111"/>
      <c r="PI103" s="111"/>
      <c r="PJ103" s="111"/>
      <c r="PK103" s="111"/>
      <c r="PL103" s="111"/>
      <c r="PM103" s="111"/>
      <c r="PN103" s="111"/>
      <c r="PO103" s="111"/>
      <c r="PP103" s="111"/>
      <c r="PQ103" s="111"/>
      <c r="PR103" s="111"/>
      <c r="PS103" s="111"/>
      <c r="PT103" s="111"/>
      <c r="PU103" s="111"/>
      <c r="PV103" s="111"/>
      <c r="PW103" s="111"/>
      <c r="PX103" s="111"/>
      <c r="PY103" s="111"/>
      <c r="PZ103" s="111"/>
      <c r="QA103" s="111"/>
      <c r="QB103" s="111"/>
      <c r="QC103" s="111"/>
      <c r="QD103" s="111"/>
      <c r="QE103" s="111"/>
      <c r="QF103" s="111"/>
      <c r="QG103" s="111"/>
      <c r="QH103" s="111"/>
      <c r="QI103" s="111"/>
      <c r="QJ103" s="111"/>
      <c r="QK103" s="111"/>
      <c r="QL103" s="111"/>
      <c r="QM103" s="111"/>
      <c r="QN103" s="111"/>
      <c r="QO103" s="111"/>
      <c r="QP103" s="111"/>
      <c r="QQ103" s="111"/>
      <c r="QR103" s="111"/>
      <c r="QS103" s="111"/>
      <c r="QT103" s="111"/>
      <c r="QU103" s="111"/>
      <c r="QV103" s="111"/>
      <c r="QW103" s="111"/>
      <c r="QX103" s="111"/>
      <c r="QY103" s="111"/>
      <c r="QZ103" s="111"/>
      <c r="RA103" s="111"/>
      <c r="RB103" s="111"/>
      <c r="RC103" s="111"/>
      <c r="RD103" s="111"/>
      <c r="RE103" s="111"/>
      <c r="RF103" s="111"/>
      <c r="RG103" s="111"/>
      <c r="RH103" s="111"/>
      <c r="RI103" s="111"/>
      <c r="RJ103" s="111"/>
      <c r="RK103" s="111"/>
      <c r="RL103" s="111"/>
      <c r="RM103" s="111"/>
      <c r="RN103" s="111"/>
      <c r="RO103" s="111"/>
      <c r="RP103" s="111"/>
      <c r="RQ103" s="111"/>
      <c r="RR103" s="111"/>
      <c r="RS103" s="111"/>
      <c r="RT103" s="111"/>
      <c r="RU103" s="111"/>
      <c r="RV103" s="111"/>
      <c r="RW103" s="111"/>
      <c r="RX103" s="111"/>
      <c r="RY103" s="111"/>
      <c r="RZ103" s="111"/>
      <c r="SA103" s="111"/>
      <c r="SB103" s="111"/>
      <c r="SC103" s="111"/>
      <c r="SD103" s="111"/>
      <c r="SE103" s="111"/>
      <c r="SF103" s="111"/>
      <c r="SG103" s="111"/>
      <c r="SH103" s="111"/>
      <c r="SI103" s="111"/>
      <c r="SJ103" s="111"/>
      <c r="SK103" s="111"/>
      <c r="SL103" s="111"/>
      <c r="SM103" s="111"/>
      <c r="SN103" s="111"/>
      <c r="SO103" s="111"/>
      <c r="SP103" s="111"/>
      <c r="SQ103" s="111"/>
      <c r="SR103" s="111"/>
      <c r="SS103" s="111"/>
      <c r="ST103" s="111"/>
      <c r="SU103" s="111"/>
      <c r="SV103" s="111"/>
      <c r="SW103" s="111"/>
      <c r="SX103" s="111"/>
      <c r="SY103" s="111"/>
      <c r="SZ103" s="111"/>
      <c r="TA103" s="111"/>
      <c r="TB103" s="111"/>
      <c r="TC103" s="111"/>
      <c r="TD103" s="111"/>
      <c r="TE103" s="111"/>
      <c r="TF103" s="111"/>
      <c r="TG103" s="111"/>
      <c r="TH103" s="111"/>
      <c r="TI103" s="111"/>
      <c r="TJ103" s="111"/>
      <c r="TK103" s="111"/>
      <c r="TL103" s="111"/>
      <c r="TM103" s="111"/>
      <c r="TN103" s="111"/>
      <c r="TO103" s="111"/>
      <c r="TP103" s="111"/>
      <c r="TQ103" s="111"/>
      <c r="TR103" s="111"/>
      <c r="TS103" s="111"/>
      <c r="TT103" s="111"/>
      <c r="TU103" s="111"/>
      <c r="TV103" s="111"/>
      <c r="TW103" s="111"/>
      <c r="TX103" s="111"/>
      <c r="TY103" s="111"/>
      <c r="TZ103" s="111"/>
      <c r="UA103" s="111"/>
      <c r="UB103" s="111"/>
      <c r="UC103" s="111"/>
      <c r="UD103" s="111"/>
      <c r="UE103" s="111"/>
      <c r="UF103" s="111"/>
      <c r="UG103" s="111"/>
      <c r="UH103" s="111"/>
      <c r="UI103" s="111"/>
      <c r="UJ103" s="111"/>
      <c r="UK103" s="111"/>
      <c r="UL103" s="111"/>
      <c r="UM103" s="111"/>
      <c r="UN103" s="111"/>
      <c r="UO103" s="111"/>
      <c r="UP103" s="111"/>
      <c r="UQ103" s="111"/>
      <c r="UR103" s="111"/>
      <c r="US103" s="111"/>
      <c r="UT103" s="111"/>
      <c r="UU103" s="111"/>
      <c r="UV103" s="111"/>
      <c r="UW103" s="111"/>
      <c r="UX103" s="111"/>
      <c r="UY103" s="111"/>
      <c r="UZ103" s="111"/>
      <c r="VA103" s="111"/>
      <c r="VB103" s="111"/>
      <c r="VC103" s="111"/>
      <c r="VD103" s="111"/>
      <c r="VE103" s="111"/>
      <c r="VF103" s="111"/>
      <c r="VG103" s="111"/>
      <c r="VH103" s="111"/>
      <c r="VI103" s="111"/>
      <c r="VJ103" s="111"/>
      <c r="VK103" s="111"/>
      <c r="VL103" s="111"/>
      <c r="VM103" s="111"/>
      <c r="VN103" s="111"/>
      <c r="VO103" s="111"/>
      <c r="VP103" s="111"/>
      <c r="VQ103" s="111"/>
      <c r="VR103" s="111"/>
      <c r="VS103" s="111"/>
      <c r="VT103" s="111"/>
      <c r="VU103" s="111"/>
      <c r="VV103" s="111"/>
      <c r="VW103" s="111"/>
      <c r="VX103" s="111"/>
      <c r="VY103" s="111"/>
      <c r="VZ103" s="111"/>
      <c r="WA103" s="111"/>
      <c r="WB103" s="111"/>
      <c r="WC103" s="111"/>
      <c r="WD103" s="111"/>
      <c r="WE103" s="111"/>
      <c r="WF103" s="111"/>
      <c r="WG103" s="111"/>
      <c r="WH103" s="111"/>
      <c r="WI103" s="111"/>
      <c r="WJ103" s="111"/>
      <c r="WK103" s="111"/>
      <c r="WL103" s="111"/>
      <c r="WM103" s="111"/>
      <c r="WN103" s="111"/>
      <c r="WO103" s="111"/>
      <c r="WP103" s="111"/>
      <c r="WQ103" s="111"/>
      <c r="WR103" s="111"/>
      <c r="WS103" s="111"/>
      <c r="WT103" s="111"/>
      <c r="WU103" s="111"/>
      <c r="WV103" s="111"/>
      <c r="WW103" s="111"/>
      <c r="WX103" s="111"/>
      <c r="WY103" s="111"/>
      <c r="WZ103" s="111"/>
      <c r="XA103" s="111"/>
      <c r="XB103" s="111"/>
      <c r="XC103" s="111"/>
      <c r="XD103" s="111"/>
      <c r="XE103" s="111"/>
      <c r="XF103" s="111"/>
      <c r="XG103" s="111"/>
      <c r="XH103" s="111"/>
      <c r="XI103" s="111"/>
      <c r="XJ103" s="111"/>
      <c r="XK103" s="111"/>
      <c r="XL103" s="111"/>
      <c r="XM103" s="111"/>
      <c r="XN103" s="111"/>
      <c r="XO103" s="111"/>
      <c r="XP103" s="111"/>
      <c r="XQ103" s="111"/>
      <c r="XR103" s="111"/>
      <c r="XS103" s="111"/>
      <c r="XT103" s="111"/>
      <c r="XU103" s="111"/>
      <c r="XV103" s="111"/>
      <c r="XW103" s="111"/>
      <c r="XX103" s="111"/>
      <c r="XY103" s="111"/>
      <c r="XZ103" s="111"/>
      <c r="YA103" s="111"/>
      <c r="YB103" s="111"/>
      <c r="YC103" s="111"/>
      <c r="YD103" s="111"/>
    </row>
    <row r="104" spans="2:654" ht="25.95" customHeight="1">
      <c r="B104" s="122"/>
    </row>
    <row r="105" spans="2:654" ht="25.95" customHeight="1">
      <c r="B105" s="122"/>
      <c r="BC105" s="111"/>
      <c r="BD105" s="111"/>
      <c r="BE105" s="111"/>
      <c r="BF105" s="111"/>
      <c r="BG105" s="111"/>
      <c r="BH105" s="111"/>
      <c r="BI105" s="111"/>
      <c r="BJ105" s="111"/>
      <c r="BK105" s="111"/>
      <c r="BL105" s="111"/>
      <c r="BM105" s="111"/>
      <c r="BN105" s="111"/>
      <c r="BO105" s="111"/>
      <c r="BP105" s="111"/>
      <c r="BQ105" s="111"/>
      <c r="BR105" s="111"/>
      <c r="BS105" s="111"/>
      <c r="BT105" s="111"/>
      <c r="BU105" s="111"/>
      <c r="BV105" s="111"/>
      <c r="BW105" s="111"/>
      <c r="BX105" s="111"/>
      <c r="BY105" s="111"/>
      <c r="BZ105" s="111"/>
      <c r="CA105" s="111"/>
      <c r="CB105" s="111"/>
      <c r="CC105" s="111"/>
      <c r="CD105" s="111"/>
      <c r="CE105" s="111"/>
      <c r="CF105" s="111"/>
      <c r="CG105" s="111"/>
      <c r="CH105" s="111"/>
      <c r="CI105" s="111"/>
      <c r="CJ105" s="111"/>
      <c r="CK105" s="111"/>
      <c r="CL105" s="111"/>
      <c r="CM105" s="111"/>
      <c r="CN105" s="111"/>
      <c r="CO105" s="111"/>
      <c r="CP105" s="111"/>
      <c r="CQ105" s="111"/>
      <c r="CR105" s="111"/>
      <c r="CS105" s="111"/>
      <c r="CT105" s="111"/>
      <c r="CU105" s="111"/>
      <c r="CV105" s="111"/>
      <c r="CW105" s="111"/>
      <c r="CX105" s="111"/>
      <c r="CY105" s="111"/>
      <c r="CZ105" s="111"/>
      <c r="DA105" s="111"/>
      <c r="DB105" s="111"/>
      <c r="DC105" s="111"/>
      <c r="DD105" s="111"/>
      <c r="DE105" s="111"/>
      <c r="DF105" s="111"/>
      <c r="DG105" s="111"/>
      <c r="DH105" s="111"/>
      <c r="DI105" s="111"/>
      <c r="DJ105" s="111"/>
      <c r="DK105" s="111"/>
      <c r="DL105" s="111"/>
      <c r="DM105" s="111"/>
      <c r="DN105" s="111"/>
      <c r="DO105" s="111"/>
      <c r="DP105" s="111"/>
      <c r="DQ105" s="111"/>
      <c r="DR105" s="111"/>
      <c r="DS105" s="111"/>
      <c r="DT105" s="111"/>
      <c r="DU105" s="111"/>
      <c r="DV105" s="111"/>
      <c r="DW105" s="111"/>
      <c r="DX105" s="111"/>
      <c r="DY105" s="111"/>
      <c r="DZ105" s="111"/>
      <c r="EA105" s="111"/>
      <c r="EB105" s="111"/>
      <c r="EC105" s="111"/>
      <c r="ED105" s="111"/>
      <c r="EE105" s="111"/>
      <c r="EF105" s="111"/>
      <c r="EG105" s="111"/>
      <c r="EH105" s="111"/>
      <c r="EI105" s="111"/>
      <c r="EJ105" s="111"/>
      <c r="EK105" s="111"/>
      <c r="EL105" s="111"/>
      <c r="EM105" s="111"/>
      <c r="EN105" s="111"/>
      <c r="EO105" s="111"/>
      <c r="EP105" s="111"/>
      <c r="EQ105" s="111"/>
      <c r="ER105" s="111"/>
      <c r="ES105" s="111"/>
      <c r="ET105" s="111"/>
      <c r="EU105" s="111"/>
      <c r="EV105" s="111"/>
      <c r="EW105" s="111"/>
      <c r="EX105" s="111"/>
      <c r="EY105" s="111"/>
      <c r="EZ105" s="111"/>
      <c r="FA105" s="111"/>
      <c r="FB105" s="111"/>
      <c r="FC105" s="111"/>
      <c r="FD105" s="111"/>
      <c r="FE105" s="111"/>
      <c r="FF105" s="111"/>
      <c r="FG105" s="111"/>
      <c r="FH105" s="111"/>
      <c r="FI105" s="111"/>
      <c r="FJ105" s="111"/>
      <c r="FK105" s="111"/>
      <c r="FL105" s="111"/>
      <c r="FM105" s="111"/>
      <c r="FN105" s="111"/>
      <c r="FO105" s="111"/>
      <c r="FP105" s="111"/>
      <c r="FQ105" s="111"/>
      <c r="FR105" s="111"/>
      <c r="FS105" s="111"/>
      <c r="FT105" s="111"/>
      <c r="FU105" s="111"/>
      <c r="FV105" s="111"/>
      <c r="FW105" s="111"/>
      <c r="FX105" s="111"/>
      <c r="FY105" s="111"/>
      <c r="FZ105" s="111"/>
      <c r="GA105" s="111"/>
      <c r="GB105" s="111"/>
      <c r="GC105" s="111"/>
      <c r="GD105" s="111"/>
      <c r="GE105" s="111"/>
      <c r="GF105" s="111"/>
      <c r="GG105" s="111"/>
      <c r="GH105" s="111"/>
      <c r="GI105" s="111"/>
      <c r="GJ105" s="111"/>
      <c r="GK105" s="111"/>
      <c r="GL105" s="111"/>
      <c r="GM105" s="111"/>
      <c r="GN105" s="111"/>
      <c r="GO105" s="111"/>
      <c r="GP105" s="111"/>
      <c r="GQ105" s="111"/>
      <c r="GR105" s="111"/>
      <c r="GS105" s="111"/>
      <c r="GT105" s="111"/>
      <c r="GU105" s="111"/>
      <c r="GV105" s="111"/>
      <c r="GW105" s="111"/>
      <c r="GX105" s="111"/>
      <c r="GY105" s="111"/>
      <c r="GZ105" s="111"/>
      <c r="HA105" s="111"/>
      <c r="HB105" s="111"/>
      <c r="HC105" s="111"/>
      <c r="HD105" s="111"/>
      <c r="HE105" s="111"/>
      <c r="HF105" s="111"/>
      <c r="HG105" s="111"/>
      <c r="HH105" s="111"/>
      <c r="HI105" s="111"/>
      <c r="HJ105" s="111"/>
      <c r="HK105" s="111"/>
      <c r="HL105" s="111"/>
      <c r="HM105" s="111"/>
      <c r="HN105" s="111"/>
      <c r="HO105" s="111"/>
      <c r="HP105" s="111"/>
      <c r="HQ105" s="111"/>
      <c r="HR105" s="111"/>
      <c r="HS105" s="111"/>
      <c r="HT105" s="111"/>
      <c r="HU105" s="111"/>
      <c r="HV105" s="111"/>
      <c r="HW105" s="111"/>
      <c r="HX105" s="111"/>
      <c r="HY105" s="111"/>
      <c r="HZ105" s="111"/>
      <c r="IA105" s="111"/>
      <c r="IB105" s="111"/>
      <c r="IC105" s="111"/>
      <c r="ID105" s="111"/>
      <c r="IE105" s="111"/>
      <c r="IF105" s="111"/>
      <c r="IG105" s="111"/>
      <c r="IH105" s="111"/>
      <c r="II105" s="111"/>
      <c r="IJ105" s="111"/>
      <c r="IK105" s="111"/>
      <c r="IL105" s="111"/>
      <c r="IM105" s="111"/>
      <c r="IN105" s="111"/>
      <c r="IO105" s="111"/>
      <c r="IP105" s="111"/>
      <c r="IQ105" s="111"/>
      <c r="IR105" s="111"/>
      <c r="IS105" s="111"/>
      <c r="IT105" s="111"/>
      <c r="IU105" s="111"/>
      <c r="IV105" s="111"/>
      <c r="IW105" s="111"/>
      <c r="IX105" s="111"/>
      <c r="IY105" s="111"/>
      <c r="IZ105" s="111"/>
      <c r="JA105" s="111"/>
      <c r="JB105" s="111"/>
      <c r="JC105" s="111"/>
      <c r="JD105" s="111"/>
      <c r="JE105" s="111"/>
      <c r="JF105" s="111"/>
      <c r="JG105" s="111"/>
      <c r="JH105" s="111"/>
      <c r="JI105" s="111"/>
      <c r="JJ105" s="111"/>
      <c r="JK105" s="111"/>
      <c r="JL105" s="111"/>
      <c r="JM105" s="111"/>
      <c r="JN105" s="111"/>
      <c r="JO105" s="111"/>
      <c r="JP105" s="111"/>
      <c r="JQ105" s="111"/>
      <c r="JR105" s="111"/>
      <c r="JS105" s="111"/>
      <c r="JT105" s="111"/>
      <c r="JU105" s="111"/>
      <c r="JV105" s="111"/>
      <c r="JW105" s="111"/>
      <c r="JX105" s="111"/>
      <c r="JY105" s="111"/>
      <c r="JZ105" s="111"/>
      <c r="KA105" s="111"/>
      <c r="KB105" s="111"/>
      <c r="KC105" s="111"/>
      <c r="KD105" s="111"/>
      <c r="KE105" s="111"/>
      <c r="KF105" s="111"/>
      <c r="KG105" s="111"/>
      <c r="KH105" s="111"/>
      <c r="KI105" s="111"/>
      <c r="KJ105" s="111"/>
      <c r="KK105" s="111"/>
      <c r="KL105" s="111"/>
      <c r="KM105" s="111"/>
      <c r="KN105" s="111"/>
      <c r="KO105" s="111"/>
      <c r="KP105" s="111"/>
      <c r="KQ105" s="111"/>
      <c r="KR105" s="111"/>
      <c r="KS105" s="111"/>
      <c r="KT105" s="111"/>
      <c r="KU105" s="111"/>
      <c r="KV105" s="111"/>
      <c r="KW105" s="111"/>
      <c r="KX105" s="111"/>
      <c r="KY105" s="111"/>
      <c r="KZ105" s="111"/>
      <c r="LA105" s="111"/>
      <c r="LB105" s="111"/>
      <c r="LC105" s="111"/>
      <c r="LD105" s="111"/>
      <c r="LE105" s="111"/>
      <c r="LF105" s="111"/>
      <c r="LG105" s="111"/>
      <c r="LH105" s="111"/>
      <c r="LI105" s="111"/>
      <c r="LJ105" s="111"/>
      <c r="LK105" s="111"/>
      <c r="LL105" s="111"/>
      <c r="LM105" s="111"/>
      <c r="LN105" s="111"/>
      <c r="LO105" s="111"/>
      <c r="LP105" s="111"/>
      <c r="LQ105" s="111"/>
      <c r="LR105" s="111"/>
      <c r="LS105" s="111"/>
      <c r="LT105" s="111"/>
      <c r="LU105" s="111"/>
      <c r="LV105" s="111"/>
      <c r="LW105" s="111"/>
      <c r="LX105" s="111"/>
      <c r="LY105" s="111"/>
      <c r="LZ105" s="111"/>
      <c r="MA105" s="111"/>
      <c r="MB105" s="111"/>
      <c r="MC105" s="111"/>
      <c r="MD105" s="111"/>
      <c r="ME105" s="111"/>
      <c r="MF105" s="111"/>
      <c r="MG105" s="111"/>
      <c r="MH105" s="111"/>
      <c r="MI105" s="111"/>
      <c r="MJ105" s="111"/>
      <c r="MK105" s="111"/>
      <c r="ML105" s="111"/>
      <c r="MM105" s="111"/>
      <c r="MN105" s="111"/>
      <c r="MO105" s="111"/>
      <c r="MP105" s="111"/>
      <c r="MQ105" s="111"/>
      <c r="MR105" s="111"/>
      <c r="MS105" s="111"/>
      <c r="MT105" s="111"/>
      <c r="MU105" s="111"/>
      <c r="MV105" s="111"/>
      <c r="MW105" s="111"/>
      <c r="MX105" s="111"/>
      <c r="MY105" s="111"/>
      <c r="MZ105" s="111"/>
      <c r="NA105" s="111"/>
      <c r="NB105" s="111"/>
      <c r="NC105" s="111"/>
      <c r="ND105" s="111"/>
      <c r="NE105" s="111"/>
      <c r="NF105" s="111"/>
      <c r="NG105" s="111"/>
      <c r="NH105" s="111"/>
      <c r="NI105" s="111"/>
      <c r="NJ105" s="111"/>
      <c r="NK105" s="111"/>
      <c r="NL105" s="111"/>
      <c r="NM105" s="111"/>
      <c r="NN105" s="111"/>
      <c r="NO105" s="111"/>
      <c r="NP105" s="111"/>
      <c r="NQ105" s="111"/>
      <c r="NR105" s="111"/>
      <c r="NS105" s="111"/>
      <c r="NT105" s="111"/>
      <c r="NU105" s="111"/>
      <c r="NV105" s="111"/>
      <c r="NW105" s="111"/>
      <c r="NX105" s="111"/>
      <c r="NY105" s="111"/>
      <c r="NZ105" s="111"/>
      <c r="OA105" s="111"/>
      <c r="OB105" s="111"/>
      <c r="OC105" s="111"/>
      <c r="OD105" s="111"/>
      <c r="OE105" s="111"/>
      <c r="OF105" s="111"/>
      <c r="OG105" s="111"/>
      <c r="OH105" s="111"/>
      <c r="OI105" s="111"/>
      <c r="OJ105" s="111"/>
      <c r="OK105" s="111"/>
      <c r="OL105" s="111"/>
      <c r="OM105" s="111"/>
      <c r="ON105" s="111"/>
      <c r="OO105" s="111"/>
      <c r="OP105" s="111"/>
      <c r="OQ105" s="111"/>
      <c r="OR105" s="111"/>
      <c r="OS105" s="111"/>
      <c r="OT105" s="111"/>
      <c r="OU105" s="111"/>
      <c r="OV105" s="111"/>
      <c r="OW105" s="111"/>
      <c r="OX105" s="111"/>
      <c r="OY105" s="111"/>
      <c r="OZ105" s="111"/>
      <c r="PA105" s="111"/>
      <c r="PB105" s="111"/>
      <c r="PC105" s="111"/>
      <c r="PD105" s="111"/>
      <c r="PE105" s="111"/>
      <c r="PF105" s="111"/>
      <c r="PG105" s="111"/>
      <c r="PH105" s="111"/>
      <c r="PI105" s="111"/>
      <c r="PJ105" s="111"/>
      <c r="PK105" s="111"/>
      <c r="PL105" s="111"/>
      <c r="PM105" s="111"/>
      <c r="PN105" s="111"/>
      <c r="PO105" s="111"/>
      <c r="PP105" s="111"/>
      <c r="PQ105" s="111"/>
      <c r="PR105" s="111"/>
      <c r="PS105" s="111"/>
      <c r="PT105" s="111"/>
      <c r="PU105" s="111"/>
      <c r="PV105" s="111"/>
      <c r="PW105" s="111"/>
      <c r="PX105" s="111"/>
      <c r="PY105" s="111"/>
      <c r="PZ105" s="111"/>
      <c r="QA105" s="111"/>
      <c r="QB105" s="111"/>
      <c r="QC105" s="111"/>
      <c r="QD105" s="111"/>
      <c r="QE105" s="111"/>
      <c r="QF105" s="111"/>
      <c r="QG105" s="111"/>
      <c r="QH105" s="111"/>
      <c r="QI105" s="111"/>
      <c r="QJ105" s="111"/>
      <c r="QK105" s="111"/>
      <c r="QL105" s="111"/>
      <c r="QM105" s="111"/>
      <c r="QN105" s="111"/>
      <c r="QO105" s="111"/>
      <c r="QP105" s="111"/>
      <c r="QQ105" s="111"/>
      <c r="QR105" s="111"/>
      <c r="QS105" s="111"/>
      <c r="QT105" s="111"/>
      <c r="QU105" s="111"/>
      <c r="QV105" s="111"/>
      <c r="QW105" s="111"/>
      <c r="QX105" s="111"/>
      <c r="QY105" s="111"/>
      <c r="QZ105" s="111"/>
      <c r="RA105" s="111"/>
      <c r="RB105" s="111"/>
      <c r="RC105" s="111"/>
      <c r="RD105" s="111"/>
      <c r="RE105" s="111"/>
      <c r="RF105" s="111"/>
      <c r="RG105" s="111"/>
      <c r="RH105" s="111"/>
      <c r="RI105" s="111"/>
      <c r="RJ105" s="111"/>
      <c r="RK105" s="111"/>
      <c r="RL105" s="111"/>
      <c r="RM105" s="111"/>
      <c r="RN105" s="111"/>
      <c r="RO105" s="111"/>
      <c r="RP105" s="111"/>
      <c r="RQ105" s="111"/>
      <c r="RR105" s="111"/>
      <c r="RS105" s="111"/>
      <c r="RT105" s="111"/>
      <c r="RU105" s="111"/>
      <c r="RV105" s="111"/>
      <c r="RW105" s="111"/>
      <c r="RX105" s="111"/>
      <c r="RY105" s="111"/>
      <c r="RZ105" s="111"/>
      <c r="SA105" s="111"/>
      <c r="SB105" s="111"/>
      <c r="SC105" s="111"/>
      <c r="SD105" s="111"/>
      <c r="SE105" s="111"/>
      <c r="SF105" s="111"/>
      <c r="SG105" s="111"/>
      <c r="SH105" s="111"/>
      <c r="SI105" s="111"/>
      <c r="SJ105" s="111"/>
      <c r="SK105" s="111"/>
      <c r="SL105" s="111"/>
      <c r="SM105" s="111"/>
      <c r="SN105" s="111"/>
      <c r="SO105" s="111"/>
      <c r="SP105" s="111"/>
      <c r="SQ105" s="111"/>
      <c r="SR105" s="111"/>
      <c r="SS105" s="111"/>
      <c r="ST105" s="111"/>
      <c r="SU105" s="111"/>
      <c r="SV105" s="111"/>
      <c r="SW105" s="111"/>
      <c r="SX105" s="111"/>
      <c r="SY105" s="111"/>
      <c r="SZ105" s="111"/>
      <c r="TA105" s="111"/>
      <c r="TB105" s="111"/>
      <c r="TC105" s="111"/>
      <c r="TD105" s="111"/>
      <c r="TE105" s="111"/>
      <c r="TF105" s="111"/>
      <c r="TG105" s="111"/>
      <c r="TH105" s="111"/>
      <c r="TI105" s="111"/>
      <c r="TJ105" s="111"/>
      <c r="TK105" s="111"/>
      <c r="TL105" s="111"/>
      <c r="TM105" s="111"/>
      <c r="TN105" s="111"/>
      <c r="TO105" s="111"/>
      <c r="TP105" s="111"/>
      <c r="TQ105" s="111"/>
      <c r="TR105" s="111"/>
      <c r="TS105" s="111"/>
      <c r="TT105" s="111"/>
      <c r="TU105" s="111"/>
      <c r="TV105" s="111"/>
      <c r="TW105" s="111"/>
      <c r="TX105" s="111"/>
      <c r="TY105" s="111"/>
      <c r="TZ105" s="111"/>
      <c r="UA105" s="111"/>
      <c r="UB105" s="111"/>
      <c r="UC105" s="111"/>
      <c r="UD105" s="111"/>
      <c r="UE105" s="111"/>
      <c r="UF105" s="111"/>
      <c r="UG105" s="111"/>
      <c r="UH105" s="111"/>
      <c r="UI105" s="111"/>
      <c r="UJ105" s="111"/>
      <c r="UK105" s="111"/>
      <c r="UL105" s="111"/>
      <c r="UM105" s="111"/>
      <c r="UN105" s="111"/>
      <c r="UO105" s="111"/>
      <c r="UP105" s="111"/>
      <c r="UQ105" s="111"/>
      <c r="UR105" s="111"/>
      <c r="US105" s="111"/>
      <c r="UT105" s="111"/>
      <c r="UU105" s="111"/>
      <c r="UV105" s="111"/>
      <c r="UW105" s="111"/>
      <c r="UX105" s="111"/>
      <c r="UY105" s="111"/>
      <c r="UZ105" s="111"/>
      <c r="VA105" s="111"/>
      <c r="VB105" s="111"/>
      <c r="VC105" s="111"/>
      <c r="VD105" s="111"/>
      <c r="VE105" s="111"/>
      <c r="VF105" s="111"/>
      <c r="VG105" s="111"/>
      <c r="VH105" s="111"/>
      <c r="VI105" s="111"/>
      <c r="VJ105" s="111"/>
      <c r="VK105" s="111"/>
      <c r="VL105" s="111"/>
      <c r="VM105" s="111"/>
      <c r="VN105" s="111"/>
      <c r="VO105" s="111"/>
      <c r="VP105" s="111"/>
      <c r="VQ105" s="111"/>
      <c r="VR105" s="111"/>
      <c r="VS105" s="111"/>
      <c r="VT105" s="111"/>
      <c r="VU105" s="111"/>
      <c r="VV105" s="111"/>
      <c r="VW105" s="111"/>
      <c r="VX105" s="111"/>
      <c r="VY105" s="111"/>
      <c r="VZ105" s="111"/>
      <c r="WA105" s="111"/>
      <c r="WB105" s="111"/>
      <c r="WC105" s="111"/>
      <c r="WD105" s="111"/>
      <c r="WE105" s="111"/>
      <c r="WF105" s="111"/>
      <c r="WG105" s="111"/>
      <c r="WH105" s="111"/>
      <c r="WI105" s="111"/>
      <c r="WJ105" s="111"/>
      <c r="WK105" s="111"/>
      <c r="WL105" s="111"/>
      <c r="WM105" s="111"/>
      <c r="WN105" s="111"/>
      <c r="WO105" s="111"/>
      <c r="WP105" s="111"/>
      <c r="WQ105" s="111"/>
      <c r="WR105" s="111"/>
      <c r="WS105" s="111"/>
      <c r="WT105" s="111"/>
      <c r="WU105" s="111"/>
      <c r="WV105" s="111"/>
      <c r="WW105" s="111"/>
      <c r="WX105" s="111"/>
      <c r="WY105" s="111"/>
      <c r="WZ105" s="111"/>
      <c r="XA105" s="111"/>
      <c r="XB105" s="111"/>
      <c r="XC105" s="111"/>
      <c r="XD105" s="111"/>
      <c r="XE105" s="111"/>
      <c r="XF105" s="111"/>
      <c r="XG105" s="111"/>
      <c r="XH105" s="111"/>
      <c r="XI105" s="111"/>
      <c r="XJ105" s="111"/>
      <c r="XK105" s="111"/>
      <c r="XL105" s="111"/>
      <c r="XM105" s="111"/>
      <c r="XN105" s="111"/>
      <c r="XO105" s="111"/>
      <c r="XP105" s="111"/>
      <c r="XQ105" s="111"/>
      <c r="XR105" s="111"/>
      <c r="XS105" s="111"/>
      <c r="XT105" s="111"/>
      <c r="XU105" s="111"/>
      <c r="XV105" s="111"/>
      <c r="XW105" s="111"/>
      <c r="XX105" s="111"/>
      <c r="XY105" s="111"/>
      <c r="XZ105" s="111"/>
      <c r="YA105" s="111"/>
      <c r="YB105" s="111"/>
      <c r="YC105" s="111"/>
      <c r="YD105" s="111"/>
    </row>
    <row r="106" spans="2:654" ht="25.95" customHeight="1">
      <c r="B106" s="122"/>
      <c r="C106" s="127"/>
    </row>
    <row r="107" spans="2:654" ht="25.95" customHeight="1">
      <c r="B107" s="122"/>
      <c r="C107" s="127"/>
    </row>
    <row r="108" spans="2:654" ht="25.95" customHeight="1">
      <c r="B108" s="122"/>
      <c r="C108" s="127"/>
    </row>
    <row r="109" spans="2:654" ht="25.95" customHeight="1">
      <c r="B109" s="122"/>
      <c r="C109" s="127"/>
      <c r="I109" s="107"/>
      <c r="J109" s="107"/>
      <c r="K109" s="107"/>
    </row>
    <row r="110" spans="2:654" ht="25.95" customHeight="1"/>
    <row r="111" spans="2:654" ht="25.95" customHeight="1"/>
    <row r="112" spans="2:654" ht="25.95" customHeight="1"/>
    <row r="113" spans="2:654" ht="25.95" customHeight="1"/>
    <row r="114" spans="2:654" ht="25.95" customHeight="1">
      <c r="BC114" s="111"/>
      <c r="BD114" s="111"/>
      <c r="BE114" s="111"/>
      <c r="BF114" s="111"/>
      <c r="BG114" s="111"/>
      <c r="BH114" s="111"/>
      <c r="BI114" s="111"/>
      <c r="BJ114" s="111"/>
      <c r="BK114" s="111"/>
      <c r="BL114" s="111"/>
      <c r="BM114" s="111"/>
      <c r="BN114" s="111"/>
      <c r="BO114" s="111"/>
      <c r="BP114" s="111"/>
      <c r="BQ114" s="111"/>
      <c r="BR114" s="111"/>
      <c r="BS114" s="111"/>
      <c r="BT114" s="111"/>
      <c r="BU114" s="111"/>
      <c r="BV114" s="111"/>
      <c r="BW114" s="111"/>
      <c r="BX114" s="111"/>
      <c r="BY114" s="111"/>
      <c r="BZ114" s="111"/>
      <c r="CA114" s="111"/>
      <c r="CB114" s="111"/>
      <c r="CC114" s="111"/>
      <c r="CD114" s="111"/>
      <c r="CE114" s="111"/>
      <c r="CF114" s="111"/>
      <c r="CG114" s="111"/>
      <c r="CH114" s="111"/>
      <c r="CI114" s="111"/>
      <c r="CJ114" s="111"/>
      <c r="CK114" s="111"/>
      <c r="CL114" s="111"/>
      <c r="CM114" s="111"/>
      <c r="CN114" s="111"/>
      <c r="CO114" s="111"/>
      <c r="CP114" s="111"/>
      <c r="CQ114" s="111"/>
      <c r="CR114" s="111"/>
      <c r="CS114" s="111"/>
      <c r="CT114" s="111"/>
      <c r="CU114" s="111"/>
      <c r="CV114" s="111"/>
      <c r="CW114" s="111"/>
      <c r="CX114" s="111"/>
      <c r="CY114" s="111"/>
      <c r="CZ114" s="111"/>
      <c r="DA114" s="111"/>
      <c r="DB114" s="111"/>
      <c r="DC114" s="111"/>
      <c r="DD114" s="111"/>
      <c r="DE114" s="111"/>
      <c r="DF114" s="111"/>
      <c r="DG114" s="111"/>
      <c r="DH114" s="111"/>
      <c r="DI114" s="111"/>
      <c r="DJ114" s="111"/>
      <c r="DK114" s="111"/>
      <c r="DL114" s="111"/>
      <c r="DM114" s="111"/>
      <c r="DN114" s="111"/>
      <c r="DO114" s="111"/>
      <c r="DP114" s="111"/>
      <c r="DQ114" s="111"/>
      <c r="DR114" s="111"/>
      <c r="DS114" s="111"/>
      <c r="DT114" s="111"/>
      <c r="DU114" s="111"/>
      <c r="DV114" s="111"/>
      <c r="DW114" s="111"/>
      <c r="DX114" s="111"/>
      <c r="DY114" s="111"/>
      <c r="DZ114" s="111"/>
      <c r="EA114" s="111"/>
      <c r="EB114" s="111"/>
      <c r="EC114" s="111"/>
      <c r="ED114" s="111"/>
      <c r="EE114" s="111"/>
      <c r="EF114" s="111"/>
      <c r="EG114" s="111"/>
      <c r="EH114" s="111"/>
      <c r="EI114" s="111"/>
      <c r="EJ114" s="111"/>
      <c r="EK114" s="111"/>
      <c r="EL114" s="111"/>
      <c r="EM114" s="111"/>
      <c r="EN114" s="111"/>
      <c r="EO114" s="111"/>
      <c r="EP114" s="111"/>
      <c r="EQ114" s="111"/>
      <c r="ER114" s="111"/>
      <c r="ES114" s="111"/>
      <c r="ET114" s="111"/>
      <c r="EU114" s="111"/>
      <c r="EV114" s="111"/>
      <c r="EW114" s="111"/>
      <c r="EX114" s="111"/>
      <c r="EY114" s="111"/>
      <c r="EZ114" s="111"/>
      <c r="FA114" s="111"/>
      <c r="FB114" s="111"/>
      <c r="FC114" s="111"/>
      <c r="FD114" s="111"/>
      <c r="FE114" s="111"/>
      <c r="FF114" s="111"/>
      <c r="FG114" s="111"/>
      <c r="FH114" s="111"/>
      <c r="FI114" s="111"/>
      <c r="FJ114" s="111"/>
      <c r="FK114" s="111"/>
      <c r="FL114" s="111"/>
      <c r="FM114" s="111"/>
      <c r="FN114" s="111"/>
      <c r="FO114" s="111"/>
      <c r="FP114" s="111"/>
      <c r="FQ114" s="111"/>
      <c r="FR114" s="111"/>
      <c r="FS114" s="111"/>
      <c r="FT114" s="111"/>
      <c r="FU114" s="111"/>
      <c r="FV114" s="111"/>
      <c r="FW114" s="111"/>
      <c r="FX114" s="111"/>
      <c r="FY114" s="111"/>
      <c r="FZ114" s="111"/>
      <c r="GA114" s="111"/>
      <c r="GB114" s="111"/>
      <c r="GC114" s="111"/>
      <c r="GD114" s="111"/>
      <c r="GE114" s="111"/>
      <c r="GF114" s="111"/>
      <c r="GG114" s="111"/>
      <c r="GH114" s="111"/>
      <c r="GI114" s="111"/>
      <c r="GJ114" s="111"/>
      <c r="GK114" s="111"/>
      <c r="GL114" s="111"/>
      <c r="GM114" s="111"/>
      <c r="GN114" s="111"/>
      <c r="GO114" s="111"/>
      <c r="GP114" s="111"/>
      <c r="GQ114" s="111"/>
      <c r="GR114" s="111"/>
      <c r="GS114" s="111"/>
      <c r="GT114" s="111"/>
      <c r="GU114" s="111"/>
      <c r="GV114" s="111"/>
      <c r="GW114" s="111"/>
      <c r="GX114" s="111"/>
      <c r="GY114" s="111"/>
      <c r="GZ114" s="111"/>
      <c r="HA114" s="111"/>
      <c r="HB114" s="111"/>
      <c r="HC114" s="111"/>
      <c r="HD114" s="111"/>
      <c r="HE114" s="111"/>
      <c r="HF114" s="111"/>
      <c r="HG114" s="111"/>
      <c r="HH114" s="111"/>
      <c r="HI114" s="111"/>
      <c r="HJ114" s="111"/>
      <c r="HK114" s="111"/>
      <c r="HL114" s="111"/>
      <c r="HM114" s="111"/>
      <c r="HN114" s="111"/>
      <c r="HO114" s="111"/>
      <c r="HP114" s="111"/>
      <c r="HQ114" s="111"/>
      <c r="HR114" s="111"/>
      <c r="HS114" s="111"/>
      <c r="HT114" s="111"/>
      <c r="HU114" s="111"/>
      <c r="HV114" s="111"/>
      <c r="HW114" s="111"/>
      <c r="HX114" s="111"/>
      <c r="HY114" s="111"/>
      <c r="HZ114" s="111"/>
      <c r="IA114" s="111"/>
      <c r="IB114" s="111"/>
      <c r="IC114" s="111"/>
      <c r="ID114" s="111"/>
      <c r="IE114" s="111"/>
      <c r="IF114" s="111"/>
      <c r="IG114" s="111"/>
      <c r="IH114" s="111"/>
      <c r="II114" s="111"/>
      <c r="IJ114" s="111"/>
      <c r="IK114" s="111"/>
      <c r="IL114" s="111"/>
      <c r="IM114" s="111"/>
      <c r="IN114" s="111"/>
      <c r="IO114" s="111"/>
      <c r="IP114" s="111"/>
      <c r="IQ114" s="111"/>
      <c r="IR114" s="111"/>
      <c r="IS114" s="111"/>
      <c r="IT114" s="111"/>
      <c r="IU114" s="111"/>
      <c r="IV114" s="111"/>
      <c r="IW114" s="111"/>
      <c r="IX114" s="111"/>
      <c r="IY114" s="111"/>
      <c r="IZ114" s="111"/>
      <c r="JA114" s="111"/>
      <c r="JB114" s="111"/>
      <c r="JC114" s="111"/>
      <c r="JD114" s="111"/>
      <c r="JE114" s="111"/>
      <c r="JF114" s="111"/>
      <c r="JG114" s="111"/>
      <c r="JH114" s="111"/>
      <c r="JI114" s="111"/>
      <c r="JJ114" s="111"/>
      <c r="JK114" s="111"/>
      <c r="JL114" s="111"/>
      <c r="JM114" s="111"/>
      <c r="JN114" s="111"/>
      <c r="JO114" s="111"/>
      <c r="JP114" s="111"/>
      <c r="JQ114" s="111"/>
      <c r="JR114" s="111"/>
      <c r="JS114" s="111"/>
      <c r="JT114" s="111"/>
      <c r="JU114" s="111"/>
      <c r="JV114" s="111"/>
      <c r="JW114" s="111"/>
      <c r="JX114" s="111"/>
      <c r="JY114" s="111"/>
      <c r="JZ114" s="111"/>
      <c r="KA114" s="111"/>
      <c r="KB114" s="111"/>
      <c r="KC114" s="111"/>
      <c r="KD114" s="111"/>
      <c r="KE114" s="111"/>
      <c r="KF114" s="111"/>
      <c r="KG114" s="111"/>
      <c r="KH114" s="111"/>
      <c r="KI114" s="111"/>
      <c r="KJ114" s="111"/>
      <c r="KK114" s="111"/>
      <c r="KL114" s="111"/>
      <c r="KM114" s="111"/>
      <c r="KN114" s="111"/>
      <c r="KO114" s="111"/>
      <c r="KP114" s="111"/>
      <c r="KQ114" s="111"/>
      <c r="KR114" s="111"/>
      <c r="KS114" s="111"/>
      <c r="KT114" s="111"/>
      <c r="KU114" s="111"/>
      <c r="KV114" s="111"/>
      <c r="KW114" s="111"/>
      <c r="KX114" s="111"/>
      <c r="KY114" s="111"/>
      <c r="KZ114" s="111"/>
      <c r="LA114" s="111"/>
      <c r="LB114" s="111"/>
      <c r="LC114" s="111"/>
      <c r="LD114" s="111"/>
      <c r="LE114" s="111"/>
      <c r="LF114" s="111"/>
      <c r="LG114" s="111"/>
      <c r="LH114" s="111"/>
      <c r="LI114" s="111"/>
      <c r="LJ114" s="111"/>
      <c r="LK114" s="111"/>
      <c r="LL114" s="111"/>
      <c r="LM114" s="111"/>
      <c r="LN114" s="111"/>
      <c r="LO114" s="111"/>
      <c r="LP114" s="111"/>
      <c r="LQ114" s="111"/>
      <c r="LR114" s="111"/>
      <c r="LS114" s="111"/>
      <c r="LT114" s="111"/>
      <c r="LU114" s="111"/>
      <c r="LV114" s="111"/>
      <c r="LW114" s="111"/>
      <c r="LX114" s="111"/>
      <c r="LY114" s="111"/>
      <c r="LZ114" s="111"/>
      <c r="MA114" s="111"/>
      <c r="MB114" s="111"/>
      <c r="MC114" s="111"/>
      <c r="MD114" s="111"/>
      <c r="ME114" s="111"/>
      <c r="MF114" s="111"/>
      <c r="MG114" s="111"/>
      <c r="MH114" s="111"/>
      <c r="MI114" s="111"/>
      <c r="MJ114" s="111"/>
      <c r="MK114" s="111"/>
      <c r="ML114" s="111"/>
      <c r="MM114" s="111"/>
      <c r="MN114" s="111"/>
      <c r="MO114" s="111"/>
      <c r="MP114" s="111"/>
      <c r="MQ114" s="111"/>
      <c r="MR114" s="111"/>
      <c r="MS114" s="111"/>
      <c r="MT114" s="111"/>
      <c r="MU114" s="111"/>
      <c r="MV114" s="111"/>
      <c r="MW114" s="111"/>
      <c r="MX114" s="111"/>
      <c r="MY114" s="111"/>
      <c r="MZ114" s="111"/>
      <c r="NA114" s="111"/>
      <c r="NB114" s="111"/>
      <c r="NC114" s="111"/>
      <c r="ND114" s="111"/>
      <c r="NE114" s="111"/>
      <c r="NF114" s="111"/>
      <c r="NG114" s="111"/>
      <c r="NH114" s="111"/>
      <c r="NI114" s="111"/>
      <c r="NJ114" s="111"/>
      <c r="NK114" s="111"/>
      <c r="NL114" s="111"/>
      <c r="NM114" s="111"/>
      <c r="NN114" s="111"/>
      <c r="NO114" s="111"/>
      <c r="NP114" s="111"/>
      <c r="NQ114" s="111"/>
      <c r="NR114" s="111"/>
      <c r="NS114" s="111"/>
      <c r="NT114" s="111"/>
      <c r="NU114" s="111"/>
      <c r="NV114" s="111"/>
      <c r="NW114" s="111"/>
      <c r="NX114" s="111"/>
      <c r="NY114" s="111"/>
      <c r="NZ114" s="111"/>
      <c r="OA114" s="111"/>
      <c r="OB114" s="111"/>
      <c r="OC114" s="111"/>
      <c r="OD114" s="111"/>
      <c r="OE114" s="111"/>
      <c r="OF114" s="111"/>
      <c r="OG114" s="111"/>
      <c r="OH114" s="111"/>
      <c r="OI114" s="111"/>
      <c r="OJ114" s="111"/>
      <c r="OK114" s="111"/>
      <c r="OL114" s="111"/>
      <c r="OM114" s="111"/>
      <c r="ON114" s="111"/>
      <c r="OO114" s="111"/>
      <c r="OP114" s="111"/>
      <c r="OQ114" s="111"/>
      <c r="OR114" s="111"/>
      <c r="OS114" s="111"/>
      <c r="OT114" s="111"/>
      <c r="OU114" s="111"/>
      <c r="OV114" s="111"/>
      <c r="OW114" s="111"/>
      <c r="OX114" s="111"/>
      <c r="OY114" s="111"/>
      <c r="OZ114" s="111"/>
      <c r="PA114" s="111"/>
      <c r="PB114" s="111"/>
      <c r="PC114" s="111"/>
      <c r="PD114" s="111"/>
      <c r="PE114" s="111"/>
      <c r="PF114" s="111"/>
      <c r="PG114" s="111"/>
      <c r="PH114" s="111"/>
      <c r="PI114" s="111"/>
      <c r="PJ114" s="111"/>
      <c r="PK114" s="111"/>
      <c r="PL114" s="111"/>
      <c r="PM114" s="111"/>
      <c r="PN114" s="111"/>
      <c r="PO114" s="111"/>
      <c r="PP114" s="111"/>
      <c r="PQ114" s="111"/>
      <c r="PR114" s="111"/>
      <c r="PS114" s="111"/>
      <c r="PT114" s="111"/>
      <c r="PU114" s="111"/>
      <c r="PV114" s="111"/>
      <c r="PW114" s="111"/>
      <c r="PX114" s="111"/>
      <c r="PY114" s="111"/>
      <c r="PZ114" s="111"/>
      <c r="QA114" s="111"/>
      <c r="QB114" s="111"/>
      <c r="QC114" s="111"/>
      <c r="QD114" s="111"/>
      <c r="QE114" s="111"/>
      <c r="QF114" s="111"/>
      <c r="QG114" s="111"/>
      <c r="QH114" s="111"/>
      <c r="QI114" s="111"/>
      <c r="QJ114" s="111"/>
      <c r="QK114" s="111"/>
      <c r="QL114" s="111"/>
      <c r="QM114" s="111"/>
      <c r="QN114" s="111"/>
      <c r="QO114" s="111"/>
      <c r="QP114" s="111"/>
      <c r="QQ114" s="111"/>
      <c r="QR114" s="111"/>
      <c r="QS114" s="111"/>
      <c r="QT114" s="111"/>
      <c r="QU114" s="111"/>
      <c r="QV114" s="111"/>
      <c r="QW114" s="111"/>
      <c r="QX114" s="111"/>
      <c r="QY114" s="111"/>
      <c r="QZ114" s="111"/>
      <c r="RA114" s="111"/>
      <c r="RB114" s="111"/>
      <c r="RC114" s="111"/>
      <c r="RD114" s="111"/>
      <c r="RE114" s="111"/>
      <c r="RF114" s="111"/>
      <c r="RG114" s="111"/>
      <c r="RH114" s="111"/>
      <c r="RI114" s="111"/>
      <c r="RJ114" s="111"/>
      <c r="RK114" s="111"/>
      <c r="RL114" s="111"/>
      <c r="RM114" s="111"/>
      <c r="RN114" s="111"/>
      <c r="RO114" s="111"/>
      <c r="RP114" s="111"/>
      <c r="RQ114" s="111"/>
      <c r="RR114" s="111"/>
      <c r="RS114" s="111"/>
      <c r="RT114" s="111"/>
      <c r="RU114" s="111"/>
      <c r="RV114" s="111"/>
      <c r="RW114" s="111"/>
      <c r="RX114" s="111"/>
      <c r="RY114" s="111"/>
      <c r="RZ114" s="111"/>
      <c r="SA114" s="111"/>
      <c r="SB114" s="111"/>
      <c r="SC114" s="111"/>
      <c r="SD114" s="111"/>
      <c r="SE114" s="111"/>
      <c r="SF114" s="111"/>
      <c r="SG114" s="111"/>
      <c r="SH114" s="111"/>
      <c r="SI114" s="111"/>
      <c r="SJ114" s="111"/>
      <c r="SK114" s="111"/>
      <c r="SL114" s="111"/>
      <c r="SM114" s="111"/>
      <c r="SN114" s="111"/>
      <c r="SO114" s="111"/>
      <c r="SP114" s="111"/>
      <c r="SQ114" s="111"/>
      <c r="SR114" s="111"/>
      <c r="SS114" s="111"/>
      <c r="ST114" s="111"/>
      <c r="SU114" s="111"/>
      <c r="SV114" s="111"/>
      <c r="SW114" s="111"/>
      <c r="SX114" s="111"/>
      <c r="SY114" s="111"/>
      <c r="SZ114" s="111"/>
      <c r="TA114" s="111"/>
      <c r="TB114" s="111"/>
      <c r="TC114" s="111"/>
      <c r="TD114" s="111"/>
      <c r="TE114" s="111"/>
      <c r="TF114" s="111"/>
      <c r="TG114" s="111"/>
      <c r="TH114" s="111"/>
      <c r="TI114" s="111"/>
      <c r="TJ114" s="111"/>
      <c r="TK114" s="111"/>
      <c r="TL114" s="111"/>
      <c r="TM114" s="111"/>
      <c r="TN114" s="111"/>
      <c r="TO114" s="111"/>
      <c r="TP114" s="111"/>
      <c r="TQ114" s="111"/>
      <c r="TR114" s="111"/>
      <c r="TS114" s="111"/>
      <c r="TT114" s="111"/>
      <c r="TU114" s="111"/>
      <c r="TV114" s="111"/>
      <c r="TW114" s="111"/>
      <c r="TX114" s="111"/>
      <c r="TY114" s="111"/>
      <c r="TZ114" s="111"/>
      <c r="UA114" s="111"/>
      <c r="UB114" s="111"/>
      <c r="UC114" s="111"/>
      <c r="UD114" s="111"/>
      <c r="UE114" s="111"/>
      <c r="UF114" s="111"/>
      <c r="UG114" s="111"/>
      <c r="UH114" s="111"/>
      <c r="UI114" s="111"/>
      <c r="UJ114" s="111"/>
      <c r="UK114" s="111"/>
      <c r="UL114" s="111"/>
      <c r="UM114" s="111"/>
      <c r="UN114" s="111"/>
      <c r="UO114" s="111"/>
      <c r="UP114" s="111"/>
      <c r="UQ114" s="111"/>
      <c r="UR114" s="111"/>
      <c r="US114" s="111"/>
      <c r="UT114" s="111"/>
      <c r="UU114" s="111"/>
      <c r="UV114" s="111"/>
      <c r="UW114" s="111"/>
      <c r="UX114" s="111"/>
      <c r="UY114" s="111"/>
      <c r="UZ114" s="111"/>
      <c r="VA114" s="111"/>
      <c r="VB114" s="111"/>
      <c r="VC114" s="111"/>
      <c r="VD114" s="111"/>
      <c r="VE114" s="111"/>
      <c r="VF114" s="111"/>
      <c r="VG114" s="111"/>
      <c r="VH114" s="111"/>
      <c r="VI114" s="111"/>
      <c r="VJ114" s="111"/>
      <c r="VK114" s="111"/>
      <c r="VL114" s="111"/>
      <c r="VM114" s="111"/>
      <c r="VN114" s="111"/>
      <c r="VO114" s="111"/>
      <c r="VP114" s="111"/>
      <c r="VQ114" s="111"/>
      <c r="VR114" s="111"/>
      <c r="VS114" s="111"/>
      <c r="VT114" s="111"/>
      <c r="VU114" s="111"/>
      <c r="VV114" s="111"/>
      <c r="VW114" s="111"/>
      <c r="VX114" s="111"/>
      <c r="VY114" s="111"/>
      <c r="VZ114" s="111"/>
      <c r="WA114" s="111"/>
      <c r="WB114" s="111"/>
      <c r="WC114" s="111"/>
      <c r="WD114" s="111"/>
      <c r="WE114" s="111"/>
      <c r="WF114" s="111"/>
      <c r="WG114" s="111"/>
      <c r="WH114" s="111"/>
      <c r="WI114" s="111"/>
      <c r="WJ114" s="111"/>
      <c r="WK114" s="111"/>
      <c r="WL114" s="111"/>
      <c r="WM114" s="111"/>
      <c r="WN114" s="111"/>
      <c r="WO114" s="111"/>
      <c r="WP114" s="111"/>
      <c r="WQ114" s="111"/>
      <c r="WR114" s="111"/>
      <c r="WS114" s="111"/>
      <c r="WT114" s="111"/>
      <c r="WU114" s="111"/>
      <c r="WV114" s="111"/>
      <c r="WW114" s="111"/>
      <c r="WX114" s="111"/>
      <c r="WY114" s="111"/>
      <c r="WZ114" s="111"/>
      <c r="XA114" s="111"/>
      <c r="XB114" s="111"/>
      <c r="XC114" s="111"/>
      <c r="XD114" s="111"/>
      <c r="XE114" s="111"/>
      <c r="XF114" s="111"/>
      <c r="XG114" s="111"/>
      <c r="XH114" s="111"/>
      <c r="XI114" s="111"/>
      <c r="XJ114" s="111"/>
      <c r="XK114" s="111"/>
      <c r="XL114" s="111"/>
      <c r="XM114" s="111"/>
      <c r="XN114" s="111"/>
      <c r="XO114" s="111"/>
      <c r="XP114" s="111"/>
      <c r="XQ114" s="111"/>
      <c r="XR114" s="111"/>
      <c r="XS114" s="111"/>
      <c r="XT114" s="111"/>
      <c r="XU114" s="111"/>
      <c r="XV114" s="111"/>
      <c r="XW114" s="111"/>
      <c r="XX114" s="111"/>
      <c r="XY114" s="111"/>
      <c r="XZ114" s="111"/>
      <c r="YA114" s="111"/>
      <c r="YB114" s="111"/>
      <c r="YC114" s="111"/>
      <c r="YD114" s="111"/>
    </row>
    <row r="115" spans="2:654" ht="25.95" customHeight="1">
      <c r="BC115" s="111"/>
      <c r="BD115" s="111"/>
      <c r="BE115" s="111"/>
      <c r="BF115" s="111"/>
      <c r="BG115" s="111"/>
      <c r="BH115" s="111"/>
      <c r="BI115" s="111"/>
      <c r="BJ115" s="111"/>
      <c r="BK115" s="111"/>
      <c r="BL115" s="111"/>
      <c r="BM115" s="111"/>
      <c r="BN115" s="111"/>
      <c r="BO115" s="111"/>
      <c r="BP115" s="111"/>
      <c r="BQ115" s="111"/>
      <c r="BR115" s="111"/>
      <c r="BS115" s="111"/>
      <c r="BT115" s="111"/>
      <c r="BU115" s="111"/>
      <c r="BV115" s="111"/>
      <c r="BW115" s="111"/>
      <c r="BX115" s="111"/>
      <c r="BY115" s="111"/>
      <c r="BZ115" s="111"/>
      <c r="CA115" s="111"/>
      <c r="CB115" s="111"/>
      <c r="CC115" s="111"/>
      <c r="CD115" s="111"/>
      <c r="CE115" s="111"/>
      <c r="CF115" s="111"/>
      <c r="CG115" s="111"/>
      <c r="CH115" s="111"/>
      <c r="CI115" s="111"/>
      <c r="CJ115" s="111"/>
      <c r="CK115" s="111"/>
      <c r="CL115" s="111"/>
      <c r="CM115" s="111"/>
      <c r="CN115" s="111"/>
      <c r="CO115" s="111"/>
      <c r="CP115" s="111"/>
      <c r="CQ115" s="111"/>
      <c r="CR115" s="111"/>
      <c r="CS115" s="111"/>
      <c r="CT115" s="111"/>
      <c r="CU115" s="111"/>
      <c r="CV115" s="111"/>
      <c r="CW115" s="111"/>
      <c r="CX115" s="111"/>
      <c r="CY115" s="111"/>
      <c r="CZ115" s="111"/>
      <c r="DA115" s="111"/>
      <c r="DB115" s="111"/>
      <c r="DC115" s="111"/>
      <c r="DD115" s="111"/>
      <c r="DE115" s="111"/>
      <c r="DF115" s="111"/>
      <c r="DG115" s="111"/>
      <c r="DH115" s="111"/>
      <c r="DI115" s="111"/>
      <c r="DJ115" s="111"/>
      <c r="DK115" s="111"/>
      <c r="DL115" s="111"/>
      <c r="DM115" s="111"/>
      <c r="DN115" s="111"/>
      <c r="DO115" s="111"/>
      <c r="DP115" s="111"/>
      <c r="DQ115" s="111"/>
      <c r="DR115" s="111"/>
      <c r="DS115" s="111"/>
      <c r="DT115" s="111"/>
      <c r="DU115" s="111"/>
      <c r="DV115" s="111"/>
      <c r="DW115" s="111"/>
      <c r="DX115" s="111"/>
      <c r="DY115" s="111"/>
      <c r="DZ115" s="111"/>
      <c r="EA115" s="111"/>
      <c r="EB115" s="111"/>
      <c r="EC115" s="111"/>
      <c r="ED115" s="111"/>
      <c r="EE115" s="111"/>
      <c r="EF115" s="111"/>
      <c r="EG115" s="111"/>
      <c r="EH115" s="111"/>
      <c r="EI115" s="111"/>
      <c r="EJ115" s="111"/>
      <c r="EK115" s="111"/>
      <c r="EL115" s="111"/>
      <c r="EM115" s="111"/>
      <c r="EN115" s="111"/>
      <c r="EO115" s="111"/>
      <c r="EP115" s="111"/>
      <c r="EQ115" s="111"/>
      <c r="ER115" s="111"/>
      <c r="ES115" s="111"/>
      <c r="ET115" s="111"/>
      <c r="EU115" s="111"/>
      <c r="EV115" s="111"/>
      <c r="EW115" s="111"/>
      <c r="EX115" s="111"/>
      <c r="EY115" s="111"/>
      <c r="EZ115" s="111"/>
      <c r="FA115" s="111"/>
      <c r="FB115" s="111"/>
      <c r="FC115" s="111"/>
      <c r="FD115" s="111"/>
      <c r="FE115" s="111"/>
      <c r="FF115" s="111"/>
      <c r="FG115" s="111"/>
      <c r="FH115" s="111"/>
      <c r="FI115" s="111"/>
      <c r="FJ115" s="111"/>
      <c r="FK115" s="111"/>
      <c r="FL115" s="111"/>
      <c r="FM115" s="111"/>
      <c r="FN115" s="111"/>
      <c r="FO115" s="111"/>
      <c r="FP115" s="111"/>
      <c r="FQ115" s="111"/>
      <c r="FR115" s="111"/>
      <c r="FS115" s="111"/>
      <c r="FT115" s="111"/>
      <c r="FU115" s="111"/>
      <c r="FV115" s="111"/>
      <c r="FW115" s="111"/>
      <c r="FX115" s="111"/>
      <c r="FY115" s="111"/>
      <c r="FZ115" s="111"/>
      <c r="GA115" s="111"/>
      <c r="GB115" s="111"/>
      <c r="GC115" s="111"/>
      <c r="GD115" s="111"/>
      <c r="GE115" s="111"/>
      <c r="GF115" s="111"/>
      <c r="GG115" s="111"/>
      <c r="GH115" s="111"/>
      <c r="GI115" s="111"/>
      <c r="GJ115" s="111"/>
      <c r="GK115" s="111"/>
      <c r="GL115" s="111"/>
      <c r="GM115" s="111"/>
      <c r="GN115" s="111"/>
      <c r="GO115" s="111"/>
      <c r="GP115" s="111"/>
      <c r="GQ115" s="111"/>
      <c r="GR115" s="111"/>
      <c r="GS115" s="111"/>
      <c r="GT115" s="111"/>
      <c r="GU115" s="111"/>
      <c r="GV115" s="111"/>
      <c r="GW115" s="111"/>
      <c r="GX115" s="111"/>
      <c r="GY115" s="111"/>
      <c r="GZ115" s="111"/>
      <c r="HA115" s="111"/>
      <c r="HB115" s="111"/>
      <c r="HC115" s="111"/>
      <c r="HD115" s="111"/>
      <c r="HE115" s="111"/>
      <c r="HF115" s="111"/>
      <c r="HG115" s="111"/>
      <c r="HH115" s="111"/>
      <c r="HI115" s="111"/>
      <c r="HJ115" s="111"/>
      <c r="HK115" s="111"/>
      <c r="HL115" s="111"/>
      <c r="HM115" s="111"/>
      <c r="HN115" s="111"/>
      <c r="HO115" s="111"/>
      <c r="HP115" s="111"/>
      <c r="HQ115" s="111"/>
      <c r="HR115" s="111"/>
      <c r="HS115" s="111"/>
      <c r="HT115" s="111"/>
      <c r="HU115" s="111"/>
      <c r="HV115" s="111"/>
      <c r="HW115" s="111"/>
      <c r="HX115" s="111"/>
      <c r="HY115" s="111"/>
      <c r="HZ115" s="111"/>
      <c r="IA115" s="111"/>
      <c r="IB115" s="111"/>
      <c r="IC115" s="111"/>
      <c r="ID115" s="111"/>
      <c r="IE115" s="111"/>
      <c r="IF115" s="111"/>
      <c r="IG115" s="111"/>
      <c r="IH115" s="111"/>
      <c r="II115" s="111"/>
      <c r="IJ115" s="111"/>
      <c r="IK115" s="111"/>
      <c r="IL115" s="111"/>
      <c r="IM115" s="111"/>
      <c r="IN115" s="111"/>
      <c r="IO115" s="111"/>
      <c r="IP115" s="111"/>
      <c r="IQ115" s="111"/>
      <c r="IR115" s="111"/>
      <c r="IS115" s="111"/>
      <c r="IT115" s="111"/>
      <c r="IU115" s="111"/>
      <c r="IV115" s="111"/>
      <c r="IW115" s="111"/>
      <c r="IX115" s="111"/>
      <c r="IY115" s="111"/>
      <c r="IZ115" s="111"/>
      <c r="JA115" s="111"/>
      <c r="JB115" s="111"/>
      <c r="JC115" s="111"/>
      <c r="JD115" s="111"/>
      <c r="JE115" s="111"/>
      <c r="JF115" s="111"/>
      <c r="JG115" s="111"/>
      <c r="JH115" s="111"/>
      <c r="JI115" s="111"/>
      <c r="JJ115" s="111"/>
      <c r="JK115" s="111"/>
      <c r="JL115" s="111"/>
      <c r="JM115" s="111"/>
      <c r="JN115" s="111"/>
      <c r="JO115" s="111"/>
      <c r="JP115" s="111"/>
      <c r="JQ115" s="111"/>
      <c r="JR115" s="111"/>
      <c r="JS115" s="111"/>
      <c r="JT115" s="111"/>
      <c r="JU115" s="111"/>
      <c r="JV115" s="111"/>
      <c r="JW115" s="111"/>
      <c r="JX115" s="111"/>
      <c r="JY115" s="111"/>
      <c r="JZ115" s="111"/>
      <c r="KA115" s="111"/>
      <c r="KB115" s="111"/>
      <c r="KC115" s="111"/>
      <c r="KD115" s="111"/>
      <c r="KE115" s="111"/>
      <c r="KF115" s="111"/>
      <c r="KG115" s="111"/>
      <c r="KH115" s="111"/>
      <c r="KI115" s="111"/>
      <c r="KJ115" s="111"/>
      <c r="KK115" s="111"/>
      <c r="KL115" s="111"/>
      <c r="KM115" s="111"/>
      <c r="KN115" s="111"/>
      <c r="KO115" s="111"/>
      <c r="KP115" s="111"/>
      <c r="KQ115" s="111"/>
      <c r="KR115" s="111"/>
      <c r="KS115" s="111"/>
      <c r="KT115" s="111"/>
      <c r="KU115" s="111"/>
      <c r="KV115" s="111"/>
      <c r="KW115" s="111"/>
      <c r="KX115" s="111"/>
      <c r="KY115" s="111"/>
      <c r="KZ115" s="111"/>
      <c r="LA115" s="111"/>
      <c r="LB115" s="111"/>
      <c r="LC115" s="111"/>
      <c r="LD115" s="111"/>
      <c r="LE115" s="111"/>
      <c r="LF115" s="111"/>
      <c r="LG115" s="111"/>
      <c r="LH115" s="111"/>
      <c r="LI115" s="111"/>
      <c r="LJ115" s="111"/>
      <c r="LK115" s="111"/>
      <c r="LL115" s="111"/>
      <c r="LM115" s="111"/>
      <c r="LN115" s="111"/>
      <c r="LO115" s="111"/>
      <c r="LP115" s="111"/>
      <c r="LQ115" s="111"/>
      <c r="LR115" s="111"/>
      <c r="LS115" s="111"/>
      <c r="LT115" s="111"/>
      <c r="LU115" s="111"/>
      <c r="LV115" s="111"/>
      <c r="LW115" s="111"/>
      <c r="LX115" s="111"/>
      <c r="LY115" s="111"/>
      <c r="LZ115" s="111"/>
      <c r="MA115" s="111"/>
      <c r="MB115" s="111"/>
      <c r="MC115" s="111"/>
      <c r="MD115" s="111"/>
      <c r="ME115" s="111"/>
      <c r="MF115" s="111"/>
      <c r="MG115" s="111"/>
      <c r="MH115" s="111"/>
      <c r="MI115" s="111"/>
      <c r="MJ115" s="111"/>
      <c r="MK115" s="111"/>
      <c r="ML115" s="111"/>
      <c r="MM115" s="111"/>
      <c r="MN115" s="111"/>
      <c r="MO115" s="111"/>
      <c r="MP115" s="111"/>
      <c r="MQ115" s="111"/>
      <c r="MR115" s="111"/>
      <c r="MS115" s="111"/>
      <c r="MT115" s="111"/>
      <c r="MU115" s="111"/>
      <c r="MV115" s="111"/>
      <c r="MW115" s="111"/>
      <c r="MX115" s="111"/>
      <c r="MY115" s="111"/>
      <c r="MZ115" s="111"/>
      <c r="NA115" s="111"/>
      <c r="NB115" s="111"/>
      <c r="NC115" s="111"/>
      <c r="ND115" s="111"/>
      <c r="NE115" s="111"/>
      <c r="NF115" s="111"/>
      <c r="NG115" s="111"/>
      <c r="NH115" s="111"/>
      <c r="NI115" s="111"/>
      <c r="NJ115" s="111"/>
      <c r="NK115" s="111"/>
      <c r="NL115" s="111"/>
      <c r="NM115" s="111"/>
      <c r="NN115" s="111"/>
      <c r="NO115" s="111"/>
      <c r="NP115" s="111"/>
      <c r="NQ115" s="111"/>
      <c r="NR115" s="111"/>
      <c r="NS115" s="111"/>
      <c r="NT115" s="111"/>
      <c r="NU115" s="111"/>
      <c r="NV115" s="111"/>
      <c r="NW115" s="111"/>
      <c r="NX115" s="111"/>
      <c r="NY115" s="111"/>
      <c r="NZ115" s="111"/>
      <c r="OA115" s="111"/>
      <c r="OB115" s="111"/>
      <c r="OC115" s="111"/>
      <c r="OD115" s="111"/>
      <c r="OE115" s="111"/>
      <c r="OF115" s="111"/>
      <c r="OG115" s="111"/>
      <c r="OH115" s="111"/>
      <c r="OI115" s="111"/>
      <c r="OJ115" s="111"/>
      <c r="OK115" s="111"/>
      <c r="OL115" s="111"/>
      <c r="OM115" s="111"/>
      <c r="ON115" s="111"/>
      <c r="OO115" s="111"/>
      <c r="OP115" s="111"/>
      <c r="OQ115" s="111"/>
      <c r="OR115" s="111"/>
      <c r="OS115" s="111"/>
      <c r="OT115" s="111"/>
      <c r="OU115" s="111"/>
      <c r="OV115" s="111"/>
      <c r="OW115" s="111"/>
      <c r="OX115" s="111"/>
      <c r="OY115" s="111"/>
      <c r="OZ115" s="111"/>
      <c r="PA115" s="111"/>
      <c r="PB115" s="111"/>
      <c r="PC115" s="111"/>
      <c r="PD115" s="111"/>
      <c r="PE115" s="111"/>
      <c r="PF115" s="111"/>
      <c r="PG115" s="111"/>
      <c r="PH115" s="111"/>
      <c r="PI115" s="111"/>
      <c r="PJ115" s="111"/>
      <c r="PK115" s="111"/>
      <c r="PL115" s="111"/>
      <c r="PM115" s="111"/>
      <c r="PN115" s="111"/>
      <c r="PO115" s="111"/>
      <c r="PP115" s="111"/>
      <c r="PQ115" s="111"/>
      <c r="PR115" s="111"/>
      <c r="PS115" s="111"/>
      <c r="PT115" s="111"/>
      <c r="PU115" s="111"/>
      <c r="PV115" s="111"/>
      <c r="PW115" s="111"/>
      <c r="PX115" s="111"/>
      <c r="PY115" s="111"/>
      <c r="PZ115" s="111"/>
      <c r="QA115" s="111"/>
      <c r="QB115" s="111"/>
      <c r="QC115" s="111"/>
      <c r="QD115" s="111"/>
      <c r="QE115" s="111"/>
      <c r="QF115" s="111"/>
      <c r="QG115" s="111"/>
      <c r="QH115" s="111"/>
      <c r="QI115" s="111"/>
      <c r="QJ115" s="111"/>
      <c r="QK115" s="111"/>
      <c r="QL115" s="111"/>
      <c r="QM115" s="111"/>
      <c r="QN115" s="111"/>
      <c r="QO115" s="111"/>
      <c r="QP115" s="111"/>
      <c r="QQ115" s="111"/>
      <c r="QR115" s="111"/>
      <c r="QS115" s="111"/>
      <c r="QT115" s="111"/>
      <c r="QU115" s="111"/>
      <c r="QV115" s="111"/>
      <c r="QW115" s="111"/>
      <c r="QX115" s="111"/>
      <c r="QY115" s="111"/>
      <c r="QZ115" s="111"/>
      <c r="RA115" s="111"/>
      <c r="RB115" s="111"/>
      <c r="RC115" s="111"/>
      <c r="RD115" s="111"/>
      <c r="RE115" s="111"/>
      <c r="RF115" s="111"/>
      <c r="RG115" s="111"/>
      <c r="RH115" s="111"/>
      <c r="RI115" s="111"/>
      <c r="RJ115" s="111"/>
      <c r="RK115" s="111"/>
      <c r="RL115" s="111"/>
      <c r="RM115" s="111"/>
      <c r="RN115" s="111"/>
      <c r="RO115" s="111"/>
      <c r="RP115" s="111"/>
      <c r="RQ115" s="111"/>
      <c r="RR115" s="111"/>
      <c r="RS115" s="111"/>
      <c r="RT115" s="111"/>
      <c r="RU115" s="111"/>
      <c r="RV115" s="111"/>
      <c r="RW115" s="111"/>
      <c r="RX115" s="111"/>
      <c r="RY115" s="111"/>
      <c r="RZ115" s="111"/>
      <c r="SA115" s="111"/>
      <c r="SB115" s="111"/>
      <c r="SC115" s="111"/>
      <c r="SD115" s="111"/>
      <c r="SE115" s="111"/>
      <c r="SF115" s="111"/>
      <c r="SG115" s="111"/>
      <c r="SH115" s="111"/>
      <c r="SI115" s="111"/>
      <c r="SJ115" s="111"/>
      <c r="SK115" s="111"/>
      <c r="SL115" s="111"/>
      <c r="SM115" s="111"/>
      <c r="SN115" s="111"/>
      <c r="SO115" s="111"/>
      <c r="SP115" s="111"/>
      <c r="SQ115" s="111"/>
      <c r="SR115" s="111"/>
      <c r="SS115" s="111"/>
      <c r="ST115" s="111"/>
      <c r="SU115" s="111"/>
      <c r="SV115" s="111"/>
      <c r="SW115" s="111"/>
      <c r="SX115" s="111"/>
      <c r="SY115" s="111"/>
      <c r="SZ115" s="111"/>
      <c r="TA115" s="111"/>
      <c r="TB115" s="111"/>
      <c r="TC115" s="111"/>
      <c r="TD115" s="111"/>
      <c r="TE115" s="111"/>
      <c r="TF115" s="111"/>
      <c r="TG115" s="111"/>
      <c r="TH115" s="111"/>
      <c r="TI115" s="111"/>
      <c r="TJ115" s="111"/>
      <c r="TK115" s="111"/>
      <c r="TL115" s="111"/>
      <c r="TM115" s="111"/>
      <c r="TN115" s="111"/>
      <c r="TO115" s="111"/>
      <c r="TP115" s="111"/>
      <c r="TQ115" s="111"/>
      <c r="TR115" s="111"/>
      <c r="TS115" s="111"/>
      <c r="TT115" s="111"/>
      <c r="TU115" s="111"/>
      <c r="TV115" s="111"/>
      <c r="TW115" s="111"/>
      <c r="TX115" s="111"/>
      <c r="TY115" s="111"/>
      <c r="TZ115" s="111"/>
      <c r="UA115" s="111"/>
      <c r="UB115" s="111"/>
      <c r="UC115" s="111"/>
      <c r="UD115" s="111"/>
      <c r="UE115" s="111"/>
      <c r="UF115" s="111"/>
      <c r="UG115" s="111"/>
      <c r="UH115" s="111"/>
      <c r="UI115" s="111"/>
      <c r="UJ115" s="111"/>
      <c r="UK115" s="111"/>
      <c r="UL115" s="111"/>
      <c r="UM115" s="111"/>
      <c r="UN115" s="111"/>
      <c r="UO115" s="111"/>
      <c r="UP115" s="111"/>
      <c r="UQ115" s="111"/>
      <c r="UR115" s="111"/>
      <c r="US115" s="111"/>
      <c r="UT115" s="111"/>
      <c r="UU115" s="111"/>
      <c r="UV115" s="111"/>
      <c r="UW115" s="111"/>
      <c r="UX115" s="111"/>
      <c r="UY115" s="111"/>
      <c r="UZ115" s="111"/>
      <c r="VA115" s="111"/>
      <c r="VB115" s="111"/>
      <c r="VC115" s="111"/>
      <c r="VD115" s="111"/>
      <c r="VE115" s="111"/>
      <c r="VF115" s="111"/>
      <c r="VG115" s="111"/>
      <c r="VH115" s="111"/>
      <c r="VI115" s="111"/>
      <c r="VJ115" s="111"/>
      <c r="VK115" s="111"/>
      <c r="VL115" s="111"/>
      <c r="VM115" s="111"/>
      <c r="VN115" s="111"/>
      <c r="VO115" s="111"/>
      <c r="VP115" s="111"/>
      <c r="VQ115" s="111"/>
      <c r="VR115" s="111"/>
      <c r="VS115" s="111"/>
      <c r="VT115" s="111"/>
      <c r="VU115" s="111"/>
      <c r="VV115" s="111"/>
      <c r="VW115" s="111"/>
      <c r="VX115" s="111"/>
      <c r="VY115" s="111"/>
      <c r="VZ115" s="111"/>
      <c r="WA115" s="111"/>
      <c r="WB115" s="111"/>
      <c r="WC115" s="111"/>
      <c r="WD115" s="111"/>
      <c r="WE115" s="111"/>
      <c r="WF115" s="111"/>
      <c r="WG115" s="111"/>
      <c r="WH115" s="111"/>
      <c r="WI115" s="111"/>
      <c r="WJ115" s="111"/>
      <c r="WK115" s="111"/>
      <c r="WL115" s="111"/>
      <c r="WM115" s="111"/>
      <c r="WN115" s="111"/>
      <c r="WO115" s="111"/>
      <c r="WP115" s="111"/>
      <c r="WQ115" s="111"/>
      <c r="WR115" s="111"/>
      <c r="WS115" s="111"/>
      <c r="WT115" s="111"/>
      <c r="WU115" s="111"/>
      <c r="WV115" s="111"/>
      <c r="WW115" s="111"/>
      <c r="WX115" s="111"/>
      <c r="WY115" s="111"/>
      <c r="WZ115" s="111"/>
      <c r="XA115" s="111"/>
      <c r="XB115" s="111"/>
      <c r="XC115" s="111"/>
      <c r="XD115" s="111"/>
      <c r="XE115" s="111"/>
      <c r="XF115" s="111"/>
      <c r="XG115" s="111"/>
      <c r="XH115" s="111"/>
      <c r="XI115" s="111"/>
      <c r="XJ115" s="111"/>
      <c r="XK115" s="111"/>
      <c r="XL115" s="111"/>
      <c r="XM115" s="111"/>
      <c r="XN115" s="111"/>
      <c r="XO115" s="111"/>
      <c r="XP115" s="111"/>
      <c r="XQ115" s="111"/>
      <c r="XR115" s="111"/>
      <c r="XS115" s="111"/>
      <c r="XT115" s="111"/>
      <c r="XU115" s="111"/>
      <c r="XV115" s="111"/>
      <c r="XW115" s="111"/>
      <c r="XX115" s="111"/>
      <c r="XY115" s="111"/>
      <c r="XZ115" s="111"/>
      <c r="YA115" s="111"/>
      <c r="YB115" s="111"/>
      <c r="YC115" s="111"/>
      <c r="YD115" s="111"/>
    </row>
    <row r="116" spans="2:654">
      <c r="BC116" s="111"/>
      <c r="BD116" s="111"/>
      <c r="BE116" s="111"/>
      <c r="BF116" s="111"/>
      <c r="BG116" s="111"/>
      <c r="BH116" s="111"/>
      <c r="BI116" s="111"/>
      <c r="BJ116" s="111"/>
      <c r="BK116" s="111"/>
      <c r="BL116" s="111"/>
      <c r="BM116" s="111"/>
      <c r="BN116" s="111"/>
      <c r="BO116" s="111"/>
      <c r="BP116" s="111"/>
      <c r="BQ116" s="111"/>
      <c r="BR116" s="111"/>
      <c r="BS116" s="111"/>
      <c r="BT116" s="111"/>
      <c r="BU116" s="111"/>
      <c r="BV116" s="111"/>
      <c r="BW116" s="111"/>
      <c r="BX116" s="111"/>
      <c r="BY116" s="111"/>
      <c r="BZ116" s="111"/>
      <c r="CA116" s="111"/>
      <c r="CB116" s="111"/>
      <c r="CC116" s="111"/>
      <c r="CD116" s="111"/>
      <c r="CE116" s="111"/>
      <c r="CF116" s="111"/>
      <c r="CG116" s="111"/>
      <c r="CH116" s="111"/>
      <c r="CI116" s="111"/>
      <c r="CJ116" s="111"/>
      <c r="CK116" s="111"/>
      <c r="CL116" s="111"/>
      <c r="CM116" s="111"/>
      <c r="CN116" s="111"/>
      <c r="CO116" s="111"/>
      <c r="CP116" s="111"/>
      <c r="CQ116" s="111"/>
      <c r="CR116" s="111"/>
      <c r="CS116" s="111"/>
      <c r="CT116" s="111"/>
      <c r="CU116" s="111"/>
      <c r="CV116" s="111"/>
      <c r="CW116" s="111"/>
      <c r="CX116" s="111"/>
      <c r="CY116" s="111"/>
      <c r="CZ116" s="111"/>
      <c r="DA116" s="111"/>
      <c r="DB116" s="111"/>
      <c r="DC116" s="111"/>
      <c r="DD116" s="111"/>
      <c r="DE116" s="111"/>
      <c r="DF116" s="111"/>
      <c r="DG116" s="111"/>
      <c r="DH116" s="111"/>
      <c r="DI116" s="111"/>
      <c r="DJ116" s="111"/>
      <c r="DK116" s="111"/>
      <c r="DL116" s="111"/>
      <c r="DM116" s="111"/>
      <c r="DN116" s="111"/>
      <c r="DO116" s="111"/>
      <c r="DP116" s="111"/>
      <c r="DQ116" s="111"/>
      <c r="DR116" s="111"/>
      <c r="DS116" s="111"/>
      <c r="DT116" s="111"/>
      <c r="DU116" s="111"/>
      <c r="DV116" s="111"/>
      <c r="DW116" s="111"/>
      <c r="DX116" s="111"/>
      <c r="DY116" s="111"/>
      <c r="DZ116" s="111"/>
      <c r="EA116" s="111"/>
      <c r="EB116" s="111"/>
      <c r="EC116" s="111"/>
      <c r="ED116" s="111"/>
      <c r="EE116" s="111"/>
      <c r="EF116" s="111"/>
      <c r="EG116" s="111"/>
      <c r="EH116" s="111"/>
      <c r="EI116" s="111"/>
      <c r="EJ116" s="111"/>
      <c r="EK116" s="111"/>
      <c r="EL116" s="111"/>
      <c r="EM116" s="111"/>
      <c r="EN116" s="111"/>
      <c r="EO116" s="111"/>
      <c r="EP116" s="111"/>
      <c r="EQ116" s="111"/>
      <c r="ER116" s="111"/>
      <c r="ES116" s="111"/>
      <c r="ET116" s="111"/>
      <c r="EU116" s="111"/>
      <c r="EV116" s="111"/>
      <c r="EW116" s="111"/>
      <c r="EX116" s="111"/>
      <c r="EY116" s="111"/>
      <c r="EZ116" s="111"/>
      <c r="FA116" s="111"/>
      <c r="FB116" s="111"/>
      <c r="FC116" s="111"/>
      <c r="FD116" s="111"/>
      <c r="FE116" s="111"/>
      <c r="FF116" s="111"/>
      <c r="FG116" s="111"/>
      <c r="FH116" s="111"/>
      <c r="FI116" s="111"/>
      <c r="FJ116" s="111"/>
      <c r="FK116" s="111"/>
      <c r="FL116" s="111"/>
      <c r="FM116" s="111"/>
      <c r="FN116" s="111"/>
      <c r="FO116" s="111"/>
      <c r="FP116" s="111"/>
      <c r="FQ116" s="111"/>
      <c r="FR116" s="111"/>
      <c r="FS116" s="111"/>
      <c r="FT116" s="111"/>
      <c r="FU116" s="111"/>
      <c r="FV116" s="111"/>
      <c r="FW116" s="111"/>
      <c r="FX116" s="111"/>
      <c r="FY116" s="111"/>
      <c r="FZ116" s="111"/>
      <c r="GA116" s="111"/>
      <c r="GB116" s="111"/>
      <c r="GC116" s="111"/>
      <c r="GD116" s="111"/>
      <c r="GE116" s="111"/>
      <c r="GF116" s="111"/>
      <c r="GG116" s="111"/>
      <c r="GH116" s="111"/>
      <c r="GI116" s="111"/>
      <c r="GJ116" s="111"/>
      <c r="GK116" s="111"/>
      <c r="GL116" s="111"/>
      <c r="GM116" s="111"/>
      <c r="GN116" s="111"/>
      <c r="GO116" s="111"/>
      <c r="GP116" s="111"/>
      <c r="GQ116" s="111"/>
      <c r="GR116" s="111"/>
      <c r="GS116" s="111"/>
      <c r="GT116" s="111"/>
      <c r="GU116" s="111"/>
      <c r="GV116" s="111"/>
      <c r="GW116" s="111"/>
      <c r="GX116" s="111"/>
      <c r="GY116" s="111"/>
      <c r="GZ116" s="111"/>
      <c r="HA116" s="111"/>
      <c r="HB116" s="111"/>
      <c r="HC116" s="111"/>
      <c r="HD116" s="111"/>
      <c r="HE116" s="111"/>
      <c r="HF116" s="111"/>
      <c r="HG116" s="111"/>
      <c r="HH116" s="111"/>
      <c r="HI116" s="111"/>
      <c r="HJ116" s="111"/>
      <c r="HK116" s="111"/>
      <c r="HL116" s="111"/>
      <c r="HM116" s="111"/>
      <c r="HN116" s="111"/>
      <c r="HO116" s="111"/>
      <c r="HP116" s="111"/>
      <c r="HQ116" s="111"/>
      <c r="HR116" s="111"/>
      <c r="HS116" s="111"/>
      <c r="HT116" s="111"/>
      <c r="HU116" s="111"/>
      <c r="HV116" s="111"/>
      <c r="HW116" s="111"/>
      <c r="HX116" s="111"/>
      <c r="HY116" s="111"/>
      <c r="HZ116" s="111"/>
      <c r="IA116" s="111"/>
      <c r="IB116" s="111"/>
      <c r="IC116" s="111"/>
      <c r="ID116" s="111"/>
      <c r="IE116" s="111"/>
      <c r="IF116" s="111"/>
      <c r="IG116" s="111"/>
      <c r="IH116" s="111"/>
      <c r="II116" s="111"/>
      <c r="IJ116" s="111"/>
      <c r="IK116" s="111"/>
      <c r="IL116" s="111"/>
      <c r="IM116" s="111"/>
      <c r="IN116" s="111"/>
      <c r="IO116" s="111"/>
      <c r="IP116" s="111"/>
      <c r="IQ116" s="111"/>
      <c r="IR116" s="111"/>
      <c r="IS116" s="111"/>
      <c r="IT116" s="111"/>
      <c r="IU116" s="111"/>
      <c r="IV116" s="111"/>
      <c r="IW116" s="111"/>
      <c r="IX116" s="111"/>
      <c r="IY116" s="111"/>
      <c r="IZ116" s="111"/>
      <c r="JA116" s="111"/>
      <c r="JB116" s="111"/>
      <c r="JC116" s="111"/>
      <c r="JD116" s="111"/>
      <c r="JE116" s="111"/>
      <c r="JF116" s="111"/>
      <c r="JG116" s="111"/>
      <c r="JH116" s="111"/>
      <c r="JI116" s="111"/>
      <c r="JJ116" s="111"/>
      <c r="JK116" s="111"/>
      <c r="JL116" s="111"/>
      <c r="JM116" s="111"/>
      <c r="JN116" s="111"/>
      <c r="JO116" s="111"/>
      <c r="JP116" s="111"/>
      <c r="JQ116" s="111"/>
      <c r="JR116" s="111"/>
      <c r="JS116" s="111"/>
      <c r="JT116" s="111"/>
      <c r="JU116" s="111"/>
      <c r="JV116" s="111"/>
      <c r="JW116" s="111"/>
      <c r="JX116" s="111"/>
      <c r="JY116" s="111"/>
      <c r="JZ116" s="111"/>
      <c r="KA116" s="111"/>
      <c r="KB116" s="111"/>
      <c r="KC116" s="111"/>
      <c r="KD116" s="111"/>
      <c r="KE116" s="111"/>
      <c r="KF116" s="111"/>
      <c r="KG116" s="111"/>
      <c r="KH116" s="111"/>
      <c r="KI116" s="111"/>
      <c r="KJ116" s="111"/>
      <c r="KK116" s="111"/>
      <c r="KL116" s="111"/>
      <c r="KM116" s="111"/>
      <c r="KN116" s="111"/>
      <c r="KO116" s="111"/>
      <c r="KP116" s="111"/>
      <c r="KQ116" s="111"/>
      <c r="KR116" s="111"/>
      <c r="KS116" s="111"/>
      <c r="KT116" s="111"/>
      <c r="KU116" s="111"/>
      <c r="KV116" s="111"/>
      <c r="KW116" s="111"/>
      <c r="KX116" s="111"/>
      <c r="KY116" s="111"/>
      <c r="KZ116" s="111"/>
      <c r="LA116" s="111"/>
      <c r="LB116" s="111"/>
      <c r="LC116" s="111"/>
      <c r="LD116" s="111"/>
      <c r="LE116" s="111"/>
      <c r="LF116" s="111"/>
      <c r="LG116" s="111"/>
      <c r="LH116" s="111"/>
      <c r="LI116" s="111"/>
      <c r="LJ116" s="111"/>
      <c r="LK116" s="111"/>
      <c r="LL116" s="111"/>
      <c r="LM116" s="111"/>
      <c r="LN116" s="111"/>
      <c r="LO116" s="111"/>
      <c r="LP116" s="111"/>
      <c r="LQ116" s="111"/>
      <c r="LR116" s="111"/>
      <c r="LS116" s="111"/>
      <c r="LT116" s="111"/>
      <c r="LU116" s="111"/>
      <c r="LV116" s="111"/>
      <c r="LW116" s="111"/>
      <c r="LX116" s="111"/>
      <c r="LY116" s="111"/>
      <c r="LZ116" s="111"/>
      <c r="MA116" s="111"/>
      <c r="MB116" s="111"/>
      <c r="MC116" s="111"/>
      <c r="MD116" s="111"/>
      <c r="ME116" s="111"/>
      <c r="MF116" s="111"/>
      <c r="MG116" s="111"/>
      <c r="MH116" s="111"/>
      <c r="MI116" s="111"/>
      <c r="MJ116" s="111"/>
      <c r="MK116" s="111"/>
      <c r="ML116" s="111"/>
      <c r="MM116" s="111"/>
      <c r="MN116" s="111"/>
      <c r="MO116" s="111"/>
      <c r="MP116" s="111"/>
      <c r="MQ116" s="111"/>
      <c r="MR116" s="111"/>
      <c r="MS116" s="111"/>
      <c r="MT116" s="111"/>
      <c r="MU116" s="111"/>
      <c r="MV116" s="111"/>
      <c r="MW116" s="111"/>
      <c r="MX116" s="111"/>
      <c r="MY116" s="111"/>
      <c r="MZ116" s="111"/>
      <c r="NA116" s="111"/>
      <c r="NB116" s="111"/>
      <c r="NC116" s="111"/>
      <c r="ND116" s="111"/>
      <c r="NE116" s="111"/>
      <c r="NF116" s="111"/>
      <c r="NG116" s="111"/>
      <c r="NH116" s="111"/>
      <c r="NI116" s="111"/>
      <c r="NJ116" s="111"/>
      <c r="NK116" s="111"/>
      <c r="NL116" s="111"/>
      <c r="NM116" s="111"/>
      <c r="NN116" s="111"/>
      <c r="NO116" s="111"/>
      <c r="NP116" s="111"/>
      <c r="NQ116" s="111"/>
      <c r="NR116" s="111"/>
      <c r="NS116" s="111"/>
      <c r="NT116" s="111"/>
      <c r="NU116" s="111"/>
      <c r="NV116" s="111"/>
      <c r="NW116" s="111"/>
      <c r="NX116" s="111"/>
      <c r="NY116" s="111"/>
      <c r="NZ116" s="111"/>
      <c r="OA116" s="111"/>
      <c r="OB116" s="111"/>
      <c r="OC116" s="111"/>
      <c r="OD116" s="111"/>
      <c r="OE116" s="111"/>
      <c r="OF116" s="111"/>
      <c r="OG116" s="111"/>
      <c r="OH116" s="111"/>
      <c r="OI116" s="111"/>
      <c r="OJ116" s="111"/>
      <c r="OK116" s="111"/>
      <c r="OL116" s="111"/>
      <c r="OM116" s="111"/>
      <c r="ON116" s="111"/>
      <c r="OO116" s="111"/>
      <c r="OP116" s="111"/>
      <c r="OQ116" s="111"/>
      <c r="OR116" s="111"/>
      <c r="OS116" s="111"/>
      <c r="OT116" s="111"/>
      <c r="OU116" s="111"/>
      <c r="OV116" s="111"/>
      <c r="OW116" s="111"/>
      <c r="OX116" s="111"/>
      <c r="OY116" s="111"/>
      <c r="OZ116" s="111"/>
      <c r="PA116" s="111"/>
      <c r="PB116" s="111"/>
      <c r="PC116" s="111"/>
      <c r="PD116" s="111"/>
      <c r="PE116" s="111"/>
      <c r="PF116" s="111"/>
      <c r="PG116" s="111"/>
      <c r="PH116" s="111"/>
      <c r="PI116" s="111"/>
      <c r="PJ116" s="111"/>
      <c r="PK116" s="111"/>
      <c r="PL116" s="111"/>
      <c r="PM116" s="111"/>
      <c r="PN116" s="111"/>
      <c r="PO116" s="111"/>
      <c r="PP116" s="111"/>
      <c r="PQ116" s="111"/>
      <c r="PR116" s="111"/>
      <c r="PS116" s="111"/>
      <c r="PT116" s="111"/>
      <c r="PU116" s="111"/>
      <c r="PV116" s="111"/>
      <c r="PW116" s="111"/>
      <c r="PX116" s="111"/>
      <c r="PY116" s="111"/>
      <c r="PZ116" s="111"/>
      <c r="QA116" s="111"/>
      <c r="QB116" s="111"/>
      <c r="QC116" s="111"/>
      <c r="QD116" s="111"/>
      <c r="QE116" s="111"/>
      <c r="QF116" s="111"/>
      <c r="QG116" s="111"/>
      <c r="QH116" s="111"/>
      <c r="QI116" s="111"/>
      <c r="QJ116" s="111"/>
      <c r="QK116" s="111"/>
      <c r="QL116" s="111"/>
      <c r="QM116" s="111"/>
      <c r="QN116" s="111"/>
      <c r="QO116" s="111"/>
      <c r="QP116" s="111"/>
      <c r="QQ116" s="111"/>
      <c r="QR116" s="111"/>
      <c r="QS116" s="111"/>
      <c r="QT116" s="111"/>
      <c r="QU116" s="111"/>
      <c r="QV116" s="111"/>
      <c r="QW116" s="111"/>
      <c r="QX116" s="111"/>
      <c r="QY116" s="111"/>
      <c r="QZ116" s="111"/>
      <c r="RA116" s="111"/>
      <c r="RB116" s="111"/>
      <c r="RC116" s="111"/>
      <c r="RD116" s="111"/>
      <c r="RE116" s="111"/>
      <c r="RF116" s="111"/>
      <c r="RG116" s="111"/>
      <c r="RH116" s="111"/>
      <c r="RI116" s="111"/>
      <c r="RJ116" s="111"/>
      <c r="RK116" s="111"/>
      <c r="RL116" s="111"/>
      <c r="RM116" s="111"/>
      <c r="RN116" s="111"/>
      <c r="RO116" s="111"/>
      <c r="RP116" s="111"/>
      <c r="RQ116" s="111"/>
      <c r="RR116" s="111"/>
      <c r="RS116" s="111"/>
      <c r="RT116" s="111"/>
      <c r="RU116" s="111"/>
      <c r="RV116" s="111"/>
      <c r="RW116" s="111"/>
      <c r="RX116" s="111"/>
      <c r="RY116" s="111"/>
      <c r="RZ116" s="111"/>
      <c r="SA116" s="111"/>
      <c r="SB116" s="111"/>
      <c r="SC116" s="111"/>
      <c r="SD116" s="111"/>
      <c r="SE116" s="111"/>
      <c r="SF116" s="111"/>
      <c r="SG116" s="111"/>
      <c r="SH116" s="111"/>
      <c r="SI116" s="111"/>
      <c r="SJ116" s="111"/>
      <c r="SK116" s="111"/>
      <c r="SL116" s="111"/>
      <c r="SM116" s="111"/>
      <c r="SN116" s="111"/>
      <c r="SO116" s="111"/>
      <c r="SP116" s="111"/>
      <c r="SQ116" s="111"/>
      <c r="SR116" s="111"/>
      <c r="SS116" s="111"/>
      <c r="ST116" s="111"/>
      <c r="SU116" s="111"/>
      <c r="SV116" s="111"/>
      <c r="SW116" s="111"/>
      <c r="SX116" s="111"/>
      <c r="SY116" s="111"/>
      <c r="SZ116" s="111"/>
      <c r="TA116" s="111"/>
      <c r="TB116" s="111"/>
      <c r="TC116" s="111"/>
      <c r="TD116" s="111"/>
      <c r="TE116" s="111"/>
      <c r="TF116" s="111"/>
      <c r="TG116" s="111"/>
      <c r="TH116" s="111"/>
      <c r="TI116" s="111"/>
      <c r="TJ116" s="111"/>
      <c r="TK116" s="111"/>
      <c r="TL116" s="111"/>
      <c r="TM116" s="111"/>
      <c r="TN116" s="111"/>
      <c r="TO116" s="111"/>
      <c r="TP116" s="111"/>
      <c r="TQ116" s="111"/>
      <c r="TR116" s="111"/>
      <c r="TS116" s="111"/>
      <c r="TT116" s="111"/>
      <c r="TU116" s="111"/>
      <c r="TV116" s="111"/>
      <c r="TW116" s="111"/>
      <c r="TX116" s="111"/>
      <c r="TY116" s="111"/>
      <c r="TZ116" s="111"/>
      <c r="UA116" s="111"/>
      <c r="UB116" s="111"/>
      <c r="UC116" s="111"/>
      <c r="UD116" s="111"/>
      <c r="UE116" s="111"/>
      <c r="UF116" s="111"/>
      <c r="UG116" s="111"/>
      <c r="UH116" s="111"/>
      <c r="UI116" s="111"/>
      <c r="UJ116" s="111"/>
      <c r="UK116" s="111"/>
      <c r="UL116" s="111"/>
      <c r="UM116" s="111"/>
      <c r="UN116" s="111"/>
      <c r="UO116" s="111"/>
      <c r="UP116" s="111"/>
      <c r="UQ116" s="111"/>
      <c r="UR116" s="111"/>
      <c r="US116" s="111"/>
      <c r="UT116" s="111"/>
      <c r="UU116" s="111"/>
      <c r="UV116" s="111"/>
      <c r="UW116" s="111"/>
      <c r="UX116" s="111"/>
      <c r="UY116" s="111"/>
      <c r="UZ116" s="111"/>
      <c r="VA116" s="111"/>
      <c r="VB116" s="111"/>
      <c r="VC116" s="111"/>
      <c r="VD116" s="111"/>
      <c r="VE116" s="111"/>
      <c r="VF116" s="111"/>
      <c r="VG116" s="111"/>
      <c r="VH116" s="111"/>
      <c r="VI116" s="111"/>
      <c r="VJ116" s="111"/>
      <c r="VK116" s="111"/>
      <c r="VL116" s="111"/>
      <c r="VM116" s="111"/>
      <c r="VN116" s="111"/>
      <c r="VO116" s="111"/>
      <c r="VP116" s="111"/>
      <c r="VQ116" s="111"/>
      <c r="VR116" s="111"/>
      <c r="VS116" s="111"/>
      <c r="VT116" s="111"/>
      <c r="VU116" s="111"/>
      <c r="VV116" s="111"/>
      <c r="VW116" s="111"/>
      <c r="VX116" s="111"/>
      <c r="VY116" s="111"/>
      <c r="VZ116" s="111"/>
      <c r="WA116" s="111"/>
      <c r="WB116" s="111"/>
      <c r="WC116" s="111"/>
      <c r="WD116" s="111"/>
      <c r="WE116" s="111"/>
      <c r="WF116" s="111"/>
      <c r="WG116" s="111"/>
      <c r="WH116" s="111"/>
      <c r="WI116" s="111"/>
      <c r="WJ116" s="111"/>
      <c r="WK116" s="111"/>
      <c r="WL116" s="111"/>
      <c r="WM116" s="111"/>
      <c r="WN116" s="111"/>
      <c r="WO116" s="111"/>
      <c r="WP116" s="111"/>
      <c r="WQ116" s="111"/>
      <c r="WR116" s="111"/>
      <c r="WS116" s="111"/>
      <c r="WT116" s="111"/>
      <c r="WU116" s="111"/>
      <c r="WV116" s="111"/>
      <c r="WW116" s="111"/>
      <c r="WX116" s="111"/>
      <c r="WY116" s="111"/>
      <c r="WZ116" s="111"/>
      <c r="XA116" s="111"/>
      <c r="XB116" s="111"/>
      <c r="XC116" s="111"/>
      <c r="XD116" s="111"/>
      <c r="XE116" s="111"/>
      <c r="XF116" s="111"/>
      <c r="XG116" s="111"/>
      <c r="XH116" s="111"/>
      <c r="XI116" s="111"/>
      <c r="XJ116" s="111"/>
      <c r="XK116" s="111"/>
      <c r="XL116" s="111"/>
      <c r="XM116" s="111"/>
      <c r="XN116" s="111"/>
      <c r="XO116" s="111"/>
      <c r="XP116" s="111"/>
      <c r="XQ116" s="111"/>
      <c r="XR116" s="111"/>
      <c r="XS116" s="111"/>
      <c r="XT116" s="111"/>
      <c r="XU116" s="111"/>
      <c r="XV116" s="111"/>
      <c r="XW116" s="111"/>
      <c r="XX116" s="111"/>
      <c r="XY116" s="111"/>
      <c r="XZ116" s="111"/>
      <c r="YA116" s="111"/>
      <c r="YB116" s="111"/>
      <c r="YC116" s="111"/>
      <c r="YD116" s="111"/>
    </row>
    <row r="117" spans="2:654">
      <c r="BC117" s="111"/>
      <c r="BD117" s="111"/>
      <c r="BE117" s="111"/>
      <c r="BF117" s="111"/>
      <c r="BG117" s="111"/>
      <c r="BH117" s="111"/>
      <c r="BI117" s="111"/>
      <c r="BJ117" s="111"/>
      <c r="BK117" s="111"/>
      <c r="BL117" s="111"/>
      <c r="BM117" s="111"/>
      <c r="BN117" s="111"/>
      <c r="BO117" s="111"/>
      <c r="BP117" s="111"/>
      <c r="BQ117" s="111"/>
      <c r="BR117" s="111"/>
      <c r="BS117" s="111"/>
      <c r="BT117" s="111"/>
      <c r="BU117" s="111"/>
      <c r="BV117" s="111"/>
      <c r="BW117" s="111"/>
      <c r="BX117" s="111"/>
      <c r="BY117" s="111"/>
      <c r="BZ117" s="111"/>
      <c r="CA117" s="111"/>
      <c r="CB117" s="111"/>
      <c r="CC117" s="111"/>
      <c r="CD117" s="111"/>
      <c r="CE117" s="111"/>
      <c r="CF117" s="111"/>
      <c r="CG117" s="111"/>
      <c r="CH117" s="111"/>
      <c r="CI117" s="111"/>
      <c r="CJ117" s="111"/>
      <c r="CK117" s="111"/>
      <c r="CL117" s="111"/>
      <c r="CM117" s="111"/>
      <c r="CN117" s="111"/>
      <c r="CO117" s="111"/>
      <c r="CP117" s="111"/>
      <c r="CQ117" s="111"/>
      <c r="CR117" s="111"/>
      <c r="CS117" s="111"/>
      <c r="CT117" s="111"/>
      <c r="CU117" s="111"/>
      <c r="CV117" s="111"/>
      <c r="CW117" s="111"/>
      <c r="CX117" s="111"/>
      <c r="CY117" s="111"/>
      <c r="CZ117" s="111"/>
      <c r="DA117" s="111"/>
      <c r="DB117" s="111"/>
      <c r="DC117" s="111"/>
      <c r="DD117" s="111"/>
      <c r="DE117" s="111"/>
      <c r="DF117" s="111"/>
      <c r="DG117" s="111"/>
      <c r="DH117" s="111"/>
      <c r="DI117" s="111"/>
      <c r="DJ117" s="111"/>
      <c r="DK117" s="111"/>
      <c r="DL117" s="111"/>
      <c r="DM117" s="111"/>
      <c r="DN117" s="111"/>
      <c r="DO117" s="111"/>
      <c r="DP117" s="111"/>
      <c r="DQ117" s="111"/>
      <c r="DR117" s="111"/>
      <c r="DS117" s="111"/>
      <c r="DT117" s="111"/>
      <c r="DU117" s="111"/>
      <c r="DV117" s="111"/>
      <c r="DW117" s="111"/>
      <c r="DX117" s="111"/>
      <c r="DY117" s="111"/>
      <c r="DZ117" s="111"/>
      <c r="EA117" s="111"/>
      <c r="EB117" s="111"/>
      <c r="EC117" s="111"/>
      <c r="ED117" s="111"/>
      <c r="EE117" s="111"/>
      <c r="EF117" s="111"/>
      <c r="EG117" s="111"/>
      <c r="EH117" s="111"/>
      <c r="EI117" s="111"/>
      <c r="EJ117" s="111"/>
      <c r="EK117" s="111"/>
      <c r="EL117" s="111"/>
      <c r="EM117" s="111"/>
      <c r="EN117" s="111"/>
      <c r="EO117" s="111"/>
      <c r="EP117" s="111"/>
      <c r="EQ117" s="111"/>
      <c r="ER117" s="111"/>
      <c r="ES117" s="111"/>
      <c r="ET117" s="111"/>
      <c r="EU117" s="111"/>
      <c r="EV117" s="111"/>
      <c r="EW117" s="111"/>
      <c r="EX117" s="111"/>
      <c r="EY117" s="111"/>
      <c r="EZ117" s="111"/>
      <c r="FA117" s="111"/>
      <c r="FB117" s="111"/>
      <c r="FC117" s="111"/>
      <c r="FD117" s="111"/>
      <c r="FE117" s="111"/>
      <c r="FF117" s="111"/>
      <c r="FG117" s="111"/>
      <c r="FH117" s="111"/>
      <c r="FI117" s="111"/>
      <c r="FJ117" s="111"/>
      <c r="FK117" s="111"/>
      <c r="FL117" s="111"/>
      <c r="FM117" s="111"/>
      <c r="FN117" s="111"/>
      <c r="FO117" s="111"/>
      <c r="FP117" s="111"/>
      <c r="FQ117" s="111"/>
      <c r="FR117" s="111"/>
      <c r="FS117" s="111"/>
      <c r="FT117" s="111"/>
      <c r="FU117" s="111"/>
      <c r="FV117" s="111"/>
      <c r="FW117" s="111"/>
      <c r="FX117" s="111"/>
      <c r="FY117" s="111"/>
      <c r="FZ117" s="111"/>
      <c r="GA117" s="111"/>
      <c r="GB117" s="111"/>
      <c r="GC117" s="111"/>
      <c r="GD117" s="111"/>
      <c r="GE117" s="111"/>
      <c r="GF117" s="111"/>
      <c r="GG117" s="111"/>
      <c r="GH117" s="111"/>
      <c r="GI117" s="111"/>
      <c r="GJ117" s="111"/>
      <c r="GK117" s="111"/>
      <c r="GL117" s="111"/>
      <c r="GM117" s="111"/>
      <c r="GN117" s="111"/>
      <c r="GO117" s="111"/>
      <c r="GP117" s="111"/>
      <c r="GQ117" s="111"/>
      <c r="GR117" s="111"/>
      <c r="GS117" s="111"/>
      <c r="GT117" s="111"/>
      <c r="GU117" s="111"/>
      <c r="GV117" s="111"/>
      <c r="GW117" s="111"/>
      <c r="GX117" s="111"/>
      <c r="GY117" s="111"/>
      <c r="GZ117" s="111"/>
      <c r="HA117" s="111"/>
      <c r="HB117" s="111"/>
      <c r="HC117" s="111"/>
      <c r="HD117" s="111"/>
      <c r="HE117" s="111"/>
      <c r="HF117" s="111"/>
      <c r="HG117" s="111"/>
      <c r="HH117" s="111"/>
      <c r="HI117" s="111"/>
      <c r="HJ117" s="111"/>
      <c r="HK117" s="111"/>
      <c r="HL117" s="111"/>
      <c r="HM117" s="111"/>
      <c r="HN117" s="111"/>
      <c r="HO117" s="111"/>
      <c r="HP117" s="111"/>
      <c r="HQ117" s="111"/>
      <c r="HR117" s="111"/>
      <c r="HS117" s="111"/>
      <c r="HT117" s="111"/>
      <c r="HU117" s="111"/>
      <c r="HV117" s="111"/>
      <c r="HW117" s="111"/>
      <c r="HX117" s="111"/>
      <c r="HY117" s="111"/>
      <c r="HZ117" s="111"/>
      <c r="IA117" s="111"/>
      <c r="IB117" s="111"/>
      <c r="IC117" s="111"/>
      <c r="ID117" s="111"/>
      <c r="IE117" s="111"/>
      <c r="IF117" s="111"/>
      <c r="IG117" s="111"/>
      <c r="IH117" s="111"/>
      <c r="II117" s="111"/>
      <c r="IJ117" s="111"/>
      <c r="IK117" s="111"/>
      <c r="IL117" s="111"/>
      <c r="IM117" s="111"/>
      <c r="IN117" s="111"/>
      <c r="IO117" s="111"/>
      <c r="IP117" s="111"/>
      <c r="IQ117" s="111"/>
      <c r="IR117" s="111"/>
      <c r="IS117" s="111"/>
      <c r="IT117" s="111"/>
      <c r="IU117" s="111"/>
      <c r="IV117" s="111"/>
      <c r="IW117" s="111"/>
      <c r="IX117" s="111"/>
      <c r="IY117" s="111"/>
      <c r="IZ117" s="111"/>
      <c r="JA117" s="111"/>
      <c r="JB117" s="111"/>
      <c r="JC117" s="111"/>
      <c r="JD117" s="111"/>
      <c r="JE117" s="111"/>
      <c r="JF117" s="111"/>
      <c r="JG117" s="111"/>
      <c r="JH117" s="111"/>
      <c r="JI117" s="111"/>
      <c r="JJ117" s="111"/>
      <c r="JK117" s="111"/>
      <c r="JL117" s="111"/>
      <c r="JM117" s="111"/>
      <c r="JN117" s="111"/>
      <c r="JO117" s="111"/>
      <c r="JP117" s="111"/>
      <c r="JQ117" s="111"/>
      <c r="JR117" s="111"/>
      <c r="JS117" s="111"/>
      <c r="JT117" s="111"/>
      <c r="JU117" s="111"/>
      <c r="JV117" s="111"/>
      <c r="JW117" s="111"/>
      <c r="JX117" s="111"/>
      <c r="JY117" s="111"/>
      <c r="JZ117" s="111"/>
      <c r="KA117" s="111"/>
      <c r="KB117" s="111"/>
      <c r="KC117" s="111"/>
      <c r="KD117" s="111"/>
      <c r="KE117" s="111"/>
      <c r="KF117" s="111"/>
      <c r="KG117" s="111"/>
      <c r="KH117" s="111"/>
      <c r="KI117" s="111"/>
      <c r="KJ117" s="111"/>
      <c r="KK117" s="111"/>
      <c r="KL117" s="111"/>
      <c r="KM117" s="111"/>
      <c r="KN117" s="111"/>
      <c r="KO117" s="111"/>
      <c r="KP117" s="111"/>
      <c r="KQ117" s="111"/>
      <c r="KR117" s="111"/>
      <c r="KS117" s="111"/>
      <c r="KT117" s="111"/>
      <c r="KU117" s="111"/>
      <c r="KV117" s="111"/>
      <c r="KW117" s="111"/>
      <c r="KX117" s="111"/>
      <c r="KY117" s="111"/>
      <c r="KZ117" s="111"/>
      <c r="LA117" s="111"/>
      <c r="LB117" s="111"/>
      <c r="LC117" s="111"/>
      <c r="LD117" s="111"/>
      <c r="LE117" s="111"/>
      <c r="LF117" s="111"/>
      <c r="LG117" s="111"/>
      <c r="LH117" s="111"/>
      <c r="LI117" s="111"/>
      <c r="LJ117" s="111"/>
      <c r="LK117" s="111"/>
      <c r="LL117" s="111"/>
      <c r="LM117" s="111"/>
      <c r="LN117" s="111"/>
      <c r="LO117" s="111"/>
      <c r="LP117" s="111"/>
      <c r="LQ117" s="111"/>
      <c r="LR117" s="111"/>
      <c r="LS117" s="111"/>
      <c r="LT117" s="111"/>
      <c r="LU117" s="111"/>
      <c r="LV117" s="111"/>
      <c r="LW117" s="111"/>
      <c r="LX117" s="111"/>
      <c r="LY117" s="111"/>
      <c r="LZ117" s="111"/>
      <c r="MA117" s="111"/>
      <c r="MB117" s="111"/>
      <c r="MC117" s="111"/>
      <c r="MD117" s="111"/>
      <c r="ME117" s="111"/>
      <c r="MF117" s="111"/>
      <c r="MG117" s="111"/>
      <c r="MH117" s="111"/>
      <c r="MI117" s="111"/>
      <c r="MJ117" s="111"/>
      <c r="MK117" s="111"/>
      <c r="ML117" s="111"/>
      <c r="MM117" s="111"/>
      <c r="MN117" s="111"/>
      <c r="MO117" s="111"/>
      <c r="MP117" s="111"/>
      <c r="MQ117" s="111"/>
      <c r="MR117" s="111"/>
      <c r="MS117" s="111"/>
      <c r="MT117" s="111"/>
      <c r="MU117" s="111"/>
      <c r="MV117" s="111"/>
      <c r="MW117" s="111"/>
      <c r="MX117" s="111"/>
      <c r="MY117" s="111"/>
      <c r="MZ117" s="111"/>
      <c r="NA117" s="111"/>
      <c r="NB117" s="111"/>
      <c r="NC117" s="111"/>
      <c r="ND117" s="111"/>
      <c r="NE117" s="111"/>
      <c r="NF117" s="111"/>
      <c r="NG117" s="111"/>
      <c r="NH117" s="111"/>
      <c r="NI117" s="111"/>
      <c r="NJ117" s="111"/>
      <c r="NK117" s="111"/>
      <c r="NL117" s="111"/>
      <c r="NM117" s="111"/>
      <c r="NN117" s="111"/>
      <c r="NO117" s="111"/>
      <c r="NP117" s="111"/>
      <c r="NQ117" s="111"/>
      <c r="NR117" s="111"/>
      <c r="NS117" s="111"/>
      <c r="NT117" s="111"/>
      <c r="NU117" s="111"/>
      <c r="NV117" s="111"/>
      <c r="NW117" s="111"/>
      <c r="NX117" s="111"/>
      <c r="NY117" s="111"/>
      <c r="NZ117" s="111"/>
      <c r="OA117" s="111"/>
      <c r="OB117" s="111"/>
      <c r="OC117" s="111"/>
      <c r="OD117" s="111"/>
      <c r="OE117" s="111"/>
      <c r="OF117" s="111"/>
      <c r="OG117" s="111"/>
      <c r="OH117" s="111"/>
      <c r="OI117" s="111"/>
      <c r="OJ117" s="111"/>
      <c r="OK117" s="111"/>
      <c r="OL117" s="111"/>
      <c r="OM117" s="111"/>
      <c r="ON117" s="111"/>
      <c r="OO117" s="111"/>
      <c r="OP117" s="111"/>
      <c r="OQ117" s="111"/>
      <c r="OR117" s="111"/>
      <c r="OS117" s="111"/>
      <c r="OT117" s="111"/>
      <c r="OU117" s="111"/>
      <c r="OV117" s="111"/>
      <c r="OW117" s="111"/>
      <c r="OX117" s="111"/>
      <c r="OY117" s="111"/>
      <c r="OZ117" s="111"/>
      <c r="PA117" s="111"/>
      <c r="PB117" s="111"/>
      <c r="PC117" s="111"/>
      <c r="PD117" s="111"/>
      <c r="PE117" s="111"/>
      <c r="PF117" s="111"/>
      <c r="PG117" s="111"/>
      <c r="PH117" s="111"/>
      <c r="PI117" s="111"/>
      <c r="PJ117" s="111"/>
      <c r="PK117" s="111"/>
      <c r="PL117" s="111"/>
      <c r="PM117" s="111"/>
      <c r="PN117" s="111"/>
      <c r="PO117" s="111"/>
      <c r="PP117" s="111"/>
      <c r="PQ117" s="111"/>
      <c r="PR117" s="111"/>
      <c r="PS117" s="111"/>
      <c r="PT117" s="111"/>
      <c r="PU117" s="111"/>
      <c r="PV117" s="111"/>
      <c r="PW117" s="111"/>
      <c r="PX117" s="111"/>
      <c r="PY117" s="111"/>
      <c r="PZ117" s="111"/>
      <c r="QA117" s="111"/>
      <c r="QB117" s="111"/>
      <c r="QC117" s="111"/>
      <c r="QD117" s="111"/>
      <c r="QE117" s="111"/>
      <c r="QF117" s="111"/>
      <c r="QG117" s="111"/>
      <c r="QH117" s="111"/>
      <c r="QI117" s="111"/>
      <c r="QJ117" s="111"/>
      <c r="QK117" s="111"/>
      <c r="QL117" s="111"/>
      <c r="QM117" s="111"/>
      <c r="QN117" s="111"/>
      <c r="QO117" s="111"/>
      <c r="QP117" s="111"/>
      <c r="QQ117" s="111"/>
      <c r="QR117" s="111"/>
      <c r="QS117" s="111"/>
      <c r="QT117" s="111"/>
      <c r="QU117" s="111"/>
      <c r="QV117" s="111"/>
      <c r="QW117" s="111"/>
      <c r="QX117" s="111"/>
      <c r="QY117" s="111"/>
      <c r="QZ117" s="111"/>
      <c r="RA117" s="111"/>
      <c r="RB117" s="111"/>
      <c r="RC117" s="111"/>
      <c r="RD117" s="111"/>
      <c r="RE117" s="111"/>
      <c r="RF117" s="111"/>
      <c r="RG117" s="111"/>
      <c r="RH117" s="111"/>
      <c r="RI117" s="111"/>
      <c r="RJ117" s="111"/>
      <c r="RK117" s="111"/>
      <c r="RL117" s="111"/>
      <c r="RM117" s="111"/>
      <c r="RN117" s="111"/>
      <c r="RO117" s="111"/>
      <c r="RP117" s="111"/>
      <c r="RQ117" s="111"/>
      <c r="RR117" s="111"/>
      <c r="RS117" s="111"/>
      <c r="RT117" s="111"/>
      <c r="RU117" s="111"/>
      <c r="RV117" s="111"/>
      <c r="RW117" s="111"/>
      <c r="RX117" s="111"/>
      <c r="RY117" s="111"/>
      <c r="RZ117" s="111"/>
      <c r="SA117" s="111"/>
      <c r="SB117" s="111"/>
      <c r="SC117" s="111"/>
      <c r="SD117" s="111"/>
      <c r="SE117" s="111"/>
      <c r="SF117" s="111"/>
      <c r="SG117" s="111"/>
      <c r="SH117" s="111"/>
      <c r="SI117" s="111"/>
      <c r="SJ117" s="111"/>
      <c r="SK117" s="111"/>
      <c r="SL117" s="111"/>
      <c r="SM117" s="111"/>
      <c r="SN117" s="111"/>
      <c r="SO117" s="111"/>
      <c r="SP117" s="111"/>
      <c r="SQ117" s="111"/>
      <c r="SR117" s="111"/>
      <c r="SS117" s="111"/>
      <c r="ST117" s="111"/>
      <c r="SU117" s="111"/>
      <c r="SV117" s="111"/>
      <c r="SW117" s="111"/>
      <c r="SX117" s="111"/>
      <c r="SY117" s="111"/>
      <c r="SZ117" s="111"/>
      <c r="TA117" s="111"/>
      <c r="TB117" s="111"/>
      <c r="TC117" s="111"/>
      <c r="TD117" s="111"/>
      <c r="TE117" s="111"/>
      <c r="TF117" s="111"/>
      <c r="TG117" s="111"/>
      <c r="TH117" s="111"/>
      <c r="TI117" s="111"/>
      <c r="TJ117" s="111"/>
      <c r="TK117" s="111"/>
      <c r="TL117" s="111"/>
      <c r="TM117" s="111"/>
      <c r="TN117" s="111"/>
      <c r="TO117" s="111"/>
      <c r="TP117" s="111"/>
      <c r="TQ117" s="111"/>
      <c r="TR117" s="111"/>
      <c r="TS117" s="111"/>
      <c r="TT117" s="111"/>
      <c r="TU117" s="111"/>
      <c r="TV117" s="111"/>
      <c r="TW117" s="111"/>
      <c r="TX117" s="111"/>
      <c r="TY117" s="111"/>
      <c r="TZ117" s="111"/>
      <c r="UA117" s="111"/>
      <c r="UB117" s="111"/>
      <c r="UC117" s="111"/>
      <c r="UD117" s="111"/>
      <c r="UE117" s="111"/>
      <c r="UF117" s="111"/>
      <c r="UG117" s="111"/>
      <c r="UH117" s="111"/>
      <c r="UI117" s="111"/>
      <c r="UJ117" s="111"/>
      <c r="UK117" s="111"/>
      <c r="UL117" s="111"/>
      <c r="UM117" s="111"/>
      <c r="UN117" s="111"/>
      <c r="UO117" s="111"/>
      <c r="UP117" s="111"/>
      <c r="UQ117" s="111"/>
      <c r="UR117" s="111"/>
      <c r="US117" s="111"/>
      <c r="UT117" s="111"/>
      <c r="UU117" s="111"/>
      <c r="UV117" s="111"/>
      <c r="UW117" s="111"/>
      <c r="UX117" s="111"/>
      <c r="UY117" s="111"/>
      <c r="UZ117" s="111"/>
      <c r="VA117" s="111"/>
      <c r="VB117" s="111"/>
      <c r="VC117" s="111"/>
      <c r="VD117" s="111"/>
      <c r="VE117" s="111"/>
      <c r="VF117" s="111"/>
      <c r="VG117" s="111"/>
      <c r="VH117" s="111"/>
      <c r="VI117" s="111"/>
      <c r="VJ117" s="111"/>
      <c r="VK117" s="111"/>
      <c r="VL117" s="111"/>
      <c r="VM117" s="111"/>
      <c r="VN117" s="111"/>
      <c r="VO117" s="111"/>
      <c r="VP117" s="111"/>
      <c r="VQ117" s="111"/>
      <c r="VR117" s="111"/>
      <c r="VS117" s="111"/>
      <c r="VT117" s="111"/>
      <c r="VU117" s="111"/>
      <c r="VV117" s="111"/>
      <c r="VW117" s="111"/>
      <c r="VX117" s="111"/>
      <c r="VY117" s="111"/>
      <c r="VZ117" s="111"/>
      <c r="WA117" s="111"/>
      <c r="WB117" s="111"/>
      <c r="WC117" s="111"/>
      <c r="WD117" s="111"/>
      <c r="WE117" s="111"/>
      <c r="WF117" s="111"/>
      <c r="WG117" s="111"/>
      <c r="WH117" s="111"/>
      <c r="WI117" s="111"/>
      <c r="WJ117" s="111"/>
      <c r="WK117" s="111"/>
      <c r="WL117" s="111"/>
      <c r="WM117" s="111"/>
      <c r="WN117" s="111"/>
      <c r="WO117" s="111"/>
      <c r="WP117" s="111"/>
      <c r="WQ117" s="111"/>
      <c r="WR117" s="111"/>
      <c r="WS117" s="111"/>
      <c r="WT117" s="111"/>
      <c r="WU117" s="111"/>
      <c r="WV117" s="111"/>
      <c r="WW117" s="111"/>
      <c r="WX117" s="111"/>
      <c r="WY117" s="111"/>
      <c r="WZ117" s="111"/>
      <c r="XA117" s="111"/>
      <c r="XB117" s="111"/>
      <c r="XC117" s="111"/>
      <c r="XD117" s="111"/>
      <c r="XE117" s="111"/>
      <c r="XF117" s="111"/>
      <c r="XG117" s="111"/>
      <c r="XH117" s="111"/>
      <c r="XI117" s="111"/>
      <c r="XJ117" s="111"/>
      <c r="XK117" s="111"/>
      <c r="XL117" s="111"/>
      <c r="XM117" s="111"/>
      <c r="XN117" s="111"/>
      <c r="XO117" s="111"/>
      <c r="XP117" s="111"/>
      <c r="XQ117" s="111"/>
      <c r="XR117" s="111"/>
      <c r="XS117" s="111"/>
      <c r="XT117" s="111"/>
      <c r="XU117" s="111"/>
      <c r="XV117" s="111"/>
      <c r="XW117" s="111"/>
      <c r="XX117" s="111"/>
      <c r="XY117" s="111"/>
      <c r="XZ117" s="111"/>
      <c r="YA117" s="111"/>
      <c r="YB117" s="111"/>
      <c r="YC117" s="111"/>
      <c r="YD117" s="111"/>
    </row>
    <row r="118" spans="2:654" ht="25.95" customHeight="1">
      <c r="BC118" s="111"/>
      <c r="BD118" s="111"/>
      <c r="BE118" s="111"/>
      <c r="BF118" s="111"/>
      <c r="BG118" s="111"/>
      <c r="BH118" s="111"/>
      <c r="BI118" s="111"/>
      <c r="BJ118" s="111"/>
      <c r="BK118" s="111"/>
      <c r="BL118" s="111"/>
      <c r="BM118" s="111"/>
      <c r="BN118" s="111"/>
      <c r="BO118" s="111"/>
      <c r="BP118" s="111"/>
      <c r="BQ118" s="111"/>
      <c r="BR118" s="111"/>
      <c r="BS118" s="111"/>
      <c r="BT118" s="111"/>
      <c r="BU118" s="111"/>
      <c r="BV118" s="111"/>
      <c r="BW118" s="111"/>
      <c r="BX118" s="111"/>
      <c r="BY118" s="111"/>
      <c r="BZ118" s="111"/>
      <c r="CA118" s="111"/>
      <c r="CB118" s="111"/>
      <c r="CC118" s="111"/>
      <c r="CD118" s="111"/>
      <c r="CE118" s="111"/>
      <c r="CF118" s="111"/>
      <c r="CG118" s="111"/>
      <c r="CH118" s="111"/>
      <c r="CI118" s="111"/>
      <c r="CJ118" s="111"/>
      <c r="CK118" s="111"/>
      <c r="CL118" s="111"/>
      <c r="CM118" s="111"/>
      <c r="CN118" s="111"/>
      <c r="CO118" s="111"/>
      <c r="CP118" s="111"/>
      <c r="CQ118" s="111"/>
      <c r="CR118" s="111"/>
      <c r="CS118" s="111"/>
      <c r="CT118" s="111"/>
      <c r="CU118" s="111"/>
      <c r="CV118" s="111"/>
      <c r="CW118" s="111"/>
      <c r="CX118" s="111"/>
      <c r="CY118" s="111"/>
      <c r="CZ118" s="111"/>
      <c r="DA118" s="111"/>
      <c r="DB118" s="111"/>
      <c r="DC118" s="111"/>
      <c r="DD118" s="111"/>
      <c r="DE118" s="111"/>
      <c r="DF118" s="111"/>
      <c r="DG118" s="111"/>
      <c r="DH118" s="111"/>
      <c r="DI118" s="111"/>
      <c r="DJ118" s="111"/>
      <c r="DK118" s="111"/>
      <c r="DL118" s="111"/>
      <c r="DM118" s="111"/>
      <c r="DN118" s="111"/>
      <c r="DO118" s="111"/>
      <c r="DP118" s="111"/>
      <c r="DQ118" s="111"/>
      <c r="DR118" s="111"/>
      <c r="DS118" s="111"/>
      <c r="DT118" s="111"/>
      <c r="DU118" s="111"/>
      <c r="DV118" s="111"/>
      <c r="DW118" s="111"/>
      <c r="DX118" s="111"/>
      <c r="DY118" s="111"/>
      <c r="DZ118" s="111"/>
      <c r="EA118" s="111"/>
      <c r="EB118" s="111"/>
      <c r="EC118" s="111"/>
      <c r="ED118" s="111"/>
      <c r="EE118" s="111"/>
      <c r="EF118" s="111"/>
      <c r="EG118" s="111"/>
      <c r="EH118" s="111"/>
      <c r="EI118" s="111"/>
      <c r="EJ118" s="111"/>
      <c r="EK118" s="111"/>
      <c r="EL118" s="111"/>
      <c r="EM118" s="111"/>
      <c r="EN118" s="111"/>
      <c r="EO118" s="111"/>
      <c r="EP118" s="111"/>
      <c r="EQ118" s="111"/>
      <c r="ER118" s="111"/>
      <c r="ES118" s="111"/>
      <c r="ET118" s="111"/>
      <c r="EU118" s="111"/>
      <c r="EV118" s="111"/>
      <c r="EW118" s="111"/>
      <c r="EX118" s="111"/>
      <c r="EY118" s="111"/>
      <c r="EZ118" s="111"/>
      <c r="FA118" s="111"/>
      <c r="FB118" s="111"/>
      <c r="FC118" s="111"/>
      <c r="FD118" s="111"/>
      <c r="FE118" s="111"/>
      <c r="FF118" s="111"/>
      <c r="FG118" s="111"/>
      <c r="FH118" s="111"/>
      <c r="FI118" s="111"/>
      <c r="FJ118" s="111"/>
      <c r="FK118" s="111"/>
      <c r="FL118" s="111"/>
      <c r="FM118" s="111"/>
      <c r="FN118" s="111"/>
      <c r="FO118" s="111"/>
      <c r="FP118" s="111"/>
      <c r="FQ118" s="111"/>
      <c r="FR118" s="111"/>
      <c r="FS118" s="111"/>
      <c r="FT118" s="111"/>
      <c r="FU118" s="111"/>
      <c r="FV118" s="111"/>
      <c r="FW118" s="111"/>
      <c r="FX118" s="111"/>
      <c r="FY118" s="111"/>
      <c r="FZ118" s="111"/>
      <c r="GA118" s="111"/>
      <c r="GB118" s="111"/>
      <c r="GC118" s="111"/>
      <c r="GD118" s="111"/>
      <c r="GE118" s="111"/>
      <c r="GF118" s="111"/>
      <c r="GG118" s="111"/>
      <c r="GH118" s="111"/>
      <c r="GI118" s="111"/>
      <c r="GJ118" s="111"/>
      <c r="GK118" s="111"/>
      <c r="GL118" s="111"/>
      <c r="GM118" s="111"/>
      <c r="GN118" s="111"/>
      <c r="GO118" s="111"/>
      <c r="GP118" s="111"/>
      <c r="GQ118" s="111"/>
      <c r="GR118" s="111"/>
      <c r="GS118" s="111"/>
      <c r="GT118" s="111"/>
      <c r="GU118" s="111"/>
      <c r="GV118" s="111"/>
      <c r="GW118" s="111"/>
      <c r="GX118" s="111"/>
      <c r="GY118" s="111"/>
      <c r="GZ118" s="111"/>
      <c r="HA118" s="111"/>
      <c r="HB118" s="111"/>
      <c r="HC118" s="111"/>
      <c r="HD118" s="111"/>
      <c r="HE118" s="111"/>
      <c r="HF118" s="111"/>
      <c r="HG118" s="111"/>
      <c r="HH118" s="111"/>
      <c r="HI118" s="111"/>
      <c r="HJ118" s="111"/>
      <c r="HK118" s="111"/>
      <c r="HL118" s="111"/>
      <c r="HM118" s="111"/>
      <c r="HN118" s="111"/>
      <c r="HO118" s="111"/>
      <c r="HP118" s="111"/>
      <c r="HQ118" s="111"/>
      <c r="HR118" s="111"/>
      <c r="HS118" s="111"/>
      <c r="HT118" s="111"/>
      <c r="HU118" s="111"/>
      <c r="HV118" s="111"/>
      <c r="HW118" s="111"/>
      <c r="HX118" s="111"/>
      <c r="HY118" s="111"/>
      <c r="HZ118" s="111"/>
      <c r="IA118" s="111"/>
      <c r="IB118" s="111"/>
      <c r="IC118" s="111"/>
      <c r="ID118" s="111"/>
      <c r="IE118" s="111"/>
      <c r="IF118" s="111"/>
      <c r="IG118" s="111"/>
      <c r="IH118" s="111"/>
      <c r="II118" s="111"/>
      <c r="IJ118" s="111"/>
      <c r="IK118" s="111"/>
      <c r="IL118" s="111"/>
      <c r="IM118" s="111"/>
      <c r="IN118" s="111"/>
      <c r="IO118" s="111"/>
      <c r="IP118" s="111"/>
      <c r="IQ118" s="111"/>
      <c r="IR118" s="111"/>
      <c r="IS118" s="111"/>
      <c r="IT118" s="111"/>
      <c r="IU118" s="111"/>
      <c r="IV118" s="111"/>
      <c r="IW118" s="111"/>
      <c r="IX118" s="111"/>
      <c r="IY118" s="111"/>
      <c r="IZ118" s="111"/>
      <c r="JA118" s="111"/>
      <c r="JB118" s="111"/>
      <c r="JC118" s="111"/>
      <c r="JD118" s="111"/>
      <c r="JE118" s="111"/>
      <c r="JF118" s="111"/>
      <c r="JG118" s="111"/>
      <c r="JH118" s="111"/>
      <c r="JI118" s="111"/>
      <c r="JJ118" s="111"/>
      <c r="JK118" s="111"/>
      <c r="JL118" s="111"/>
      <c r="JM118" s="111"/>
      <c r="JN118" s="111"/>
      <c r="JO118" s="111"/>
      <c r="JP118" s="111"/>
      <c r="JQ118" s="111"/>
      <c r="JR118" s="111"/>
      <c r="JS118" s="111"/>
      <c r="JT118" s="111"/>
      <c r="JU118" s="111"/>
      <c r="JV118" s="111"/>
      <c r="JW118" s="111"/>
      <c r="JX118" s="111"/>
      <c r="JY118" s="111"/>
      <c r="JZ118" s="111"/>
      <c r="KA118" s="111"/>
      <c r="KB118" s="111"/>
      <c r="KC118" s="111"/>
      <c r="KD118" s="111"/>
      <c r="KE118" s="111"/>
      <c r="KF118" s="111"/>
      <c r="KG118" s="111"/>
      <c r="KH118" s="111"/>
      <c r="KI118" s="111"/>
      <c r="KJ118" s="111"/>
      <c r="KK118" s="111"/>
      <c r="KL118" s="111"/>
      <c r="KM118" s="111"/>
      <c r="KN118" s="111"/>
      <c r="KO118" s="111"/>
      <c r="KP118" s="111"/>
      <c r="KQ118" s="111"/>
      <c r="KR118" s="111"/>
      <c r="KS118" s="111"/>
      <c r="KT118" s="111"/>
      <c r="KU118" s="111"/>
      <c r="KV118" s="111"/>
      <c r="KW118" s="111"/>
      <c r="KX118" s="111"/>
      <c r="KY118" s="111"/>
      <c r="KZ118" s="111"/>
      <c r="LA118" s="111"/>
      <c r="LB118" s="111"/>
      <c r="LC118" s="111"/>
      <c r="LD118" s="111"/>
      <c r="LE118" s="111"/>
      <c r="LF118" s="111"/>
      <c r="LG118" s="111"/>
      <c r="LH118" s="111"/>
      <c r="LI118" s="111"/>
      <c r="LJ118" s="111"/>
      <c r="LK118" s="111"/>
      <c r="LL118" s="111"/>
      <c r="LM118" s="111"/>
      <c r="LN118" s="111"/>
      <c r="LO118" s="111"/>
      <c r="LP118" s="111"/>
      <c r="LQ118" s="111"/>
      <c r="LR118" s="111"/>
      <c r="LS118" s="111"/>
      <c r="LT118" s="111"/>
      <c r="LU118" s="111"/>
      <c r="LV118" s="111"/>
      <c r="LW118" s="111"/>
      <c r="LX118" s="111"/>
      <c r="LY118" s="111"/>
      <c r="LZ118" s="111"/>
      <c r="MA118" s="111"/>
      <c r="MB118" s="111"/>
      <c r="MC118" s="111"/>
      <c r="MD118" s="111"/>
      <c r="ME118" s="111"/>
      <c r="MF118" s="111"/>
      <c r="MG118" s="111"/>
      <c r="MH118" s="111"/>
      <c r="MI118" s="111"/>
      <c r="MJ118" s="111"/>
      <c r="MK118" s="111"/>
      <c r="ML118" s="111"/>
      <c r="MM118" s="111"/>
      <c r="MN118" s="111"/>
      <c r="MO118" s="111"/>
      <c r="MP118" s="111"/>
      <c r="MQ118" s="111"/>
      <c r="MR118" s="111"/>
      <c r="MS118" s="111"/>
      <c r="MT118" s="111"/>
      <c r="MU118" s="111"/>
      <c r="MV118" s="111"/>
      <c r="MW118" s="111"/>
      <c r="MX118" s="111"/>
      <c r="MY118" s="111"/>
      <c r="MZ118" s="111"/>
      <c r="NA118" s="111"/>
      <c r="NB118" s="111"/>
      <c r="NC118" s="111"/>
      <c r="ND118" s="111"/>
      <c r="NE118" s="111"/>
      <c r="NF118" s="111"/>
      <c r="NG118" s="111"/>
      <c r="NH118" s="111"/>
      <c r="NI118" s="111"/>
      <c r="NJ118" s="111"/>
      <c r="NK118" s="111"/>
      <c r="NL118" s="111"/>
      <c r="NM118" s="111"/>
      <c r="NN118" s="111"/>
      <c r="NO118" s="111"/>
      <c r="NP118" s="111"/>
      <c r="NQ118" s="111"/>
      <c r="NR118" s="111"/>
      <c r="NS118" s="111"/>
      <c r="NT118" s="111"/>
      <c r="NU118" s="111"/>
      <c r="NV118" s="111"/>
      <c r="NW118" s="111"/>
      <c r="NX118" s="111"/>
      <c r="NY118" s="111"/>
      <c r="NZ118" s="111"/>
      <c r="OA118" s="111"/>
      <c r="OB118" s="111"/>
      <c r="OC118" s="111"/>
      <c r="OD118" s="111"/>
      <c r="OE118" s="111"/>
      <c r="OF118" s="111"/>
      <c r="OG118" s="111"/>
      <c r="OH118" s="111"/>
      <c r="OI118" s="111"/>
      <c r="OJ118" s="111"/>
      <c r="OK118" s="111"/>
      <c r="OL118" s="111"/>
      <c r="OM118" s="111"/>
      <c r="ON118" s="111"/>
      <c r="OO118" s="111"/>
      <c r="OP118" s="111"/>
      <c r="OQ118" s="111"/>
      <c r="OR118" s="111"/>
      <c r="OS118" s="111"/>
      <c r="OT118" s="111"/>
      <c r="OU118" s="111"/>
      <c r="OV118" s="111"/>
      <c r="OW118" s="111"/>
      <c r="OX118" s="111"/>
      <c r="OY118" s="111"/>
      <c r="OZ118" s="111"/>
      <c r="PA118" s="111"/>
      <c r="PB118" s="111"/>
      <c r="PC118" s="111"/>
      <c r="PD118" s="111"/>
      <c r="PE118" s="111"/>
      <c r="PF118" s="111"/>
      <c r="PG118" s="111"/>
      <c r="PH118" s="111"/>
      <c r="PI118" s="111"/>
      <c r="PJ118" s="111"/>
      <c r="PK118" s="111"/>
      <c r="PL118" s="111"/>
      <c r="PM118" s="111"/>
      <c r="PN118" s="111"/>
      <c r="PO118" s="111"/>
      <c r="PP118" s="111"/>
      <c r="PQ118" s="111"/>
      <c r="PR118" s="111"/>
      <c r="PS118" s="111"/>
      <c r="PT118" s="111"/>
      <c r="PU118" s="111"/>
      <c r="PV118" s="111"/>
      <c r="PW118" s="111"/>
      <c r="PX118" s="111"/>
      <c r="PY118" s="111"/>
      <c r="PZ118" s="111"/>
      <c r="QA118" s="111"/>
      <c r="QB118" s="111"/>
      <c r="QC118" s="111"/>
      <c r="QD118" s="111"/>
      <c r="QE118" s="111"/>
      <c r="QF118" s="111"/>
      <c r="QG118" s="111"/>
      <c r="QH118" s="111"/>
      <c r="QI118" s="111"/>
      <c r="QJ118" s="111"/>
      <c r="QK118" s="111"/>
      <c r="QL118" s="111"/>
      <c r="QM118" s="111"/>
      <c r="QN118" s="111"/>
      <c r="QO118" s="111"/>
      <c r="QP118" s="111"/>
      <c r="QQ118" s="111"/>
      <c r="QR118" s="111"/>
      <c r="QS118" s="111"/>
      <c r="QT118" s="111"/>
      <c r="QU118" s="111"/>
      <c r="QV118" s="111"/>
      <c r="QW118" s="111"/>
      <c r="QX118" s="111"/>
      <c r="QY118" s="111"/>
      <c r="QZ118" s="111"/>
      <c r="RA118" s="111"/>
      <c r="RB118" s="111"/>
      <c r="RC118" s="111"/>
      <c r="RD118" s="111"/>
      <c r="RE118" s="111"/>
      <c r="RF118" s="111"/>
      <c r="RG118" s="111"/>
      <c r="RH118" s="111"/>
      <c r="RI118" s="111"/>
      <c r="RJ118" s="111"/>
      <c r="RK118" s="111"/>
      <c r="RL118" s="111"/>
      <c r="RM118" s="111"/>
      <c r="RN118" s="111"/>
      <c r="RO118" s="111"/>
      <c r="RP118" s="111"/>
      <c r="RQ118" s="111"/>
      <c r="RR118" s="111"/>
      <c r="RS118" s="111"/>
      <c r="RT118" s="111"/>
      <c r="RU118" s="111"/>
      <c r="RV118" s="111"/>
      <c r="RW118" s="111"/>
      <c r="RX118" s="111"/>
      <c r="RY118" s="111"/>
      <c r="RZ118" s="111"/>
      <c r="SA118" s="111"/>
      <c r="SB118" s="111"/>
      <c r="SC118" s="111"/>
      <c r="SD118" s="111"/>
      <c r="SE118" s="111"/>
      <c r="SF118" s="111"/>
      <c r="SG118" s="111"/>
      <c r="SH118" s="111"/>
      <c r="SI118" s="111"/>
      <c r="SJ118" s="111"/>
      <c r="SK118" s="111"/>
      <c r="SL118" s="111"/>
      <c r="SM118" s="111"/>
      <c r="SN118" s="111"/>
      <c r="SO118" s="111"/>
      <c r="SP118" s="111"/>
      <c r="SQ118" s="111"/>
      <c r="SR118" s="111"/>
      <c r="SS118" s="111"/>
      <c r="ST118" s="111"/>
      <c r="SU118" s="111"/>
      <c r="SV118" s="111"/>
      <c r="SW118" s="111"/>
      <c r="SX118" s="111"/>
      <c r="SY118" s="111"/>
      <c r="SZ118" s="111"/>
      <c r="TA118" s="111"/>
      <c r="TB118" s="111"/>
      <c r="TC118" s="111"/>
      <c r="TD118" s="111"/>
      <c r="TE118" s="111"/>
      <c r="TF118" s="111"/>
      <c r="TG118" s="111"/>
      <c r="TH118" s="111"/>
      <c r="TI118" s="111"/>
      <c r="TJ118" s="111"/>
      <c r="TK118" s="111"/>
      <c r="TL118" s="111"/>
      <c r="TM118" s="111"/>
      <c r="TN118" s="111"/>
      <c r="TO118" s="111"/>
      <c r="TP118" s="111"/>
      <c r="TQ118" s="111"/>
      <c r="TR118" s="111"/>
      <c r="TS118" s="111"/>
      <c r="TT118" s="111"/>
      <c r="TU118" s="111"/>
      <c r="TV118" s="111"/>
      <c r="TW118" s="111"/>
      <c r="TX118" s="111"/>
      <c r="TY118" s="111"/>
      <c r="TZ118" s="111"/>
      <c r="UA118" s="111"/>
      <c r="UB118" s="111"/>
      <c r="UC118" s="111"/>
      <c r="UD118" s="111"/>
      <c r="UE118" s="111"/>
      <c r="UF118" s="111"/>
      <c r="UG118" s="111"/>
      <c r="UH118" s="111"/>
      <c r="UI118" s="111"/>
      <c r="UJ118" s="111"/>
      <c r="UK118" s="111"/>
      <c r="UL118" s="111"/>
      <c r="UM118" s="111"/>
      <c r="UN118" s="111"/>
      <c r="UO118" s="111"/>
      <c r="UP118" s="111"/>
      <c r="UQ118" s="111"/>
      <c r="UR118" s="111"/>
      <c r="US118" s="111"/>
      <c r="UT118" s="111"/>
      <c r="UU118" s="111"/>
      <c r="UV118" s="111"/>
      <c r="UW118" s="111"/>
      <c r="UX118" s="111"/>
      <c r="UY118" s="111"/>
      <c r="UZ118" s="111"/>
      <c r="VA118" s="111"/>
      <c r="VB118" s="111"/>
      <c r="VC118" s="111"/>
      <c r="VD118" s="111"/>
      <c r="VE118" s="111"/>
      <c r="VF118" s="111"/>
      <c r="VG118" s="111"/>
      <c r="VH118" s="111"/>
      <c r="VI118" s="111"/>
      <c r="VJ118" s="111"/>
      <c r="VK118" s="111"/>
      <c r="VL118" s="111"/>
      <c r="VM118" s="111"/>
      <c r="VN118" s="111"/>
      <c r="VO118" s="111"/>
      <c r="VP118" s="111"/>
      <c r="VQ118" s="111"/>
      <c r="VR118" s="111"/>
      <c r="VS118" s="111"/>
      <c r="VT118" s="111"/>
      <c r="VU118" s="111"/>
      <c r="VV118" s="111"/>
      <c r="VW118" s="111"/>
      <c r="VX118" s="111"/>
      <c r="VY118" s="111"/>
      <c r="VZ118" s="111"/>
      <c r="WA118" s="111"/>
      <c r="WB118" s="111"/>
      <c r="WC118" s="111"/>
      <c r="WD118" s="111"/>
      <c r="WE118" s="111"/>
      <c r="WF118" s="111"/>
      <c r="WG118" s="111"/>
      <c r="WH118" s="111"/>
      <c r="WI118" s="111"/>
      <c r="WJ118" s="111"/>
      <c r="WK118" s="111"/>
      <c r="WL118" s="111"/>
      <c r="WM118" s="111"/>
      <c r="WN118" s="111"/>
      <c r="WO118" s="111"/>
      <c r="WP118" s="111"/>
      <c r="WQ118" s="111"/>
      <c r="WR118" s="111"/>
      <c r="WS118" s="111"/>
      <c r="WT118" s="111"/>
      <c r="WU118" s="111"/>
      <c r="WV118" s="111"/>
      <c r="WW118" s="111"/>
      <c r="WX118" s="111"/>
      <c r="WY118" s="111"/>
      <c r="WZ118" s="111"/>
      <c r="XA118" s="111"/>
      <c r="XB118" s="111"/>
      <c r="XC118" s="111"/>
      <c r="XD118" s="111"/>
      <c r="XE118" s="111"/>
      <c r="XF118" s="111"/>
      <c r="XG118" s="111"/>
      <c r="XH118" s="111"/>
      <c r="XI118" s="111"/>
      <c r="XJ118" s="111"/>
      <c r="XK118" s="111"/>
      <c r="XL118" s="111"/>
      <c r="XM118" s="111"/>
      <c r="XN118" s="111"/>
      <c r="XO118" s="111"/>
      <c r="XP118" s="111"/>
      <c r="XQ118" s="111"/>
      <c r="XR118" s="111"/>
      <c r="XS118" s="111"/>
      <c r="XT118" s="111"/>
      <c r="XU118" s="111"/>
      <c r="XV118" s="111"/>
      <c r="XW118" s="111"/>
      <c r="XX118" s="111"/>
      <c r="XY118" s="111"/>
      <c r="XZ118" s="111"/>
      <c r="YA118" s="111"/>
      <c r="YB118" s="111"/>
      <c r="YC118" s="111"/>
      <c r="YD118" s="111"/>
    </row>
    <row r="119" spans="2:654" ht="25.95" customHeight="1">
      <c r="B119" s="122"/>
      <c r="BC119" s="111"/>
      <c r="BD119" s="111"/>
      <c r="BE119" s="111"/>
      <c r="BF119" s="111"/>
      <c r="BG119" s="111"/>
      <c r="BH119" s="111"/>
      <c r="BI119" s="111"/>
      <c r="BJ119" s="111"/>
      <c r="BK119" s="111"/>
      <c r="BL119" s="111"/>
      <c r="BM119" s="111"/>
      <c r="BN119" s="111"/>
      <c r="BO119" s="111"/>
      <c r="BP119" s="111"/>
      <c r="BQ119" s="111"/>
      <c r="BR119" s="111"/>
      <c r="BS119" s="111"/>
      <c r="BT119" s="111"/>
      <c r="BU119" s="111"/>
      <c r="BV119" s="111"/>
      <c r="BW119" s="111"/>
      <c r="BX119" s="111"/>
      <c r="BY119" s="111"/>
      <c r="BZ119" s="111"/>
      <c r="CA119" s="111"/>
      <c r="CB119" s="111"/>
      <c r="CC119" s="111"/>
      <c r="CD119" s="111"/>
      <c r="CE119" s="111"/>
      <c r="CF119" s="111"/>
      <c r="CG119" s="111"/>
      <c r="CH119" s="111"/>
      <c r="CI119" s="111"/>
      <c r="CJ119" s="111"/>
      <c r="CK119" s="111"/>
      <c r="CL119" s="111"/>
      <c r="CM119" s="111"/>
      <c r="CN119" s="111"/>
      <c r="CO119" s="111"/>
      <c r="CP119" s="111"/>
      <c r="CQ119" s="111"/>
      <c r="CR119" s="111"/>
      <c r="CS119" s="111"/>
      <c r="CT119" s="111"/>
      <c r="CU119" s="111"/>
      <c r="CV119" s="111"/>
      <c r="CW119" s="111"/>
      <c r="CX119" s="111"/>
      <c r="CY119" s="111"/>
      <c r="CZ119" s="111"/>
      <c r="DA119" s="111"/>
      <c r="DB119" s="111"/>
      <c r="DC119" s="111"/>
      <c r="DD119" s="111"/>
      <c r="DE119" s="111"/>
      <c r="DF119" s="111"/>
      <c r="DG119" s="111"/>
      <c r="DH119" s="111"/>
      <c r="DI119" s="111"/>
      <c r="DJ119" s="111"/>
      <c r="DK119" s="111"/>
      <c r="DL119" s="111"/>
      <c r="DM119" s="111"/>
      <c r="DN119" s="111"/>
      <c r="DO119" s="111"/>
      <c r="DP119" s="111"/>
      <c r="DQ119" s="111"/>
      <c r="DR119" s="111"/>
      <c r="DS119" s="111"/>
      <c r="DT119" s="111"/>
      <c r="DU119" s="111"/>
      <c r="DV119" s="111"/>
      <c r="DW119" s="111"/>
      <c r="DX119" s="111"/>
      <c r="DY119" s="111"/>
      <c r="DZ119" s="111"/>
      <c r="EA119" s="111"/>
      <c r="EB119" s="111"/>
      <c r="EC119" s="111"/>
      <c r="ED119" s="111"/>
      <c r="EE119" s="111"/>
      <c r="EF119" s="111"/>
      <c r="EG119" s="111"/>
      <c r="EH119" s="111"/>
      <c r="EI119" s="111"/>
      <c r="EJ119" s="111"/>
      <c r="EK119" s="111"/>
      <c r="EL119" s="111"/>
      <c r="EM119" s="111"/>
      <c r="EN119" s="111"/>
      <c r="EO119" s="111"/>
      <c r="EP119" s="111"/>
      <c r="EQ119" s="111"/>
      <c r="ER119" s="111"/>
      <c r="ES119" s="111"/>
      <c r="ET119" s="111"/>
      <c r="EU119" s="111"/>
      <c r="EV119" s="111"/>
      <c r="EW119" s="111"/>
      <c r="EX119" s="111"/>
      <c r="EY119" s="111"/>
      <c r="EZ119" s="111"/>
      <c r="FA119" s="111"/>
      <c r="FB119" s="111"/>
      <c r="FC119" s="111"/>
      <c r="FD119" s="111"/>
      <c r="FE119" s="111"/>
      <c r="FF119" s="111"/>
      <c r="FG119" s="111"/>
      <c r="FH119" s="111"/>
      <c r="FI119" s="111"/>
      <c r="FJ119" s="111"/>
      <c r="FK119" s="111"/>
      <c r="FL119" s="111"/>
      <c r="FM119" s="111"/>
      <c r="FN119" s="111"/>
      <c r="FO119" s="111"/>
      <c r="FP119" s="111"/>
      <c r="FQ119" s="111"/>
      <c r="FR119" s="111"/>
      <c r="FS119" s="111"/>
      <c r="FT119" s="111"/>
      <c r="FU119" s="111"/>
      <c r="FV119" s="111"/>
      <c r="FW119" s="111"/>
      <c r="FX119" s="111"/>
      <c r="FY119" s="111"/>
      <c r="FZ119" s="111"/>
      <c r="GA119" s="111"/>
      <c r="GB119" s="111"/>
      <c r="GC119" s="111"/>
      <c r="GD119" s="111"/>
      <c r="GE119" s="111"/>
      <c r="GF119" s="111"/>
      <c r="GG119" s="111"/>
      <c r="GH119" s="111"/>
      <c r="GI119" s="111"/>
      <c r="GJ119" s="111"/>
      <c r="GK119" s="111"/>
      <c r="GL119" s="111"/>
      <c r="GM119" s="111"/>
      <c r="GN119" s="111"/>
      <c r="GO119" s="111"/>
      <c r="GP119" s="111"/>
      <c r="GQ119" s="111"/>
      <c r="GR119" s="111"/>
      <c r="GS119" s="111"/>
      <c r="GT119" s="111"/>
      <c r="GU119" s="111"/>
      <c r="GV119" s="111"/>
      <c r="GW119" s="111"/>
      <c r="GX119" s="111"/>
      <c r="GY119" s="111"/>
      <c r="GZ119" s="111"/>
      <c r="HA119" s="111"/>
      <c r="HB119" s="111"/>
      <c r="HC119" s="111"/>
      <c r="HD119" s="111"/>
      <c r="HE119" s="111"/>
      <c r="HF119" s="111"/>
      <c r="HG119" s="111"/>
      <c r="HH119" s="111"/>
      <c r="HI119" s="111"/>
      <c r="HJ119" s="111"/>
      <c r="HK119" s="111"/>
      <c r="HL119" s="111"/>
      <c r="HM119" s="111"/>
      <c r="HN119" s="111"/>
      <c r="HO119" s="111"/>
      <c r="HP119" s="111"/>
      <c r="HQ119" s="111"/>
      <c r="HR119" s="111"/>
      <c r="HS119" s="111"/>
      <c r="HT119" s="111"/>
      <c r="HU119" s="111"/>
      <c r="HV119" s="111"/>
      <c r="HW119" s="111"/>
      <c r="HX119" s="111"/>
      <c r="HY119" s="111"/>
      <c r="HZ119" s="111"/>
      <c r="IA119" s="111"/>
      <c r="IB119" s="111"/>
      <c r="IC119" s="111"/>
      <c r="ID119" s="111"/>
      <c r="IE119" s="111"/>
      <c r="IF119" s="111"/>
      <c r="IG119" s="111"/>
      <c r="IH119" s="111"/>
      <c r="II119" s="111"/>
      <c r="IJ119" s="111"/>
      <c r="IK119" s="111"/>
      <c r="IL119" s="111"/>
      <c r="IM119" s="111"/>
      <c r="IN119" s="111"/>
      <c r="IO119" s="111"/>
      <c r="IP119" s="111"/>
      <c r="IQ119" s="111"/>
      <c r="IR119" s="111"/>
      <c r="IS119" s="111"/>
      <c r="IT119" s="111"/>
      <c r="IU119" s="111"/>
      <c r="IV119" s="111"/>
      <c r="IW119" s="111"/>
      <c r="IX119" s="111"/>
      <c r="IY119" s="111"/>
      <c r="IZ119" s="111"/>
      <c r="JA119" s="111"/>
      <c r="JB119" s="111"/>
      <c r="JC119" s="111"/>
      <c r="JD119" s="111"/>
      <c r="JE119" s="111"/>
      <c r="JF119" s="111"/>
      <c r="JG119" s="111"/>
      <c r="JH119" s="111"/>
      <c r="JI119" s="111"/>
      <c r="JJ119" s="111"/>
      <c r="JK119" s="111"/>
      <c r="JL119" s="111"/>
      <c r="JM119" s="111"/>
      <c r="JN119" s="111"/>
      <c r="JO119" s="111"/>
      <c r="JP119" s="111"/>
      <c r="JQ119" s="111"/>
      <c r="JR119" s="111"/>
      <c r="JS119" s="111"/>
      <c r="JT119" s="111"/>
      <c r="JU119" s="111"/>
      <c r="JV119" s="111"/>
      <c r="JW119" s="111"/>
      <c r="JX119" s="111"/>
      <c r="JY119" s="111"/>
      <c r="JZ119" s="111"/>
      <c r="KA119" s="111"/>
      <c r="KB119" s="111"/>
      <c r="KC119" s="111"/>
      <c r="KD119" s="111"/>
      <c r="KE119" s="111"/>
      <c r="KF119" s="111"/>
      <c r="KG119" s="111"/>
      <c r="KH119" s="111"/>
      <c r="KI119" s="111"/>
      <c r="KJ119" s="111"/>
      <c r="KK119" s="111"/>
      <c r="KL119" s="111"/>
      <c r="KM119" s="111"/>
      <c r="KN119" s="111"/>
      <c r="KO119" s="111"/>
      <c r="KP119" s="111"/>
      <c r="KQ119" s="111"/>
      <c r="KR119" s="111"/>
      <c r="KS119" s="111"/>
      <c r="KT119" s="111"/>
      <c r="KU119" s="111"/>
      <c r="KV119" s="111"/>
      <c r="KW119" s="111"/>
      <c r="KX119" s="111"/>
      <c r="KY119" s="111"/>
      <c r="KZ119" s="111"/>
      <c r="LA119" s="111"/>
      <c r="LB119" s="111"/>
      <c r="LC119" s="111"/>
      <c r="LD119" s="111"/>
      <c r="LE119" s="111"/>
      <c r="LF119" s="111"/>
      <c r="LG119" s="111"/>
      <c r="LH119" s="111"/>
      <c r="LI119" s="111"/>
      <c r="LJ119" s="111"/>
      <c r="LK119" s="111"/>
      <c r="LL119" s="111"/>
      <c r="LM119" s="111"/>
      <c r="LN119" s="111"/>
      <c r="LO119" s="111"/>
      <c r="LP119" s="111"/>
      <c r="LQ119" s="111"/>
      <c r="LR119" s="111"/>
      <c r="LS119" s="111"/>
      <c r="LT119" s="111"/>
      <c r="LU119" s="111"/>
      <c r="LV119" s="111"/>
      <c r="LW119" s="111"/>
      <c r="LX119" s="111"/>
      <c r="LY119" s="111"/>
      <c r="LZ119" s="111"/>
      <c r="MA119" s="111"/>
      <c r="MB119" s="111"/>
      <c r="MC119" s="111"/>
      <c r="MD119" s="111"/>
      <c r="ME119" s="111"/>
      <c r="MF119" s="111"/>
      <c r="MG119" s="111"/>
      <c r="MH119" s="111"/>
      <c r="MI119" s="111"/>
      <c r="MJ119" s="111"/>
      <c r="MK119" s="111"/>
      <c r="ML119" s="111"/>
      <c r="MM119" s="111"/>
      <c r="MN119" s="111"/>
      <c r="MO119" s="111"/>
      <c r="MP119" s="111"/>
      <c r="MQ119" s="111"/>
      <c r="MR119" s="111"/>
      <c r="MS119" s="111"/>
      <c r="MT119" s="111"/>
      <c r="MU119" s="111"/>
      <c r="MV119" s="111"/>
      <c r="MW119" s="111"/>
      <c r="MX119" s="111"/>
      <c r="MY119" s="111"/>
      <c r="MZ119" s="111"/>
      <c r="NA119" s="111"/>
      <c r="NB119" s="111"/>
      <c r="NC119" s="111"/>
      <c r="ND119" s="111"/>
      <c r="NE119" s="111"/>
      <c r="NF119" s="111"/>
      <c r="NG119" s="111"/>
      <c r="NH119" s="111"/>
      <c r="NI119" s="111"/>
      <c r="NJ119" s="111"/>
      <c r="NK119" s="111"/>
      <c r="NL119" s="111"/>
      <c r="NM119" s="111"/>
      <c r="NN119" s="111"/>
      <c r="NO119" s="111"/>
      <c r="NP119" s="111"/>
      <c r="NQ119" s="111"/>
      <c r="NR119" s="111"/>
      <c r="NS119" s="111"/>
      <c r="NT119" s="111"/>
      <c r="NU119" s="111"/>
      <c r="NV119" s="111"/>
      <c r="NW119" s="111"/>
      <c r="NX119" s="111"/>
      <c r="NY119" s="111"/>
      <c r="NZ119" s="111"/>
      <c r="OA119" s="111"/>
      <c r="OB119" s="111"/>
      <c r="OC119" s="111"/>
      <c r="OD119" s="111"/>
      <c r="OE119" s="111"/>
      <c r="OF119" s="111"/>
      <c r="OG119" s="111"/>
      <c r="OH119" s="111"/>
      <c r="OI119" s="111"/>
      <c r="OJ119" s="111"/>
      <c r="OK119" s="111"/>
      <c r="OL119" s="111"/>
      <c r="OM119" s="111"/>
      <c r="ON119" s="111"/>
      <c r="OO119" s="111"/>
      <c r="OP119" s="111"/>
      <c r="OQ119" s="111"/>
      <c r="OR119" s="111"/>
      <c r="OS119" s="111"/>
      <c r="OT119" s="111"/>
      <c r="OU119" s="111"/>
      <c r="OV119" s="111"/>
      <c r="OW119" s="111"/>
      <c r="OX119" s="111"/>
      <c r="OY119" s="111"/>
      <c r="OZ119" s="111"/>
      <c r="PA119" s="111"/>
      <c r="PB119" s="111"/>
      <c r="PC119" s="111"/>
      <c r="PD119" s="111"/>
      <c r="PE119" s="111"/>
      <c r="PF119" s="111"/>
      <c r="PG119" s="111"/>
      <c r="PH119" s="111"/>
      <c r="PI119" s="111"/>
      <c r="PJ119" s="111"/>
      <c r="PK119" s="111"/>
      <c r="PL119" s="111"/>
      <c r="PM119" s="111"/>
      <c r="PN119" s="111"/>
      <c r="PO119" s="111"/>
      <c r="PP119" s="111"/>
      <c r="PQ119" s="111"/>
      <c r="PR119" s="111"/>
      <c r="PS119" s="111"/>
      <c r="PT119" s="111"/>
      <c r="PU119" s="111"/>
      <c r="PV119" s="111"/>
      <c r="PW119" s="111"/>
      <c r="PX119" s="111"/>
      <c r="PY119" s="111"/>
      <c r="PZ119" s="111"/>
      <c r="QA119" s="111"/>
      <c r="QB119" s="111"/>
      <c r="QC119" s="111"/>
      <c r="QD119" s="111"/>
      <c r="QE119" s="111"/>
      <c r="QF119" s="111"/>
      <c r="QG119" s="111"/>
      <c r="QH119" s="111"/>
      <c r="QI119" s="111"/>
      <c r="QJ119" s="111"/>
      <c r="QK119" s="111"/>
      <c r="QL119" s="111"/>
      <c r="QM119" s="111"/>
      <c r="QN119" s="111"/>
      <c r="QO119" s="111"/>
      <c r="QP119" s="111"/>
      <c r="QQ119" s="111"/>
      <c r="QR119" s="111"/>
      <c r="QS119" s="111"/>
      <c r="QT119" s="111"/>
      <c r="QU119" s="111"/>
      <c r="QV119" s="111"/>
      <c r="QW119" s="111"/>
      <c r="QX119" s="111"/>
      <c r="QY119" s="111"/>
      <c r="QZ119" s="111"/>
      <c r="RA119" s="111"/>
      <c r="RB119" s="111"/>
      <c r="RC119" s="111"/>
      <c r="RD119" s="111"/>
      <c r="RE119" s="111"/>
      <c r="RF119" s="111"/>
      <c r="RG119" s="111"/>
      <c r="RH119" s="111"/>
      <c r="RI119" s="111"/>
      <c r="RJ119" s="111"/>
      <c r="RK119" s="111"/>
      <c r="RL119" s="111"/>
      <c r="RM119" s="111"/>
      <c r="RN119" s="111"/>
      <c r="RO119" s="111"/>
      <c r="RP119" s="111"/>
      <c r="RQ119" s="111"/>
      <c r="RR119" s="111"/>
      <c r="RS119" s="111"/>
      <c r="RT119" s="111"/>
      <c r="RU119" s="111"/>
      <c r="RV119" s="111"/>
      <c r="RW119" s="111"/>
      <c r="RX119" s="111"/>
      <c r="RY119" s="111"/>
      <c r="RZ119" s="111"/>
      <c r="SA119" s="111"/>
      <c r="SB119" s="111"/>
      <c r="SC119" s="111"/>
      <c r="SD119" s="111"/>
      <c r="SE119" s="111"/>
      <c r="SF119" s="111"/>
      <c r="SG119" s="111"/>
      <c r="SH119" s="111"/>
      <c r="SI119" s="111"/>
      <c r="SJ119" s="111"/>
      <c r="SK119" s="111"/>
      <c r="SL119" s="111"/>
      <c r="SM119" s="111"/>
      <c r="SN119" s="111"/>
      <c r="SO119" s="111"/>
      <c r="SP119" s="111"/>
      <c r="SQ119" s="111"/>
      <c r="SR119" s="111"/>
      <c r="SS119" s="111"/>
      <c r="ST119" s="111"/>
      <c r="SU119" s="111"/>
      <c r="SV119" s="111"/>
      <c r="SW119" s="111"/>
      <c r="SX119" s="111"/>
      <c r="SY119" s="111"/>
      <c r="SZ119" s="111"/>
      <c r="TA119" s="111"/>
      <c r="TB119" s="111"/>
      <c r="TC119" s="111"/>
      <c r="TD119" s="111"/>
      <c r="TE119" s="111"/>
      <c r="TF119" s="111"/>
      <c r="TG119" s="111"/>
      <c r="TH119" s="111"/>
      <c r="TI119" s="111"/>
      <c r="TJ119" s="111"/>
      <c r="TK119" s="111"/>
      <c r="TL119" s="111"/>
      <c r="TM119" s="111"/>
      <c r="TN119" s="111"/>
      <c r="TO119" s="111"/>
      <c r="TP119" s="111"/>
      <c r="TQ119" s="111"/>
      <c r="TR119" s="111"/>
      <c r="TS119" s="111"/>
      <c r="TT119" s="111"/>
      <c r="TU119" s="111"/>
      <c r="TV119" s="111"/>
      <c r="TW119" s="111"/>
      <c r="TX119" s="111"/>
      <c r="TY119" s="111"/>
      <c r="TZ119" s="111"/>
      <c r="UA119" s="111"/>
      <c r="UB119" s="111"/>
      <c r="UC119" s="111"/>
      <c r="UD119" s="111"/>
      <c r="UE119" s="111"/>
      <c r="UF119" s="111"/>
      <c r="UG119" s="111"/>
      <c r="UH119" s="111"/>
      <c r="UI119" s="111"/>
      <c r="UJ119" s="111"/>
      <c r="UK119" s="111"/>
      <c r="UL119" s="111"/>
      <c r="UM119" s="111"/>
      <c r="UN119" s="111"/>
      <c r="UO119" s="111"/>
      <c r="UP119" s="111"/>
      <c r="UQ119" s="111"/>
      <c r="UR119" s="111"/>
      <c r="US119" s="111"/>
      <c r="UT119" s="111"/>
      <c r="UU119" s="111"/>
      <c r="UV119" s="111"/>
      <c r="UW119" s="111"/>
      <c r="UX119" s="111"/>
      <c r="UY119" s="111"/>
      <c r="UZ119" s="111"/>
      <c r="VA119" s="111"/>
      <c r="VB119" s="111"/>
      <c r="VC119" s="111"/>
      <c r="VD119" s="111"/>
      <c r="VE119" s="111"/>
      <c r="VF119" s="111"/>
      <c r="VG119" s="111"/>
      <c r="VH119" s="111"/>
      <c r="VI119" s="111"/>
      <c r="VJ119" s="111"/>
      <c r="VK119" s="111"/>
      <c r="VL119" s="111"/>
      <c r="VM119" s="111"/>
      <c r="VN119" s="111"/>
      <c r="VO119" s="111"/>
      <c r="VP119" s="111"/>
      <c r="VQ119" s="111"/>
      <c r="VR119" s="111"/>
      <c r="VS119" s="111"/>
      <c r="VT119" s="111"/>
      <c r="VU119" s="111"/>
      <c r="VV119" s="111"/>
      <c r="VW119" s="111"/>
      <c r="VX119" s="111"/>
      <c r="VY119" s="111"/>
      <c r="VZ119" s="111"/>
      <c r="WA119" s="111"/>
      <c r="WB119" s="111"/>
      <c r="WC119" s="111"/>
      <c r="WD119" s="111"/>
      <c r="WE119" s="111"/>
      <c r="WF119" s="111"/>
      <c r="WG119" s="111"/>
      <c r="WH119" s="111"/>
      <c r="WI119" s="111"/>
      <c r="WJ119" s="111"/>
      <c r="WK119" s="111"/>
      <c r="WL119" s="111"/>
      <c r="WM119" s="111"/>
      <c r="WN119" s="111"/>
      <c r="WO119" s="111"/>
      <c r="WP119" s="111"/>
      <c r="WQ119" s="111"/>
      <c r="WR119" s="111"/>
      <c r="WS119" s="111"/>
      <c r="WT119" s="111"/>
      <c r="WU119" s="111"/>
      <c r="WV119" s="111"/>
      <c r="WW119" s="111"/>
      <c r="WX119" s="111"/>
      <c r="WY119" s="111"/>
      <c r="WZ119" s="111"/>
      <c r="XA119" s="111"/>
      <c r="XB119" s="111"/>
      <c r="XC119" s="111"/>
      <c r="XD119" s="111"/>
      <c r="XE119" s="111"/>
      <c r="XF119" s="111"/>
      <c r="XG119" s="111"/>
      <c r="XH119" s="111"/>
      <c r="XI119" s="111"/>
      <c r="XJ119" s="111"/>
      <c r="XK119" s="111"/>
      <c r="XL119" s="111"/>
      <c r="XM119" s="111"/>
      <c r="XN119" s="111"/>
      <c r="XO119" s="111"/>
      <c r="XP119" s="111"/>
      <c r="XQ119" s="111"/>
      <c r="XR119" s="111"/>
      <c r="XS119" s="111"/>
      <c r="XT119" s="111"/>
      <c r="XU119" s="111"/>
      <c r="XV119" s="111"/>
      <c r="XW119" s="111"/>
      <c r="XX119" s="111"/>
      <c r="XY119" s="111"/>
      <c r="XZ119" s="111"/>
      <c r="YA119" s="111"/>
      <c r="YB119" s="111"/>
      <c r="YC119" s="111"/>
      <c r="YD119" s="111"/>
    </row>
    <row r="120" spans="2:654" ht="25.95" customHeight="1">
      <c r="B120" s="122"/>
      <c r="C120" s="127"/>
    </row>
    <row r="121" spans="2:654" ht="25.95" customHeight="1">
      <c r="B121" s="122"/>
      <c r="C121" s="127"/>
    </row>
    <row r="122" spans="2:654">
      <c r="QT122" s="127">
        <f>SUM(QT5:QT121)</f>
        <v>1514</v>
      </c>
    </row>
    <row r="126" spans="2:654">
      <c r="H126" s="166"/>
      <c r="I126" s="166"/>
      <c r="J126" s="166"/>
      <c r="K126" s="166"/>
      <c r="L126" s="166"/>
      <c r="M126" s="166"/>
      <c r="N126" s="166"/>
    </row>
  </sheetData>
  <autoFilter ref="A4:YD121" xr:uid="{AF256233-D3C7-4B2B-87AD-E9B19CF861A3}"/>
  <mergeCells count="25">
    <mergeCell ref="IG3:QP3"/>
    <mergeCell ref="QQ2:QQ4"/>
    <mergeCell ref="QR2:QR4"/>
    <mergeCell ref="QS2:QS4"/>
    <mergeCell ref="RD3:UT3"/>
    <mergeCell ref="QT2:QT4"/>
    <mergeCell ref="QU2:QU4"/>
    <mergeCell ref="RD2:YD2"/>
    <mergeCell ref="UU3:YD3"/>
    <mergeCell ref="G2:G4"/>
    <mergeCell ref="QV2:RC3"/>
    <mergeCell ref="A2:A4"/>
    <mergeCell ref="B2:B4"/>
    <mergeCell ref="C2:C4"/>
    <mergeCell ref="D2:D4"/>
    <mergeCell ref="E2:E4"/>
    <mergeCell ref="F2:F4"/>
    <mergeCell ref="H2:H4"/>
    <mergeCell ref="I2:I4"/>
    <mergeCell ref="J2:J4"/>
    <mergeCell ref="N2:N4"/>
    <mergeCell ref="K2:K4"/>
    <mergeCell ref="O2:BB3"/>
    <mergeCell ref="BC2:QP2"/>
    <mergeCell ref="BC3:IF3"/>
  </mergeCells>
  <conditionalFormatting sqref="B41:B47">
    <cfRule type="duplicateValues" dxfId="3" priority="1"/>
  </conditionalFormatting>
  <hyperlinks>
    <hyperlink ref="B5" r:id="rId1" display="https://pubmed-ncbi-nlm-nih-gov.proxy.insermbiblio.inist.fr/?term=Sheen+YS&amp;cauthor_id=31408190" xr:uid="{087F9826-0350-446E-9471-3CA7404D578C}"/>
    <hyperlink ref="B7" r:id="rId2" display="https://pubmed-ncbi-nlm-nih-gov.proxy.insermbiblio.inist.fr/?term=Appenzeller+S&amp;cauthor_id=30561760" xr:uid="{7E85A7BF-7BC4-49FB-AE15-FFF503F4E7EE}"/>
    <hyperlink ref="B8" r:id="rId3" display="https://pubmed-ncbi-nlm-nih-gov.proxy.insermbiblio.inist.fr/?term=Lee+SH&amp;cauthor_id=29361821" xr:uid="{2241A8C2-7725-40DB-855B-7F353DD5A1E2}"/>
    <hyperlink ref="B12" r:id="rId4" display="https://pubmed.ncbi.nlm.nih.gov/?term=Koelsche%20C%5BAuthor%5D" xr:uid="{9443DB52-0DB4-48D5-BDDA-C19C9EF1DAF1}"/>
    <hyperlink ref="B15" r:id="rId5" display="https://pubmed-ncbi-nlm-nih-gov.proxy.insermbiblio.inist.fr/?term=Hirsch+D&amp;cauthor_id=23271725" xr:uid="{780E7497-5A8F-4BE8-BE46-D31CF6D4B3DB}"/>
    <hyperlink ref="B17" r:id="rId6" display="https://pubmed-ncbi-nlm-nih-gov.proxy.insermbiblio.inist.fr/?term=Kong+Y&amp;cauthor_id=21325067" xr:uid="{5B928377-9B72-4B9F-99B6-CD319E5CEBEC}"/>
    <hyperlink ref="B21" r:id="rId7" display="https://pubmed-ncbi-nlm-nih-gov.proxy.insermbiblio.inist.fr/?term=R%C3%A1kosy+Z&amp;cauthor_id=18406873" xr:uid="{A4EA1794-CC32-4A59-80DA-8BD9E929D146}"/>
    <hyperlink ref="B25" r:id="rId8" display="https://pubmed-ncbi-nlm-nih-gov.proxy.insermbiblio.inist.fr/?term=Tran+TP&amp;cauthor_id=12296515" xr:uid="{EE9B0FEA-2CE0-4609-A414-E9D54AAC372D}"/>
    <hyperlink ref="B32" r:id="rId9" display="https://pubmed.ncbi.nlm.nih.gov/?term=Reifenberger+J&amp;cauthor_id=10881743" xr:uid="{9B509861-74CE-428B-914C-8EE1B096B389}"/>
    <hyperlink ref="B34" r:id="rId10" display="https://pubmed-ncbi-nlm-nih-gov.proxy.insermbiblio.inist.fr/?term=Bo%C5%9Foteanu+LA&amp;cauthor_id=38134090" xr:uid="{85BC7156-8E6F-4ED5-8E0A-6CA048593A4D}"/>
    <hyperlink ref="B35" r:id="rId11" display="https://pubmed-ncbi-nlm-nih-gov.proxy.insermbiblio.inist.fr/?term=Mao+L&amp;cauthor_id=33770575" xr:uid="{0A83934A-1B9B-407E-AD3F-E51054390915}"/>
    <hyperlink ref="B36" r:id="rId12" display="https://pubmed-ncbi-nlm-nih-gov.proxy.insermbiblio.inist.fr/?term=LoRusso+PM&amp;cauthor_id=33826614" xr:uid="{05F776FC-3F8A-4763-BFA3-ECB758C09C49}"/>
  </hyperlinks>
  <pageMargins left="0.7" right="0.7" top="0.75" bottom="0.75" header="0.3" footer="0.3"/>
  <pageSetup orientation="portrait" r:id="rId1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39D2-1F06-4255-A01C-7BD65A297CBE}">
  <dimension ref="A1:N98"/>
  <sheetViews>
    <sheetView topLeftCell="A10" workbookViewId="0">
      <selection activeCell="J1" sqref="J1:J1048576"/>
    </sheetView>
  </sheetViews>
  <sheetFormatPr defaultColWidth="8.6640625" defaultRowHeight="15"/>
  <cols>
    <col min="1" max="1" width="4.88671875" style="31" customWidth="1"/>
    <col min="2" max="2" width="20.6640625" style="3" customWidth="1"/>
    <col min="3" max="3" width="8.33203125" style="31" customWidth="1"/>
    <col min="4" max="4" width="5.44140625" style="31" customWidth="1"/>
    <col min="5" max="5" width="9.109375" style="31" customWidth="1"/>
    <col min="6" max="6" width="5.44140625" style="31" customWidth="1"/>
    <col min="7" max="7" width="6.33203125" style="31" customWidth="1"/>
    <col min="8" max="8" width="8.44140625" style="31" customWidth="1"/>
    <col min="9" max="9" width="6.109375" style="31" customWidth="1"/>
    <col min="10" max="10" width="55" style="63" customWidth="1"/>
    <col min="11" max="11" width="55" style="63" hidden="1" customWidth="1"/>
    <col min="12" max="12" width="32.5546875" style="7" hidden="1" customWidth="1"/>
    <col min="13" max="13" width="16.33203125" style="7" hidden="1" customWidth="1"/>
    <col min="14" max="37" width="0" style="3" hidden="1" customWidth="1"/>
    <col min="38" max="16384" width="8.6640625" style="3"/>
  </cols>
  <sheetData>
    <row r="1" spans="1:13" s="5" customFormat="1" ht="28.95" customHeight="1">
      <c r="A1" s="300" t="s">
        <v>15</v>
      </c>
      <c r="B1" s="300" t="s">
        <v>0</v>
      </c>
      <c r="C1" s="4" t="s">
        <v>1</v>
      </c>
      <c r="D1" s="302" t="s">
        <v>532</v>
      </c>
      <c r="E1" s="303"/>
      <c r="F1" s="304" t="s">
        <v>508</v>
      </c>
      <c r="G1" s="305"/>
      <c r="H1" s="304" t="s">
        <v>3</v>
      </c>
      <c r="I1" s="305"/>
      <c r="J1" s="306" t="s">
        <v>4</v>
      </c>
      <c r="K1" s="58"/>
      <c r="L1" s="223" t="s">
        <v>531</v>
      </c>
      <c r="M1" s="45"/>
    </row>
    <row r="2" spans="1:13" s="5" customFormat="1" ht="31.2">
      <c r="A2" s="301"/>
      <c r="B2" s="301"/>
      <c r="C2" s="30" t="s">
        <v>2</v>
      </c>
      <c r="D2" s="32" t="s">
        <v>398</v>
      </c>
      <c r="E2" s="4" t="s">
        <v>2</v>
      </c>
      <c r="F2" s="32" t="s">
        <v>398</v>
      </c>
      <c r="G2" s="4" t="s">
        <v>2</v>
      </c>
      <c r="H2" s="32" t="s">
        <v>49</v>
      </c>
      <c r="I2" s="4" t="s">
        <v>2</v>
      </c>
      <c r="J2" s="307"/>
      <c r="K2" s="59"/>
      <c r="L2" s="223"/>
      <c r="M2" s="45"/>
    </row>
    <row r="3" spans="1:13" ht="105">
      <c r="A3" s="1">
        <v>1</v>
      </c>
      <c r="B3" s="2" t="s">
        <v>544</v>
      </c>
      <c r="C3" s="1">
        <v>189</v>
      </c>
      <c r="D3" s="1" t="s">
        <v>395</v>
      </c>
      <c r="E3" s="1">
        <v>189</v>
      </c>
      <c r="F3" s="1" t="s">
        <v>394</v>
      </c>
      <c r="G3" s="20" t="s">
        <v>134</v>
      </c>
      <c r="H3" s="1" t="s">
        <v>394</v>
      </c>
      <c r="I3" s="1">
        <v>189</v>
      </c>
      <c r="J3" s="55" t="s">
        <v>186</v>
      </c>
      <c r="K3" s="55"/>
      <c r="L3" s="6"/>
      <c r="M3" s="46"/>
    </row>
    <row r="4" spans="1:13" ht="135" customHeight="1">
      <c r="A4" s="1">
        <v>2</v>
      </c>
      <c r="B4" s="2" t="s">
        <v>545</v>
      </c>
      <c r="C4" s="1">
        <v>454</v>
      </c>
      <c r="D4" s="1" t="s">
        <v>395</v>
      </c>
      <c r="E4" s="1">
        <v>454</v>
      </c>
      <c r="F4" s="1" t="s">
        <v>394</v>
      </c>
      <c r="G4" s="20" t="s">
        <v>134</v>
      </c>
      <c r="H4" s="1" t="s">
        <v>394</v>
      </c>
      <c r="I4" s="1">
        <v>454</v>
      </c>
      <c r="J4" s="55" t="s">
        <v>387</v>
      </c>
      <c r="K4" s="55"/>
      <c r="L4" s="6"/>
      <c r="M4" s="46"/>
    </row>
    <row r="5" spans="1:13" ht="115.5" customHeight="1">
      <c r="A5" s="1">
        <v>3</v>
      </c>
      <c r="B5" s="2" t="s">
        <v>546</v>
      </c>
      <c r="C5" s="1">
        <v>7</v>
      </c>
      <c r="D5" s="1" t="s">
        <v>395</v>
      </c>
      <c r="E5" s="1">
        <v>31</v>
      </c>
      <c r="F5" s="1" t="s">
        <v>394</v>
      </c>
      <c r="G5" s="20" t="s">
        <v>134</v>
      </c>
      <c r="H5" s="1" t="s">
        <v>395</v>
      </c>
      <c r="I5" s="1">
        <v>31</v>
      </c>
      <c r="J5" s="60" t="s">
        <v>185</v>
      </c>
      <c r="K5" s="60"/>
      <c r="L5" s="34"/>
    </row>
    <row r="6" spans="1:13" ht="135">
      <c r="A6" s="1">
        <v>4</v>
      </c>
      <c r="B6" s="2" t="s">
        <v>547</v>
      </c>
      <c r="C6" s="1">
        <v>103</v>
      </c>
      <c r="D6" s="1" t="s">
        <v>395</v>
      </c>
      <c r="E6" s="1">
        <v>103</v>
      </c>
      <c r="F6" s="1" t="s">
        <v>394</v>
      </c>
      <c r="G6" s="20" t="s">
        <v>134</v>
      </c>
      <c r="H6" s="1" t="s">
        <v>394</v>
      </c>
      <c r="I6" s="1">
        <v>103</v>
      </c>
      <c r="J6" s="55" t="s">
        <v>187</v>
      </c>
      <c r="K6" s="55"/>
      <c r="L6" s="6"/>
      <c r="M6" s="46"/>
    </row>
    <row r="7" spans="1:13" ht="180">
      <c r="A7" s="1">
        <v>5</v>
      </c>
      <c r="B7" s="2" t="s">
        <v>548</v>
      </c>
      <c r="C7" s="1">
        <v>152</v>
      </c>
      <c r="D7" s="1" t="s">
        <v>395</v>
      </c>
      <c r="E7" s="1">
        <v>152</v>
      </c>
      <c r="F7" s="1" t="s">
        <v>394</v>
      </c>
      <c r="G7" s="20" t="s">
        <v>134</v>
      </c>
      <c r="H7" s="1" t="s">
        <v>394</v>
      </c>
      <c r="I7" s="1">
        <v>152</v>
      </c>
      <c r="J7" s="55" t="s">
        <v>189</v>
      </c>
      <c r="K7" s="55"/>
      <c r="L7" s="6"/>
      <c r="M7" s="46"/>
    </row>
    <row r="8" spans="1:13" ht="30">
      <c r="A8" s="1">
        <v>6</v>
      </c>
      <c r="B8" s="2" t="s">
        <v>190</v>
      </c>
      <c r="C8" s="1">
        <v>330</v>
      </c>
      <c r="D8" s="1" t="s">
        <v>395</v>
      </c>
      <c r="E8" s="1">
        <v>330</v>
      </c>
      <c r="F8" s="1" t="s">
        <v>394</v>
      </c>
      <c r="G8" s="20" t="s">
        <v>134</v>
      </c>
      <c r="H8" s="1" t="s">
        <v>394</v>
      </c>
      <c r="I8" s="1">
        <v>330</v>
      </c>
      <c r="J8" s="55" t="s">
        <v>191</v>
      </c>
      <c r="K8" s="55"/>
      <c r="L8" s="6"/>
      <c r="M8" s="46"/>
    </row>
    <row r="9" spans="1:13" ht="25.5" customHeight="1">
      <c r="A9" s="1">
        <v>7</v>
      </c>
      <c r="B9" s="2" t="s">
        <v>549</v>
      </c>
      <c r="C9" s="1">
        <v>103</v>
      </c>
      <c r="D9" s="1" t="s">
        <v>395</v>
      </c>
      <c r="E9" s="1">
        <v>103</v>
      </c>
      <c r="F9" s="1" t="s">
        <v>394</v>
      </c>
      <c r="G9" s="20" t="s">
        <v>134</v>
      </c>
      <c r="H9" s="1" t="s">
        <v>394</v>
      </c>
      <c r="I9" s="1">
        <v>103</v>
      </c>
      <c r="J9" s="55" t="s">
        <v>192</v>
      </c>
      <c r="K9" s="55"/>
      <c r="L9" s="6"/>
      <c r="M9" s="46"/>
    </row>
    <row r="10" spans="1:13" ht="45">
      <c r="A10" s="1">
        <v>8</v>
      </c>
      <c r="B10" s="2" t="s">
        <v>550</v>
      </c>
      <c r="C10" s="1">
        <v>109</v>
      </c>
      <c r="D10" s="1" t="s">
        <v>395</v>
      </c>
      <c r="E10" s="1">
        <v>109</v>
      </c>
      <c r="F10" s="1" t="s">
        <v>394</v>
      </c>
      <c r="G10" s="20" t="s">
        <v>134</v>
      </c>
      <c r="H10" s="1" t="s">
        <v>394</v>
      </c>
      <c r="I10" s="1">
        <v>109</v>
      </c>
      <c r="J10" s="55" t="s">
        <v>193</v>
      </c>
      <c r="K10" s="55"/>
      <c r="L10" s="6"/>
      <c r="M10" s="46"/>
    </row>
    <row r="11" spans="1:13" ht="60">
      <c r="A11" s="1">
        <v>9</v>
      </c>
      <c r="B11" s="2" t="s">
        <v>551</v>
      </c>
      <c r="C11" s="1">
        <v>103</v>
      </c>
      <c r="D11" s="1" t="s">
        <v>395</v>
      </c>
      <c r="E11" s="1">
        <v>103</v>
      </c>
      <c r="F11" s="1" t="s">
        <v>394</v>
      </c>
      <c r="G11" s="20" t="s">
        <v>134</v>
      </c>
      <c r="H11" s="1" t="s">
        <v>394</v>
      </c>
      <c r="I11" s="1">
        <v>103</v>
      </c>
      <c r="J11" s="55" t="s">
        <v>194</v>
      </c>
      <c r="K11" s="55"/>
      <c r="L11" s="6"/>
      <c r="M11" s="46"/>
    </row>
    <row r="12" spans="1:13" s="39" customFormat="1" ht="25.95" customHeight="1">
      <c r="A12" s="1">
        <v>10</v>
      </c>
      <c r="B12" s="37" t="s">
        <v>552</v>
      </c>
      <c r="C12" s="36">
        <v>174</v>
      </c>
      <c r="D12" s="36" t="s">
        <v>395</v>
      </c>
      <c r="E12" s="36">
        <v>174</v>
      </c>
      <c r="F12" s="1" t="s">
        <v>394</v>
      </c>
      <c r="G12" s="20" t="s">
        <v>134</v>
      </c>
      <c r="H12" s="1" t="s">
        <v>394</v>
      </c>
      <c r="I12" s="36">
        <v>174</v>
      </c>
      <c r="J12" s="61" t="s">
        <v>389</v>
      </c>
      <c r="K12" s="61"/>
      <c r="L12" s="38"/>
      <c r="M12" s="47"/>
    </row>
    <row r="13" spans="1:13" ht="85.5" customHeight="1">
      <c r="A13" s="1">
        <v>11</v>
      </c>
      <c r="B13" s="2" t="s">
        <v>553</v>
      </c>
      <c r="C13" s="1">
        <v>87</v>
      </c>
      <c r="D13" s="1" t="s">
        <v>395</v>
      </c>
      <c r="E13" s="1">
        <v>87</v>
      </c>
      <c r="F13" s="1" t="s">
        <v>394</v>
      </c>
      <c r="G13" s="20" t="s">
        <v>134</v>
      </c>
      <c r="H13" s="1" t="s">
        <v>394</v>
      </c>
      <c r="I13" s="1">
        <v>87</v>
      </c>
      <c r="J13" s="55" t="s">
        <v>195</v>
      </c>
      <c r="K13" s="55"/>
      <c r="L13" s="6"/>
      <c r="M13" s="46"/>
    </row>
    <row r="14" spans="1:13" ht="30">
      <c r="A14" s="1">
        <v>12</v>
      </c>
      <c r="B14" s="2" t="s">
        <v>554</v>
      </c>
      <c r="C14" s="1">
        <v>1</v>
      </c>
      <c r="D14" s="1" t="s">
        <v>395</v>
      </c>
      <c r="E14" s="1">
        <v>2</v>
      </c>
      <c r="F14" s="1" t="s">
        <v>394</v>
      </c>
      <c r="G14" s="20" t="s">
        <v>134</v>
      </c>
      <c r="H14" s="1" t="s">
        <v>395</v>
      </c>
      <c r="I14" s="1">
        <v>2</v>
      </c>
      <c r="J14" s="55" t="s">
        <v>199</v>
      </c>
      <c r="K14" s="55"/>
      <c r="L14" s="6"/>
      <c r="M14" s="46"/>
    </row>
    <row r="15" spans="1:13" ht="32.700000000000003" customHeight="1">
      <c r="A15" s="293">
        <v>13</v>
      </c>
      <c r="B15" s="295" t="s">
        <v>555</v>
      </c>
      <c r="C15" s="1">
        <v>100</v>
      </c>
      <c r="D15" s="1" t="s">
        <v>395</v>
      </c>
      <c r="E15" s="1">
        <v>50</v>
      </c>
      <c r="F15" s="1" t="s">
        <v>395</v>
      </c>
      <c r="G15" s="20">
        <v>50</v>
      </c>
      <c r="H15" s="1" t="s">
        <v>394</v>
      </c>
      <c r="I15" s="1">
        <v>100</v>
      </c>
      <c r="J15" s="297" t="s">
        <v>388</v>
      </c>
      <c r="K15" s="56"/>
      <c r="L15" s="55"/>
      <c r="M15" s="48"/>
    </row>
    <row r="16" spans="1:13">
      <c r="A16" s="294"/>
      <c r="B16" s="296"/>
      <c r="C16" s="1">
        <v>100</v>
      </c>
      <c r="D16" s="1" t="s">
        <v>395</v>
      </c>
      <c r="E16" s="1">
        <v>68</v>
      </c>
      <c r="F16" s="1" t="s">
        <v>395</v>
      </c>
      <c r="G16" s="20">
        <v>32</v>
      </c>
      <c r="H16" s="1" t="s">
        <v>394</v>
      </c>
      <c r="I16" s="1">
        <v>100</v>
      </c>
      <c r="J16" s="298"/>
      <c r="K16" s="57"/>
      <c r="L16" s="55"/>
      <c r="M16" s="48"/>
    </row>
    <row r="17" spans="1:14" ht="30">
      <c r="A17" s="1">
        <v>14</v>
      </c>
      <c r="B17" s="2" t="s">
        <v>556</v>
      </c>
      <c r="C17" s="1">
        <v>432</v>
      </c>
      <c r="D17" s="1" t="s">
        <v>395</v>
      </c>
      <c r="E17" s="1">
        <v>432</v>
      </c>
      <c r="F17" s="1" t="s">
        <v>394</v>
      </c>
      <c r="G17" s="20" t="s">
        <v>134</v>
      </c>
      <c r="H17" s="1" t="s">
        <v>394</v>
      </c>
      <c r="I17" s="1">
        <v>432</v>
      </c>
      <c r="J17" s="55" t="s">
        <v>595</v>
      </c>
      <c r="K17" s="55"/>
      <c r="L17" s="6" t="s">
        <v>410</v>
      </c>
      <c r="M17" s="46"/>
    </row>
    <row r="18" spans="1:14" ht="60">
      <c r="A18" s="1">
        <v>15</v>
      </c>
      <c r="B18" s="2" t="s">
        <v>203</v>
      </c>
      <c r="C18" s="1">
        <v>79</v>
      </c>
      <c r="D18" s="1" t="s">
        <v>394</v>
      </c>
      <c r="E18" s="20" t="s">
        <v>134</v>
      </c>
      <c r="F18" s="1" t="s">
        <v>395</v>
      </c>
      <c r="G18" s="1">
        <v>79</v>
      </c>
      <c r="H18" s="1" t="s">
        <v>394</v>
      </c>
      <c r="I18" s="1">
        <v>79</v>
      </c>
      <c r="J18" s="55" t="s">
        <v>594</v>
      </c>
      <c r="K18" s="55"/>
      <c r="L18" s="6"/>
      <c r="M18" s="46"/>
    </row>
    <row r="19" spans="1:14" ht="30.45" customHeight="1">
      <c r="A19" s="1">
        <v>16</v>
      </c>
      <c r="B19" s="2" t="s">
        <v>204</v>
      </c>
      <c r="C19" s="1">
        <v>83</v>
      </c>
      <c r="D19" s="1" t="s">
        <v>395</v>
      </c>
      <c r="E19" s="1">
        <v>83</v>
      </c>
      <c r="F19" s="1" t="s">
        <v>394</v>
      </c>
      <c r="G19" s="20" t="s">
        <v>134</v>
      </c>
      <c r="H19" s="1" t="s">
        <v>394</v>
      </c>
      <c r="I19" s="1">
        <v>83</v>
      </c>
      <c r="J19" s="55" t="s">
        <v>411</v>
      </c>
      <c r="K19" s="55"/>
      <c r="L19" s="6"/>
      <c r="M19" s="46"/>
    </row>
    <row r="20" spans="1:14" ht="60">
      <c r="A20" s="1">
        <v>17</v>
      </c>
      <c r="B20" s="2" t="s">
        <v>557</v>
      </c>
      <c r="C20" s="1">
        <v>417</v>
      </c>
      <c r="D20" s="1" t="s">
        <v>395</v>
      </c>
      <c r="E20" s="1">
        <v>417</v>
      </c>
      <c r="F20" s="1" t="s">
        <v>394</v>
      </c>
      <c r="G20" s="20" t="s">
        <v>134</v>
      </c>
      <c r="H20" s="1" t="s">
        <v>394</v>
      </c>
      <c r="I20" s="1">
        <v>417</v>
      </c>
      <c r="J20" s="55" t="s">
        <v>11</v>
      </c>
      <c r="K20" s="55"/>
      <c r="L20" s="6"/>
      <c r="M20" s="46"/>
    </row>
    <row r="21" spans="1:14" ht="105" customHeight="1">
      <c r="A21" s="1">
        <v>18</v>
      </c>
      <c r="B21" s="2" t="s">
        <v>558</v>
      </c>
      <c r="C21" s="1">
        <v>3</v>
      </c>
      <c r="D21" s="1" t="s">
        <v>395</v>
      </c>
      <c r="E21" s="1">
        <v>3</v>
      </c>
      <c r="F21" s="1" t="s">
        <v>395</v>
      </c>
      <c r="G21" s="1">
        <v>1</v>
      </c>
      <c r="H21" s="1" t="s">
        <v>394</v>
      </c>
      <c r="I21" s="1">
        <v>4</v>
      </c>
      <c r="J21" s="55" t="s">
        <v>542</v>
      </c>
      <c r="K21" s="55"/>
      <c r="L21" s="6" t="s">
        <v>205</v>
      </c>
      <c r="M21" s="46"/>
    </row>
    <row r="22" spans="1:14" ht="29.7" customHeight="1">
      <c r="A22" s="1">
        <v>19</v>
      </c>
      <c r="B22" s="2" t="s">
        <v>590</v>
      </c>
      <c r="C22" s="1">
        <v>1110</v>
      </c>
      <c r="D22" s="1" t="s">
        <v>395</v>
      </c>
      <c r="E22" s="1">
        <v>357</v>
      </c>
      <c r="F22" s="1" t="s">
        <v>394</v>
      </c>
      <c r="G22" s="1" t="s">
        <v>134</v>
      </c>
      <c r="H22" s="1" t="s">
        <v>394</v>
      </c>
      <c r="I22" s="1">
        <v>357</v>
      </c>
      <c r="J22" s="55" t="s">
        <v>412</v>
      </c>
      <c r="K22" s="55"/>
      <c r="L22" s="6"/>
      <c r="M22" s="46"/>
    </row>
    <row r="23" spans="1:14" ht="158.69999999999999" customHeight="1">
      <c r="A23" s="1">
        <v>20</v>
      </c>
      <c r="B23" s="71" t="s">
        <v>591</v>
      </c>
      <c r="C23" s="1">
        <v>5</v>
      </c>
      <c r="D23" s="1" t="s">
        <v>395</v>
      </c>
      <c r="E23" s="1">
        <v>16</v>
      </c>
      <c r="F23" s="1" t="s">
        <v>394</v>
      </c>
      <c r="G23" s="20" t="s">
        <v>134</v>
      </c>
      <c r="H23" s="1" t="s">
        <v>395</v>
      </c>
      <c r="I23" s="1">
        <v>16</v>
      </c>
      <c r="J23" s="55" t="s">
        <v>543</v>
      </c>
      <c r="K23" s="55"/>
      <c r="L23" s="6"/>
      <c r="M23" s="46"/>
    </row>
    <row r="24" spans="1:14" ht="33" customHeight="1">
      <c r="A24" s="74">
        <v>21</v>
      </c>
      <c r="B24" s="71" t="s">
        <v>559</v>
      </c>
      <c r="C24" s="76">
        <v>586</v>
      </c>
      <c r="D24" s="1" t="s">
        <v>395</v>
      </c>
      <c r="E24" s="1">
        <v>349</v>
      </c>
      <c r="F24" s="1" t="s">
        <v>395</v>
      </c>
      <c r="G24" s="1">
        <v>229</v>
      </c>
      <c r="H24" s="1" t="s">
        <v>394</v>
      </c>
      <c r="I24" s="1">
        <v>578</v>
      </c>
      <c r="J24" s="299" t="s">
        <v>16</v>
      </c>
      <c r="K24" s="55"/>
      <c r="L24" s="55"/>
      <c r="M24" s="48"/>
    </row>
    <row r="25" spans="1:14">
      <c r="A25" s="75"/>
      <c r="B25" s="72"/>
      <c r="C25" s="76">
        <v>257</v>
      </c>
      <c r="D25" s="1" t="s">
        <v>395</v>
      </c>
      <c r="E25" s="1">
        <v>177</v>
      </c>
      <c r="F25" s="1" t="s">
        <v>395</v>
      </c>
      <c r="G25" s="1">
        <v>80</v>
      </c>
      <c r="H25" s="1" t="s">
        <v>394</v>
      </c>
      <c r="I25" s="1">
        <v>257</v>
      </c>
      <c r="J25" s="299"/>
      <c r="K25" s="55"/>
      <c r="L25" s="55"/>
      <c r="M25" s="48"/>
    </row>
    <row r="26" spans="1:14" ht="255">
      <c r="A26" s="73">
        <v>22</v>
      </c>
      <c r="B26" s="72" t="s">
        <v>560</v>
      </c>
      <c r="C26" s="1">
        <v>100</v>
      </c>
      <c r="D26" s="1" t="s">
        <v>395</v>
      </c>
      <c r="E26" s="1">
        <v>575</v>
      </c>
      <c r="F26" s="1" t="s">
        <v>395</v>
      </c>
      <c r="G26" s="1">
        <v>335</v>
      </c>
      <c r="H26" s="1" t="s">
        <v>395</v>
      </c>
      <c r="I26" s="1">
        <v>910</v>
      </c>
      <c r="J26" s="55" t="s">
        <v>6</v>
      </c>
      <c r="K26" s="55"/>
      <c r="L26" s="6"/>
      <c r="M26" s="46"/>
    </row>
    <row r="27" spans="1:14" ht="165">
      <c r="A27" s="1">
        <v>23</v>
      </c>
      <c r="B27" s="2" t="s">
        <v>560</v>
      </c>
      <c r="C27" s="1">
        <v>101</v>
      </c>
      <c r="D27" s="1" t="s">
        <v>395</v>
      </c>
      <c r="E27" s="1">
        <v>106</v>
      </c>
      <c r="F27" s="1" t="s">
        <v>394</v>
      </c>
      <c r="G27" s="20" t="s">
        <v>134</v>
      </c>
      <c r="H27" s="1" t="s">
        <v>395</v>
      </c>
      <c r="I27" s="35">
        <v>106</v>
      </c>
      <c r="J27" s="55" t="s">
        <v>5</v>
      </c>
      <c r="K27" s="55"/>
      <c r="L27" s="6"/>
      <c r="M27" s="46"/>
    </row>
    <row r="28" spans="1:14" ht="150">
      <c r="A28" s="1">
        <v>24</v>
      </c>
      <c r="B28" s="2" t="s">
        <v>206</v>
      </c>
      <c r="C28" s="1">
        <v>33</v>
      </c>
      <c r="D28" s="1" t="s">
        <v>395</v>
      </c>
      <c r="E28" s="1">
        <v>34</v>
      </c>
      <c r="F28" s="1" t="s">
        <v>394</v>
      </c>
      <c r="G28" s="20" t="s">
        <v>134</v>
      </c>
      <c r="H28" s="1" t="s">
        <v>395</v>
      </c>
      <c r="I28" s="1">
        <v>34</v>
      </c>
      <c r="J28" s="55" t="s">
        <v>207</v>
      </c>
      <c r="K28" s="55"/>
      <c r="L28" s="55"/>
      <c r="M28" s="48"/>
    </row>
    <row r="29" spans="1:14" ht="40.5" customHeight="1">
      <c r="A29" s="73">
        <v>25</v>
      </c>
      <c r="B29" s="2" t="s">
        <v>208</v>
      </c>
      <c r="C29" s="1">
        <v>47</v>
      </c>
      <c r="D29" s="1" t="s">
        <v>395</v>
      </c>
      <c r="E29" s="1">
        <v>47</v>
      </c>
      <c r="F29" s="1" t="s">
        <v>394</v>
      </c>
      <c r="G29" s="20" t="s">
        <v>134</v>
      </c>
      <c r="H29" s="1" t="s">
        <v>394</v>
      </c>
      <c r="I29" s="1">
        <v>47</v>
      </c>
      <c r="J29" s="55" t="s">
        <v>209</v>
      </c>
      <c r="K29" s="55"/>
      <c r="L29" s="6"/>
      <c r="M29" s="46"/>
    </row>
    <row r="30" spans="1:14" ht="40.200000000000003" customHeight="1">
      <c r="A30" s="1">
        <v>26</v>
      </c>
      <c r="B30" s="2" t="s">
        <v>561</v>
      </c>
      <c r="C30" s="1">
        <v>203</v>
      </c>
      <c r="D30" s="1" t="s">
        <v>395</v>
      </c>
      <c r="E30" s="1">
        <v>203</v>
      </c>
      <c r="F30" s="1" t="s">
        <v>394</v>
      </c>
      <c r="G30" s="20" t="s">
        <v>134</v>
      </c>
      <c r="H30" s="1" t="s">
        <v>394</v>
      </c>
      <c r="I30" s="1">
        <v>203</v>
      </c>
      <c r="J30" s="55" t="s">
        <v>391</v>
      </c>
      <c r="K30" s="55"/>
      <c r="L30" s="6"/>
      <c r="M30" s="46"/>
    </row>
    <row r="31" spans="1:14" ht="39.450000000000003" customHeight="1">
      <c r="A31" s="1">
        <v>27</v>
      </c>
      <c r="B31" s="2" t="s">
        <v>562</v>
      </c>
      <c r="C31" s="1">
        <v>60</v>
      </c>
      <c r="D31" s="1" t="s">
        <v>395</v>
      </c>
      <c r="E31" s="1">
        <v>60</v>
      </c>
      <c r="F31" s="1" t="s">
        <v>395</v>
      </c>
      <c r="G31" s="1">
        <v>60</v>
      </c>
      <c r="H31" s="1" t="s">
        <v>394</v>
      </c>
      <c r="I31" s="1">
        <v>120</v>
      </c>
      <c r="J31" s="55" t="s">
        <v>7</v>
      </c>
      <c r="K31" s="55"/>
      <c r="L31" s="6"/>
      <c r="M31" s="46"/>
      <c r="N31" s="3" t="s">
        <v>218</v>
      </c>
    </row>
    <row r="32" spans="1:14" ht="32.700000000000003" customHeight="1">
      <c r="A32" s="73">
        <v>28</v>
      </c>
      <c r="B32" s="2" t="s">
        <v>563</v>
      </c>
      <c r="C32" s="1">
        <v>147</v>
      </c>
      <c r="D32" s="1" t="s">
        <v>395</v>
      </c>
      <c r="E32" s="1">
        <v>147</v>
      </c>
      <c r="F32" s="1" t="s">
        <v>394</v>
      </c>
      <c r="G32" s="20" t="s">
        <v>134</v>
      </c>
      <c r="H32" s="1" t="s">
        <v>394</v>
      </c>
      <c r="I32" s="1">
        <v>147</v>
      </c>
      <c r="J32" s="55" t="s">
        <v>417</v>
      </c>
      <c r="K32" s="55"/>
      <c r="L32" s="6"/>
      <c r="M32" s="46"/>
    </row>
    <row r="33" spans="1:14">
      <c r="A33" s="1">
        <v>29</v>
      </c>
      <c r="B33" s="2" t="s">
        <v>219</v>
      </c>
      <c r="C33" s="1">
        <v>10</v>
      </c>
      <c r="D33" s="1" t="s">
        <v>395</v>
      </c>
      <c r="E33" s="1">
        <v>64</v>
      </c>
      <c r="F33" s="1" t="s">
        <v>394</v>
      </c>
      <c r="G33" s="20" t="s">
        <v>134</v>
      </c>
      <c r="H33" s="1" t="s">
        <v>395</v>
      </c>
      <c r="I33" s="1">
        <v>64</v>
      </c>
      <c r="J33" s="61" t="s">
        <v>392</v>
      </c>
      <c r="K33" s="61"/>
      <c r="L33" s="38" t="s">
        <v>418</v>
      </c>
      <c r="M33" s="47"/>
      <c r="N33" s="3" t="s">
        <v>419</v>
      </c>
    </row>
    <row r="34" spans="1:14" ht="148.5" customHeight="1">
      <c r="A34" s="1">
        <v>30</v>
      </c>
      <c r="B34" s="2" t="s">
        <v>564</v>
      </c>
      <c r="C34" s="1">
        <v>307</v>
      </c>
      <c r="D34" s="1" t="s">
        <v>395</v>
      </c>
      <c r="E34" s="1">
        <v>307</v>
      </c>
      <c r="F34" s="1" t="s">
        <v>394</v>
      </c>
      <c r="G34" s="20" t="s">
        <v>134</v>
      </c>
      <c r="H34" s="1" t="s">
        <v>394</v>
      </c>
      <c r="I34" s="1">
        <v>307</v>
      </c>
      <c r="J34" s="55" t="s">
        <v>220</v>
      </c>
      <c r="K34" s="55"/>
      <c r="L34" s="6" t="s">
        <v>420</v>
      </c>
      <c r="M34" s="46"/>
      <c r="N34" s="3" t="s">
        <v>421</v>
      </c>
    </row>
    <row r="35" spans="1:14" ht="153" customHeight="1">
      <c r="A35" s="73">
        <v>31</v>
      </c>
      <c r="B35" s="2" t="s">
        <v>565</v>
      </c>
      <c r="C35" s="1">
        <v>4</v>
      </c>
      <c r="D35" s="1" t="s">
        <v>395</v>
      </c>
      <c r="E35" s="1">
        <v>4</v>
      </c>
      <c r="F35" s="1" t="s">
        <v>395</v>
      </c>
      <c r="G35" s="1">
        <v>4</v>
      </c>
      <c r="H35" s="1" t="s">
        <v>394</v>
      </c>
      <c r="I35" s="1">
        <v>8</v>
      </c>
      <c r="J35" s="55" t="s">
        <v>12</v>
      </c>
      <c r="K35" s="55"/>
      <c r="L35" s="6" t="s">
        <v>422</v>
      </c>
      <c r="M35" s="46"/>
    </row>
    <row r="36" spans="1:14" ht="60">
      <c r="A36" s="1">
        <v>32</v>
      </c>
      <c r="B36" s="2" t="s">
        <v>221</v>
      </c>
      <c r="C36" s="1">
        <v>499</v>
      </c>
      <c r="D36" s="1" t="s">
        <v>395</v>
      </c>
      <c r="E36" s="1">
        <v>499</v>
      </c>
      <c r="F36" s="1" t="s">
        <v>134</v>
      </c>
      <c r="G36" s="1" t="s">
        <v>134</v>
      </c>
      <c r="H36" s="1" t="s">
        <v>394</v>
      </c>
      <c r="I36" s="1">
        <v>499</v>
      </c>
      <c r="J36" s="55" t="s">
        <v>430</v>
      </c>
      <c r="K36" s="55"/>
      <c r="L36" s="6"/>
      <c r="M36" s="46" t="s">
        <v>431</v>
      </c>
    </row>
    <row r="37" spans="1:14" ht="32.700000000000003" customHeight="1">
      <c r="A37" s="1">
        <v>33</v>
      </c>
      <c r="B37" s="2" t="s">
        <v>432</v>
      </c>
      <c r="C37" s="1">
        <v>548</v>
      </c>
      <c r="D37" s="1" t="s">
        <v>395</v>
      </c>
      <c r="E37" s="1">
        <v>548</v>
      </c>
      <c r="F37" s="1" t="s">
        <v>134</v>
      </c>
      <c r="G37" s="1" t="s">
        <v>134</v>
      </c>
      <c r="H37" s="1" t="s">
        <v>394</v>
      </c>
      <c r="I37" s="1">
        <v>548</v>
      </c>
      <c r="J37" s="55" t="s">
        <v>390</v>
      </c>
      <c r="K37" s="55"/>
      <c r="L37" s="6"/>
      <c r="M37" s="46" t="s">
        <v>431</v>
      </c>
    </row>
    <row r="38" spans="1:14" ht="32.700000000000003" customHeight="1">
      <c r="A38" s="73">
        <v>34</v>
      </c>
      <c r="B38" s="2" t="s">
        <v>224</v>
      </c>
      <c r="C38" s="1">
        <v>20</v>
      </c>
      <c r="D38" s="1" t="s">
        <v>395</v>
      </c>
      <c r="E38" s="1">
        <v>20</v>
      </c>
      <c r="F38" s="1" t="s">
        <v>395</v>
      </c>
      <c r="G38" s="1">
        <v>20</v>
      </c>
      <c r="H38" s="1" t="s">
        <v>394</v>
      </c>
      <c r="I38" s="1">
        <v>40</v>
      </c>
      <c r="J38" s="55" t="s">
        <v>296</v>
      </c>
      <c r="K38" s="55"/>
      <c r="L38" s="6"/>
      <c r="M38" s="46"/>
    </row>
    <row r="39" spans="1:14" ht="32.700000000000003" customHeight="1">
      <c r="A39" s="1">
        <v>35</v>
      </c>
      <c r="B39" s="2" t="s">
        <v>433</v>
      </c>
      <c r="C39" s="1">
        <v>360</v>
      </c>
      <c r="D39" s="1" t="s">
        <v>395</v>
      </c>
      <c r="E39" s="1">
        <v>360</v>
      </c>
      <c r="F39" s="1" t="s">
        <v>394</v>
      </c>
      <c r="G39" s="1" t="s">
        <v>134</v>
      </c>
      <c r="H39" s="1" t="s">
        <v>394</v>
      </c>
      <c r="I39" s="1">
        <v>360</v>
      </c>
      <c r="J39" s="55" t="s">
        <v>434</v>
      </c>
      <c r="K39" s="55"/>
      <c r="L39" s="6" t="s">
        <v>435</v>
      </c>
      <c r="M39" s="46"/>
    </row>
    <row r="40" spans="1:14" ht="90">
      <c r="A40" s="1">
        <v>36</v>
      </c>
      <c r="B40" s="2" t="s">
        <v>561</v>
      </c>
      <c r="C40" s="1">
        <v>1049</v>
      </c>
      <c r="D40" s="1" t="s">
        <v>395</v>
      </c>
      <c r="E40" s="1">
        <v>1049</v>
      </c>
      <c r="F40" s="1" t="s">
        <v>394</v>
      </c>
      <c r="G40" s="20" t="s">
        <v>134</v>
      </c>
      <c r="H40" s="1" t="s">
        <v>394</v>
      </c>
      <c r="I40" s="1">
        <v>1049</v>
      </c>
      <c r="J40" s="55" t="s">
        <v>225</v>
      </c>
      <c r="K40" s="55"/>
      <c r="L40" s="6"/>
      <c r="M40" s="46"/>
    </row>
    <row r="41" spans="1:14" ht="60">
      <c r="A41" s="77">
        <v>37</v>
      </c>
      <c r="B41" s="78" t="s">
        <v>226</v>
      </c>
      <c r="C41" s="79">
        <v>15</v>
      </c>
      <c r="D41" s="79" t="s">
        <v>395</v>
      </c>
      <c r="E41" s="79">
        <v>15</v>
      </c>
      <c r="F41" s="79" t="s">
        <v>394</v>
      </c>
      <c r="G41" s="86" t="s">
        <v>134</v>
      </c>
      <c r="H41" s="79" t="s">
        <v>394</v>
      </c>
      <c r="I41" s="79">
        <v>15</v>
      </c>
      <c r="J41" s="80" t="s">
        <v>228</v>
      </c>
      <c r="K41" s="55"/>
      <c r="L41" s="6"/>
      <c r="M41" s="46"/>
    </row>
    <row r="42" spans="1:14" ht="60">
      <c r="A42" s="1">
        <v>38</v>
      </c>
      <c r="B42" s="2" t="s">
        <v>227</v>
      </c>
      <c r="C42" s="1">
        <v>45</v>
      </c>
      <c r="D42" s="1" t="s">
        <v>395</v>
      </c>
      <c r="E42" s="1">
        <v>45</v>
      </c>
      <c r="F42" s="1" t="s">
        <v>394</v>
      </c>
      <c r="G42" s="20" t="s">
        <v>134</v>
      </c>
      <c r="H42" s="1" t="s">
        <v>394</v>
      </c>
      <c r="I42" s="1">
        <v>45</v>
      </c>
      <c r="J42" s="55" t="s">
        <v>436</v>
      </c>
      <c r="K42" s="55"/>
      <c r="L42" s="6"/>
      <c r="M42" s="46"/>
    </row>
    <row r="43" spans="1:14" ht="80.7" customHeight="1">
      <c r="A43" s="77">
        <v>39</v>
      </c>
      <c r="B43" s="78" t="s">
        <v>566</v>
      </c>
      <c r="C43" s="79">
        <v>74</v>
      </c>
      <c r="D43" s="79" t="s">
        <v>395</v>
      </c>
      <c r="E43" s="79">
        <v>74</v>
      </c>
      <c r="F43" s="79" t="s">
        <v>394</v>
      </c>
      <c r="G43" s="86" t="s">
        <v>134</v>
      </c>
      <c r="H43" s="79" t="s">
        <v>394</v>
      </c>
      <c r="I43" s="79">
        <v>74</v>
      </c>
      <c r="J43" s="80" t="s">
        <v>229</v>
      </c>
      <c r="K43" s="55"/>
      <c r="L43" s="6"/>
      <c r="M43" s="46"/>
    </row>
    <row r="44" spans="1:14" ht="135">
      <c r="A44" s="1">
        <v>40</v>
      </c>
      <c r="B44" s="2" t="s">
        <v>243</v>
      </c>
      <c r="C44" s="1">
        <v>46</v>
      </c>
      <c r="D44" s="1" t="s">
        <v>395</v>
      </c>
      <c r="E44" s="1">
        <v>46</v>
      </c>
      <c r="F44" s="1" t="s">
        <v>394</v>
      </c>
      <c r="G44" s="20" t="s">
        <v>134</v>
      </c>
      <c r="H44" s="1" t="s">
        <v>394</v>
      </c>
      <c r="I44" s="1">
        <v>46</v>
      </c>
      <c r="J44" s="55" t="s">
        <v>244</v>
      </c>
      <c r="K44" s="55"/>
      <c r="L44" s="6"/>
      <c r="M44" s="46"/>
    </row>
    <row r="45" spans="1:14" ht="43.95" customHeight="1">
      <c r="A45" s="73">
        <v>41</v>
      </c>
      <c r="B45" s="2" t="s">
        <v>278</v>
      </c>
      <c r="C45" s="1">
        <v>324</v>
      </c>
      <c r="D45" s="1" t="s">
        <v>395</v>
      </c>
      <c r="E45" s="1">
        <v>324</v>
      </c>
      <c r="F45" s="1" t="s">
        <v>394</v>
      </c>
      <c r="G45" s="20" t="s">
        <v>134</v>
      </c>
      <c r="H45" s="1" t="s">
        <v>394</v>
      </c>
      <c r="I45" s="1">
        <v>324</v>
      </c>
      <c r="J45" s="55" t="s">
        <v>439</v>
      </c>
      <c r="K45" s="55"/>
      <c r="L45" s="6" t="s">
        <v>431</v>
      </c>
      <c r="M45" s="46"/>
    </row>
    <row r="46" spans="1:14" ht="45">
      <c r="A46" s="1">
        <v>42</v>
      </c>
      <c r="B46" s="2" t="s">
        <v>596</v>
      </c>
      <c r="C46" s="1">
        <v>117</v>
      </c>
      <c r="D46" s="1" t="s">
        <v>395</v>
      </c>
      <c r="E46" s="1">
        <v>117</v>
      </c>
      <c r="F46" s="1" t="s">
        <v>394</v>
      </c>
      <c r="G46" s="20" t="s">
        <v>134</v>
      </c>
      <c r="H46" s="1" t="s">
        <v>394</v>
      </c>
      <c r="I46" s="1">
        <v>117</v>
      </c>
      <c r="J46" s="55" t="s">
        <v>440</v>
      </c>
      <c r="K46" s="55"/>
      <c r="L46" s="6"/>
      <c r="M46" s="46"/>
    </row>
    <row r="47" spans="1:14" ht="39.450000000000003" customHeight="1">
      <c r="A47" s="73">
        <v>43</v>
      </c>
      <c r="B47" s="2" t="s">
        <v>567</v>
      </c>
      <c r="C47" s="1">
        <v>94</v>
      </c>
      <c r="D47" s="1" t="s">
        <v>395</v>
      </c>
      <c r="E47" s="1">
        <v>94</v>
      </c>
      <c r="F47" s="1" t="s">
        <v>394</v>
      </c>
      <c r="G47" s="20" t="s">
        <v>134</v>
      </c>
      <c r="H47" s="1" t="s">
        <v>394</v>
      </c>
      <c r="I47" s="1">
        <v>94</v>
      </c>
      <c r="J47" s="62" t="s">
        <v>448</v>
      </c>
      <c r="K47" s="62"/>
      <c r="L47" s="6"/>
      <c r="M47" s="46"/>
    </row>
    <row r="48" spans="1:14" ht="36.450000000000003" customHeight="1">
      <c r="A48" s="1">
        <v>44</v>
      </c>
      <c r="B48" s="2" t="s">
        <v>568</v>
      </c>
      <c r="C48" s="1">
        <v>91</v>
      </c>
      <c r="D48" s="1" t="s">
        <v>395</v>
      </c>
      <c r="E48" s="1">
        <v>91</v>
      </c>
      <c r="F48" s="1" t="s">
        <v>394</v>
      </c>
      <c r="G48" s="20" t="s">
        <v>134</v>
      </c>
      <c r="H48" s="1" t="s">
        <v>394</v>
      </c>
      <c r="I48" s="1">
        <v>91</v>
      </c>
      <c r="J48" s="55" t="s">
        <v>449</v>
      </c>
      <c r="K48" s="55"/>
      <c r="L48" s="6"/>
      <c r="M48" s="46"/>
    </row>
    <row r="49" spans="1:14" ht="60">
      <c r="A49" s="73">
        <v>45</v>
      </c>
      <c r="B49" s="2" t="s">
        <v>569</v>
      </c>
      <c r="C49" s="1">
        <v>10</v>
      </c>
      <c r="D49" s="1" t="s">
        <v>395</v>
      </c>
      <c r="E49" s="1">
        <v>79</v>
      </c>
      <c r="F49" s="1" t="s">
        <v>395</v>
      </c>
      <c r="G49" s="20" t="s">
        <v>134</v>
      </c>
      <c r="H49" s="1" t="s">
        <v>395</v>
      </c>
      <c r="I49" s="1">
        <v>79</v>
      </c>
      <c r="J49" s="55" t="s">
        <v>450</v>
      </c>
      <c r="K49" s="55"/>
      <c r="L49" s="6"/>
      <c r="M49" s="46"/>
    </row>
    <row r="50" spans="1:14" ht="86.7" customHeight="1">
      <c r="A50" s="1">
        <v>46</v>
      </c>
      <c r="B50" s="2" t="s">
        <v>280</v>
      </c>
      <c r="C50" s="1">
        <v>35</v>
      </c>
      <c r="D50" s="1" t="s">
        <v>395</v>
      </c>
      <c r="E50" s="1">
        <v>35</v>
      </c>
      <c r="F50" s="1" t="s">
        <v>394</v>
      </c>
      <c r="G50" s="20" t="s">
        <v>134</v>
      </c>
      <c r="H50" s="1" t="s">
        <v>394</v>
      </c>
      <c r="I50" s="1">
        <v>35</v>
      </c>
      <c r="J50" s="55" t="s">
        <v>282</v>
      </c>
      <c r="K50" s="55"/>
      <c r="L50" s="6"/>
      <c r="M50" s="46"/>
      <c r="N50" s="3" t="s">
        <v>281</v>
      </c>
    </row>
    <row r="51" spans="1:14" ht="117.45" customHeight="1">
      <c r="A51" s="73">
        <v>47</v>
      </c>
      <c r="B51" s="2" t="s">
        <v>570</v>
      </c>
      <c r="C51" s="1">
        <v>106</v>
      </c>
      <c r="D51" s="1" t="s">
        <v>395</v>
      </c>
      <c r="E51" s="1">
        <v>106</v>
      </c>
      <c r="F51" s="1" t="s">
        <v>394</v>
      </c>
      <c r="G51" s="20" t="s">
        <v>134</v>
      </c>
      <c r="H51" s="1" t="s">
        <v>394</v>
      </c>
      <c r="I51" s="1">
        <v>106</v>
      </c>
      <c r="J51" s="55" t="s">
        <v>8</v>
      </c>
      <c r="K51" s="55"/>
      <c r="L51" s="6"/>
      <c r="M51" s="46"/>
    </row>
    <row r="52" spans="1:14" ht="99" customHeight="1">
      <c r="A52" s="1">
        <v>48</v>
      </c>
      <c r="B52" s="2" t="s">
        <v>283</v>
      </c>
      <c r="C52" s="1">
        <v>417</v>
      </c>
      <c r="D52" s="1" t="s">
        <v>395</v>
      </c>
      <c r="E52" s="1">
        <v>417</v>
      </c>
      <c r="F52" s="1" t="s">
        <v>394</v>
      </c>
      <c r="G52" s="20" t="s">
        <v>134</v>
      </c>
      <c r="H52" s="1" t="s">
        <v>394</v>
      </c>
      <c r="I52" s="1">
        <v>417</v>
      </c>
      <c r="J52" s="55" t="s">
        <v>13</v>
      </c>
      <c r="K52" s="55"/>
      <c r="L52" s="6"/>
      <c r="M52" s="46"/>
    </row>
    <row r="53" spans="1:14" ht="25.5" customHeight="1">
      <c r="A53" s="73">
        <v>49</v>
      </c>
      <c r="B53" s="50" t="s">
        <v>571</v>
      </c>
      <c r="C53" s="1">
        <v>76</v>
      </c>
      <c r="D53" s="1" t="s">
        <v>395</v>
      </c>
      <c r="E53" s="1">
        <v>176</v>
      </c>
      <c r="F53" s="1" t="s">
        <v>394</v>
      </c>
      <c r="G53" s="20" t="s">
        <v>134</v>
      </c>
      <c r="H53" s="1" t="s">
        <v>394</v>
      </c>
      <c r="I53" s="1">
        <v>176</v>
      </c>
      <c r="J53" s="55" t="s">
        <v>284</v>
      </c>
      <c r="K53" s="55"/>
      <c r="L53" s="6"/>
      <c r="M53" s="46"/>
    </row>
    <row r="54" spans="1:14" ht="30">
      <c r="A54" s="1">
        <v>50</v>
      </c>
      <c r="B54" s="2" t="s">
        <v>572</v>
      </c>
      <c r="C54" s="1">
        <v>2</v>
      </c>
      <c r="D54" s="1" t="s">
        <v>395</v>
      </c>
      <c r="E54" s="1">
        <v>13</v>
      </c>
      <c r="F54" s="1" t="s">
        <v>395</v>
      </c>
      <c r="G54" s="1">
        <v>4</v>
      </c>
      <c r="H54" s="1" t="s">
        <v>395</v>
      </c>
      <c r="I54" s="21">
        <v>17</v>
      </c>
      <c r="J54" s="55" t="s">
        <v>9</v>
      </c>
      <c r="K54" s="55"/>
      <c r="L54" s="6"/>
      <c r="M54" s="49"/>
      <c r="N54" s="33" t="s">
        <v>10</v>
      </c>
    </row>
    <row r="55" spans="1:14" ht="41.7" customHeight="1">
      <c r="A55" s="73">
        <v>51</v>
      </c>
      <c r="B55" s="2" t="s">
        <v>285</v>
      </c>
      <c r="C55" s="1">
        <v>98</v>
      </c>
      <c r="D55" s="1" t="s">
        <v>395</v>
      </c>
      <c r="E55" s="1">
        <v>98</v>
      </c>
      <c r="F55" s="1" t="s">
        <v>394</v>
      </c>
      <c r="G55" s="20" t="s">
        <v>134</v>
      </c>
      <c r="H55" s="1" t="s">
        <v>394</v>
      </c>
      <c r="I55" s="1">
        <v>98</v>
      </c>
      <c r="J55" s="55" t="s">
        <v>286</v>
      </c>
      <c r="K55" s="55"/>
      <c r="L55" s="6"/>
      <c r="M55" s="46"/>
    </row>
    <row r="56" spans="1:14" ht="40.200000000000003" customHeight="1">
      <c r="A56" s="1">
        <v>52</v>
      </c>
      <c r="B56" s="2" t="s">
        <v>288</v>
      </c>
      <c r="C56" s="1">
        <v>54</v>
      </c>
      <c r="D56" s="1" t="s">
        <v>395</v>
      </c>
      <c r="E56" s="1">
        <v>54</v>
      </c>
      <c r="F56" s="1" t="s">
        <v>394</v>
      </c>
      <c r="G56" s="20" t="s">
        <v>134</v>
      </c>
      <c r="H56" s="1" t="s">
        <v>394</v>
      </c>
      <c r="I56" s="1">
        <v>54</v>
      </c>
      <c r="J56" s="55" t="s">
        <v>287</v>
      </c>
      <c r="K56" s="55"/>
      <c r="L56" s="6"/>
      <c r="M56" s="46"/>
    </row>
    <row r="57" spans="1:14" ht="40.200000000000003" customHeight="1">
      <c r="A57" s="73">
        <v>53</v>
      </c>
      <c r="B57" s="2" t="s">
        <v>289</v>
      </c>
      <c r="C57" s="1">
        <v>507</v>
      </c>
      <c r="D57" s="1" t="s">
        <v>395</v>
      </c>
      <c r="E57" s="1">
        <v>507</v>
      </c>
      <c r="F57" s="1" t="s">
        <v>394</v>
      </c>
      <c r="G57" s="20" t="s">
        <v>134</v>
      </c>
      <c r="H57" s="1" t="s">
        <v>394</v>
      </c>
      <c r="I57" s="1">
        <v>507</v>
      </c>
      <c r="J57" s="55" t="s">
        <v>294</v>
      </c>
      <c r="K57" s="55"/>
      <c r="L57" s="6"/>
      <c r="M57" s="46"/>
    </row>
    <row r="58" spans="1:14" ht="40.200000000000003" customHeight="1">
      <c r="A58" s="1">
        <v>54</v>
      </c>
      <c r="B58" s="2" t="s">
        <v>290</v>
      </c>
      <c r="C58" s="1">
        <v>112</v>
      </c>
      <c r="D58" s="1" t="s">
        <v>395</v>
      </c>
      <c r="E58" s="1">
        <v>112</v>
      </c>
      <c r="F58" s="1" t="s">
        <v>394</v>
      </c>
      <c r="G58" s="20" t="s">
        <v>134</v>
      </c>
      <c r="H58" s="1" t="s">
        <v>394</v>
      </c>
      <c r="I58" s="1">
        <v>112</v>
      </c>
      <c r="J58" s="55" t="s">
        <v>291</v>
      </c>
      <c r="K58" s="55"/>
      <c r="L58" s="6"/>
      <c r="M58" s="46"/>
    </row>
    <row r="59" spans="1:14" ht="28.5" customHeight="1">
      <c r="A59" s="73">
        <v>55</v>
      </c>
      <c r="B59" s="2" t="s">
        <v>573</v>
      </c>
      <c r="C59" s="1">
        <v>256</v>
      </c>
      <c r="D59" s="1" t="s">
        <v>395</v>
      </c>
      <c r="E59" s="1">
        <v>256</v>
      </c>
      <c r="F59" s="1" t="s">
        <v>394</v>
      </c>
      <c r="G59" s="20" t="s">
        <v>134</v>
      </c>
      <c r="H59" s="1" t="s">
        <v>394</v>
      </c>
      <c r="I59" s="1">
        <v>256</v>
      </c>
      <c r="J59" s="55" t="s">
        <v>293</v>
      </c>
      <c r="K59" s="55"/>
      <c r="L59" s="6" t="s">
        <v>435</v>
      </c>
      <c r="M59" s="46"/>
    </row>
    <row r="60" spans="1:14" ht="28.5" customHeight="1">
      <c r="A60" s="1">
        <v>56</v>
      </c>
      <c r="B60" s="2" t="s">
        <v>574</v>
      </c>
      <c r="C60" s="1">
        <v>257</v>
      </c>
      <c r="D60" s="1" t="s">
        <v>395</v>
      </c>
      <c r="E60" s="1">
        <v>257</v>
      </c>
      <c r="F60" s="1" t="s">
        <v>394</v>
      </c>
      <c r="G60" s="20" t="s">
        <v>134</v>
      </c>
      <c r="H60" s="1" t="s">
        <v>394</v>
      </c>
      <c r="I60" s="1">
        <v>257</v>
      </c>
      <c r="J60" s="55" t="s">
        <v>295</v>
      </c>
      <c r="K60" s="55"/>
      <c r="L60" s="6"/>
      <c r="M60" s="46"/>
    </row>
    <row r="61" spans="1:14" ht="28.5" customHeight="1">
      <c r="A61" s="73">
        <v>57</v>
      </c>
      <c r="B61" s="2" t="s">
        <v>575</v>
      </c>
      <c r="C61" s="1">
        <v>702</v>
      </c>
      <c r="D61" s="1" t="s">
        <v>395</v>
      </c>
      <c r="E61" s="1">
        <v>702</v>
      </c>
      <c r="F61" s="1" t="s">
        <v>394</v>
      </c>
      <c r="G61" s="20" t="s">
        <v>134</v>
      </c>
      <c r="H61" s="1" t="s">
        <v>394</v>
      </c>
      <c r="I61" s="1">
        <v>702</v>
      </c>
      <c r="J61" s="55" t="s">
        <v>478</v>
      </c>
      <c r="K61" s="55"/>
      <c r="L61" s="6"/>
      <c r="M61" s="46"/>
    </row>
    <row r="62" spans="1:14" ht="28.5" customHeight="1">
      <c r="A62" s="1">
        <v>58</v>
      </c>
      <c r="B62" s="2" t="s">
        <v>297</v>
      </c>
      <c r="C62" s="1">
        <v>16</v>
      </c>
      <c r="D62" s="1" t="s">
        <v>395</v>
      </c>
      <c r="E62" s="1">
        <v>16</v>
      </c>
      <c r="F62" s="1" t="s">
        <v>394</v>
      </c>
      <c r="G62" s="20" t="s">
        <v>134</v>
      </c>
      <c r="H62" s="1" t="s">
        <v>394</v>
      </c>
      <c r="I62" s="1">
        <v>16</v>
      </c>
      <c r="J62" s="55" t="s">
        <v>477</v>
      </c>
      <c r="K62" s="55"/>
      <c r="L62" s="6"/>
      <c r="M62" s="46"/>
    </row>
    <row r="63" spans="1:14" ht="28.5" customHeight="1">
      <c r="A63" s="73">
        <v>59</v>
      </c>
      <c r="B63" s="2" t="s">
        <v>298</v>
      </c>
      <c r="C63" s="1">
        <v>80</v>
      </c>
      <c r="D63" s="1" t="s">
        <v>395</v>
      </c>
      <c r="E63" s="1">
        <v>80</v>
      </c>
      <c r="F63" s="1" t="s">
        <v>394</v>
      </c>
      <c r="G63" s="20" t="s">
        <v>134</v>
      </c>
      <c r="H63" s="1" t="s">
        <v>394</v>
      </c>
      <c r="I63" s="1">
        <v>80</v>
      </c>
      <c r="J63" s="62" t="s">
        <v>479</v>
      </c>
      <c r="K63" s="62"/>
      <c r="L63" s="6" t="s">
        <v>480</v>
      </c>
      <c r="M63" s="46"/>
    </row>
    <row r="64" spans="1:14" ht="28.5" customHeight="1">
      <c r="A64" s="1">
        <v>60</v>
      </c>
      <c r="B64" s="2" t="s">
        <v>305</v>
      </c>
      <c r="C64" s="1">
        <v>26</v>
      </c>
      <c r="D64" s="1" t="s">
        <v>395</v>
      </c>
      <c r="E64" s="1">
        <v>62</v>
      </c>
      <c r="F64" s="1" t="s">
        <v>394</v>
      </c>
      <c r="G64" s="20" t="s">
        <v>134</v>
      </c>
      <c r="H64" s="1" t="s">
        <v>395</v>
      </c>
      <c r="I64" s="1">
        <v>62</v>
      </c>
      <c r="J64" s="55" t="s">
        <v>296</v>
      </c>
      <c r="K64" s="55"/>
      <c r="L64" s="6" t="s">
        <v>480</v>
      </c>
      <c r="M64" s="46"/>
    </row>
    <row r="65" spans="1:13" ht="30">
      <c r="A65" s="73">
        <v>61</v>
      </c>
      <c r="B65" s="2" t="s">
        <v>306</v>
      </c>
      <c r="C65" s="1">
        <v>51</v>
      </c>
      <c r="D65" s="1" t="s">
        <v>395</v>
      </c>
      <c r="E65" s="1">
        <v>51</v>
      </c>
      <c r="F65" s="1" t="s">
        <v>394</v>
      </c>
      <c r="G65" s="20" t="s">
        <v>134</v>
      </c>
      <c r="H65" s="1" t="s">
        <v>394</v>
      </c>
      <c r="I65" s="1">
        <v>51</v>
      </c>
      <c r="J65" s="55" t="s">
        <v>481</v>
      </c>
      <c r="K65" s="55"/>
      <c r="L65" s="6"/>
      <c r="M65" s="46"/>
    </row>
    <row r="66" spans="1:13" ht="25.5" customHeight="1">
      <c r="A66" s="1">
        <v>62</v>
      </c>
      <c r="B66" s="2" t="s">
        <v>576</v>
      </c>
      <c r="C66" s="1">
        <v>205</v>
      </c>
      <c r="D66" s="1" t="s">
        <v>395</v>
      </c>
      <c r="E66" s="1">
        <v>205</v>
      </c>
      <c r="F66" s="1" t="s">
        <v>394</v>
      </c>
      <c r="G66" s="20" t="s">
        <v>134</v>
      </c>
      <c r="H66" s="1" t="s">
        <v>394</v>
      </c>
      <c r="I66" s="1">
        <v>205</v>
      </c>
      <c r="J66" s="55" t="s">
        <v>318</v>
      </c>
      <c r="K66" s="55"/>
      <c r="L66" s="6"/>
      <c r="M66" s="46"/>
    </row>
    <row r="67" spans="1:13" ht="37.5" customHeight="1">
      <c r="A67" s="73">
        <v>63</v>
      </c>
      <c r="B67" s="2" t="s">
        <v>319</v>
      </c>
      <c r="C67" s="1">
        <v>185</v>
      </c>
      <c r="D67" s="1" t="s">
        <v>395</v>
      </c>
      <c r="E67" s="1">
        <v>185</v>
      </c>
      <c r="F67" s="1" t="s">
        <v>394</v>
      </c>
      <c r="G67" s="20" t="s">
        <v>134</v>
      </c>
      <c r="H67" s="1" t="s">
        <v>394</v>
      </c>
      <c r="I67" s="1">
        <v>185</v>
      </c>
      <c r="J67" s="55" t="s">
        <v>320</v>
      </c>
      <c r="K67" s="55"/>
      <c r="L67" s="6"/>
      <c r="M67" s="46"/>
    </row>
    <row r="68" spans="1:13" ht="37.950000000000003" customHeight="1">
      <c r="A68" s="1">
        <v>64</v>
      </c>
      <c r="B68" s="2" t="s">
        <v>577</v>
      </c>
      <c r="C68" s="1">
        <v>27</v>
      </c>
      <c r="D68" s="1" t="s">
        <v>395</v>
      </c>
      <c r="E68" s="1">
        <v>27</v>
      </c>
      <c r="F68" s="1" t="s">
        <v>394</v>
      </c>
      <c r="G68" s="20" t="s">
        <v>134</v>
      </c>
      <c r="H68" s="1" t="s">
        <v>394</v>
      </c>
      <c r="I68" s="1">
        <v>27</v>
      </c>
      <c r="J68" s="55" t="s">
        <v>321</v>
      </c>
      <c r="K68" s="55"/>
      <c r="L68" s="6"/>
      <c r="M68" s="46"/>
    </row>
    <row r="69" spans="1:13" ht="26.7" customHeight="1">
      <c r="A69" s="73">
        <v>65</v>
      </c>
      <c r="B69" s="2" t="s">
        <v>578</v>
      </c>
      <c r="C69" s="1">
        <v>26</v>
      </c>
      <c r="D69" s="1" t="s">
        <v>395</v>
      </c>
      <c r="E69" s="1">
        <v>26</v>
      </c>
      <c r="F69" s="1" t="s">
        <v>394</v>
      </c>
      <c r="G69" s="20" t="s">
        <v>134</v>
      </c>
      <c r="H69" s="1" t="s">
        <v>394</v>
      </c>
      <c r="I69" s="1">
        <v>26</v>
      </c>
      <c r="J69" s="55" t="s">
        <v>380</v>
      </c>
      <c r="K69" s="55"/>
      <c r="L69" s="6"/>
      <c r="M69" s="46"/>
    </row>
    <row r="70" spans="1:13" ht="37.950000000000003" customHeight="1">
      <c r="A70" s="1">
        <v>66</v>
      </c>
      <c r="B70" s="2" t="s">
        <v>579</v>
      </c>
      <c r="C70" s="1">
        <v>96</v>
      </c>
      <c r="D70" s="1" t="s">
        <v>395</v>
      </c>
      <c r="E70" s="1">
        <v>96</v>
      </c>
      <c r="F70" s="1" t="s">
        <v>394</v>
      </c>
      <c r="G70" s="20" t="s">
        <v>134</v>
      </c>
      <c r="H70" s="1" t="s">
        <v>394</v>
      </c>
      <c r="I70" s="1">
        <v>96</v>
      </c>
      <c r="J70" s="55" t="s">
        <v>352</v>
      </c>
      <c r="K70" s="55"/>
      <c r="L70" s="6"/>
      <c r="M70" s="46"/>
    </row>
    <row r="71" spans="1:13" ht="28.5" customHeight="1">
      <c r="A71" s="73">
        <v>67</v>
      </c>
      <c r="B71" s="2" t="s">
        <v>353</v>
      </c>
      <c r="C71" s="1">
        <v>73</v>
      </c>
      <c r="D71" s="1" t="s">
        <v>395</v>
      </c>
      <c r="E71" s="1">
        <v>73</v>
      </c>
      <c r="F71" s="1" t="s">
        <v>394</v>
      </c>
      <c r="G71" s="20" t="s">
        <v>134</v>
      </c>
      <c r="H71" s="1" t="s">
        <v>394</v>
      </c>
      <c r="I71" s="1">
        <v>73</v>
      </c>
      <c r="J71" s="55" t="s">
        <v>354</v>
      </c>
      <c r="K71" s="55"/>
      <c r="L71" s="6"/>
      <c r="M71" s="46"/>
    </row>
    <row r="72" spans="1:13" ht="37.950000000000003" customHeight="1">
      <c r="A72" s="1">
        <v>68</v>
      </c>
      <c r="B72" s="2" t="s">
        <v>497</v>
      </c>
      <c r="C72" s="1">
        <v>126</v>
      </c>
      <c r="D72" s="1" t="s">
        <v>395</v>
      </c>
      <c r="E72" s="1">
        <v>126</v>
      </c>
      <c r="F72" s="1" t="s">
        <v>394</v>
      </c>
      <c r="G72" s="20" t="s">
        <v>134</v>
      </c>
      <c r="H72" s="1" t="s">
        <v>394</v>
      </c>
      <c r="I72" s="1">
        <v>126</v>
      </c>
      <c r="J72" s="55" t="s">
        <v>498</v>
      </c>
      <c r="K72" s="55"/>
      <c r="L72" s="6"/>
      <c r="M72" s="46"/>
    </row>
    <row r="73" spans="1:13" ht="40.200000000000003" customHeight="1">
      <c r="A73" s="73">
        <v>69</v>
      </c>
      <c r="B73" s="2" t="s">
        <v>355</v>
      </c>
      <c r="C73" s="1">
        <v>50</v>
      </c>
      <c r="D73" s="1" t="s">
        <v>395</v>
      </c>
      <c r="E73" s="1">
        <v>50</v>
      </c>
      <c r="F73" s="1" t="s">
        <v>394</v>
      </c>
      <c r="G73" s="20" t="s">
        <v>134</v>
      </c>
      <c r="H73" s="1" t="s">
        <v>394</v>
      </c>
      <c r="I73" s="1">
        <v>50</v>
      </c>
      <c r="J73" s="55" t="s">
        <v>356</v>
      </c>
      <c r="K73" s="55"/>
      <c r="L73" s="6"/>
      <c r="M73" s="46"/>
    </row>
    <row r="74" spans="1:13" ht="28.2" customHeight="1">
      <c r="A74" s="1">
        <v>70</v>
      </c>
      <c r="B74" s="2" t="s">
        <v>358</v>
      </c>
      <c r="C74" s="1">
        <v>56</v>
      </c>
      <c r="D74" s="1" t="s">
        <v>395</v>
      </c>
      <c r="E74" s="1">
        <v>56</v>
      </c>
      <c r="F74" s="1" t="s">
        <v>394</v>
      </c>
      <c r="G74" s="20" t="s">
        <v>134</v>
      </c>
      <c r="H74" s="1" t="s">
        <v>394</v>
      </c>
      <c r="I74" s="1">
        <v>56</v>
      </c>
      <c r="J74" s="55" t="s">
        <v>359</v>
      </c>
      <c r="K74" s="55"/>
      <c r="L74" s="6"/>
      <c r="M74" s="46"/>
    </row>
    <row r="75" spans="1:13" ht="28.2" customHeight="1">
      <c r="A75" s="73">
        <v>71</v>
      </c>
      <c r="B75" s="2" t="s">
        <v>592</v>
      </c>
      <c r="C75" s="1">
        <v>42</v>
      </c>
      <c r="D75" s="1" t="s">
        <v>395</v>
      </c>
      <c r="E75" s="1">
        <v>42</v>
      </c>
      <c r="F75" s="1" t="s">
        <v>394</v>
      </c>
      <c r="G75" s="20" t="s">
        <v>134</v>
      </c>
      <c r="H75" s="1" t="s">
        <v>394</v>
      </c>
      <c r="I75" s="1">
        <v>42</v>
      </c>
      <c r="J75" s="55" t="s">
        <v>502</v>
      </c>
      <c r="K75" s="55"/>
      <c r="L75" s="6"/>
      <c r="M75" s="46"/>
    </row>
    <row r="76" spans="1:13" ht="28.2" customHeight="1">
      <c r="A76" s="1">
        <v>72</v>
      </c>
      <c r="B76" s="2" t="s">
        <v>361</v>
      </c>
      <c r="C76" s="1">
        <v>13</v>
      </c>
      <c r="D76" s="1" t="s">
        <v>395</v>
      </c>
      <c r="E76" s="1">
        <v>13</v>
      </c>
      <c r="F76" s="1" t="s">
        <v>395</v>
      </c>
      <c r="G76" s="1">
        <v>31</v>
      </c>
      <c r="H76" s="1" t="s">
        <v>395</v>
      </c>
      <c r="I76" s="1">
        <v>30</v>
      </c>
      <c r="J76" s="55" t="s">
        <v>362</v>
      </c>
      <c r="K76" s="55"/>
      <c r="L76" s="6"/>
      <c r="M76" s="46"/>
    </row>
    <row r="77" spans="1:13" ht="36.450000000000003" customHeight="1">
      <c r="A77" s="73">
        <v>73</v>
      </c>
      <c r="B77" s="2" t="s">
        <v>364</v>
      </c>
      <c r="C77" s="1">
        <v>20</v>
      </c>
      <c r="D77" s="1" t="s">
        <v>395</v>
      </c>
      <c r="E77" s="1">
        <v>20</v>
      </c>
      <c r="F77" s="1" t="s">
        <v>394</v>
      </c>
      <c r="G77" s="20" t="s">
        <v>134</v>
      </c>
      <c r="H77" s="1" t="s">
        <v>394</v>
      </c>
      <c r="I77" s="1">
        <v>20</v>
      </c>
      <c r="J77" s="55" t="s">
        <v>365</v>
      </c>
      <c r="K77" s="55"/>
      <c r="L77" s="6"/>
      <c r="M77" s="46"/>
    </row>
    <row r="78" spans="1:13" ht="28.2" customHeight="1">
      <c r="A78" s="1">
        <v>74</v>
      </c>
      <c r="B78" s="2" t="s">
        <v>371</v>
      </c>
      <c r="C78" s="1">
        <v>8</v>
      </c>
      <c r="D78" s="1" t="s">
        <v>395</v>
      </c>
      <c r="E78" s="1">
        <v>8</v>
      </c>
      <c r="F78" s="1" t="s">
        <v>395</v>
      </c>
      <c r="G78" s="20">
        <v>40</v>
      </c>
      <c r="H78" s="1" t="s">
        <v>395</v>
      </c>
      <c r="I78" s="1">
        <v>48</v>
      </c>
      <c r="J78" s="55" t="s">
        <v>362</v>
      </c>
      <c r="K78" s="55"/>
      <c r="L78" s="6" t="s">
        <v>503</v>
      </c>
      <c r="M78" s="46"/>
    </row>
    <row r="79" spans="1:13" ht="28.2" customHeight="1">
      <c r="A79" s="73">
        <v>75</v>
      </c>
      <c r="B79" s="2" t="s">
        <v>580</v>
      </c>
      <c r="C79" s="1">
        <v>39</v>
      </c>
      <c r="D79" s="1" t="s">
        <v>395</v>
      </c>
      <c r="E79" s="1">
        <v>39</v>
      </c>
      <c r="F79" s="1" t="s">
        <v>394</v>
      </c>
      <c r="G79" s="20" t="s">
        <v>134</v>
      </c>
      <c r="H79" s="1" t="s">
        <v>394</v>
      </c>
      <c r="I79" s="1">
        <v>39</v>
      </c>
      <c r="J79" s="55" t="s">
        <v>366</v>
      </c>
      <c r="K79" s="55"/>
      <c r="L79" s="6" t="s">
        <v>480</v>
      </c>
      <c r="M79" s="46"/>
    </row>
    <row r="80" spans="1:13" ht="28.2" customHeight="1">
      <c r="A80" s="1">
        <v>76</v>
      </c>
      <c r="B80" s="2" t="s">
        <v>581</v>
      </c>
      <c r="C80" s="1">
        <v>50</v>
      </c>
      <c r="D80" s="1" t="s">
        <v>395</v>
      </c>
      <c r="E80" s="1">
        <v>50</v>
      </c>
      <c r="F80" s="1" t="s">
        <v>394</v>
      </c>
      <c r="G80" s="20" t="s">
        <v>134</v>
      </c>
      <c r="H80" s="1" t="s">
        <v>394</v>
      </c>
      <c r="I80" s="1">
        <v>50</v>
      </c>
      <c r="J80" s="55" t="s">
        <v>296</v>
      </c>
      <c r="K80" s="55"/>
      <c r="L80" s="6"/>
      <c r="M80" s="46"/>
    </row>
    <row r="81" spans="1:13" ht="28.2" customHeight="1">
      <c r="A81" s="73">
        <v>77</v>
      </c>
      <c r="B81" s="2" t="s">
        <v>582</v>
      </c>
      <c r="C81" s="1">
        <v>96</v>
      </c>
      <c r="D81" s="1" t="s">
        <v>395</v>
      </c>
      <c r="E81" s="1">
        <v>96</v>
      </c>
      <c r="F81" s="1" t="s">
        <v>394</v>
      </c>
      <c r="G81" s="20" t="s">
        <v>134</v>
      </c>
      <c r="H81" s="1" t="s">
        <v>394</v>
      </c>
      <c r="I81" s="1">
        <v>96</v>
      </c>
      <c r="J81" s="61" t="s">
        <v>370</v>
      </c>
      <c r="K81" s="61"/>
      <c r="L81" s="38"/>
      <c r="M81" s="47"/>
    </row>
    <row r="82" spans="1:13" ht="28.2" customHeight="1">
      <c r="A82" s="1">
        <v>78</v>
      </c>
      <c r="B82" s="2" t="s">
        <v>371</v>
      </c>
      <c r="C82" s="1">
        <v>82</v>
      </c>
      <c r="D82" s="1" t="s">
        <v>395</v>
      </c>
      <c r="E82" s="1">
        <v>82</v>
      </c>
      <c r="F82" s="1" t="s">
        <v>394</v>
      </c>
      <c r="G82" s="20" t="s">
        <v>134</v>
      </c>
      <c r="H82" s="1" t="s">
        <v>395</v>
      </c>
      <c r="I82" s="1">
        <v>82</v>
      </c>
      <c r="J82" s="55" t="s">
        <v>366</v>
      </c>
      <c r="K82" s="55"/>
      <c r="L82" s="6"/>
      <c r="M82" s="46"/>
    </row>
    <row r="83" spans="1:13" ht="28.2" customHeight="1">
      <c r="A83" s="73">
        <v>79</v>
      </c>
      <c r="B83" s="2" t="s">
        <v>583</v>
      </c>
      <c r="C83" s="1">
        <v>187</v>
      </c>
      <c r="D83" s="1" t="s">
        <v>395</v>
      </c>
      <c r="E83" s="1">
        <v>187</v>
      </c>
      <c r="F83" s="1" t="s">
        <v>394</v>
      </c>
      <c r="G83" s="20" t="s">
        <v>134</v>
      </c>
      <c r="H83" s="1" t="s">
        <v>394</v>
      </c>
      <c r="I83" s="1">
        <v>187</v>
      </c>
      <c r="J83" s="55" t="s">
        <v>506</v>
      </c>
      <c r="K83" s="55"/>
      <c r="L83" s="6" t="s">
        <v>505</v>
      </c>
      <c r="M83" s="46"/>
    </row>
    <row r="84" spans="1:13" ht="28.2" customHeight="1">
      <c r="A84" s="1">
        <v>80</v>
      </c>
      <c r="B84" s="2" t="s">
        <v>372</v>
      </c>
      <c r="C84" s="1">
        <v>109</v>
      </c>
      <c r="D84" s="1" t="s">
        <v>395</v>
      </c>
      <c r="E84" s="1">
        <v>109</v>
      </c>
      <c r="F84" s="1" t="s">
        <v>394</v>
      </c>
      <c r="G84" s="20" t="s">
        <v>134</v>
      </c>
      <c r="H84" s="1" t="s">
        <v>394</v>
      </c>
      <c r="I84" s="1">
        <v>109</v>
      </c>
      <c r="J84" s="55" t="s">
        <v>373</v>
      </c>
      <c r="K84" s="55"/>
      <c r="L84" s="6" t="s">
        <v>480</v>
      </c>
      <c r="M84" s="46"/>
    </row>
    <row r="85" spans="1:13" ht="28.2" customHeight="1">
      <c r="A85" s="73">
        <v>81</v>
      </c>
      <c r="B85" s="2" t="s">
        <v>509</v>
      </c>
      <c r="C85" s="1">
        <v>114</v>
      </c>
      <c r="D85" s="1" t="s">
        <v>395</v>
      </c>
      <c r="E85" s="1">
        <v>114</v>
      </c>
      <c r="F85" s="1" t="s">
        <v>394</v>
      </c>
      <c r="G85" s="20" t="s">
        <v>134</v>
      </c>
      <c r="H85" s="1" t="s">
        <v>394</v>
      </c>
      <c r="I85" s="1">
        <v>114</v>
      </c>
      <c r="J85" s="55" t="s">
        <v>366</v>
      </c>
      <c r="K85" s="55"/>
      <c r="L85" s="6" t="s">
        <v>480</v>
      </c>
      <c r="M85" s="46"/>
    </row>
    <row r="86" spans="1:13" ht="37.950000000000003" customHeight="1">
      <c r="A86" s="1">
        <v>82</v>
      </c>
      <c r="B86" s="2" t="s">
        <v>584</v>
      </c>
      <c r="C86" s="1">
        <v>240</v>
      </c>
      <c r="D86" s="1" t="s">
        <v>395</v>
      </c>
      <c r="E86" s="1">
        <v>240</v>
      </c>
      <c r="F86" s="1" t="s">
        <v>394</v>
      </c>
      <c r="G86" s="20" t="s">
        <v>134</v>
      </c>
      <c r="H86" s="1" t="s">
        <v>394</v>
      </c>
      <c r="I86" s="1">
        <v>240</v>
      </c>
      <c r="J86" s="55" t="s">
        <v>512</v>
      </c>
      <c r="K86" s="55"/>
      <c r="L86" s="6" t="s">
        <v>510</v>
      </c>
      <c r="M86" s="46"/>
    </row>
    <row r="87" spans="1:13" ht="34.950000000000003" customHeight="1">
      <c r="A87" s="73">
        <v>83</v>
      </c>
      <c r="B87" s="2" t="s">
        <v>374</v>
      </c>
      <c r="C87" s="1">
        <v>72</v>
      </c>
      <c r="D87" s="1" t="s">
        <v>395</v>
      </c>
      <c r="E87" s="1">
        <v>72</v>
      </c>
      <c r="F87" s="1" t="s">
        <v>394</v>
      </c>
      <c r="G87" s="20" t="s">
        <v>134</v>
      </c>
      <c r="H87" s="1" t="s">
        <v>394</v>
      </c>
      <c r="I87" s="1">
        <v>72</v>
      </c>
      <c r="J87" s="55" t="s">
        <v>375</v>
      </c>
      <c r="K87" s="55"/>
      <c r="L87" s="6" t="s">
        <v>516</v>
      </c>
      <c r="M87" s="46"/>
    </row>
    <row r="88" spans="1:13" ht="36.450000000000003" customHeight="1">
      <c r="A88" s="1">
        <v>84</v>
      </c>
      <c r="B88" s="2" t="s">
        <v>513</v>
      </c>
      <c r="C88" s="1">
        <v>113</v>
      </c>
      <c r="D88" s="1" t="s">
        <v>395</v>
      </c>
      <c r="E88" s="1">
        <v>113</v>
      </c>
      <c r="F88" s="1" t="s">
        <v>394</v>
      </c>
      <c r="G88" s="20" t="s">
        <v>134</v>
      </c>
      <c r="H88" s="1" t="s">
        <v>394</v>
      </c>
      <c r="I88" s="1">
        <v>113</v>
      </c>
      <c r="J88" s="55" t="s">
        <v>514</v>
      </c>
      <c r="K88" s="55"/>
      <c r="L88" s="6" t="s">
        <v>515</v>
      </c>
      <c r="M88" s="46"/>
    </row>
    <row r="89" spans="1:13" ht="37.950000000000003" customHeight="1">
      <c r="A89" s="73">
        <v>85</v>
      </c>
      <c r="B89" s="2" t="s">
        <v>377</v>
      </c>
      <c r="C89" s="1">
        <v>47</v>
      </c>
      <c r="D89" s="1" t="s">
        <v>395</v>
      </c>
      <c r="E89" s="1">
        <v>47</v>
      </c>
      <c r="F89" s="1" t="s">
        <v>394</v>
      </c>
      <c r="G89" s="20" t="s">
        <v>134</v>
      </c>
      <c r="H89" s="1" t="s">
        <v>394</v>
      </c>
      <c r="I89" s="1">
        <v>47</v>
      </c>
      <c r="J89" s="55" t="s">
        <v>517</v>
      </c>
      <c r="K89" s="55"/>
      <c r="L89" s="6" t="s">
        <v>518</v>
      </c>
      <c r="M89" s="46"/>
    </row>
    <row r="90" spans="1:13" ht="28.2" customHeight="1">
      <c r="A90" s="1">
        <v>86</v>
      </c>
      <c r="B90" s="2" t="s">
        <v>378</v>
      </c>
      <c r="C90" s="1">
        <v>60</v>
      </c>
      <c r="D90" s="1" t="s">
        <v>395</v>
      </c>
      <c r="E90" s="1">
        <v>60</v>
      </c>
      <c r="F90" s="1" t="s">
        <v>394</v>
      </c>
      <c r="G90" s="20" t="s">
        <v>134</v>
      </c>
      <c r="H90" s="1" t="s">
        <v>394</v>
      </c>
      <c r="I90" s="1">
        <v>60</v>
      </c>
      <c r="J90" s="55" t="s">
        <v>379</v>
      </c>
      <c r="K90" s="55"/>
      <c r="L90" s="6" t="s">
        <v>519</v>
      </c>
      <c r="M90" s="46"/>
    </row>
    <row r="91" spans="1:13" ht="28.2" customHeight="1">
      <c r="A91" s="73">
        <v>87</v>
      </c>
      <c r="B91" s="2" t="s">
        <v>585</v>
      </c>
      <c r="C91" s="1">
        <v>61</v>
      </c>
      <c r="D91" s="1" t="s">
        <v>395</v>
      </c>
      <c r="E91" s="1">
        <v>61</v>
      </c>
      <c r="F91" s="1" t="s">
        <v>394</v>
      </c>
      <c r="G91" s="20" t="s">
        <v>134</v>
      </c>
      <c r="H91" s="1" t="s">
        <v>394</v>
      </c>
      <c r="I91" s="1">
        <v>61</v>
      </c>
      <c r="J91" s="55" t="s">
        <v>380</v>
      </c>
      <c r="K91" s="55"/>
      <c r="L91" s="6" t="s">
        <v>503</v>
      </c>
      <c r="M91" s="46"/>
    </row>
    <row r="92" spans="1:13" ht="38.700000000000003" customHeight="1">
      <c r="A92" s="1">
        <v>88</v>
      </c>
      <c r="B92" s="2" t="s">
        <v>586</v>
      </c>
      <c r="C92" s="1">
        <v>46</v>
      </c>
      <c r="D92" s="1" t="s">
        <v>395</v>
      </c>
      <c r="E92" s="1">
        <v>15</v>
      </c>
      <c r="F92" s="1" t="s">
        <v>395</v>
      </c>
      <c r="G92" s="1">
        <v>46</v>
      </c>
      <c r="H92" s="1" t="s">
        <v>394</v>
      </c>
      <c r="I92" s="1">
        <v>61</v>
      </c>
      <c r="J92" s="55" t="s">
        <v>14</v>
      </c>
      <c r="K92" s="55"/>
      <c r="L92" s="6" t="s">
        <v>503</v>
      </c>
      <c r="M92" s="46"/>
    </row>
    <row r="93" spans="1:13" ht="28.2" customHeight="1">
      <c r="A93" s="73">
        <v>89</v>
      </c>
      <c r="B93" s="2" t="s">
        <v>521</v>
      </c>
      <c r="C93" s="1">
        <v>40</v>
      </c>
      <c r="D93" s="1" t="s">
        <v>395</v>
      </c>
      <c r="E93" s="1">
        <v>40</v>
      </c>
      <c r="F93" s="1" t="s">
        <v>394</v>
      </c>
      <c r="G93" s="20" t="s">
        <v>134</v>
      </c>
      <c r="H93" s="1" t="s">
        <v>394</v>
      </c>
      <c r="I93" s="1">
        <v>40</v>
      </c>
      <c r="J93" s="55" t="s">
        <v>366</v>
      </c>
      <c r="K93" s="55"/>
      <c r="L93" s="6" t="s">
        <v>480</v>
      </c>
      <c r="M93" s="46"/>
    </row>
    <row r="94" spans="1:13" ht="36.450000000000003" customHeight="1">
      <c r="A94" s="1">
        <v>90</v>
      </c>
      <c r="B94" s="2" t="s">
        <v>587</v>
      </c>
      <c r="C94" s="1">
        <v>19</v>
      </c>
      <c r="D94" s="1" t="s">
        <v>395</v>
      </c>
      <c r="E94" s="1">
        <v>19</v>
      </c>
      <c r="F94" s="1" t="s">
        <v>395</v>
      </c>
      <c r="G94" s="1">
        <v>32</v>
      </c>
      <c r="H94" s="1" t="s">
        <v>395</v>
      </c>
      <c r="I94" s="1">
        <v>51</v>
      </c>
      <c r="J94" s="55" t="s">
        <v>525</v>
      </c>
      <c r="K94" s="55"/>
      <c r="L94" s="6" t="s">
        <v>480</v>
      </c>
      <c r="M94" s="46"/>
    </row>
    <row r="95" spans="1:13" ht="28.95" customHeight="1">
      <c r="A95" s="73">
        <v>91</v>
      </c>
      <c r="B95" s="2" t="s">
        <v>524</v>
      </c>
      <c r="C95" s="1">
        <v>91</v>
      </c>
      <c r="D95" s="1" t="s">
        <v>395</v>
      </c>
      <c r="E95" s="1">
        <v>91</v>
      </c>
      <c r="F95" s="1" t="s">
        <v>394</v>
      </c>
      <c r="G95" s="20" t="s">
        <v>134</v>
      </c>
      <c r="H95" s="1" t="s">
        <v>394</v>
      </c>
      <c r="I95" s="1">
        <v>91</v>
      </c>
      <c r="J95" s="55" t="s">
        <v>526</v>
      </c>
      <c r="K95" s="55"/>
      <c r="L95" s="6" t="s">
        <v>480</v>
      </c>
      <c r="M95" s="46"/>
    </row>
    <row r="96" spans="1:13" ht="28.2" customHeight="1">
      <c r="A96" s="1">
        <v>92</v>
      </c>
      <c r="B96" s="2" t="s">
        <v>588</v>
      </c>
      <c r="C96" s="1">
        <v>173</v>
      </c>
      <c r="D96" s="1" t="s">
        <v>395</v>
      </c>
      <c r="E96" s="1">
        <v>173</v>
      </c>
      <c r="F96" s="1" t="s">
        <v>394</v>
      </c>
      <c r="G96" s="20" t="s">
        <v>134</v>
      </c>
      <c r="H96" s="1" t="s">
        <v>394</v>
      </c>
      <c r="I96" s="1">
        <v>173</v>
      </c>
      <c r="J96" s="55" t="s">
        <v>529</v>
      </c>
      <c r="K96" s="55"/>
      <c r="L96" s="6" t="s">
        <v>530</v>
      </c>
      <c r="M96" s="46"/>
    </row>
    <row r="97" spans="1:13" ht="28.2" customHeight="1">
      <c r="A97" s="73">
        <v>93</v>
      </c>
      <c r="B97" s="2" t="s">
        <v>589</v>
      </c>
      <c r="C97" s="1">
        <v>5</v>
      </c>
      <c r="D97" s="1" t="s">
        <v>395</v>
      </c>
      <c r="E97" s="1">
        <v>5</v>
      </c>
      <c r="F97" s="1" t="s">
        <v>395</v>
      </c>
      <c r="G97" s="20">
        <v>5</v>
      </c>
      <c r="H97" s="1" t="s">
        <v>394</v>
      </c>
      <c r="I97" s="1">
        <v>10</v>
      </c>
      <c r="J97" s="55" t="s">
        <v>533</v>
      </c>
      <c r="K97" s="55"/>
      <c r="L97" s="6" t="s">
        <v>534</v>
      </c>
      <c r="M97" s="46"/>
    </row>
    <row r="98" spans="1:13">
      <c r="C98" s="31">
        <f>SUM(C3:C97)</f>
        <v>14654</v>
      </c>
      <c r="E98" s="31">
        <f>SUM(E3:E97)</f>
        <v>14179</v>
      </c>
      <c r="G98" s="31">
        <f>SUM(G3:G97)</f>
        <v>1048</v>
      </c>
    </row>
  </sheetData>
  <mergeCells count="11">
    <mergeCell ref="L1:L2"/>
    <mergeCell ref="A15:A16"/>
    <mergeCell ref="B15:B16"/>
    <mergeCell ref="J15:J16"/>
    <mergeCell ref="J24:J25"/>
    <mergeCell ref="A1:A2"/>
    <mergeCell ref="B1:B2"/>
    <mergeCell ref="D1:E1"/>
    <mergeCell ref="F1:G1"/>
    <mergeCell ref="H1:I1"/>
    <mergeCell ref="J1:J2"/>
  </mergeCells>
  <conditionalFormatting sqref="B17:B23">
    <cfRule type="duplicateValues" dxfId="2" priority="1"/>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AC281-7069-4491-94DE-1B7761B50297}">
  <dimension ref="A1:N98"/>
  <sheetViews>
    <sheetView showGridLines="0" zoomScale="66" zoomScaleNormal="66" workbookViewId="0">
      <pane xSplit="2" ySplit="2" topLeftCell="C24" activePane="bottomRight" state="frozen"/>
      <selection pane="topRight" activeCell="C1" sqref="C1"/>
      <selection pane="bottomLeft" activeCell="A3" sqref="A3"/>
      <selection pane="bottomRight" activeCell="E27" sqref="E27:E28"/>
    </sheetView>
  </sheetViews>
  <sheetFormatPr defaultColWidth="8.6640625" defaultRowHeight="15"/>
  <cols>
    <col min="1" max="1" width="4.88671875" style="31" customWidth="1"/>
    <col min="2" max="2" width="20.6640625" style="3" customWidth="1"/>
    <col min="3" max="3" width="8.33203125" style="31" customWidth="1"/>
    <col min="4" max="4" width="5.44140625" style="31" customWidth="1"/>
    <col min="5" max="5" width="9.109375" style="31" customWidth="1"/>
    <col min="6" max="6" width="5.44140625" style="31" customWidth="1"/>
    <col min="7" max="7" width="6.33203125" style="31" customWidth="1"/>
    <col min="8" max="8" width="8.44140625" style="31" customWidth="1"/>
    <col min="9" max="9" width="6.109375" style="31" customWidth="1"/>
    <col min="10" max="10" width="77.44140625" style="63" customWidth="1"/>
    <col min="11" max="11" width="55" style="63" hidden="1" customWidth="1"/>
    <col min="12" max="12" width="32.5546875" style="7" hidden="1" customWidth="1"/>
    <col min="13" max="13" width="16.33203125" style="7" hidden="1" customWidth="1"/>
    <col min="14" max="37" width="0" style="3" hidden="1" customWidth="1"/>
    <col min="38" max="16384" width="8.6640625" style="3"/>
  </cols>
  <sheetData>
    <row r="1" spans="1:13" s="5" customFormat="1" ht="28.95" customHeight="1">
      <c r="A1" s="300" t="s">
        <v>15</v>
      </c>
      <c r="B1" s="300" t="s">
        <v>0</v>
      </c>
      <c r="C1" s="4" t="s">
        <v>1</v>
      </c>
      <c r="D1" s="302" t="s">
        <v>532</v>
      </c>
      <c r="E1" s="303"/>
      <c r="F1" s="304" t="s">
        <v>508</v>
      </c>
      <c r="G1" s="305"/>
      <c r="H1" s="304" t="s">
        <v>3</v>
      </c>
      <c r="I1" s="305"/>
      <c r="J1" s="306" t="s">
        <v>4</v>
      </c>
      <c r="K1" s="58"/>
      <c r="L1" s="223" t="s">
        <v>531</v>
      </c>
      <c r="M1" s="45"/>
    </row>
    <row r="2" spans="1:13" s="5" customFormat="1" ht="31.2">
      <c r="A2" s="301"/>
      <c r="B2" s="301"/>
      <c r="C2" s="30" t="s">
        <v>2</v>
      </c>
      <c r="D2" s="32" t="s">
        <v>398</v>
      </c>
      <c r="E2" s="4" t="s">
        <v>2</v>
      </c>
      <c r="F2" s="32" t="s">
        <v>398</v>
      </c>
      <c r="G2" s="4" t="s">
        <v>2</v>
      </c>
      <c r="H2" s="32" t="s">
        <v>49</v>
      </c>
      <c r="I2" s="4" t="s">
        <v>2</v>
      </c>
      <c r="J2" s="307"/>
      <c r="K2" s="59"/>
      <c r="L2" s="223"/>
      <c r="M2" s="45"/>
    </row>
    <row r="3" spans="1:13" ht="75">
      <c r="A3" s="1">
        <v>1</v>
      </c>
      <c r="B3" s="2" t="s">
        <v>544</v>
      </c>
      <c r="C3" s="1">
        <v>189</v>
      </c>
      <c r="D3" s="1" t="s">
        <v>395</v>
      </c>
      <c r="E3" s="1">
        <v>189</v>
      </c>
      <c r="F3" s="1" t="s">
        <v>394</v>
      </c>
      <c r="G3" s="20"/>
      <c r="H3" s="1" t="s">
        <v>394</v>
      </c>
      <c r="I3" s="1">
        <v>189</v>
      </c>
      <c r="J3" s="55" t="s">
        <v>186</v>
      </c>
      <c r="K3" s="55"/>
      <c r="L3" s="6"/>
      <c r="M3" s="46"/>
    </row>
    <row r="4" spans="1:13" ht="135" customHeight="1">
      <c r="A4" s="1">
        <v>2</v>
      </c>
      <c r="B4" s="2" t="s">
        <v>545</v>
      </c>
      <c r="C4" s="1">
        <v>454</v>
      </c>
      <c r="D4" s="1" t="s">
        <v>395</v>
      </c>
      <c r="E4" s="1">
        <v>454</v>
      </c>
      <c r="F4" s="1" t="s">
        <v>394</v>
      </c>
      <c r="G4" s="20"/>
      <c r="H4" s="1" t="s">
        <v>394</v>
      </c>
      <c r="I4" s="1">
        <v>454</v>
      </c>
      <c r="J4" s="55" t="s">
        <v>387</v>
      </c>
      <c r="K4" s="55"/>
      <c r="L4" s="6"/>
      <c r="M4" s="46"/>
    </row>
    <row r="5" spans="1:13" ht="115.5" customHeight="1">
      <c r="A5" s="1">
        <v>3</v>
      </c>
      <c r="B5" s="2" t="s">
        <v>546</v>
      </c>
      <c r="C5" s="1">
        <v>7</v>
      </c>
      <c r="D5" s="1" t="s">
        <v>395</v>
      </c>
      <c r="E5" s="1">
        <v>31</v>
      </c>
      <c r="F5" s="1" t="s">
        <v>394</v>
      </c>
      <c r="G5" s="20"/>
      <c r="H5" s="1" t="s">
        <v>395</v>
      </c>
      <c r="I5" s="1">
        <v>31</v>
      </c>
      <c r="J5" s="60" t="s">
        <v>185</v>
      </c>
      <c r="K5" s="60"/>
      <c r="L5" s="34"/>
    </row>
    <row r="6" spans="1:13" ht="105">
      <c r="A6" s="1">
        <v>4</v>
      </c>
      <c r="B6" s="2" t="s">
        <v>547</v>
      </c>
      <c r="C6" s="1">
        <v>103</v>
      </c>
      <c r="D6" s="1" t="s">
        <v>395</v>
      </c>
      <c r="E6" s="1">
        <v>103</v>
      </c>
      <c r="F6" s="1" t="s">
        <v>394</v>
      </c>
      <c r="G6" s="20"/>
      <c r="H6" s="1" t="s">
        <v>394</v>
      </c>
      <c r="I6" s="1">
        <v>103</v>
      </c>
      <c r="J6" s="55" t="s">
        <v>187</v>
      </c>
      <c r="K6" s="55"/>
      <c r="L6" s="6"/>
      <c r="M6" s="46"/>
    </row>
    <row r="7" spans="1:13" ht="135">
      <c r="A7" s="1">
        <v>5</v>
      </c>
      <c r="B7" s="2" t="s">
        <v>548</v>
      </c>
      <c r="C7" s="1">
        <v>152</v>
      </c>
      <c r="D7" s="1" t="s">
        <v>395</v>
      </c>
      <c r="E7" s="1">
        <v>152</v>
      </c>
      <c r="F7" s="1" t="s">
        <v>394</v>
      </c>
      <c r="G7" s="20"/>
      <c r="H7" s="1" t="s">
        <v>394</v>
      </c>
      <c r="I7" s="1">
        <v>152</v>
      </c>
      <c r="J7" s="55" t="s">
        <v>189</v>
      </c>
      <c r="K7" s="55"/>
      <c r="L7" s="6"/>
      <c r="M7" s="46"/>
    </row>
    <row r="8" spans="1:13" ht="30">
      <c r="A8" s="1">
        <v>6</v>
      </c>
      <c r="B8" s="2" t="s">
        <v>190</v>
      </c>
      <c r="C8" s="1">
        <v>330</v>
      </c>
      <c r="D8" s="1" t="s">
        <v>395</v>
      </c>
      <c r="E8" s="1">
        <v>330</v>
      </c>
      <c r="F8" s="1" t="s">
        <v>394</v>
      </c>
      <c r="G8" s="20"/>
      <c r="H8" s="1" t="s">
        <v>394</v>
      </c>
      <c r="I8" s="1">
        <v>330</v>
      </c>
      <c r="J8" s="55" t="s">
        <v>191</v>
      </c>
      <c r="K8" s="55"/>
      <c r="L8" s="6"/>
      <c r="M8" s="46"/>
    </row>
    <row r="9" spans="1:13" ht="25.5" customHeight="1">
      <c r="A9" s="1">
        <v>7</v>
      </c>
      <c r="B9" s="2" t="s">
        <v>549</v>
      </c>
      <c r="C9" s="1">
        <v>103</v>
      </c>
      <c r="D9" s="1" t="s">
        <v>395</v>
      </c>
      <c r="E9" s="1">
        <v>103</v>
      </c>
      <c r="F9" s="1" t="s">
        <v>394</v>
      </c>
      <c r="G9" s="20"/>
      <c r="H9" s="1" t="s">
        <v>394</v>
      </c>
      <c r="I9" s="1">
        <v>103</v>
      </c>
      <c r="J9" s="55" t="s">
        <v>192</v>
      </c>
      <c r="K9" s="55"/>
      <c r="L9" s="6"/>
      <c r="M9" s="46"/>
    </row>
    <row r="10" spans="1:13" ht="30">
      <c r="A10" s="1">
        <v>8</v>
      </c>
      <c r="B10" s="2" t="s">
        <v>550</v>
      </c>
      <c r="C10" s="1">
        <v>109</v>
      </c>
      <c r="D10" s="1" t="s">
        <v>395</v>
      </c>
      <c r="E10" s="1">
        <v>109</v>
      </c>
      <c r="F10" s="1" t="s">
        <v>394</v>
      </c>
      <c r="G10" s="20"/>
      <c r="H10" s="1" t="s">
        <v>394</v>
      </c>
      <c r="I10" s="1">
        <v>109</v>
      </c>
      <c r="J10" s="55" t="s">
        <v>193</v>
      </c>
      <c r="K10" s="55"/>
      <c r="L10" s="6"/>
      <c r="M10" s="46"/>
    </row>
    <row r="11" spans="1:13" ht="45">
      <c r="A11" s="1">
        <v>9</v>
      </c>
      <c r="B11" s="2" t="s">
        <v>551</v>
      </c>
      <c r="C11" s="1">
        <v>103</v>
      </c>
      <c r="D11" s="1" t="s">
        <v>395</v>
      </c>
      <c r="E11" s="1">
        <v>103</v>
      </c>
      <c r="F11" s="1" t="s">
        <v>394</v>
      </c>
      <c r="G11" s="20"/>
      <c r="H11" s="1" t="s">
        <v>394</v>
      </c>
      <c r="I11" s="1">
        <v>103</v>
      </c>
      <c r="J11" s="55" t="s">
        <v>194</v>
      </c>
      <c r="K11" s="55"/>
      <c r="L11" s="6"/>
      <c r="M11" s="46"/>
    </row>
    <row r="12" spans="1:13" s="39" customFormat="1" ht="25.95" customHeight="1">
      <c r="A12" s="1">
        <v>10</v>
      </c>
      <c r="B12" s="37" t="s">
        <v>552</v>
      </c>
      <c r="C12" s="36">
        <v>174</v>
      </c>
      <c r="D12" s="36" t="s">
        <v>395</v>
      </c>
      <c r="E12" s="36">
        <v>174</v>
      </c>
      <c r="F12" s="1" t="s">
        <v>394</v>
      </c>
      <c r="G12" s="20"/>
      <c r="H12" s="1" t="s">
        <v>394</v>
      </c>
      <c r="I12" s="36">
        <v>174</v>
      </c>
      <c r="J12" s="61" t="s">
        <v>389</v>
      </c>
      <c r="K12" s="61"/>
      <c r="L12" s="38"/>
      <c r="M12" s="47"/>
    </row>
    <row r="13" spans="1:13" ht="85.5" customHeight="1">
      <c r="A13" s="1">
        <v>11</v>
      </c>
      <c r="B13" s="2" t="s">
        <v>553</v>
      </c>
      <c r="C13" s="1">
        <v>87</v>
      </c>
      <c r="D13" s="1" t="s">
        <v>395</v>
      </c>
      <c r="E13" s="1">
        <v>87</v>
      </c>
      <c r="F13" s="1" t="s">
        <v>394</v>
      </c>
      <c r="G13" s="20"/>
      <c r="H13" s="1" t="s">
        <v>394</v>
      </c>
      <c r="I13" s="1">
        <v>87</v>
      </c>
      <c r="J13" s="55" t="s">
        <v>195</v>
      </c>
      <c r="K13" s="55"/>
      <c r="L13" s="6"/>
      <c r="M13" s="46"/>
    </row>
    <row r="14" spans="1:13" ht="30">
      <c r="A14" s="1">
        <v>12</v>
      </c>
      <c r="B14" s="2" t="s">
        <v>554</v>
      </c>
      <c r="C14" s="1">
        <v>1</v>
      </c>
      <c r="D14" s="1" t="s">
        <v>395</v>
      </c>
      <c r="E14" s="1">
        <v>2</v>
      </c>
      <c r="F14" s="1" t="s">
        <v>394</v>
      </c>
      <c r="G14" s="20"/>
      <c r="H14" s="1" t="s">
        <v>395</v>
      </c>
      <c r="I14" s="1">
        <v>2</v>
      </c>
      <c r="J14" s="55" t="s">
        <v>199</v>
      </c>
      <c r="K14" s="55"/>
      <c r="L14" s="6"/>
      <c r="M14" s="46"/>
    </row>
    <row r="15" spans="1:13" ht="32.700000000000003" customHeight="1">
      <c r="A15" s="293">
        <v>13</v>
      </c>
      <c r="B15" s="295" t="s">
        <v>555</v>
      </c>
      <c r="C15" s="1">
        <v>100</v>
      </c>
      <c r="D15" s="1" t="s">
        <v>395</v>
      </c>
      <c r="E15" s="1">
        <v>50</v>
      </c>
      <c r="F15" s="1" t="s">
        <v>395</v>
      </c>
      <c r="G15" s="20">
        <v>50</v>
      </c>
      <c r="H15" s="1" t="s">
        <v>394</v>
      </c>
      <c r="I15" s="1">
        <v>100</v>
      </c>
      <c r="J15" s="297" t="s">
        <v>388</v>
      </c>
      <c r="K15" s="56"/>
      <c r="L15" s="55"/>
      <c r="M15" s="48"/>
    </row>
    <row r="16" spans="1:13">
      <c r="A16" s="294"/>
      <c r="B16" s="296"/>
      <c r="C16" s="1">
        <v>100</v>
      </c>
      <c r="D16" s="1" t="s">
        <v>395</v>
      </c>
      <c r="E16" s="1">
        <v>68</v>
      </c>
      <c r="F16" s="1" t="s">
        <v>395</v>
      </c>
      <c r="G16" s="20">
        <v>32</v>
      </c>
      <c r="H16" s="1" t="s">
        <v>394</v>
      </c>
      <c r="I16" s="1">
        <v>100</v>
      </c>
      <c r="J16" s="298"/>
      <c r="K16" s="57"/>
      <c r="L16" s="55"/>
      <c r="M16" s="48"/>
    </row>
    <row r="17" spans="1:14" ht="30">
      <c r="A17" s="1">
        <v>14</v>
      </c>
      <c r="B17" s="2" t="s">
        <v>556</v>
      </c>
      <c r="C17" s="1">
        <v>432</v>
      </c>
      <c r="D17" s="1" t="s">
        <v>395</v>
      </c>
      <c r="E17" s="1">
        <v>432</v>
      </c>
      <c r="F17" s="1" t="s">
        <v>394</v>
      </c>
      <c r="G17" s="20"/>
      <c r="H17" s="1" t="s">
        <v>394</v>
      </c>
      <c r="I17" s="1">
        <v>432</v>
      </c>
      <c r="J17" s="55" t="s">
        <v>595</v>
      </c>
      <c r="K17" s="55"/>
      <c r="L17" s="6" t="s">
        <v>410</v>
      </c>
      <c r="M17" s="46"/>
    </row>
    <row r="18" spans="1:14" ht="45">
      <c r="A18" s="1">
        <v>15</v>
      </c>
      <c r="B18" s="2" t="s">
        <v>203</v>
      </c>
      <c r="C18" s="1">
        <v>79</v>
      </c>
      <c r="D18" s="1" t="s">
        <v>394</v>
      </c>
      <c r="E18" s="20" t="s">
        <v>134</v>
      </c>
      <c r="F18" s="1" t="s">
        <v>395</v>
      </c>
      <c r="G18" s="1">
        <v>79</v>
      </c>
      <c r="H18" s="1" t="s">
        <v>394</v>
      </c>
      <c r="I18" s="1">
        <v>79</v>
      </c>
      <c r="J18" s="55" t="s">
        <v>594</v>
      </c>
      <c r="K18" s="55"/>
      <c r="L18" s="6"/>
      <c r="M18" s="46"/>
    </row>
    <row r="19" spans="1:14" ht="30.45" customHeight="1">
      <c r="A19" s="1">
        <v>16</v>
      </c>
      <c r="B19" s="2" t="s">
        <v>204</v>
      </c>
      <c r="C19" s="1">
        <v>83</v>
      </c>
      <c r="D19" s="1" t="s">
        <v>395</v>
      </c>
      <c r="E19" s="1">
        <v>83</v>
      </c>
      <c r="F19" s="1" t="s">
        <v>394</v>
      </c>
      <c r="G19" s="20"/>
      <c r="H19" s="1" t="s">
        <v>394</v>
      </c>
      <c r="I19" s="1">
        <v>83</v>
      </c>
      <c r="J19" s="55" t="s">
        <v>411</v>
      </c>
      <c r="K19" s="55"/>
      <c r="L19" s="6"/>
      <c r="M19" s="46"/>
    </row>
    <row r="20" spans="1:14" ht="45">
      <c r="A20" s="1">
        <v>17</v>
      </c>
      <c r="B20" s="2" t="s">
        <v>557</v>
      </c>
      <c r="C20" s="1">
        <v>417</v>
      </c>
      <c r="D20" s="1" t="s">
        <v>395</v>
      </c>
      <c r="E20" s="1">
        <v>417</v>
      </c>
      <c r="F20" s="1" t="s">
        <v>394</v>
      </c>
      <c r="G20" s="20"/>
      <c r="H20" s="1" t="s">
        <v>394</v>
      </c>
      <c r="I20" s="1">
        <v>417</v>
      </c>
      <c r="J20" s="55" t="s">
        <v>11</v>
      </c>
      <c r="K20" s="55"/>
      <c r="L20" s="6"/>
      <c r="M20" s="46"/>
    </row>
    <row r="21" spans="1:14" ht="105" customHeight="1">
      <c r="A21" s="1">
        <v>18</v>
      </c>
      <c r="B21" s="2" t="s">
        <v>558</v>
      </c>
      <c r="C21" s="1">
        <v>3</v>
      </c>
      <c r="D21" s="1" t="s">
        <v>395</v>
      </c>
      <c r="E21" s="1">
        <v>3</v>
      </c>
      <c r="F21" s="1" t="s">
        <v>395</v>
      </c>
      <c r="G21" s="1">
        <v>1</v>
      </c>
      <c r="H21" s="1" t="s">
        <v>394</v>
      </c>
      <c r="I21" s="1">
        <v>4</v>
      </c>
      <c r="J21" s="55" t="s">
        <v>542</v>
      </c>
      <c r="K21" s="55"/>
      <c r="L21" s="6" t="s">
        <v>205</v>
      </c>
      <c r="M21" s="46"/>
    </row>
    <row r="22" spans="1:14" ht="29.7" customHeight="1">
      <c r="A22" s="1">
        <v>19</v>
      </c>
      <c r="B22" s="2" t="s">
        <v>590</v>
      </c>
      <c r="C22" s="1">
        <v>1110</v>
      </c>
      <c r="D22" s="1" t="s">
        <v>395</v>
      </c>
      <c r="E22" s="1">
        <v>357</v>
      </c>
      <c r="F22" s="1" t="s">
        <v>394</v>
      </c>
      <c r="G22" s="20"/>
      <c r="H22" s="1" t="s">
        <v>394</v>
      </c>
      <c r="I22" s="1">
        <v>357</v>
      </c>
      <c r="J22" s="55" t="s">
        <v>412</v>
      </c>
      <c r="K22" s="55"/>
      <c r="L22" s="6"/>
      <c r="M22" s="46"/>
    </row>
    <row r="23" spans="1:14" ht="158.69999999999999" customHeight="1">
      <c r="A23" s="1">
        <v>20</v>
      </c>
      <c r="B23" s="71" t="s">
        <v>591</v>
      </c>
      <c r="C23" s="1">
        <v>5</v>
      </c>
      <c r="D23" s="1" t="s">
        <v>395</v>
      </c>
      <c r="E23" s="1">
        <v>16</v>
      </c>
      <c r="F23" s="1" t="s">
        <v>394</v>
      </c>
      <c r="G23" s="20"/>
      <c r="H23" s="1" t="s">
        <v>395</v>
      </c>
      <c r="I23" s="1">
        <v>16</v>
      </c>
      <c r="J23" s="55" t="s">
        <v>543</v>
      </c>
      <c r="K23" s="55"/>
      <c r="L23" s="6"/>
      <c r="M23" s="46"/>
    </row>
    <row r="24" spans="1:14" ht="33" customHeight="1">
      <c r="A24" s="74">
        <v>21</v>
      </c>
      <c r="B24" s="71" t="s">
        <v>559</v>
      </c>
      <c r="C24" s="76">
        <v>586</v>
      </c>
      <c r="D24" s="1" t="s">
        <v>395</v>
      </c>
      <c r="E24" s="1">
        <v>349</v>
      </c>
      <c r="F24" s="1" t="s">
        <v>395</v>
      </c>
      <c r="G24" s="1">
        <v>229</v>
      </c>
      <c r="H24" s="1" t="s">
        <v>394</v>
      </c>
      <c r="I24" s="1">
        <v>578</v>
      </c>
      <c r="J24" s="299" t="s">
        <v>16</v>
      </c>
      <c r="K24" s="55"/>
      <c r="L24" s="55"/>
      <c r="M24" s="48"/>
    </row>
    <row r="25" spans="1:14">
      <c r="A25" s="75"/>
      <c r="B25" s="72"/>
      <c r="C25" s="76">
        <v>257</v>
      </c>
      <c r="D25" s="1" t="s">
        <v>395</v>
      </c>
      <c r="E25" s="1">
        <v>177</v>
      </c>
      <c r="F25" s="1" t="s">
        <v>395</v>
      </c>
      <c r="G25" s="1">
        <v>80</v>
      </c>
      <c r="H25" s="1" t="s">
        <v>394</v>
      </c>
      <c r="I25" s="1">
        <v>257</v>
      </c>
      <c r="J25" s="299"/>
      <c r="K25" s="55"/>
      <c r="L25" s="55"/>
      <c r="M25" s="48"/>
    </row>
    <row r="26" spans="1:14" ht="180">
      <c r="A26" s="73">
        <v>22</v>
      </c>
      <c r="B26" s="72" t="s">
        <v>560</v>
      </c>
      <c r="C26" s="1">
        <v>100</v>
      </c>
      <c r="D26" s="1" t="s">
        <v>395</v>
      </c>
      <c r="E26" s="1">
        <v>575</v>
      </c>
      <c r="F26" s="1" t="s">
        <v>395</v>
      </c>
      <c r="G26" s="1">
        <v>335</v>
      </c>
      <c r="H26" s="1" t="s">
        <v>395</v>
      </c>
      <c r="I26" s="1">
        <v>910</v>
      </c>
      <c r="J26" s="55" t="s">
        <v>6</v>
      </c>
      <c r="K26" s="55"/>
      <c r="L26" s="6"/>
      <c r="M26" s="46"/>
    </row>
    <row r="27" spans="1:14" ht="120">
      <c r="A27" s="1">
        <v>23</v>
      </c>
      <c r="B27" s="2" t="s">
        <v>560</v>
      </c>
      <c r="C27" s="1">
        <v>101</v>
      </c>
      <c r="D27" s="1" t="s">
        <v>395</v>
      </c>
      <c r="E27" s="1">
        <v>106</v>
      </c>
      <c r="F27" s="1" t="s">
        <v>394</v>
      </c>
      <c r="G27" s="20"/>
      <c r="H27" s="1" t="s">
        <v>395</v>
      </c>
      <c r="I27" s="35">
        <v>106</v>
      </c>
      <c r="J27" s="55" t="s">
        <v>5</v>
      </c>
      <c r="K27" s="55"/>
      <c r="L27" s="6"/>
      <c r="M27" s="46"/>
    </row>
    <row r="28" spans="1:14" ht="120">
      <c r="A28" s="1">
        <v>24</v>
      </c>
      <c r="B28" s="2" t="s">
        <v>206</v>
      </c>
      <c r="C28" s="1">
        <v>33</v>
      </c>
      <c r="D28" s="1" t="s">
        <v>395</v>
      </c>
      <c r="E28" s="1">
        <v>34</v>
      </c>
      <c r="F28" s="1" t="s">
        <v>394</v>
      </c>
      <c r="G28" s="20"/>
      <c r="H28" s="1" t="s">
        <v>395</v>
      </c>
      <c r="I28" s="1">
        <v>34</v>
      </c>
      <c r="J28" s="55" t="s">
        <v>207</v>
      </c>
      <c r="K28" s="55"/>
      <c r="L28" s="55"/>
      <c r="M28" s="48"/>
    </row>
    <row r="29" spans="1:14" ht="40.5" customHeight="1">
      <c r="A29" s="73">
        <v>25</v>
      </c>
      <c r="B29" s="2" t="s">
        <v>208</v>
      </c>
      <c r="C29" s="1">
        <v>47</v>
      </c>
      <c r="D29" s="1" t="s">
        <v>395</v>
      </c>
      <c r="E29" s="1">
        <v>47</v>
      </c>
      <c r="F29" s="1" t="s">
        <v>394</v>
      </c>
      <c r="G29" s="20"/>
      <c r="H29" s="1" t="s">
        <v>394</v>
      </c>
      <c r="I29" s="1">
        <v>47</v>
      </c>
      <c r="J29" s="55" t="s">
        <v>209</v>
      </c>
      <c r="K29" s="55"/>
      <c r="L29" s="6"/>
      <c r="M29" s="46"/>
    </row>
    <row r="30" spans="1:14" ht="40.200000000000003" customHeight="1">
      <c r="A30" s="1">
        <v>26</v>
      </c>
      <c r="B30" s="2" t="s">
        <v>561</v>
      </c>
      <c r="C30" s="1">
        <v>203</v>
      </c>
      <c r="D30" s="1" t="s">
        <v>395</v>
      </c>
      <c r="E30" s="1">
        <v>203</v>
      </c>
      <c r="F30" s="1" t="s">
        <v>394</v>
      </c>
      <c r="G30" s="20"/>
      <c r="H30" s="1" t="s">
        <v>394</v>
      </c>
      <c r="I30" s="1">
        <v>203</v>
      </c>
      <c r="J30" s="55" t="s">
        <v>391</v>
      </c>
      <c r="K30" s="55"/>
      <c r="L30" s="6"/>
      <c r="M30" s="46"/>
    </row>
    <row r="31" spans="1:14" ht="39.450000000000003" customHeight="1">
      <c r="A31" s="1">
        <v>27</v>
      </c>
      <c r="B31" s="2" t="s">
        <v>562</v>
      </c>
      <c r="C31" s="1">
        <v>60</v>
      </c>
      <c r="D31" s="1" t="s">
        <v>395</v>
      </c>
      <c r="E31" s="1">
        <v>60</v>
      </c>
      <c r="F31" s="1" t="s">
        <v>395</v>
      </c>
      <c r="G31" s="1">
        <v>60</v>
      </c>
      <c r="H31" s="1" t="s">
        <v>394</v>
      </c>
      <c r="I31" s="1">
        <v>120</v>
      </c>
      <c r="J31" s="55" t="s">
        <v>7</v>
      </c>
      <c r="K31" s="55"/>
      <c r="L31" s="6"/>
      <c r="M31" s="46"/>
      <c r="N31" s="3" t="s">
        <v>218</v>
      </c>
    </row>
    <row r="32" spans="1:14" ht="32.700000000000003" customHeight="1">
      <c r="A32" s="73">
        <v>28</v>
      </c>
      <c r="B32" s="2" t="s">
        <v>563</v>
      </c>
      <c r="C32" s="1">
        <v>147</v>
      </c>
      <c r="D32" s="1" t="s">
        <v>395</v>
      </c>
      <c r="E32" s="1">
        <v>147</v>
      </c>
      <c r="F32" s="1" t="s">
        <v>394</v>
      </c>
      <c r="G32" s="20"/>
      <c r="H32" s="1" t="s">
        <v>394</v>
      </c>
      <c r="I32" s="1">
        <v>147</v>
      </c>
      <c r="J32" s="55" t="s">
        <v>417</v>
      </c>
      <c r="K32" s="55"/>
      <c r="L32" s="6"/>
      <c r="M32" s="46"/>
    </row>
    <row r="33" spans="1:14">
      <c r="A33" s="1">
        <v>29</v>
      </c>
      <c r="B33" s="2" t="s">
        <v>219</v>
      </c>
      <c r="C33" s="1">
        <v>10</v>
      </c>
      <c r="D33" s="1" t="s">
        <v>395</v>
      </c>
      <c r="E33" s="1">
        <v>64</v>
      </c>
      <c r="F33" s="1" t="s">
        <v>394</v>
      </c>
      <c r="G33" s="20"/>
      <c r="H33" s="1" t="s">
        <v>395</v>
      </c>
      <c r="I33" s="1">
        <v>64</v>
      </c>
      <c r="J33" s="61" t="s">
        <v>392</v>
      </c>
      <c r="K33" s="61"/>
      <c r="L33" s="38" t="s">
        <v>418</v>
      </c>
      <c r="M33" s="47"/>
      <c r="N33" s="3" t="s">
        <v>419</v>
      </c>
    </row>
    <row r="34" spans="1:14" ht="148.5" customHeight="1">
      <c r="A34" s="1">
        <v>30</v>
      </c>
      <c r="B34" s="2" t="s">
        <v>564</v>
      </c>
      <c r="C34" s="1">
        <v>307</v>
      </c>
      <c r="D34" s="1" t="s">
        <v>395</v>
      </c>
      <c r="E34" s="1">
        <v>307</v>
      </c>
      <c r="F34" s="1" t="s">
        <v>394</v>
      </c>
      <c r="G34" s="20"/>
      <c r="H34" s="1" t="s">
        <v>394</v>
      </c>
      <c r="I34" s="1">
        <v>307</v>
      </c>
      <c r="J34" s="55" t="s">
        <v>220</v>
      </c>
      <c r="K34" s="55"/>
      <c r="L34" s="6" t="s">
        <v>420</v>
      </c>
      <c r="M34" s="46"/>
      <c r="N34" s="3" t="s">
        <v>421</v>
      </c>
    </row>
    <row r="35" spans="1:14" ht="153" customHeight="1">
      <c r="A35" s="73">
        <v>31</v>
      </c>
      <c r="B35" s="2" t="s">
        <v>565</v>
      </c>
      <c r="C35" s="1">
        <v>4</v>
      </c>
      <c r="D35" s="1" t="s">
        <v>395</v>
      </c>
      <c r="E35" s="1">
        <v>4</v>
      </c>
      <c r="F35" s="1" t="s">
        <v>395</v>
      </c>
      <c r="G35" s="1">
        <v>4</v>
      </c>
      <c r="H35" s="1" t="s">
        <v>394</v>
      </c>
      <c r="I35" s="1">
        <v>8</v>
      </c>
      <c r="J35" s="55" t="s">
        <v>12</v>
      </c>
      <c r="K35" s="55"/>
      <c r="L35" s="6" t="s">
        <v>422</v>
      </c>
      <c r="M35" s="46"/>
    </row>
    <row r="36" spans="1:14" ht="45">
      <c r="A36" s="1">
        <v>32</v>
      </c>
      <c r="B36" s="2" t="s">
        <v>221</v>
      </c>
      <c r="C36" s="1">
        <v>499</v>
      </c>
      <c r="D36" s="1" t="s">
        <v>395</v>
      </c>
      <c r="E36" s="1">
        <v>499</v>
      </c>
      <c r="F36" s="1" t="s">
        <v>134</v>
      </c>
      <c r="G36" s="20"/>
      <c r="H36" s="1" t="s">
        <v>394</v>
      </c>
      <c r="I36" s="1">
        <v>499</v>
      </c>
      <c r="J36" s="55" t="s">
        <v>430</v>
      </c>
      <c r="K36" s="55"/>
      <c r="L36" s="6"/>
      <c r="M36" s="46" t="s">
        <v>431</v>
      </c>
    </row>
    <row r="37" spans="1:14" ht="32.700000000000003" customHeight="1">
      <c r="A37" s="1">
        <v>33</v>
      </c>
      <c r="B37" s="2" t="s">
        <v>432</v>
      </c>
      <c r="C37" s="1">
        <v>548</v>
      </c>
      <c r="D37" s="1" t="s">
        <v>395</v>
      </c>
      <c r="E37" s="1">
        <v>548</v>
      </c>
      <c r="F37" s="1" t="s">
        <v>134</v>
      </c>
      <c r="G37" s="20"/>
      <c r="H37" s="1" t="s">
        <v>394</v>
      </c>
      <c r="I37" s="1">
        <v>548</v>
      </c>
      <c r="J37" s="55" t="s">
        <v>390</v>
      </c>
      <c r="K37" s="55"/>
      <c r="L37" s="6"/>
      <c r="M37" s="46" t="s">
        <v>431</v>
      </c>
    </row>
    <row r="38" spans="1:14" ht="32.700000000000003" customHeight="1">
      <c r="A38" s="73">
        <v>34</v>
      </c>
      <c r="B38" s="2" t="s">
        <v>224</v>
      </c>
      <c r="C38" s="1">
        <v>20</v>
      </c>
      <c r="D38" s="1" t="s">
        <v>395</v>
      </c>
      <c r="E38" s="1">
        <v>20</v>
      </c>
      <c r="F38" s="1" t="s">
        <v>395</v>
      </c>
      <c r="G38" s="1">
        <v>20</v>
      </c>
      <c r="H38" s="1" t="s">
        <v>394</v>
      </c>
      <c r="I38" s="1">
        <v>40</v>
      </c>
      <c r="J38" s="55" t="s">
        <v>296</v>
      </c>
      <c r="K38" s="55"/>
      <c r="L38" s="6"/>
      <c r="M38" s="46"/>
    </row>
    <row r="39" spans="1:14" ht="32.700000000000003" customHeight="1">
      <c r="A39" s="1">
        <v>35</v>
      </c>
      <c r="B39" s="2" t="s">
        <v>433</v>
      </c>
      <c r="C39" s="1">
        <v>360</v>
      </c>
      <c r="D39" s="1" t="s">
        <v>395</v>
      </c>
      <c r="E39" s="1">
        <v>360</v>
      </c>
      <c r="F39" s="1" t="s">
        <v>394</v>
      </c>
      <c r="G39" s="20"/>
      <c r="H39" s="1" t="s">
        <v>394</v>
      </c>
      <c r="I39" s="1">
        <v>360</v>
      </c>
      <c r="J39" s="55" t="s">
        <v>434</v>
      </c>
      <c r="K39" s="55"/>
      <c r="L39" s="6" t="s">
        <v>435</v>
      </c>
      <c r="M39" s="46"/>
    </row>
    <row r="40" spans="1:14" ht="75">
      <c r="A40" s="1">
        <v>36</v>
      </c>
      <c r="B40" s="2" t="s">
        <v>561</v>
      </c>
      <c r="C40" s="1">
        <v>1049</v>
      </c>
      <c r="D40" s="1" t="s">
        <v>395</v>
      </c>
      <c r="E40" s="1">
        <v>1049</v>
      </c>
      <c r="F40" s="1" t="s">
        <v>394</v>
      </c>
      <c r="G40" s="20"/>
      <c r="H40" s="1" t="s">
        <v>394</v>
      </c>
      <c r="I40" s="1">
        <v>1049</v>
      </c>
      <c r="J40" s="55" t="s">
        <v>225</v>
      </c>
      <c r="K40" s="55"/>
      <c r="L40" s="6"/>
      <c r="M40" s="46"/>
    </row>
    <row r="41" spans="1:14" ht="45">
      <c r="A41" s="77">
        <v>37</v>
      </c>
      <c r="B41" s="78" t="s">
        <v>226</v>
      </c>
      <c r="C41" s="79">
        <v>15</v>
      </c>
      <c r="D41" s="79" t="s">
        <v>395</v>
      </c>
      <c r="E41" s="79">
        <v>15</v>
      </c>
      <c r="F41" s="79" t="s">
        <v>394</v>
      </c>
      <c r="G41" s="20"/>
      <c r="H41" s="79" t="s">
        <v>394</v>
      </c>
      <c r="I41" s="79">
        <v>15</v>
      </c>
      <c r="J41" s="80" t="s">
        <v>228</v>
      </c>
      <c r="K41" s="55"/>
      <c r="L41" s="6"/>
      <c r="M41" s="46"/>
    </row>
    <row r="42" spans="1:14" ht="45">
      <c r="A42" s="1">
        <v>38</v>
      </c>
      <c r="B42" s="2" t="s">
        <v>227</v>
      </c>
      <c r="C42" s="1">
        <v>45</v>
      </c>
      <c r="D42" s="1" t="s">
        <v>395</v>
      </c>
      <c r="E42" s="1">
        <v>45</v>
      </c>
      <c r="F42" s="1" t="s">
        <v>394</v>
      </c>
      <c r="G42" s="20"/>
      <c r="H42" s="1" t="s">
        <v>394</v>
      </c>
      <c r="I42" s="1">
        <v>45</v>
      </c>
      <c r="J42" s="55" t="s">
        <v>436</v>
      </c>
      <c r="K42" s="55"/>
      <c r="L42" s="6"/>
      <c r="M42" s="46"/>
    </row>
    <row r="43" spans="1:14" ht="80.7" customHeight="1">
      <c r="A43" s="77">
        <v>39</v>
      </c>
      <c r="B43" s="78" t="s">
        <v>566</v>
      </c>
      <c r="C43" s="79">
        <v>74</v>
      </c>
      <c r="D43" s="79" t="s">
        <v>395</v>
      </c>
      <c r="E43" s="79">
        <v>74</v>
      </c>
      <c r="F43" s="79" t="s">
        <v>394</v>
      </c>
      <c r="G43" s="20"/>
      <c r="H43" s="79" t="s">
        <v>394</v>
      </c>
      <c r="I43" s="79">
        <v>74</v>
      </c>
      <c r="J43" s="80" t="s">
        <v>229</v>
      </c>
      <c r="K43" s="55"/>
      <c r="L43" s="6"/>
      <c r="M43" s="46"/>
    </row>
    <row r="44" spans="1:14" ht="105">
      <c r="A44" s="1">
        <v>40</v>
      </c>
      <c r="B44" s="2" t="s">
        <v>243</v>
      </c>
      <c r="C44" s="1">
        <v>46</v>
      </c>
      <c r="D44" s="1" t="s">
        <v>395</v>
      </c>
      <c r="E44" s="1">
        <v>46</v>
      </c>
      <c r="F44" s="1" t="s">
        <v>394</v>
      </c>
      <c r="G44" s="20"/>
      <c r="H44" s="1" t="s">
        <v>394</v>
      </c>
      <c r="I44" s="1">
        <v>46</v>
      </c>
      <c r="J44" s="55" t="s">
        <v>244</v>
      </c>
      <c r="K44" s="55"/>
      <c r="L44" s="6"/>
      <c r="M44" s="46"/>
    </row>
    <row r="45" spans="1:14" ht="43.95" customHeight="1">
      <c r="A45" s="73">
        <v>41</v>
      </c>
      <c r="B45" s="2" t="s">
        <v>278</v>
      </c>
      <c r="C45" s="1">
        <v>324</v>
      </c>
      <c r="D45" s="1" t="s">
        <v>395</v>
      </c>
      <c r="E45" s="1">
        <v>324</v>
      </c>
      <c r="F45" s="1" t="s">
        <v>394</v>
      </c>
      <c r="G45" s="20"/>
      <c r="H45" s="1" t="s">
        <v>394</v>
      </c>
      <c r="I45" s="1">
        <v>324</v>
      </c>
      <c r="J45" s="55" t="s">
        <v>439</v>
      </c>
      <c r="K45" s="55"/>
      <c r="L45" s="6" t="s">
        <v>431</v>
      </c>
      <c r="M45" s="46"/>
    </row>
    <row r="46" spans="1:14" ht="30">
      <c r="A46" s="1">
        <v>42</v>
      </c>
      <c r="B46" s="2" t="s">
        <v>596</v>
      </c>
      <c r="C46" s="1">
        <v>117</v>
      </c>
      <c r="D46" s="1" t="s">
        <v>395</v>
      </c>
      <c r="E46" s="1">
        <v>117</v>
      </c>
      <c r="F46" s="1" t="s">
        <v>394</v>
      </c>
      <c r="G46" s="20"/>
      <c r="H46" s="1" t="s">
        <v>394</v>
      </c>
      <c r="I46" s="1">
        <v>117</v>
      </c>
      <c r="J46" s="55" t="s">
        <v>440</v>
      </c>
      <c r="K46" s="55"/>
      <c r="L46" s="6"/>
      <c r="M46" s="46"/>
    </row>
    <row r="47" spans="1:14" ht="39.450000000000003" customHeight="1">
      <c r="A47" s="73">
        <v>43</v>
      </c>
      <c r="B47" s="2" t="s">
        <v>567</v>
      </c>
      <c r="C47" s="1">
        <v>94</v>
      </c>
      <c r="D47" s="1" t="s">
        <v>395</v>
      </c>
      <c r="E47" s="1">
        <v>94</v>
      </c>
      <c r="F47" s="1" t="s">
        <v>394</v>
      </c>
      <c r="G47" s="20"/>
      <c r="H47" s="1" t="s">
        <v>394</v>
      </c>
      <c r="I47" s="1">
        <v>94</v>
      </c>
      <c r="J47" s="62" t="s">
        <v>448</v>
      </c>
      <c r="K47" s="62"/>
      <c r="L47" s="6"/>
      <c r="M47" s="46"/>
    </row>
    <row r="48" spans="1:14" ht="36.450000000000003" customHeight="1">
      <c r="A48" s="1">
        <v>44</v>
      </c>
      <c r="B48" s="2" t="s">
        <v>568</v>
      </c>
      <c r="C48" s="1">
        <v>91</v>
      </c>
      <c r="D48" s="1" t="s">
        <v>395</v>
      </c>
      <c r="E48" s="1">
        <v>91</v>
      </c>
      <c r="F48" s="1" t="s">
        <v>394</v>
      </c>
      <c r="G48" s="20"/>
      <c r="H48" s="1" t="s">
        <v>394</v>
      </c>
      <c r="I48" s="1">
        <v>91</v>
      </c>
      <c r="J48" s="55" t="s">
        <v>449</v>
      </c>
      <c r="K48" s="55"/>
      <c r="L48" s="6"/>
      <c r="M48" s="46"/>
    </row>
    <row r="49" spans="1:14" ht="45">
      <c r="A49" s="73">
        <v>45</v>
      </c>
      <c r="B49" s="2" t="s">
        <v>569</v>
      </c>
      <c r="C49" s="1">
        <v>10</v>
      </c>
      <c r="D49" s="1" t="s">
        <v>395</v>
      </c>
      <c r="E49" s="1">
        <v>79</v>
      </c>
      <c r="F49" s="1" t="s">
        <v>395</v>
      </c>
      <c r="G49" s="20"/>
      <c r="H49" s="1" t="s">
        <v>395</v>
      </c>
      <c r="I49" s="1">
        <v>79</v>
      </c>
      <c r="J49" s="55" t="s">
        <v>450</v>
      </c>
      <c r="K49" s="55"/>
      <c r="L49" s="6"/>
      <c r="M49" s="46"/>
    </row>
    <row r="50" spans="1:14" ht="86.7" customHeight="1">
      <c r="A50" s="1">
        <v>46</v>
      </c>
      <c r="B50" s="2" t="s">
        <v>280</v>
      </c>
      <c r="C50" s="1">
        <v>35</v>
      </c>
      <c r="D50" s="1" t="s">
        <v>395</v>
      </c>
      <c r="E50" s="1">
        <v>35</v>
      </c>
      <c r="F50" s="1" t="s">
        <v>394</v>
      </c>
      <c r="G50" s="20"/>
      <c r="H50" s="1" t="s">
        <v>394</v>
      </c>
      <c r="I50" s="1">
        <v>35</v>
      </c>
      <c r="J50" s="55" t="s">
        <v>282</v>
      </c>
      <c r="K50" s="55"/>
      <c r="L50" s="6"/>
      <c r="M50" s="46"/>
      <c r="N50" s="3" t="s">
        <v>281</v>
      </c>
    </row>
    <row r="51" spans="1:14" ht="117.45" customHeight="1">
      <c r="A51" s="73">
        <v>47</v>
      </c>
      <c r="B51" s="2" t="s">
        <v>570</v>
      </c>
      <c r="C51" s="1">
        <v>106</v>
      </c>
      <c r="D51" s="1" t="s">
        <v>395</v>
      </c>
      <c r="E51" s="1">
        <v>106</v>
      </c>
      <c r="F51" s="1" t="s">
        <v>394</v>
      </c>
      <c r="G51" s="20"/>
      <c r="H51" s="1" t="s">
        <v>394</v>
      </c>
      <c r="I51" s="1">
        <v>106</v>
      </c>
      <c r="J51" s="55" t="s">
        <v>8</v>
      </c>
      <c r="K51" s="55"/>
      <c r="L51" s="6"/>
      <c r="M51" s="46"/>
    </row>
    <row r="52" spans="1:14" ht="99" customHeight="1">
      <c r="A52" s="1">
        <v>48</v>
      </c>
      <c r="B52" s="2" t="s">
        <v>283</v>
      </c>
      <c r="C52" s="1">
        <v>417</v>
      </c>
      <c r="D52" s="1" t="s">
        <v>395</v>
      </c>
      <c r="E52" s="1">
        <v>417</v>
      </c>
      <c r="F52" s="1" t="s">
        <v>394</v>
      </c>
      <c r="G52" s="20"/>
      <c r="H52" s="1" t="s">
        <v>394</v>
      </c>
      <c r="I52" s="1">
        <v>417</v>
      </c>
      <c r="J52" s="55" t="s">
        <v>13</v>
      </c>
      <c r="K52" s="55"/>
      <c r="L52" s="6"/>
      <c r="M52" s="46"/>
    </row>
    <row r="53" spans="1:14" ht="25.5" customHeight="1">
      <c r="A53" s="73">
        <v>49</v>
      </c>
      <c r="B53" s="50" t="s">
        <v>571</v>
      </c>
      <c r="C53" s="1">
        <v>76</v>
      </c>
      <c r="D53" s="1" t="s">
        <v>395</v>
      </c>
      <c r="E53" s="1">
        <v>176</v>
      </c>
      <c r="F53" s="1" t="s">
        <v>394</v>
      </c>
      <c r="G53" s="20"/>
      <c r="H53" s="1" t="s">
        <v>394</v>
      </c>
      <c r="I53" s="1">
        <v>176</v>
      </c>
      <c r="J53" s="55" t="s">
        <v>284</v>
      </c>
      <c r="K53" s="55"/>
      <c r="L53" s="6"/>
      <c r="M53" s="46"/>
    </row>
    <row r="54" spans="1:14" ht="30">
      <c r="A54" s="1">
        <v>50</v>
      </c>
      <c r="B54" s="2" t="s">
        <v>572</v>
      </c>
      <c r="C54" s="1">
        <v>2</v>
      </c>
      <c r="D54" s="1" t="s">
        <v>395</v>
      </c>
      <c r="E54" s="1">
        <v>13</v>
      </c>
      <c r="F54" s="1" t="s">
        <v>395</v>
      </c>
      <c r="G54" s="1">
        <v>4</v>
      </c>
      <c r="H54" s="1" t="s">
        <v>395</v>
      </c>
      <c r="I54" s="21">
        <v>17</v>
      </c>
      <c r="J54" s="55" t="s">
        <v>9</v>
      </c>
      <c r="K54" s="55"/>
      <c r="L54" s="6"/>
      <c r="M54" s="49"/>
      <c r="N54" s="33" t="s">
        <v>10</v>
      </c>
    </row>
    <row r="55" spans="1:14" ht="41.7" customHeight="1">
      <c r="A55" s="73">
        <v>51</v>
      </c>
      <c r="B55" s="2" t="s">
        <v>285</v>
      </c>
      <c r="C55" s="1">
        <v>98</v>
      </c>
      <c r="D55" s="1" t="s">
        <v>395</v>
      </c>
      <c r="E55" s="1">
        <v>98</v>
      </c>
      <c r="F55" s="1" t="s">
        <v>394</v>
      </c>
      <c r="G55" s="20"/>
      <c r="H55" s="1" t="s">
        <v>394</v>
      </c>
      <c r="I55" s="1">
        <v>98</v>
      </c>
      <c r="J55" s="55" t="s">
        <v>286</v>
      </c>
      <c r="K55" s="55"/>
      <c r="L55" s="6"/>
      <c r="M55" s="46"/>
    </row>
    <row r="56" spans="1:14" ht="40.200000000000003" customHeight="1">
      <c r="A56" s="1">
        <v>52</v>
      </c>
      <c r="B56" s="2" t="s">
        <v>288</v>
      </c>
      <c r="C56" s="1">
        <v>54</v>
      </c>
      <c r="D56" s="1" t="s">
        <v>395</v>
      </c>
      <c r="E56" s="1">
        <v>54</v>
      </c>
      <c r="F56" s="1" t="s">
        <v>394</v>
      </c>
      <c r="G56" s="20"/>
      <c r="H56" s="1" t="s">
        <v>394</v>
      </c>
      <c r="I56" s="1">
        <v>54</v>
      </c>
      <c r="J56" s="55" t="s">
        <v>287</v>
      </c>
      <c r="K56" s="55"/>
      <c r="L56" s="6"/>
      <c r="M56" s="46"/>
    </row>
    <row r="57" spans="1:14" ht="40.200000000000003" customHeight="1">
      <c r="A57" s="73">
        <v>53</v>
      </c>
      <c r="B57" s="2" t="s">
        <v>289</v>
      </c>
      <c r="C57" s="1">
        <v>507</v>
      </c>
      <c r="D57" s="1" t="s">
        <v>395</v>
      </c>
      <c r="E57" s="1">
        <v>507</v>
      </c>
      <c r="F57" s="1" t="s">
        <v>394</v>
      </c>
      <c r="G57" s="20"/>
      <c r="H57" s="1" t="s">
        <v>394</v>
      </c>
      <c r="I57" s="1">
        <v>507</v>
      </c>
      <c r="J57" s="55" t="s">
        <v>294</v>
      </c>
      <c r="K57" s="55"/>
      <c r="L57" s="6"/>
      <c r="M57" s="46"/>
    </row>
    <row r="58" spans="1:14" ht="40.200000000000003" customHeight="1">
      <c r="A58" s="1">
        <v>54</v>
      </c>
      <c r="B58" s="2" t="s">
        <v>290</v>
      </c>
      <c r="C58" s="1">
        <v>112</v>
      </c>
      <c r="D58" s="1" t="s">
        <v>395</v>
      </c>
      <c r="E58" s="1">
        <v>112</v>
      </c>
      <c r="F58" s="1" t="s">
        <v>394</v>
      </c>
      <c r="G58" s="20"/>
      <c r="H58" s="1" t="s">
        <v>394</v>
      </c>
      <c r="I58" s="1">
        <v>112</v>
      </c>
      <c r="J58" s="55" t="s">
        <v>291</v>
      </c>
      <c r="K58" s="55"/>
      <c r="L58" s="6"/>
      <c r="M58" s="46"/>
    </row>
    <row r="59" spans="1:14" ht="28.5" customHeight="1">
      <c r="A59" s="73">
        <v>55</v>
      </c>
      <c r="B59" s="2" t="s">
        <v>573</v>
      </c>
      <c r="C59" s="1">
        <v>256</v>
      </c>
      <c r="D59" s="1" t="s">
        <v>395</v>
      </c>
      <c r="E59" s="1">
        <v>256</v>
      </c>
      <c r="F59" s="1" t="s">
        <v>394</v>
      </c>
      <c r="G59" s="20"/>
      <c r="H59" s="1" t="s">
        <v>394</v>
      </c>
      <c r="I59" s="1">
        <v>256</v>
      </c>
      <c r="J59" s="55" t="s">
        <v>293</v>
      </c>
      <c r="K59" s="55"/>
      <c r="L59" s="6" t="s">
        <v>435</v>
      </c>
      <c r="M59" s="46"/>
    </row>
    <row r="60" spans="1:14" ht="28.5" customHeight="1">
      <c r="A60" s="1">
        <v>56</v>
      </c>
      <c r="B60" s="2" t="s">
        <v>574</v>
      </c>
      <c r="C60" s="1">
        <v>257</v>
      </c>
      <c r="D60" s="1" t="s">
        <v>395</v>
      </c>
      <c r="E60" s="1">
        <v>257</v>
      </c>
      <c r="F60" s="1" t="s">
        <v>394</v>
      </c>
      <c r="G60" s="20"/>
      <c r="H60" s="1" t="s">
        <v>394</v>
      </c>
      <c r="I60" s="1">
        <v>257</v>
      </c>
      <c r="J60" s="55" t="s">
        <v>295</v>
      </c>
      <c r="K60" s="55"/>
      <c r="L60" s="6"/>
      <c r="M60" s="46"/>
    </row>
    <row r="61" spans="1:14" ht="28.5" customHeight="1">
      <c r="A61" s="73">
        <v>57</v>
      </c>
      <c r="B61" s="2" t="s">
        <v>575</v>
      </c>
      <c r="C61" s="1">
        <v>702</v>
      </c>
      <c r="D61" s="1" t="s">
        <v>395</v>
      </c>
      <c r="E61" s="1">
        <v>702</v>
      </c>
      <c r="F61" s="1" t="s">
        <v>394</v>
      </c>
      <c r="G61" s="20"/>
      <c r="H61" s="1" t="s">
        <v>394</v>
      </c>
      <c r="I61" s="1">
        <v>702</v>
      </c>
      <c r="J61" s="55" t="s">
        <v>478</v>
      </c>
      <c r="K61" s="55"/>
      <c r="L61" s="6"/>
      <c r="M61" s="46"/>
    </row>
    <row r="62" spans="1:14" ht="28.5" customHeight="1">
      <c r="A62" s="1">
        <v>58</v>
      </c>
      <c r="B62" s="2" t="s">
        <v>297</v>
      </c>
      <c r="C62" s="1">
        <v>16</v>
      </c>
      <c r="D62" s="1" t="s">
        <v>395</v>
      </c>
      <c r="E62" s="1">
        <v>16</v>
      </c>
      <c r="F62" s="1" t="s">
        <v>394</v>
      </c>
      <c r="G62" s="20"/>
      <c r="H62" s="1" t="s">
        <v>394</v>
      </c>
      <c r="I62" s="1">
        <v>16</v>
      </c>
      <c r="J62" s="55" t="s">
        <v>477</v>
      </c>
      <c r="K62" s="55"/>
      <c r="L62" s="6"/>
      <c r="M62" s="46"/>
    </row>
    <row r="63" spans="1:14" ht="28.5" customHeight="1">
      <c r="A63" s="73">
        <v>59</v>
      </c>
      <c r="B63" s="2" t="s">
        <v>298</v>
      </c>
      <c r="C63" s="1">
        <v>80</v>
      </c>
      <c r="D63" s="1" t="s">
        <v>395</v>
      </c>
      <c r="E63" s="1">
        <v>80</v>
      </c>
      <c r="F63" s="1" t="s">
        <v>394</v>
      </c>
      <c r="G63" s="20"/>
      <c r="H63" s="1" t="s">
        <v>394</v>
      </c>
      <c r="I63" s="1">
        <v>80</v>
      </c>
      <c r="J63" s="62" t="s">
        <v>479</v>
      </c>
      <c r="K63" s="62"/>
      <c r="L63" s="6" t="s">
        <v>480</v>
      </c>
      <c r="M63" s="46"/>
    </row>
    <row r="64" spans="1:14" ht="28.5" customHeight="1">
      <c r="A64" s="1">
        <v>60</v>
      </c>
      <c r="B64" s="2" t="s">
        <v>305</v>
      </c>
      <c r="C64" s="1">
        <v>26</v>
      </c>
      <c r="D64" s="1" t="s">
        <v>395</v>
      </c>
      <c r="E64" s="1">
        <v>62</v>
      </c>
      <c r="F64" s="1" t="s">
        <v>394</v>
      </c>
      <c r="G64" s="20"/>
      <c r="H64" s="1" t="s">
        <v>395</v>
      </c>
      <c r="I64" s="1">
        <v>62</v>
      </c>
      <c r="J64" s="55" t="s">
        <v>296</v>
      </c>
      <c r="K64" s="55"/>
      <c r="L64" s="6" t="s">
        <v>480</v>
      </c>
      <c r="M64" s="46"/>
    </row>
    <row r="65" spans="1:13" ht="30">
      <c r="A65" s="73">
        <v>61</v>
      </c>
      <c r="B65" s="2" t="s">
        <v>306</v>
      </c>
      <c r="C65" s="1">
        <v>51</v>
      </c>
      <c r="D65" s="1" t="s">
        <v>395</v>
      </c>
      <c r="E65" s="1">
        <v>51</v>
      </c>
      <c r="F65" s="1" t="s">
        <v>394</v>
      </c>
      <c r="G65" s="20"/>
      <c r="H65" s="1" t="s">
        <v>394</v>
      </c>
      <c r="I65" s="1">
        <v>51</v>
      </c>
      <c r="J65" s="55" t="s">
        <v>481</v>
      </c>
      <c r="K65" s="55"/>
      <c r="L65" s="6"/>
      <c r="M65" s="46"/>
    </row>
    <row r="66" spans="1:13" ht="25.5" customHeight="1">
      <c r="A66" s="1">
        <v>62</v>
      </c>
      <c r="B66" s="2" t="s">
        <v>576</v>
      </c>
      <c r="C66" s="1">
        <v>205</v>
      </c>
      <c r="D66" s="1" t="s">
        <v>395</v>
      </c>
      <c r="E66" s="1">
        <v>205</v>
      </c>
      <c r="F66" s="1" t="s">
        <v>394</v>
      </c>
      <c r="G66" s="20"/>
      <c r="H66" s="1" t="s">
        <v>394</v>
      </c>
      <c r="I66" s="1">
        <v>205</v>
      </c>
      <c r="J66" s="55" t="s">
        <v>318</v>
      </c>
      <c r="K66" s="55"/>
      <c r="L66" s="6"/>
      <c r="M66" s="46"/>
    </row>
    <row r="67" spans="1:13" ht="37.5" customHeight="1">
      <c r="A67" s="73">
        <v>63</v>
      </c>
      <c r="B67" s="2" t="s">
        <v>319</v>
      </c>
      <c r="C67" s="1">
        <v>185</v>
      </c>
      <c r="D67" s="1" t="s">
        <v>395</v>
      </c>
      <c r="E67" s="1">
        <v>185</v>
      </c>
      <c r="F67" s="1" t="s">
        <v>394</v>
      </c>
      <c r="G67" s="20"/>
      <c r="H67" s="1" t="s">
        <v>394</v>
      </c>
      <c r="I67" s="1">
        <v>185</v>
      </c>
      <c r="J67" s="55" t="s">
        <v>320</v>
      </c>
      <c r="K67" s="55"/>
      <c r="L67" s="6"/>
      <c r="M67" s="46"/>
    </row>
    <row r="68" spans="1:13" ht="37.950000000000003" customHeight="1">
      <c r="A68" s="1">
        <v>64</v>
      </c>
      <c r="B68" s="2" t="s">
        <v>577</v>
      </c>
      <c r="C68" s="1">
        <v>27</v>
      </c>
      <c r="D68" s="1" t="s">
        <v>395</v>
      </c>
      <c r="E68" s="1">
        <v>27</v>
      </c>
      <c r="F68" s="1" t="s">
        <v>394</v>
      </c>
      <c r="G68" s="20"/>
      <c r="H68" s="1" t="s">
        <v>394</v>
      </c>
      <c r="I68" s="1">
        <v>27</v>
      </c>
      <c r="J68" s="55" t="s">
        <v>321</v>
      </c>
      <c r="K68" s="55"/>
      <c r="L68" s="6"/>
      <c r="M68" s="46"/>
    </row>
    <row r="69" spans="1:13" ht="26.7" customHeight="1">
      <c r="A69" s="73">
        <v>65</v>
      </c>
      <c r="B69" s="2" t="s">
        <v>578</v>
      </c>
      <c r="C69" s="1">
        <v>26</v>
      </c>
      <c r="D69" s="1" t="s">
        <v>395</v>
      </c>
      <c r="E69" s="1">
        <v>26</v>
      </c>
      <c r="F69" s="1" t="s">
        <v>394</v>
      </c>
      <c r="G69" s="20"/>
      <c r="H69" s="1" t="s">
        <v>394</v>
      </c>
      <c r="I69" s="1">
        <v>26</v>
      </c>
      <c r="J69" s="55" t="s">
        <v>380</v>
      </c>
      <c r="K69" s="55"/>
      <c r="L69" s="6"/>
      <c r="M69" s="46"/>
    </row>
    <row r="70" spans="1:13" ht="37.950000000000003" customHeight="1">
      <c r="A70" s="1">
        <v>66</v>
      </c>
      <c r="B70" s="2" t="s">
        <v>579</v>
      </c>
      <c r="C70" s="1">
        <v>96</v>
      </c>
      <c r="D70" s="1" t="s">
        <v>395</v>
      </c>
      <c r="E70" s="1">
        <v>96</v>
      </c>
      <c r="F70" s="1" t="s">
        <v>394</v>
      </c>
      <c r="G70" s="20"/>
      <c r="H70" s="1" t="s">
        <v>394</v>
      </c>
      <c r="I70" s="1">
        <v>96</v>
      </c>
      <c r="J70" s="55" t="s">
        <v>352</v>
      </c>
      <c r="K70" s="55"/>
      <c r="L70" s="6"/>
      <c r="M70" s="46"/>
    </row>
    <row r="71" spans="1:13" ht="28.5" customHeight="1">
      <c r="A71" s="73">
        <v>67</v>
      </c>
      <c r="B71" s="2" t="s">
        <v>353</v>
      </c>
      <c r="C71" s="1">
        <v>73</v>
      </c>
      <c r="D71" s="1" t="s">
        <v>395</v>
      </c>
      <c r="E71" s="1">
        <v>73</v>
      </c>
      <c r="F71" s="1" t="s">
        <v>394</v>
      </c>
      <c r="G71" s="20"/>
      <c r="H71" s="1" t="s">
        <v>394</v>
      </c>
      <c r="I71" s="1">
        <v>73</v>
      </c>
      <c r="J71" s="55" t="s">
        <v>354</v>
      </c>
      <c r="K71" s="55"/>
      <c r="L71" s="6"/>
      <c r="M71" s="46"/>
    </row>
    <row r="72" spans="1:13" ht="37.950000000000003" customHeight="1">
      <c r="A72" s="1">
        <v>68</v>
      </c>
      <c r="B72" s="2" t="s">
        <v>497</v>
      </c>
      <c r="C72" s="1">
        <v>126</v>
      </c>
      <c r="D72" s="1" t="s">
        <v>395</v>
      </c>
      <c r="E72" s="1">
        <v>126</v>
      </c>
      <c r="F72" s="1" t="s">
        <v>394</v>
      </c>
      <c r="G72" s="20"/>
      <c r="H72" s="1" t="s">
        <v>394</v>
      </c>
      <c r="I72" s="1">
        <v>126</v>
      </c>
      <c r="J72" s="55" t="s">
        <v>498</v>
      </c>
      <c r="K72" s="55"/>
      <c r="L72" s="6"/>
      <c r="M72" s="46"/>
    </row>
    <row r="73" spans="1:13" ht="40.200000000000003" customHeight="1">
      <c r="A73" s="73">
        <v>69</v>
      </c>
      <c r="B73" s="2" t="s">
        <v>355</v>
      </c>
      <c r="C73" s="1">
        <v>50</v>
      </c>
      <c r="D73" s="1" t="s">
        <v>395</v>
      </c>
      <c r="E73" s="1">
        <v>50</v>
      </c>
      <c r="F73" s="1" t="s">
        <v>394</v>
      </c>
      <c r="G73" s="20"/>
      <c r="H73" s="1" t="s">
        <v>394</v>
      </c>
      <c r="I73" s="1">
        <v>50</v>
      </c>
      <c r="J73" s="55" t="s">
        <v>356</v>
      </c>
      <c r="K73" s="55"/>
      <c r="L73" s="6"/>
      <c r="M73" s="46"/>
    </row>
    <row r="74" spans="1:13" ht="28.2" customHeight="1">
      <c r="A74" s="1">
        <v>70</v>
      </c>
      <c r="B74" s="2" t="s">
        <v>358</v>
      </c>
      <c r="C74" s="1">
        <v>56</v>
      </c>
      <c r="D74" s="1" t="s">
        <v>395</v>
      </c>
      <c r="E74" s="1">
        <v>56</v>
      </c>
      <c r="F74" s="1" t="s">
        <v>394</v>
      </c>
      <c r="G74" s="20"/>
      <c r="H74" s="1" t="s">
        <v>394</v>
      </c>
      <c r="I74" s="1">
        <v>56</v>
      </c>
      <c r="J74" s="55" t="s">
        <v>359</v>
      </c>
      <c r="K74" s="55"/>
      <c r="L74" s="6"/>
      <c r="M74" s="46"/>
    </row>
    <row r="75" spans="1:13" ht="28.2" customHeight="1">
      <c r="A75" s="73">
        <v>71</v>
      </c>
      <c r="B75" s="2" t="s">
        <v>592</v>
      </c>
      <c r="C75" s="1">
        <v>42</v>
      </c>
      <c r="D75" s="1" t="s">
        <v>395</v>
      </c>
      <c r="E75" s="1">
        <v>42</v>
      </c>
      <c r="F75" s="1" t="s">
        <v>394</v>
      </c>
      <c r="G75" s="20"/>
      <c r="H75" s="1" t="s">
        <v>394</v>
      </c>
      <c r="I75" s="1">
        <v>42</v>
      </c>
      <c r="J75" s="55" t="s">
        <v>502</v>
      </c>
      <c r="K75" s="55"/>
      <c r="L75" s="6"/>
      <c r="M75" s="46"/>
    </row>
    <row r="76" spans="1:13" ht="28.2" customHeight="1">
      <c r="A76" s="1">
        <v>72</v>
      </c>
      <c r="B76" s="2" t="s">
        <v>361</v>
      </c>
      <c r="C76" s="1">
        <v>13</v>
      </c>
      <c r="D76" s="1" t="s">
        <v>395</v>
      </c>
      <c r="E76" s="1">
        <v>13</v>
      </c>
      <c r="F76" s="1" t="s">
        <v>395</v>
      </c>
      <c r="G76" s="1">
        <v>31</v>
      </c>
      <c r="H76" s="1" t="s">
        <v>395</v>
      </c>
      <c r="I76" s="1">
        <v>30</v>
      </c>
      <c r="J76" s="55" t="s">
        <v>362</v>
      </c>
      <c r="K76" s="55"/>
      <c r="L76" s="6"/>
      <c r="M76" s="46"/>
    </row>
    <row r="77" spans="1:13" ht="36.450000000000003" customHeight="1">
      <c r="A77" s="73">
        <v>73</v>
      </c>
      <c r="B77" s="2" t="s">
        <v>364</v>
      </c>
      <c r="C77" s="1">
        <v>20</v>
      </c>
      <c r="D77" s="1" t="s">
        <v>395</v>
      </c>
      <c r="E77" s="1">
        <v>20</v>
      </c>
      <c r="F77" s="1" t="s">
        <v>394</v>
      </c>
      <c r="G77" s="20"/>
      <c r="H77" s="1" t="s">
        <v>394</v>
      </c>
      <c r="I77" s="1">
        <v>20</v>
      </c>
      <c r="J77" s="55" t="s">
        <v>365</v>
      </c>
      <c r="K77" s="55"/>
      <c r="L77" s="6"/>
      <c r="M77" s="46"/>
    </row>
    <row r="78" spans="1:13" ht="28.2" customHeight="1">
      <c r="A78" s="1">
        <v>74</v>
      </c>
      <c r="B78" s="2" t="s">
        <v>371</v>
      </c>
      <c r="C78" s="1">
        <v>8</v>
      </c>
      <c r="D78" s="1" t="s">
        <v>395</v>
      </c>
      <c r="E78" s="1">
        <v>8</v>
      </c>
      <c r="F78" s="1" t="s">
        <v>395</v>
      </c>
      <c r="G78" s="20">
        <v>40</v>
      </c>
      <c r="H78" s="1" t="s">
        <v>395</v>
      </c>
      <c r="I78" s="1">
        <v>48</v>
      </c>
      <c r="J78" s="55" t="s">
        <v>362</v>
      </c>
      <c r="K78" s="55"/>
      <c r="L78" s="6" t="s">
        <v>503</v>
      </c>
      <c r="M78" s="46"/>
    </row>
    <row r="79" spans="1:13" ht="28.2" customHeight="1">
      <c r="A79" s="73">
        <v>75</v>
      </c>
      <c r="B79" s="2" t="s">
        <v>580</v>
      </c>
      <c r="C79" s="1">
        <v>39</v>
      </c>
      <c r="D79" s="1" t="s">
        <v>395</v>
      </c>
      <c r="E79" s="1">
        <v>39</v>
      </c>
      <c r="F79" s="1" t="s">
        <v>394</v>
      </c>
      <c r="G79" s="20"/>
      <c r="H79" s="1" t="s">
        <v>394</v>
      </c>
      <c r="I79" s="1">
        <v>39</v>
      </c>
      <c r="J79" s="55" t="s">
        <v>366</v>
      </c>
      <c r="K79" s="55"/>
      <c r="L79" s="6" t="s">
        <v>480</v>
      </c>
      <c r="M79" s="46"/>
    </row>
    <row r="80" spans="1:13" ht="28.2" customHeight="1">
      <c r="A80" s="1">
        <v>76</v>
      </c>
      <c r="B80" s="2" t="s">
        <v>581</v>
      </c>
      <c r="C80" s="1">
        <v>50</v>
      </c>
      <c r="D80" s="1" t="s">
        <v>395</v>
      </c>
      <c r="E80" s="1">
        <v>50</v>
      </c>
      <c r="F80" s="1" t="s">
        <v>394</v>
      </c>
      <c r="G80" s="20"/>
      <c r="H80" s="1" t="s">
        <v>394</v>
      </c>
      <c r="I80" s="1">
        <v>50</v>
      </c>
      <c r="J80" s="55" t="s">
        <v>296</v>
      </c>
      <c r="K80" s="55"/>
      <c r="L80" s="6"/>
      <c r="M80" s="46"/>
    </row>
    <row r="81" spans="1:13" ht="28.2" customHeight="1">
      <c r="A81" s="73">
        <v>77</v>
      </c>
      <c r="B81" s="2" t="s">
        <v>582</v>
      </c>
      <c r="C81" s="1">
        <v>96</v>
      </c>
      <c r="D81" s="1" t="s">
        <v>395</v>
      </c>
      <c r="E81" s="1">
        <v>96</v>
      </c>
      <c r="F81" s="1" t="s">
        <v>394</v>
      </c>
      <c r="G81" s="20"/>
      <c r="H81" s="1" t="s">
        <v>394</v>
      </c>
      <c r="I81" s="1">
        <v>96</v>
      </c>
      <c r="J81" s="61" t="s">
        <v>370</v>
      </c>
      <c r="K81" s="61"/>
      <c r="L81" s="38"/>
      <c r="M81" s="47"/>
    </row>
    <row r="82" spans="1:13" ht="28.2" customHeight="1">
      <c r="A82" s="1">
        <v>78</v>
      </c>
      <c r="B82" s="2" t="s">
        <v>371</v>
      </c>
      <c r="C82" s="1">
        <v>82</v>
      </c>
      <c r="D82" s="1" t="s">
        <v>395</v>
      </c>
      <c r="E82" s="1">
        <v>82</v>
      </c>
      <c r="F82" s="1" t="s">
        <v>394</v>
      </c>
      <c r="G82" s="20"/>
      <c r="H82" s="1" t="s">
        <v>395</v>
      </c>
      <c r="I82" s="1">
        <v>82</v>
      </c>
      <c r="J82" s="55" t="s">
        <v>366</v>
      </c>
      <c r="K82" s="55"/>
      <c r="L82" s="6"/>
      <c r="M82" s="46"/>
    </row>
    <row r="83" spans="1:13" ht="28.2" customHeight="1">
      <c r="A83" s="73">
        <v>79</v>
      </c>
      <c r="B83" s="2" t="s">
        <v>583</v>
      </c>
      <c r="C83" s="1">
        <v>187</v>
      </c>
      <c r="D83" s="1" t="s">
        <v>395</v>
      </c>
      <c r="E83" s="1">
        <v>187</v>
      </c>
      <c r="F83" s="1" t="s">
        <v>394</v>
      </c>
      <c r="G83" s="20"/>
      <c r="H83" s="1" t="s">
        <v>394</v>
      </c>
      <c r="I83" s="1">
        <v>187</v>
      </c>
      <c r="J83" s="55" t="s">
        <v>506</v>
      </c>
      <c r="K83" s="55"/>
      <c r="L83" s="6" t="s">
        <v>505</v>
      </c>
      <c r="M83" s="46"/>
    </row>
    <row r="84" spans="1:13" ht="28.2" customHeight="1">
      <c r="A84" s="1">
        <v>80</v>
      </c>
      <c r="B84" s="2" t="s">
        <v>372</v>
      </c>
      <c r="C84" s="1">
        <v>109</v>
      </c>
      <c r="D84" s="1" t="s">
        <v>395</v>
      </c>
      <c r="E84" s="1">
        <v>109</v>
      </c>
      <c r="F84" s="1" t="s">
        <v>394</v>
      </c>
      <c r="G84" s="20"/>
      <c r="H84" s="1" t="s">
        <v>394</v>
      </c>
      <c r="I84" s="1">
        <v>109</v>
      </c>
      <c r="J84" s="55" t="s">
        <v>373</v>
      </c>
      <c r="K84" s="55"/>
      <c r="L84" s="6" t="s">
        <v>480</v>
      </c>
      <c r="M84" s="46"/>
    </row>
    <row r="85" spans="1:13" ht="28.2" customHeight="1">
      <c r="A85" s="73">
        <v>81</v>
      </c>
      <c r="B85" s="2" t="s">
        <v>509</v>
      </c>
      <c r="C85" s="1">
        <v>114</v>
      </c>
      <c r="D85" s="1" t="s">
        <v>395</v>
      </c>
      <c r="E85" s="1">
        <v>114</v>
      </c>
      <c r="F85" s="1" t="s">
        <v>394</v>
      </c>
      <c r="G85" s="20"/>
      <c r="H85" s="1" t="s">
        <v>394</v>
      </c>
      <c r="I85" s="1">
        <v>114</v>
      </c>
      <c r="J85" s="55" t="s">
        <v>366</v>
      </c>
      <c r="K85" s="55"/>
      <c r="L85" s="6" t="s">
        <v>480</v>
      </c>
      <c r="M85" s="46"/>
    </row>
    <row r="86" spans="1:13" ht="37.950000000000003" customHeight="1">
      <c r="A86" s="1">
        <v>82</v>
      </c>
      <c r="B86" s="2" t="s">
        <v>584</v>
      </c>
      <c r="C86" s="1">
        <v>240</v>
      </c>
      <c r="D86" s="1" t="s">
        <v>395</v>
      </c>
      <c r="E86" s="1">
        <v>240</v>
      </c>
      <c r="F86" s="1" t="s">
        <v>394</v>
      </c>
      <c r="G86" s="20"/>
      <c r="H86" s="1" t="s">
        <v>394</v>
      </c>
      <c r="I86" s="1">
        <v>240</v>
      </c>
      <c r="J86" s="55" t="s">
        <v>512</v>
      </c>
      <c r="K86" s="55"/>
      <c r="L86" s="6" t="s">
        <v>510</v>
      </c>
      <c r="M86" s="46"/>
    </row>
    <row r="87" spans="1:13" ht="34.950000000000003" customHeight="1">
      <c r="A87" s="73">
        <v>83</v>
      </c>
      <c r="B87" s="2" t="s">
        <v>374</v>
      </c>
      <c r="C87" s="1">
        <v>72</v>
      </c>
      <c r="D87" s="1" t="s">
        <v>395</v>
      </c>
      <c r="E87" s="1">
        <v>72</v>
      </c>
      <c r="F87" s="1" t="s">
        <v>394</v>
      </c>
      <c r="G87" s="20"/>
      <c r="H87" s="1" t="s">
        <v>394</v>
      </c>
      <c r="I87" s="1">
        <v>72</v>
      </c>
      <c r="J87" s="55" t="s">
        <v>375</v>
      </c>
      <c r="K87" s="55"/>
      <c r="L87" s="6" t="s">
        <v>516</v>
      </c>
      <c r="M87" s="46"/>
    </row>
    <row r="88" spans="1:13" ht="36.450000000000003" customHeight="1">
      <c r="A88" s="1">
        <v>84</v>
      </c>
      <c r="B88" s="2" t="s">
        <v>513</v>
      </c>
      <c r="C88" s="1">
        <v>113</v>
      </c>
      <c r="D88" s="1" t="s">
        <v>395</v>
      </c>
      <c r="E88" s="1">
        <v>113</v>
      </c>
      <c r="F88" s="1" t="s">
        <v>394</v>
      </c>
      <c r="G88" s="20"/>
      <c r="H88" s="1" t="s">
        <v>394</v>
      </c>
      <c r="I88" s="1">
        <v>113</v>
      </c>
      <c r="J88" s="55" t="s">
        <v>514</v>
      </c>
      <c r="K88" s="55"/>
      <c r="L88" s="6" t="s">
        <v>515</v>
      </c>
      <c r="M88" s="46"/>
    </row>
    <row r="89" spans="1:13" ht="37.950000000000003" customHeight="1">
      <c r="A89" s="73">
        <v>85</v>
      </c>
      <c r="B89" s="2" t="s">
        <v>377</v>
      </c>
      <c r="C89" s="1">
        <v>47</v>
      </c>
      <c r="D89" s="1" t="s">
        <v>395</v>
      </c>
      <c r="E89" s="1">
        <v>47</v>
      </c>
      <c r="F89" s="1" t="s">
        <v>394</v>
      </c>
      <c r="G89" s="20"/>
      <c r="H89" s="1" t="s">
        <v>394</v>
      </c>
      <c r="I89" s="1">
        <v>47</v>
      </c>
      <c r="J89" s="55" t="s">
        <v>517</v>
      </c>
      <c r="K89" s="55"/>
      <c r="L89" s="6" t="s">
        <v>518</v>
      </c>
      <c r="M89" s="46"/>
    </row>
    <row r="90" spans="1:13" ht="28.2" customHeight="1">
      <c r="A90" s="1">
        <v>86</v>
      </c>
      <c r="B90" s="2" t="s">
        <v>378</v>
      </c>
      <c r="C90" s="1">
        <v>60</v>
      </c>
      <c r="D90" s="1" t="s">
        <v>395</v>
      </c>
      <c r="E90" s="1">
        <v>60</v>
      </c>
      <c r="F90" s="1" t="s">
        <v>394</v>
      </c>
      <c r="G90" s="20"/>
      <c r="H90" s="1" t="s">
        <v>394</v>
      </c>
      <c r="I90" s="1">
        <v>60</v>
      </c>
      <c r="J90" s="55" t="s">
        <v>379</v>
      </c>
      <c r="K90" s="55"/>
      <c r="L90" s="6" t="s">
        <v>519</v>
      </c>
      <c r="M90" s="46"/>
    </row>
    <row r="91" spans="1:13" ht="28.2" customHeight="1">
      <c r="A91" s="73">
        <v>87</v>
      </c>
      <c r="B91" s="2" t="s">
        <v>585</v>
      </c>
      <c r="C91" s="1">
        <v>61</v>
      </c>
      <c r="D91" s="1" t="s">
        <v>395</v>
      </c>
      <c r="E91" s="1">
        <v>61</v>
      </c>
      <c r="F91" s="1" t="s">
        <v>394</v>
      </c>
      <c r="G91" s="20"/>
      <c r="H91" s="1" t="s">
        <v>394</v>
      </c>
      <c r="I91" s="1">
        <v>61</v>
      </c>
      <c r="J91" s="55" t="s">
        <v>380</v>
      </c>
      <c r="K91" s="55"/>
      <c r="L91" s="6" t="s">
        <v>503</v>
      </c>
      <c r="M91" s="46"/>
    </row>
    <row r="92" spans="1:13" ht="38.700000000000003" customHeight="1">
      <c r="A92" s="1">
        <v>88</v>
      </c>
      <c r="B92" s="2" t="s">
        <v>586</v>
      </c>
      <c r="C92" s="1">
        <v>46</v>
      </c>
      <c r="D92" s="1" t="s">
        <v>395</v>
      </c>
      <c r="E92" s="1">
        <v>15</v>
      </c>
      <c r="F92" s="1" t="s">
        <v>395</v>
      </c>
      <c r="G92" s="1">
        <v>46</v>
      </c>
      <c r="H92" s="1" t="s">
        <v>394</v>
      </c>
      <c r="I92" s="1">
        <v>61</v>
      </c>
      <c r="J92" s="55" t="s">
        <v>14</v>
      </c>
      <c r="K92" s="55"/>
      <c r="L92" s="6" t="s">
        <v>503</v>
      </c>
      <c r="M92" s="46"/>
    </row>
    <row r="93" spans="1:13" ht="28.2" customHeight="1">
      <c r="A93" s="73">
        <v>89</v>
      </c>
      <c r="B93" s="2" t="s">
        <v>521</v>
      </c>
      <c r="C93" s="1">
        <v>40</v>
      </c>
      <c r="D93" s="1" t="s">
        <v>395</v>
      </c>
      <c r="E93" s="1">
        <v>40</v>
      </c>
      <c r="F93" s="1" t="s">
        <v>394</v>
      </c>
      <c r="G93" s="20"/>
      <c r="H93" s="1" t="s">
        <v>394</v>
      </c>
      <c r="I93" s="1">
        <v>40</v>
      </c>
      <c r="J93" s="55" t="s">
        <v>366</v>
      </c>
      <c r="K93" s="55"/>
      <c r="L93" s="6" t="s">
        <v>480</v>
      </c>
      <c r="M93" s="46"/>
    </row>
    <row r="94" spans="1:13" ht="36.450000000000003" customHeight="1">
      <c r="A94" s="1">
        <v>90</v>
      </c>
      <c r="B94" s="2" t="s">
        <v>587</v>
      </c>
      <c r="C94" s="1">
        <v>19</v>
      </c>
      <c r="D94" s="1" t="s">
        <v>395</v>
      </c>
      <c r="E94" s="1">
        <v>19</v>
      </c>
      <c r="F94" s="1" t="s">
        <v>395</v>
      </c>
      <c r="G94" s="1">
        <v>32</v>
      </c>
      <c r="H94" s="1" t="s">
        <v>395</v>
      </c>
      <c r="I94" s="1">
        <v>51</v>
      </c>
      <c r="J94" s="55" t="s">
        <v>525</v>
      </c>
      <c r="K94" s="55"/>
      <c r="L94" s="6" t="s">
        <v>480</v>
      </c>
      <c r="M94" s="46"/>
    </row>
    <row r="95" spans="1:13" ht="28.95" customHeight="1">
      <c r="A95" s="73">
        <v>91</v>
      </c>
      <c r="B95" s="2" t="s">
        <v>524</v>
      </c>
      <c r="C95" s="1">
        <v>91</v>
      </c>
      <c r="D95" s="1" t="s">
        <v>395</v>
      </c>
      <c r="E95" s="1">
        <v>91</v>
      </c>
      <c r="F95" s="1" t="s">
        <v>394</v>
      </c>
      <c r="G95" s="20"/>
      <c r="H95" s="1" t="s">
        <v>394</v>
      </c>
      <c r="I95" s="1">
        <v>91</v>
      </c>
      <c r="J95" s="55" t="s">
        <v>526</v>
      </c>
      <c r="K95" s="55"/>
      <c r="L95" s="6" t="s">
        <v>480</v>
      </c>
      <c r="M95" s="46"/>
    </row>
    <row r="96" spans="1:13" ht="28.2" customHeight="1">
      <c r="A96" s="1">
        <v>92</v>
      </c>
      <c r="B96" s="2" t="s">
        <v>588</v>
      </c>
      <c r="C96" s="1">
        <v>173</v>
      </c>
      <c r="D96" s="1" t="s">
        <v>395</v>
      </c>
      <c r="E96" s="1">
        <v>173</v>
      </c>
      <c r="F96" s="1" t="s">
        <v>394</v>
      </c>
      <c r="G96" s="20"/>
      <c r="H96" s="1" t="s">
        <v>394</v>
      </c>
      <c r="I96" s="1">
        <v>173</v>
      </c>
      <c r="J96" s="55" t="s">
        <v>529</v>
      </c>
      <c r="K96" s="55"/>
      <c r="L96" s="6" t="s">
        <v>530</v>
      </c>
      <c r="M96" s="46"/>
    </row>
    <row r="97" spans="1:13" ht="28.2" customHeight="1">
      <c r="A97" s="73">
        <v>93</v>
      </c>
      <c r="B97" s="2" t="s">
        <v>589</v>
      </c>
      <c r="C97" s="1">
        <v>5</v>
      </c>
      <c r="D97" s="1" t="s">
        <v>395</v>
      </c>
      <c r="E97" s="1">
        <v>5</v>
      </c>
      <c r="F97" s="1" t="s">
        <v>395</v>
      </c>
      <c r="G97" s="20">
        <v>5</v>
      </c>
      <c r="H97" s="1" t="s">
        <v>394</v>
      </c>
      <c r="I97" s="1">
        <v>10</v>
      </c>
      <c r="J97" s="55" t="s">
        <v>533</v>
      </c>
      <c r="K97" s="55"/>
      <c r="L97" s="6" t="s">
        <v>534</v>
      </c>
      <c r="M97" s="46"/>
    </row>
    <row r="98" spans="1:13">
      <c r="C98" s="31">
        <f>SUM(C3:C97)</f>
        <v>14654</v>
      </c>
      <c r="E98" s="31">
        <f>SUM(E3:E97)</f>
        <v>14179</v>
      </c>
      <c r="G98" s="31">
        <f>SUM(G3:G97)</f>
        <v>1048</v>
      </c>
    </row>
  </sheetData>
  <autoFilter ref="A2:N98" xr:uid="{647AC281-7069-4491-94DE-1B7761B50297}"/>
  <mergeCells count="11">
    <mergeCell ref="L1:L2"/>
    <mergeCell ref="J24:J25"/>
    <mergeCell ref="A1:A2"/>
    <mergeCell ref="J1:J2"/>
    <mergeCell ref="B1:B2"/>
    <mergeCell ref="D1:E1"/>
    <mergeCell ref="F1:G1"/>
    <mergeCell ref="H1:I1"/>
    <mergeCell ref="A15:A16"/>
    <mergeCell ref="B15:B16"/>
    <mergeCell ref="J15:J16"/>
  </mergeCells>
  <conditionalFormatting sqref="B17:B23">
    <cfRule type="duplicateValues" dxfId="1" priority="1"/>
  </conditionalFormatting>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9825-A233-42E5-89CC-ED3DF2D8C169}">
  <dimension ref="E1:L95"/>
  <sheetViews>
    <sheetView topLeftCell="A16" workbookViewId="0">
      <selection activeCell="L24" sqref="L24"/>
    </sheetView>
  </sheetViews>
  <sheetFormatPr defaultRowHeight="14.4"/>
  <sheetData>
    <row r="1" spans="5:12" ht="15">
      <c r="E1" s="1">
        <v>189</v>
      </c>
      <c r="G1">
        <v>189</v>
      </c>
      <c r="I1">
        <f>E1-G1</f>
        <v>0</v>
      </c>
    </row>
    <row r="2" spans="5:12" ht="15">
      <c r="E2" s="1">
        <v>454</v>
      </c>
      <c r="G2">
        <v>454</v>
      </c>
      <c r="I2">
        <f t="shared" ref="I2:I65" si="0">E2-G2</f>
        <v>0</v>
      </c>
    </row>
    <row r="3" spans="5:12" ht="15">
      <c r="E3" s="1">
        <v>31</v>
      </c>
      <c r="G3">
        <v>31</v>
      </c>
      <c r="I3">
        <f t="shared" si="0"/>
        <v>0</v>
      </c>
    </row>
    <row r="4" spans="5:12" ht="15">
      <c r="E4" s="1">
        <v>103</v>
      </c>
      <c r="G4">
        <v>103</v>
      </c>
      <c r="I4">
        <f t="shared" si="0"/>
        <v>0</v>
      </c>
    </row>
    <row r="5" spans="5:12" ht="15">
      <c r="E5" s="1">
        <v>152</v>
      </c>
      <c r="G5">
        <v>152</v>
      </c>
      <c r="I5">
        <f t="shared" si="0"/>
        <v>0</v>
      </c>
    </row>
    <row r="6" spans="5:12" ht="15">
      <c r="E6" s="1">
        <v>330</v>
      </c>
      <c r="G6">
        <v>330</v>
      </c>
      <c r="I6">
        <f t="shared" si="0"/>
        <v>0</v>
      </c>
    </row>
    <row r="7" spans="5:12" ht="15">
      <c r="E7" s="1">
        <v>103</v>
      </c>
      <c r="G7">
        <v>103</v>
      </c>
      <c r="I7">
        <f t="shared" si="0"/>
        <v>0</v>
      </c>
    </row>
    <row r="8" spans="5:12" ht="15">
      <c r="E8" s="1">
        <v>109</v>
      </c>
      <c r="G8">
        <v>109</v>
      </c>
      <c r="I8">
        <f t="shared" si="0"/>
        <v>0</v>
      </c>
    </row>
    <row r="9" spans="5:12" ht="15">
      <c r="E9" s="1">
        <v>103</v>
      </c>
      <c r="G9">
        <v>103</v>
      </c>
      <c r="I9">
        <f t="shared" si="0"/>
        <v>0</v>
      </c>
    </row>
    <row r="10" spans="5:12" ht="15">
      <c r="E10" s="36">
        <v>174</v>
      </c>
      <c r="G10">
        <v>174</v>
      </c>
      <c r="I10">
        <f t="shared" si="0"/>
        <v>0</v>
      </c>
    </row>
    <row r="11" spans="5:12" ht="15">
      <c r="E11" s="1">
        <v>87</v>
      </c>
      <c r="G11">
        <v>87</v>
      </c>
      <c r="I11">
        <f t="shared" si="0"/>
        <v>0</v>
      </c>
    </row>
    <row r="12" spans="5:12" ht="15">
      <c r="E12" s="1">
        <v>2</v>
      </c>
      <c r="G12">
        <v>2</v>
      </c>
      <c r="I12">
        <f t="shared" si="0"/>
        <v>0</v>
      </c>
    </row>
    <row r="13" spans="5:12" ht="15">
      <c r="E13" s="1">
        <v>100</v>
      </c>
      <c r="G13">
        <v>100</v>
      </c>
      <c r="I13">
        <f t="shared" si="0"/>
        <v>0</v>
      </c>
      <c r="K13">
        <v>50</v>
      </c>
      <c r="L13">
        <v>50</v>
      </c>
    </row>
    <row r="14" spans="5:12" ht="15">
      <c r="E14" s="1">
        <v>100</v>
      </c>
      <c r="G14">
        <v>100</v>
      </c>
      <c r="I14">
        <f t="shared" si="0"/>
        <v>0</v>
      </c>
      <c r="K14">
        <v>32</v>
      </c>
      <c r="L14">
        <v>32</v>
      </c>
    </row>
    <row r="15" spans="5:12" ht="15">
      <c r="E15" s="1">
        <v>473</v>
      </c>
      <c r="G15">
        <v>473</v>
      </c>
      <c r="I15">
        <f t="shared" si="0"/>
        <v>0</v>
      </c>
    </row>
    <row r="16" spans="5:12" ht="15">
      <c r="E16" s="1">
        <v>79</v>
      </c>
      <c r="G16">
        <v>79</v>
      </c>
      <c r="I16">
        <f t="shared" si="0"/>
        <v>0</v>
      </c>
      <c r="K16">
        <v>79</v>
      </c>
      <c r="L16">
        <v>79</v>
      </c>
    </row>
    <row r="17" spans="5:12" ht="15">
      <c r="E17" s="1">
        <v>83</v>
      </c>
      <c r="G17">
        <v>83</v>
      </c>
      <c r="I17">
        <f t="shared" si="0"/>
        <v>0</v>
      </c>
    </row>
    <row r="18" spans="5:12" ht="15">
      <c r="E18" s="1">
        <v>417</v>
      </c>
      <c r="G18">
        <v>417</v>
      </c>
      <c r="I18">
        <f t="shared" si="0"/>
        <v>0</v>
      </c>
    </row>
    <row r="19" spans="5:12" ht="15">
      <c r="E19" s="1">
        <v>4</v>
      </c>
      <c r="G19">
        <v>4</v>
      </c>
      <c r="I19">
        <f t="shared" si="0"/>
        <v>0</v>
      </c>
      <c r="K19">
        <v>1</v>
      </c>
      <c r="L19">
        <v>1</v>
      </c>
    </row>
    <row r="20" spans="5:12" ht="15">
      <c r="E20" s="1">
        <v>357</v>
      </c>
      <c r="G20">
        <v>357</v>
      </c>
      <c r="I20">
        <f t="shared" si="0"/>
        <v>0</v>
      </c>
    </row>
    <row r="21" spans="5:12" ht="15">
      <c r="E21" s="1">
        <v>16</v>
      </c>
      <c r="G21">
        <v>16</v>
      </c>
      <c r="I21">
        <f t="shared" si="0"/>
        <v>0</v>
      </c>
    </row>
    <row r="22" spans="5:12" ht="15">
      <c r="E22" s="1">
        <v>578</v>
      </c>
      <c r="G22">
        <v>578</v>
      </c>
      <c r="I22">
        <f t="shared" si="0"/>
        <v>0</v>
      </c>
      <c r="K22">
        <v>229</v>
      </c>
      <c r="L22">
        <v>229</v>
      </c>
    </row>
    <row r="23" spans="5:12" ht="15">
      <c r="E23" s="1">
        <v>257</v>
      </c>
      <c r="G23">
        <v>257</v>
      </c>
      <c r="I23">
        <f t="shared" si="0"/>
        <v>0</v>
      </c>
      <c r="K23">
        <v>80</v>
      </c>
      <c r="L23">
        <v>80</v>
      </c>
    </row>
    <row r="24" spans="5:12" ht="15">
      <c r="E24" s="1">
        <v>88</v>
      </c>
      <c r="G24">
        <v>88</v>
      </c>
      <c r="I24">
        <f t="shared" si="0"/>
        <v>0</v>
      </c>
      <c r="K24">
        <v>50</v>
      </c>
      <c r="L24">
        <v>335</v>
      </c>
    </row>
    <row r="25" spans="5:12" ht="15">
      <c r="E25" s="35">
        <v>106</v>
      </c>
      <c r="G25">
        <v>106</v>
      </c>
      <c r="I25">
        <f t="shared" si="0"/>
        <v>0</v>
      </c>
    </row>
    <row r="26" spans="5:12" ht="15">
      <c r="E26" s="1">
        <v>34</v>
      </c>
      <c r="G26">
        <v>34</v>
      </c>
      <c r="I26">
        <f t="shared" si="0"/>
        <v>0</v>
      </c>
    </row>
    <row r="27" spans="5:12" ht="15">
      <c r="E27" s="1">
        <v>47</v>
      </c>
      <c r="G27">
        <v>47</v>
      </c>
      <c r="I27">
        <f t="shared" si="0"/>
        <v>0</v>
      </c>
    </row>
    <row r="28" spans="5:12" ht="15">
      <c r="E28" s="1">
        <v>203</v>
      </c>
      <c r="G28">
        <v>203</v>
      </c>
      <c r="I28">
        <f t="shared" si="0"/>
        <v>0</v>
      </c>
    </row>
    <row r="29" spans="5:12" ht="15">
      <c r="E29" s="1">
        <v>120</v>
      </c>
      <c r="G29">
        <v>120</v>
      </c>
      <c r="I29">
        <f t="shared" si="0"/>
        <v>0</v>
      </c>
      <c r="K29">
        <v>60</v>
      </c>
      <c r="L29">
        <v>60</v>
      </c>
    </row>
    <row r="30" spans="5:12" ht="15">
      <c r="E30" s="1">
        <v>147</v>
      </c>
      <c r="G30">
        <v>147</v>
      </c>
      <c r="I30">
        <f t="shared" si="0"/>
        <v>0</v>
      </c>
    </row>
    <row r="31" spans="5:12" ht="15">
      <c r="E31" s="1">
        <v>64</v>
      </c>
      <c r="G31">
        <v>64</v>
      </c>
      <c r="I31">
        <f t="shared" si="0"/>
        <v>0</v>
      </c>
    </row>
    <row r="32" spans="5:12" ht="15">
      <c r="E32" s="1">
        <v>307</v>
      </c>
      <c r="G32">
        <v>307</v>
      </c>
      <c r="I32">
        <f t="shared" si="0"/>
        <v>0</v>
      </c>
    </row>
    <row r="33" spans="5:12" ht="15">
      <c r="E33" s="1">
        <v>8</v>
      </c>
      <c r="G33">
        <v>8</v>
      </c>
      <c r="I33">
        <f t="shared" si="0"/>
        <v>0</v>
      </c>
      <c r="K33">
        <v>4</v>
      </c>
      <c r="L33">
        <v>4</v>
      </c>
    </row>
    <row r="34" spans="5:12" ht="15">
      <c r="E34" s="1">
        <v>499</v>
      </c>
      <c r="G34">
        <v>499</v>
      </c>
      <c r="I34">
        <f t="shared" si="0"/>
        <v>0</v>
      </c>
    </row>
    <row r="35" spans="5:12" ht="15">
      <c r="E35" s="1">
        <v>548</v>
      </c>
      <c r="G35">
        <v>548</v>
      </c>
      <c r="I35">
        <f t="shared" si="0"/>
        <v>0</v>
      </c>
    </row>
    <row r="36" spans="5:12" ht="15">
      <c r="E36" s="1">
        <v>40</v>
      </c>
      <c r="G36">
        <v>40</v>
      </c>
      <c r="I36">
        <f t="shared" si="0"/>
        <v>0</v>
      </c>
      <c r="K36">
        <v>20</v>
      </c>
      <c r="L36">
        <v>20</v>
      </c>
    </row>
    <row r="37" spans="5:12" ht="15">
      <c r="E37" s="1">
        <v>360</v>
      </c>
      <c r="G37">
        <v>360</v>
      </c>
      <c r="I37">
        <f t="shared" si="0"/>
        <v>0</v>
      </c>
    </row>
    <row r="38" spans="5:12" ht="15">
      <c r="E38" s="1">
        <v>1049</v>
      </c>
      <c r="G38">
        <v>1049</v>
      </c>
      <c r="I38">
        <f t="shared" si="0"/>
        <v>0</v>
      </c>
    </row>
    <row r="39" spans="5:12" ht="15">
      <c r="E39" s="36">
        <v>15</v>
      </c>
      <c r="G39">
        <v>15</v>
      </c>
      <c r="I39">
        <f t="shared" si="0"/>
        <v>0</v>
      </c>
    </row>
    <row r="40" spans="5:12" ht="15">
      <c r="E40" s="1">
        <v>45</v>
      </c>
      <c r="G40">
        <v>45</v>
      </c>
      <c r="I40">
        <f t="shared" si="0"/>
        <v>0</v>
      </c>
    </row>
    <row r="41" spans="5:12" ht="15">
      <c r="E41" s="36">
        <v>74</v>
      </c>
      <c r="G41">
        <v>74</v>
      </c>
      <c r="I41">
        <f t="shared" si="0"/>
        <v>0</v>
      </c>
    </row>
    <row r="42" spans="5:12" ht="15">
      <c r="E42" s="1">
        <v>46</v>
      </c>
      <c r="G42">
        <v>46</v>
      </c>
      <c r="I42">
        <f t="shared" si="0"/>
        <v>0</v>
      </c>
    </row>
    <row r="43" spans="5:12" ht="15">
      <c r="E43" s="1">
        <v>324</v>
      </c>
      <c r="G43">
        <v>324</v>
      </c>
      <c r="I43">
        <f t="shared" si="0"/>
        <v>0</v>
      </c>
    </row>
    <row r="44" spans="5:12" ht="15">
      <c r="E44" s="1">
        <v>117</v>
      </c>
      <c r="G44">
        <v>117</v>
      </c>
      <c r="I44">
        <f t="shared" si="0"/>
        <v>0</v>
      </c>
    </row>
    <row r="45" spans="5:12" ht="15">
      <c r="E45" s="1">
        <v>94</v>
      </c>
      <c r="G45">
        <v>94</v>
      </c>
      <c r="I45">
        <f t="shared" si="0"/>
        <v>0</v>
      </c>
    </row>
    <row r="46" spans="5:12" ht="15">
      <c r="E46" s="1">
        <v>91</v>
      </c>
      <c r="G46">
        <v>91</v>
      </c>
      <c r="I46">
        <f t="shared" si="0"/>
        <v>0</v>
      </c>
    </row>
    <row r="47" spans="5:12" ht="15">
      <c r="E47" s="1">
        <v>79</v>
      </c>
      <c r="G47">
        <v>79</v>
      </c>
      <c r="I47">
        <f t="shared" si="0"/>
        <v>0</v>
      </c>
    </row>
    <row r="48" spans="5:12" ht="15">
      <c r="E48" s="1">
        <v>35</v>
      </c>
      <c r="G48">
        <v>35</v>
      </c>
      <c r="I48">
        <f t="shared" si="0"/>
        <v>0</v>
      </c>
    </row>
    <row r="49" spans="5:12" ht="15">
      <c r="E49" s="1">
        <v>106</v>
      </c>
      <c r="G49">
        <v>106</v>
      </c>
      <c r="I49">
        <f t="shared" si="0"/>
        <v>0</v>
      </c>
    </row>
    <row r="50" spans="5:12" ht="15">
      <c r="E50" s="1">
        <v>417</v>
      </c>
      <c r="G50">
        <v>417</v>
      </c>
      <c r="I50">
        <f t="shared" si="0"/>
        <v>0</v>
      </c>
    </row>
    <row r="51" spans="5:12" ht="15">
      <c r="E51" s="1">
        <v>176</v>
      </c>
      <c r="G51">
        <v>176</v>
      </c>
      <c r="I51">
        <f t="shared" si="0"/>
        <v>0</v>
      </c>
    </row>
    <row r="52" spans="5:12" ht="15">
      <c r="E52" s="21">
        <v>17</v>
      </c>
      <c r="G52">
        <v>17</v>
      </c>
      <c r="I52">
        <f t="shared" si="0"/>
        <v>0</v>
      </c>
      <c r="K52">
        <v>4</v>
      </c>
      <c r="L52">
        <v>4</v>
      </c>
    </row>
    <row r="53" spans="5:12" ht="15">
      <c r="E53" s="1">
        <v>98</v>
      </c>
      <c r="G53">
        <v>98</v>
      </c>
      <c r="I53">
        <f t="shared" si="0"/>
        <v>0</v>
      </c>
    </row>
    <row r="54" spans="5:12" ht="15">
      <c r="E54" s="1">
        <v>54</v>
      </c>
      <c r="G54">
        <v>54</v>
      </c>
      <c r="I54">
        <f t="shared" si="0"/>
        <v>0</v>
      </c>
    </row>
    <row r="55" spans="5:12" ht="15">
      <c r="E55" s="1">
        <v>507</v>
      </c>
      <c r="G55">
        <v>507</v>
      </c>
      <c r="I55">
        <f t="shared" si="0"/>
        <v>0</v>
      </c>
    </row>
    <row r="56" spans="5:12" ht="15">
      <c r="E56" s="1">
        <v>112</v>
      </c>
      <c r="G56">
        <v>112</v>
      </c>
      <c r="I56">
        <f t="shared" si="0"/>
        <v>0</v>
      </c>
    </row>
    <row r="57" spans="5:12" ht="15">
      <c r="E57" s="1">
        <v>256</v>
      </c>
      <c r="G57">
        <v>256</v>
      </c>
      <c r="I57">
        <f t="shared" si="0"/>
        <v>0</v>
      </c>
    </row>
    <row r="58" spans="5:12" ht="15">
      <c r="E58" s="1">
        <v>257</v>
      </c>
      <c r="G58">
        <v>257</v>
      </c>
      <c r="I58">
        <f t="shared" si="0"/>
        <v>0</v>
      </c>
    </row>
    <row r="59" spans="5:12" ht="15">
      <c r="E59" s="1">
        <v>703</v>
      </c>
      <c r="G59">
        <v>702</v>
      </c>
      <c r="I59">
        <f t="shared" si="0"/>
        <v>1</v>
      </c>
    </row>
    <row r="60" spans="5:12" ht="15">
      <c r="E60" s="1">
        <v>16</v>
      </c>
      <c r="G60">
        <v>16</v>
      </c>
      <c r="I60">
        <f t="shared" si="0"/>
        <v>0</v>
      </c>
    </row>
    <row r="61" spans="5:12" ht="15">
      <c r="E61" s="1">
        <v>80</v>
      </c>
      <c r="G61">
        <v>80</v>
      </c>
      <c r="I61">
        <f t="shared" si="0"/>
        <v>0</v>
      </c>
    </row>
    <row r="62" spans="5:12" ht="15">
      <c r="E62" s="1">
        <v>62</v>
      </c>
      <c r="G62">
        <v>62</v>
      </c>
      <c r="I62">
        <f t="shared" si="0"/>
        <v>0</v>
      </c>
    </row>
    <row r="63" spans="5:12" ht="15">
      <c r="E63" s="1">
        <v>51</v>
      </c>
      <c r="G63">
        <v>51</v>
      </c>
      <c r="I63">
        <f t="shared" si="0"/>
        <v>0</v>
      </c>
    </row>
    <row r="64" spans="5:12" ht="15">
      <c r="E64" s="1">
        <v>205</v>
      </c>
      <c r="G64">
        <v>205</v>
      </c>
      <c r="I64">
        <f t="shared" si="0"/>
        <v>0</v>
      </c>
    </row>
    <row r="65" spans="5:12" ht="15">
      <c r="E65" s="1">
        <v>185</v>
      </c>
      <c r="G65">
        <v>185</v>
      </c>
      <c r="I65">
        <f t="shared" si="0"/>
        <v>0</v>
      </c>
    </row>
    <row r="66" spans="5:12" ht="15">
      <c r="E66" s="1">
        <v>27</v>
      </c>
      <c r="G66">
        <v>27</v>
      </c>
      <c r="I66">
        <f t="shared" ref="I66:I95" si="1">E66-G66</f>
        <v>0</v>
      </c>
    </row>
    <row r="67" spans="5:12" ht="15">
      <c r="E67" s="1">
        <v>26</v>
      </c>
      <c r="G67">
        <v>26</v>
      </c>
      <c r="I67">
        <f t="shared" si="1"/>
        <v>0</v>
      </c>
    </row>
    <row r="68" spans="5:12" ht="15">
      <c r="E68" s="1">
        <v>96</v>
      </c>
      <c r="G68">
        <v>96</v>
      </c>
      <c r="I68">
        <f t="shared" si="1"/>
        <v>0</v>
      </c>
    </row>
    <row r="69" spans="5:12" ht="15">
      <c r="E69" s="1">
        <v>73</v>
      </c>
      <c r="G69">
        <v>73</v>
      </c>
      <c r="I69">
        <f t="shared" si="1"/>
        <v>0</v>
      </c>
    </row>
    <row r="70" spans="5:12" ht="15">
      <c r="E70" s="1">
        <v>126</v>
      </c>
      <c r="G70">
        <v>126</v>
      </c>
      <c r="I70">
        <f t="shared" si="1"/>
        <v>0</v>
      </c>
    </row>
    <row r="71" spans="5:12" ht="15">
      <c r="E71" s="1">
        <v>50</v>
      </c>
      <c r="G71">
        <v>50</v>
      </c>
      <c r="I71">
        <f t="shared" si="1"/>
        <v>0</v>
      </c>
    </row>
    <row r="72" spans="5:12" ht="15">
      <c r="E72" s="1">
        <v>56</v>
      </c>
      <c r="G72">
        <v>56</v>
      </c>
      <c r="I72">
        <f t="shared" si="1"/>
        <v>0</v>
      </c>
    </row>
    <row r="73" spans="5:12" ht="15">
      <c r="E73" s="1">
        <v>42</v>
      </c>
      <c r="G73">
        <v>42</v>
      </c>
      <c r="I73">
        <f t="shared" si="1"/>
        <v>0</v>
      </c>
    </row>
    <row r="74" spans="5:12" ht="15">
      <c r="E74" s="85">
        <v>44</v>
      </c>
      <c r="G74">
        <v>44</v>
      </c>
      <c r="I74">
        <f t="shared" si="1"/>
        <v>0</v>
      </c>
      <c r="K74">
        <v>31</v>
      </c>
      <c r="L74">
        <v>31</v>
      </c>
    </row>
    <row r="75" spans="5:12" ht="15">
      <c r="E75" s="1">
        <v>20</v>
      </c>
      <c r="G75">
        <v>20</v>
      </c>
      <c r="I75">
        <f t="shared" si="1"/>
        <v>0</v>
      </c>
    </row>
    <row r="76" spans="5:12" ht="15">
      <c r="E76" s="1">
        <v>48</v>
      </c>
      <c r="G76">
        <v>48</v>
      </c>
      <c r="I76">
        <f t="shared" si="1"/>
        <v>0</v>
      </c>
      <c r="K76">
        <v>40</v>
      </c>
      <c r="L76">
        <v>40</v>
      </c>
    </row>
    <row r="77" spans="5:12" ht="15">
      <c r="E77" s="1">
        <v>39</v>
      </c>
      <c r="G77">
        <v>39</v>
      </c>
      <c r="I77">
        <f t="shared" si="1"/>
        <v>0</v>
      </c>
    </row>
    <row r="78" spans="5:12" ht="15">
      <c r="E78" s="1">
        <v>50</v>
      </c>
      <c r="G78">
        <v>50</v>
      </c>
      <c r="I78">
        <f t="shared" si="1"/>
        <v>0</v>
      </c>
    </row>
    <row r="79" spans="5:12" ht="15">
      <c r="E79" s="1">
        <v>96</v>
      </c>
      <c r="G79">
        <v>96</v>
      </c>
      <c r="I79">
        <f t="shared" si="1"/>
        <v>0</v>
      </c>
    </row>
    <row r="80" spans="5:12" ht="15">
      <c r="E80" s="1">
        <v>82</v>
      </c>
      <c r="G80">
        <v>82</v>
      </c>
      <c r="I80">
        <f t="shared" si="1"/>
        <v>0</v>
      </c>
    </row>
    <row r="81" spans="5:12" ht="15">
      <c r="E81" s="1">
        <v>187</v>
      </c>
      <c r="G81">
        <v>187</v>
      </c>
      <c r="I81">
        <f t="shared" si="1"/>
        <v>0</v>
      </c>
    </row>
    <row r="82" spans="5:12" ht="15">
      <c r="E82" s="1">
        <v>109</v>
      </c>
      <c r="G82">
        <v>109</v>
      </c>
      <c r="I82">
        <f t="shared" si="1"/>
        <v>0</v>
      </c>
    </row>
    <row r="83" spans="5:12" ht="15">
      <c r="E83" s="1">
        <v>114</v>
      </c>
      <c r="G83">
        <v>114</v>
      </c>
      <c r="I83">
        <f t="shared" si="1"/>
        <v>0</v>
      </c>
    </row>
    <row r="84" spans="5:12" ht="15">
      <c r="E84" s="1">
        <v>240</v>
      </c>
      <c r="G84">
        <v>240</v>
      </c>
      <c r="I84">
        <f t="shared" si="1"/>
        <v>0</v>
      </c>
    </row>
    <row r="85" spans="5:12" ht="15">
      <c r="E85" s="1">
        <v>72</v>
      </c>
      <c r="G85">
        <v>72</v>
      </c>
      <c r="I85">
        <f t="shared" si="1"/>
        <v>0</v>
      </c>
    </row>
    <row r="86" spans="5:12" ht="15">
      <c r="E86" s="1">
        <v>113</v>
      </c>
      <c r="G86">
        <v>113</v>
      </c>
      <c r="I86">
        <f t="shared" si="1"/>
        <v>0</v>
      </c>
    </row>
    <row r="87" spans="5:12" ht="15">
      <c r="E87" s="1">
        <v>47</v>
      </c>
      <c r="G87">
        <v>47</v>
      </c>
      <c r="I87">
        <f t="shared" si="1"/>
        <v>0</v>
      </c>
    </row>
    <row r="88" spans="5:12" ht="15">
      <c r="E88" s="1">
        <v>60</v>
      </c>
      <c r="G88">
        <v>60</v>
      </c>
      <c r="I88">
        <f t="shared" si="1"/>
        <v>0</v>
      </c>
    </row>
    <row r="89" spans="5:12" ht="15">
      <c r="E89" s="1">
        <v>61</v>
      </c>
      <c r="G89">
        <v>61</v>
      </c>
      <c r="I89">
        <f t="shared" si="1"/>
        <v>0</v>
      </c>
    </row>
    <row r="90" spans="5:12" ht="15">
      <c r="E90" s="1">
        <v>61</v>
      </c>
      <c r="G90">
        <v>61</v>
      </c>
      <c r="I90">
        <f t="shared" si="1"/>
        <v>0</v>
      </c>
      <c r="K90">
        <v>46</v>
      </c>
      <c r="L90">
        <v>46</v>
      </c>
    </row>
    <row r="91" spans="5:12" ht="15">
      <c r="E91" s="1">
        <v>40</v>
      </c>
      <c r="G91">
        <v>40</v>
      </c>
      <c r="I91">
        <f t="shared" si="1"/>
        <v>0</v>
      </c>
    </row>
    <row r="92" spans="5:12" ht="15">
      <c r="E92" s="1">
        <v>51</v>
      </c>
      <c r="G92">
        <v>51</v>
      </c>
      <c r="I92">
        <f t="shared" si="1"/>
        <v>0</v>
      </c>
      <c r="K92">
        <v>32</v>
      </c>
      <c r="L92">
        <v>32</v>
      </c>
    </row>
    <row r="93" spans="5:12" ht="15">
      <c r="E93" s="1">
        <v>91</v>
      </c>
      <c r="G93">
        <v>91</v>
      </c>
      <c r="I93">
        <f t="shared" si="1"/>
        <v>0</v>
      </c>
    </row>
    <row r="94" spans="5:12" ht="15">
      <c r="E94" s="1">
        <v>173</v>
      </c>
      <c r="G94">
        <v>173</v>
      </c>
      <c r="I94">
        <f t="shared" si="1"/>
        <v>0</v>
      </c>
    </row>
    <row r="95" spans="5:12" ht="15">
      <c r="E95" s="1">
        <v>10</v>
      </c>
      <c r="G95">
        <v>10</v>
      </c>
      <c r="I95">
        <f t="shared" si="1"/>
        <v>0</v>
      </c>
      <c r="K95">
        <v>5</v>
      </c>
      <c r="L95">
        <v>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C5597-879D-41E7-A0BD-E60614D3249B}">
  <dimension ref="G1:J119"/>
  <sheetViews>
    <sheetView topLeftCell="A101" workbookViewId="0">
      <selection activeCell="M129" sqref="M129"/>
    </sheetView>
  </sheetViews>
  <sheetFormatPr defaultRowHeight="14.4"/>
  <sheetData>
    <row r="1" spans="7:9">
      <c r="H1" t="s">
        <v>610</v>
      </c>
    </row>
    <row r="2" spans="7:9">
      <c r="G2">
        <v>189</v>
      </c>
      <c r="H2">
        <v>61</v>
      </c>
      <c r="I2">
        <f>H2*G2</f>
        <v>11529</v>
      </c>
    </row>
    <row r="3" spans="7:9">
      <c r="G3">
        <v>454</v>
      </c>
      <c r="H3">
        <v>61</v>
      </c>
      <c r="I3">
        <f t="shared" ref="I3:I56" si="0">H3*G3</f>
        <v>27694</v>
      </c>
    </row>
    <row r="4" spans="7:9">
      <c r="G4">
        <v>7</v>
      </c>
      <c r="H4">
        <v>57</v>
      </c>
      <c r="I4">
        <f t="shared" si="0"/>
        <v>399</v>
      </c>
    </row>
    <row r="5" spans="7:9">
      <c r="G5">
        <v>103</v>
      </c>
      <c r="H5">
        <v>59</v>
      </c>
      <c r="I5">
        <f t="shared" si="0"/>
        <v>6077</v>
      </c>
    </row>
    <row r="6" spans="7:9">
      <c r="G6">
        <v>152</v>
      </c>
      <c r="H6">
        <v>55</v>
      </c>
      <c r="I6">
        <f t="shared" si="0"/>
        <v>8360</v>
      </c>
    </row>
    <row r="7" spans="7:9">
      <c r="G7">
        <v>330</v>
      </c>
      <c r="H7">
        <v>60</v>
      </c>
      <c r="I7">
        <f t="shared" si="0"/>
        <v>19800</v>
      </c>
    </row>
    <row r="8" spans="7:9">
      <c r="G8">
        <v>103</v>
      </c>
      <c r="H8">
        <v>61</v>
      </c>
      <c r="I8">
        <f t="shared" si="0"/>
        <v>6283</v>
      </c>
    </row>
    <row r="9" spans="7:9">
      <c r="G9">
        <v>109</v>
      </c>
      <c r="H9">
        <v>58</v>
      </c>
      <c r="I9">
        <f t="shared" si="0"/>
        <v>6322</v>
      </c>
    </row>
    <row r="10" spans="7:9">
      <c r="G10">
        <v>174</v>
      </c>
      <c r="H10">
        <v>63</v>
      </c>
      <c r="I10">
        <f t="shared" si="0"/>
        <v>10962</v>
      </c>
    </row>
    <row r="11" spans="7:9">
      <c r="G11">
        <v>87</v>
      </c>
      <c r="H11">
        <v>58</v>
      </c>
      <c r="I11">
        <f t="shared" si="0"/>
        <v>5046</v>
      </c>
    </row>
    <row r="12" spans="7:9">
      <c r="G12">
        <v>79</v>
      </c>
      <c r="H12">
        <v>61</v>
      </c>
      <c r="I12">
        <f t="shared" si="0"/>
        <v>4819</v>
      </c>
    </row>
    <row r="13" spans="7:9">
      <c r="G13">
        <v>3</v>
      </c>
      <c r="H13">
        <v>68</v>
      </c>
      <c r="I13">
        <f t="shared" si="0"/>
        <v>204</v>
      </c>
    </row>
    <row r="14" spans="7:9">
      <c r="G14">
        <v>5</v>
      </c>
      <c r="H14">
        <v>59</v>
      </c>
      <c r="I14">
        <f t="shared" si="0"/>
        <v>295</v>
      </c>
    </row>
    <row r="15" spans="7:9">
      <c r="G15">
        <v>586</v>
      </c>
      <c r="H15">
        <v>58</v>
      </c>
      <c r="I15">
        <f t="shared" si="0"/>
        <v>33988</v>
      </c>
    </row>
    <row r="16" spans="7:9">
      <c r="G16">
        <v>257</v>
      </c>
      <c r="H16">
        <v>64</v>
      </c>
      <c r="I16">
        <f t="shared" si="0"/>
        <v>16448</v>
      </c>
    </row>
    <row r="17" spans="7:9">
      <c r="G17">
        <v>100</v>
      </c>
      <c r="H17">
        <v>65</v>
      </c>
      <c r="I17">
        <f t="shared" si="0"/>
        <v>6500</v>
      </c>
    </row>
    <row r="18" spans="7:9">
      <c r="G18">
        <v>101</v>
      </c>
      <c r="H18">
        <v>64</v>
      </c>
      <c r="I18">
        <f t="shared" si="0"/>
        <v>6464</v>
      </c>
    </row>
    <row r="19" spans="7:9">
      <c r="G19">
        <v>33</v>
      </c>
      <c r="H19">
        <v>62</v>
      </c>
      <c r="I19">
        <f t="shared" si="0"/>
        <v>2046</v>
      </c>
    </row>
    <row r="20" spans="7:9">
      <c r="G20">
        <v>47</v>
      </c>
      <c r="H20">
        <v>60</v>
      </c>
      <c r="I20">
        <f t="shared" si="0"/>
        <v>2820</v>
      </c>
    </row>
    <row r="21" spans="7:9">
      <c r="G21">
        <v>203</v>
      </c>
      <c r="H21">
        <v>60</v>
      </c>
      <c r="I21">
        <f t="shared" si="0"/>
        <v>12180</v>
      </c>
    </row>
    <row r="22" spans="7:9">
      <c r="G22">
        <v>60</v>
      </c>
      <c r="H22">
        <v>55</v>
      </c>
      <c r="I22">
        <f t="shared" si="0"/>
        <v>3300</v>
      </c>
    </row>
    <row r="23" spans="7:9">
      <c r="G23">
        <v>147</v>
      </c>
      <c r="H23">
        <v>58</v>
      </c>
      <c r="I23">
        <f t="shared" si="0"/>
        <v>8526</v>
      </c>
    </row>
    <row r="24" spans="7:9">
      <c r="G24">
        <v>4</v>
      </c>
      <c r="H24">
        <v>57</v>
      </c>
      <c r="I24">
        <f t="shared" si="0"/>
        <v>228</v>
      </c>
    </row>
    <row r="25" spans="7:9">
      <c r="G25">
        <v>20</v>
      </c>
      <c r="H25">
        <v>60</v>
      </c>
      <c r="I25">
        <f t="shared" si="0"/>
        <v>1200</v>
      </c>
    </row>
    <row r="26" spans="7:9">
      <c r="G26">
        <v>360</v>
      </c>
      <c r="H26">
        <v>64</v>
      </c>
      <c r="I26">
        <f t="shared" si="0"/>
        <v>23040</v>
      </c>
    </row>
    <row r="27" spans="7:9">
      <c r="G27">
        <v>1049</v>
      </c>
      <c r="H27">
        <v>61</v>
      </c>
      <c r="I27">
        <f t="shared" si="0"/>
        <v>63989</v>
      </c>
    </row>
    <row r="28" spans="7:9">
      <c r="G28">
        <v>15</v>
      </c>
      <c r="H28">
        <v>56</v>
      </c>
      <c r="I28">
        <f t="shared" si="0"/>
        <v>840</v>
      </c>
    </row>
    <row r="29" spans="7:9">
      <c r="G29">
        <v>45</v>
      </c>
      <c r="H29">
        <v>64</v>
      </c>
      <c r="I29">
        <f t="shared" si="0"/>
        <v>2880</v>
      </c>
    </row>
    <row r="30" spans="7:9">
      <c r="G30">
        <v>74</v>
      </c>
      <c r="H30">
        <v>67</v>
      </c>
      <c r="I30">
        <f t="shared" si="0"/>
        <v>4958</v>
      </c>
    </row>
    <row r="31" spans="7:9">
      <c r="G31">
        <v>117</v>
      </c>
      <c r="H31">
        <v>60</v>
      </c>
      <c r="I31">
        <f t="shared" si="0"/>
        <v>7020</v>
      </c>
    </row>
    <row r="32" spans="7:9">
      <c r="G32">
        <v>94</v>
      </c>
      <c r="H32">
        <v>60</v>
      </c>
      <c r="I32">
        <f t="shared" si="0"/>
        <v>5640</v>
      </c>
    </row>
    <row r="33" spans="7:9">
      <c r="G33">
        <v>91</v>
      </c>
      <c r="H33">
        <v>56</v>
      </c>
      <c r="I33">
        <f t="shared" si="0"/>
        <v>5096</v>
      </c>
    </row>
    <row r="34" spans="7:9">
      <c r="G34">
        <v>10</v>
      </c>
      <c r="H34">
        <v>63</v>
      </c>
      <c r="I34">
        <f t="shared" si="0"/>
        <v>630</v>
      </c>
    </row>
    <row r="35" spans="7:9">
      <c r="G35">
        <v>35</v>
      </c>
      <c r="H35">
        <v>67</v>
      </c>
      <c r="I35">
        <f t="shared" si="0"/>
        <v>2345</v>
      </c>
    </row>
    <row r="36" spans="7:9">
      <c r="G36">
        <v>106</v>
      </c>
      <c r="H36">
        <v>64</v>
      </c>
      <c r="I36">
        <f t="shared" si="0"/>
        <v>6784</v>
      </c>
    </row>
    <row r="37" spans="7:9">
      <c r="G37">
        <v>417</v>
      </c>
      <c r="H37">
        <v>60</v>
      </c>
      <c r="I37">
        <f t="shared" si="0"/>
        <v>25020</v>
      </c>
    </row>
    <row r="38" spans="7:9">
      <c r="G38">
        <v>76</v>
      </c>
      <c r="H38">
        <v>63</v>
      </c>
      <c r="I38">
        <f t="shared" si="0"/>
        <v>4788</v>
      </c>
    </row>
    <row r="39" spans="7:9">
      <c r="G39">
        <v>2</v>
      </c>
      <c r="H39">
        <v>67</v>
      </c>
      <c r="I39">
        <f t="shared" si="0"/>
        <v>134</v>
      </c>
    </row>
    <row r="40" spans="7:9">
      <c r="G40">
        <v>98</v>
      </c>
      <c r="H40">
        <v>57</v>
      </c>
      <c r="I40">
        <f t="shared" si="0"/>
        <v>5586</v>
      </c>
    </row>
    <row r="41" spans="7:9">
      <c r="G41">
        <v>54</v>
      </c>
      <c r="H41">
        <v>60</v>
      </c>
      <c r="I41">
        <f t="shared" si="0"/>
        <v>3240</v>
      </c>
    </row>
    <row r="42" spans="7:9">
      <c r="G42">
        <v>16</v>
      </c>
      <c r="H42">
        <v>63</v>
      </c>
      <c r="I42">
        <f t="shared" si="0"/>
        <v>1008</v>
      </c>
    </row>
    <row r="43" spans="7:9">
      <c r="G43">
        <v>80</v>
      </c>
      <c r="H43">
        <v>60</v>
      </c>
      <c r="I43">
        <f t="shared" si="0"/>
        <v>4800</v>
      </c>
    </row>
    <row r="44" spans="7:9">
      <c r="G44">
        <v>26</v>
      </c>
      <c r="H44">
        <v>58</v>
      </c>
      <c r="I44">
        <f t="shared" si="0"/>
        <v>1508</v>
      </c>
    </row>
    <row r="45" spans="7:9">
      <c r="G45">
        <v>51</v>
      </c>
      <c r="H45">
        <v>59</v>
      </c>
      <c r="I45">
        <f t="shared" si="0"/>
        <v>3009</v>
      </c>
    </row>
    <row r="46" spans="7:9">
      <c r="G46">
        <v>185</v>
      </c>
      <c r="H46">
        <v>67</v>
      </c>
      <c r="I46">
        <f t="shared" si="0"/>
        <v>12395</v>
      </c>
    </row>
    <row r="47" spans="7:9">
      <c r="G47">
        <v>26</v>
      </c>
      <c r="H47">
        <v>62</v>
      </c>
      <c r="I47">
        <f t="shared" si="0"/>
        <v>1612</v>
      </c>
    </row>
    <row r="48" spans="7:9">
      <c r="G48">
        <v>96</v>
      </c>
      <c r="H48">
        <v>63</v>
      </c>
      <c r="I48">
        <f t="shared" si="0"/>
        <v>6048</v>
      </c>
    </row>
    <row r="49" spans="7:10">
      <c r="G49">
        <v>73</v>
      </c>
      <c r="H49">
        <v>65</v>
      </c>
      <c r="I49">
        <f t="shared" si="0"/>
        <v>4745</v>
      </c>
    </row>
    <row r="50" spans="7:10">
      <c r="G50">
        <v>126</v>
      </c>
      <c r="H50">
        <v>62</v>
      </c>
      <c r="I50">
        <f t="shared" si="0"/>
        <v>7812</v>
      </c>
    </row>
    <row r="51" spans="7:10">
      <c r="G51">
        <v>50</v>
      </c>
      <c r="H51">
        <v>62</v>
      </c>
      <c r="I51">
        <f t="shared" si="0"/>
        <v>3100</v>
      </c>
    </row>
    <row r="52" spans="7:10">
      <c r="G52">
        <v>42</v>
      </c>
      <c r="H52">
        <v>61</v>
      </c>
      <c r="I52">
        <f t="shared" si="0"/>
        <v>2562</v>
      </c>
    </row>
    <row r="53" spans="7:10">
      <c r="G53">
        <v>20</v>
      </c>
      <c r="H53">
        <v>64</v>
      </c>
      <c r="I53">
        <f t="shared" si="0"/>
        <v>1280</v>
      </c>
    </row>
    <row r="54" spans="7:10">
      <c r="G54">
        <v>50</v>
      </c>
      <c r="H54">
        <v>62</v>
      </c>
      <c r="I54">
        <f t="shared" si="0"/>
        <v>3100</v>
      </c>
    </row>
    <row r="55" spans="7:10">
      <c r="G55">
        <v>109</v>
      </c>
      <c r="H55">
        <v>62</v>
      </c>
      <c r="I55">
        <f t="shared" si="0"/>
        <v>6758</v>
      </c>
    </row>
    <row r="56" spans="7:10">
      <c r="G56">
        <v>5</v>
      </c>
      <c r="H56">
        <v>58</v>
      </c>
      <c r="I56">
        <f t="shared" si="0"/>
        <v>290</v>
      </c>
    </row>
    <row r="57" spans="7:10">
      <c r="G57">
        <f>SUM(G2:G56)</f>
        <v>6951</v>
      </c>
      <c r="I57">
        <f>SUM(I2:I56)</f>
        <v>423507</v>
      </c>
      <c r="J57">
        <f>I57/G57</f>
        <v>60.927492447129907</v>
      </c>
    </row>
    <row r="60" spans="7:10">
      <c r="G60" t="s">
        <v>611</v>
      </c>
    </row>
    <row r="61" spans="7:10" ht="15">
      <c r="G61" s="65">
        <v>142</v>
      </c>
      <c r="H61" s="1">
        <v>189</v>
      </c>
    </row>
    <row r="62" spans="7:10" ht="15">
      <c r="G62" s="65">
        <v>321</v>
      </c>
      <c r="H62" s="1">
        <v>454</v>
      </c>
    </row>
    <row r="63" spans="7:10" ht="15">
      <c r="G63" s="65">
        <v>4</v>
      </c>
      <c r="H63" s="1">
        <v>7</v>
      </c>
    </row>
    <row r="64" spans="7:10" ht="15">
      <c r="G64" s="65">
        <v>70</v>
      </c>
      <c r="H64" s="1">
        <v>103</v>
      </c>
    </row>
    <row r="65" spans="7:8" ht="15">
      <c r="G65" s="65">
        <v>111</v>
      </c>
      <c r="H65" s="1">
        <v>152</v>
      </c>
    </row>
    <row r="66" spans="7:8" ht="15">
      <c r="G66" s="65">
        <v>214</v>
      </c>
      <c r="H66" s="1">
        <v>330</v>
      </c>
    </row>
    <row r="67" spans="7:8" ht="15">
      <c r="G67" s="65">
        <v>77</v>
      </c>
      <c r="H67" s="1">
        <v>103</v>
      </c>
    </row>
    <row r="68" spans="7:8" ht="15">
      <c r="G68" s="65">
        <v>79</v>
      </c>
      <c r="H68" s="1">
        <v>109</v>
      </c>
    </row>
    <row r="69" spans="7:8" ht="15">
      <c r="G69" s="65">
        <v>67</v>
      </c>
      <c r="H69" s="1">
        <v>103</v>
      </c>
    </row>
    <row r="70" spans="7:8" ht="15">
      <c r="G70" s="65">
        <v>102</v>
      </c>
      <c r="H70" s="36">
        <v>174</v>
      </c>
    </row>
    <row r="71" spans="7:8" ht="15">
      <c r="G71" s="65">
        <v>52</v>
      </c>
      <c r="H71" s="1">
        <v>87</v>
      </c>
    </row>
    <row r="72" spans="7:8" ht="15">
      <c r="G72" s="65">
        <v>56</v>
      </c>
      <c r="H72" s="1">
        <v>79</v>
      </c>
    </row>
    <row r="73" spans="7:8" ht="15">
      <c r="G73" s="65">
        <v>3</v>
      </c>
      <c r="H73" s="1">
        <v>3</v>
      </c>
    </row>
    <row r="74" spans="7:8" ht="15">
      <c r="G74" s="65">
        <v>3</v>
      </c>
      <c r="H74" s="1">
        <v>5</v>
      </c>
    </row>
    <row r="75" spans="7:8" ht="15">
      <c r="G75" s="81">
        <v>417</v>
      </c>
      <c r="H75" s="76">
        <v>586</v>
      </c>
    </row>
    <row r="76" spans="7:8" ht="15">
      <c r="G76" s="81">
        <v>88</v>
      </c>
      <c r="H76" s="76">
        <v>257</v>
      </c>
    </row>
    <row r="77" spans="7:8" ht="15">
      <c r="G77" s="81">
        <v>25</v>
      </c>
      <c r="H77" s="1">
        <v>100</v>
      </c>
    </row>
    <row r="78" spans="7:8" ht="15">
      <c r="G78" s="65">
        <v>68</v>
      </c>
      <c r="H78" s="1">
        <v>101</v>
      </c>
    </row>
    <row r="79" spans="7:8" ht="15">
      <c r="G79" s="65">
        <v>31</v>
      </c>
      <c r="H79" s="1">
        <v>47</v>
      </c>
    </row>
    <row r="80" spans="7:8" ht="15">
      <c r="G80" s="65">
        <v>132</v>
      </c>
      <c r="H80" s="1">
        <v>203</v>
      </c>
    </row>
    <row r="81" spans="7:8" ht="15">
      <c r="G81" s="81">
        <v>41</v>
      </c>
      <c r="H81" s="1">
        <v>60</v>
      </c>
    </row>
    <row r="82" spans="7:8" ht="15">
      <c r="G82" s="65">
        <v>101</v>
      </c>
      <c r="H82" s="1">
        <v>147</v>
      </c>
    </row>
    <row r="83" spans="7:8" ht="15">
      <c r="G83" s="81">
        <v>4</v>
      </c>
      <c r="H83" s="1">
        <v>4</v>
      </c>
    </row>
    <row r="84" spans="7:8" ht="15">
      <c r="G84" s="65">
        <v>11</v>
      </c>
      <c r="H84" s="1">
        <v>20</v>
      </c>
    </row>
    <row r="85" spans="7:8" ht="15">
      <c r="G85" s="65">
        <v>716</v>
      </c>
      <c r="H85" s="1">
        <v>1049</v>
      </c>
    </row>
    <row r="86" spans="7:8" ht="15">
      <c r="G86" s="65">
        <v>11</v>
      </c>
      <c r="H86" s="79">
        <v>15</v>
      </c>
    </row>
    <row r="87" spans="7:8" ht="15">
      <c r="G87" s="65">
        <v>30</v>
      </c>
      <c r="H87" s="1">
        <v>45</v>
      </c>
    </row>
    <row r="88" spans="7:8" ht="15">
      <c r="G88" s="65">
        <v>43</v>
      </c>
      <c r="H88" s="79">
        <v>74</v>
      </c>
    </row>
    <row r="89" spans="7:8" ht="15">
      <c r="G89" s="83">
        <v>87</v>
      </c>
      <c r="H89" s="1">
        <v>117</v>
      </c>
    </row>
    <row r="90" spans="7:8" ht="15">
      <c r="G90" s="65">
        <v>52</v>
      </c>
      <c r="H90" s="1">
        <v>94</v>
      </c>
    </row>
    <row r="91" spans="7:8" ht="15">
      <c r="G91" s="65">
        <v>89</v>
      </c>
      <c r="H91" s="1">
        <v>91</v>
      </c>
    </row>
    <row r="92" spans="7:8" ht="15">
      <c r="G92" s="65">
        <v>7</v>
      </c>
      <c r="H92" s="1">
        <v>10</v>
      </c>
    </row>
    <row r="93" spans="7:8" ht="15">
      <c r="G93" s="65">
        <v>18</v>
      </c>
      <c r="H93" s="1">
        <v>35</v>
      </c>
    </row>
    <row r="94" spans="7:8" ht="15">
      <c r="G94" s="65">
        <v>78</v>
      </c>
      <c r="H94" s="1">
        <v>106</v>
      </c>
    </row>
    <row r="95" spans="7:8" ht="15">
      <c r="G95" s="65">
        <v>290</v>
      </c>
      <c r="H95" s="1">
        <v>417</v>
      </c>
    </row>
    <row r="96" spans="7:8" ht="15">
      <c r="G96" s="65">
        <v>44</v>
      </c>
      <c r="H96" s="1">
        <v>76</v>
      </c>
    </row>
    <row r="97" spans="7:8" ht="15">
      <c r="G97" s="65">
        <v>2</v>
      </c>
      <c r="H97" s="1">
        <v>2</v>
      </c>
    </row>
    <row r="98" spans="7:8" ht="15">
      <c r="G98" s="65">
        <v>59</v>
      </c>
      <c r="H98" s="1">
        <v>98</v>
      </c>
    </row>
    <row r="99" spans="7:8" ht="15">
      <c r="G99" s="65">
        <v>33</v>
      </c>
      <c r="H99" s="1">
        <v>54</v>
      </c>
    </row>
    <row r="100" spans="7:8" ht="15">
      <c r="G100" s="65">
        <v>309</v>
      </c>
      <c r="H100" s="1">
        <v>507</v>
      </c>
    </row>
    <row r="101" spans="7:8" ht="15">
      <c r="G101" s="65">
        <v>12</v>
      </c>
      <c r="H101" s="1">
        <v>16</v>
      </c>
    </row>
    <row r="102" spans="7:8" ht="15">
      <c r="G102" s="65">
        <v>43</v>
      </c>
      <c r="H102" s="1">
        <v>80</v>
      </c>
    </row>
    <row r="103" spans="7:8" ht="15">
      <c r="G103" s="65">
        <v>16</v>
      </c>
      <c r="H103" s="1">
        <v>26</v>
      </c>
    </row>
    <row r="104" spans="7:8" ht="15">
      <c r="G104" s="65">
        <v>34</v>
      </c>
      <c r="H104" s="1">
        <v>51</v>
      </c>
    </row>
    <row r="105" spans="7:8" ht="15">
      <c r="G105" s="65">
        <v>122</v>
      </c>
      <c r="H105" s="1">
        <v>205</v>
      </c>
    </row>
    <row r="106" spans="7:8" ht="15">
      <c r="G106" s="65">
        <v>110</v>
      </c>
      <c r="H106" s="1">
        <v>185</v>
      </c>
    </row>
    <row r="107" spans="7:8" ht="15">
      <c r="G107" s="65">
        <v>21</v>
      </c>
      <c r="H107" s="1">
        <v>26</v>
      </c>
    </row>
    <row r="108" spans="7:8" ht="15">
      <c r="G108" s="65">
        <v>64</v>
      </c>
      <c r="H108" s="1">
        <v>96</v>
      </c>
    </row>
    <row r="109" spans="7:8" ht="15">
      <c r="G109" s="65">
        <v>55</v>
      </c>
      <c r="H109" s="1">
        <v>73</v>
      </c>
    </row>
    <row r="110" spans="7:8" ht="15">
      <c r="G110" s="65">
        <v>84</v>
      </c>
      <c r="H110" s="1">
        <v>126</v>
      </c>
    </row>
    <row r="111" spans="7:8" ht="15">
      <c r="G111" s="65">
        <v>35</v>
      </c>
      <c r="H111" s="1">
        <v>50</v>
      </c>
    </row>
    <row r="112" spans="7:8" ht="15">
      <c r="G112" s="65">
        <v>45</v>
      </c>
      <c r="H112" s="1">
        <v>56</v>
      </c>
    </row>
    <row r="113" spans="7:9" ht="15">
      <c r="G113" s="65">
        <v>29</v>
      </c>
      <c r="H113" s="1">
        <v>42</v>
      </c>
    </row>
    <row r="114" spans="7:9" ht="15">
      <c r="G114" s="65">
        <v>35</v>
      </c>
      <c r="H114" s="1">
        <v>50</v>
      </c>
    </row>
    <row r="115" spans="7:9" ht="15">
      <c r="G115" s="65">
        <v>137</v>
      </c>
      <c r="H115" s="1">
        <v>187</v>
      </c>
    </row>
    <row r="116" spans="7:9" ht="15">
      <c r="G116" s="65">
        <v>74</v>
      </c>
      <c r="H116" s="1">
        <v>109</v>
      </c>
    </row>
    <row r="117" spans="7:9" ht="15">
      <c r="G117" s="65">
        <v>148</v>
      </c>
      <c r="H117" s="1">
        <v>240</v>
      </c>
    </row>
    <row r="118" spans="7:9" ht="15">
      <c r="G118" s="81">
        <v>3</v>
      </c>
      <c r="H118" s="1">
        <v>5</v>
      </c>
    </row>
    <row r="119" spans="7:9">
      <c r="G119" s="84">
        <f>SUM(G61:G118)</f>
        <v>5154</v>
      </c>
      <c r="H119" s="84">
        <f>SUM(H61:H118)</f>
        <v>7836</v>
      </c>
      <c r="I119">
        <f>G119/H119</f>
        <v>0.65773353751914243</v>
      </c>
    </row>
  </sheetData>
  <autoFilter ref="G60:H118" xr:uid="{FA1C5597-879D-41E7-A0BD-E60614D3249B}"/>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944D2-2FC3-49A6-BFBB-0104CA31C9C6}">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Extracted mutation data</vt:lpstr>
      <vt:lpstr>Acral et non acral</vt:lpstr>
      <vt:lpstr>Metastatic site</vt:lpstr>
      <vt:lpstr>LOH and CNA</vt:lpstr>
      <vt:lpstr>Sheet6</vt:lpstr>
      <vt:lpstr>Synthese articles</vt:lpstr>
      <vt:lpstr>Sheet9</vt:lpstr>
      <vt:lpstr>Sheet5</vt:lpstr>
      <vt:lpstr>VHL Methylation</vt:lpstr>
      <vt:lpstr>Gerlinger 2014</vt:lpstr>
      <vt:lpstr>Sheet4</vt:lpstr>
      <vt:lpstr>Gerlinger 2014 CNV</vt:lpstr>
      <vt:lpstr>sato.2013</vt:lpstr>
      <vt:lpstr>Ginger 2012</vt:lpstr>
      <vt:lpstr>Liu 2019</vt:lpstr>
      <vt:lpstr>Warsow 2018</vt: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Oanh Bui</dc:creator>
  <cp:lastModifiedBy>Hoang Manh Duc</cp:lastModifiedBy>
  <dcterms:created xsi:type="dcterms:W3CDTF">2021-01-13T05:29:31Z</dcterms:created>
  <dcterms:modified xsi:type="dcterms:W3CDTF">2026-04-10T12:07:52Z</dcterms:modified>
</cp:coreProperties>
</file>