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deakin365-my.sharepoint.com/personal/mghaffaridarab_deakin_edu_au/Documents/Paper1/resub2/"/>
    </mc:Choice>
  </mc:AlternateContent>
  <xr:revisionPtr revIDLastSave="14" documentId="8_{37692E7B-B279-4EBB-8375-896F329009CE}" xr6:coauthVersionLast="47" xr6:coauthVersionMax="47" xr10:uidLastSave="{8C0E4FF6-FF22-4348-871A-333520F64A01}"/>
  <bookViews>
    <workbookView xWindow="-120" yWindow="-120" windowWidth="29040" windowHeight="17520" xr2:uid="{A710AB2E-ACB3-43EF-8D2A-EFA735DE9B61}"/>
  </bookViews>
  <sheets>
    <sheet name="identity" sheetId="3" r:id="rId1"/>
    <sheet name="Philips" sheetId="2" r:id="rId2"/>
    <sheet name="CHEERS" sheetId="1" r:id="rId3"/>
  </sheets>
  <definedNames>
    <definedName name="_xlnm._FilterDatabase" localSheetId="2" hidden="1">CHEERS!$AB$1:$AB$61</definedName>
    <definedName name="_Hlk139795889" localSheetId="0">identity!$A$5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61" i="2" l="1"/>
  <c r="AC61" i="2" s="1"/>
  <c r="AB60" i="2"/>
  <c r="AC60" i="2" s="1"/>
  <c r="AB59" i="2"/>
  <c r="AC59" i="2" s="1"/>
  <c r="AB58" i="2"/>
  <c r="AC58" i="2" s="1"/>
  <c r="AB57" i="2"/>
  <c r="AC57" i="2" s="1"/>
  <c r="AC56" i="2"/>
  <c r="AB56" i="2"/>
  <c r="AB55" i="2"/>
  <c r="AC55" i="2" s="1"/>
  <c r="AB54" i="2"/>
  <c r="AC54" i="2" s="1"/>
  <c r="AB53" i="2"/>
  <c r="AC53" i="2" s="1"/>
  <c r="AC52" i="2"/>
  <c r="AB52" i="2"/>
  <c r="AB51" i="2"/>
  <c r="AC51" i="2" s="1"/>
  <c r="AB50" i="2"/>
  <c r="AC50" i="2" s="1"/>
  <c r="AB49" i="2"/>
  <c r="AC49" i="2" s="1"/>
  <c r="AC48" i="2"/>
  <c r="AB48" i="2"/>
  <c r="AB47" i="2"/>
  <c r="AC47" i="2" s="1"/>
  <c r="AB46" i="2"/>
  <c r="AC46" i="2" s="1"/>
  <c r="AB45" i="2"/>
  <c r="AC45" i="2" s="1"/>
  <c r="AC44" i="2"/>
  <c r="AB44" i="2"/>
  <c r="AB43" i="2"/>
  <c r="AC43" i="2" s="1"/>
  <c r="AB42" i="2"/>
  <c r="AC42" i="2" s="1"/>
  <c r="AB41" i="2"/>
  <c r="AC41" i="2" s="1"/>
  <c r="AC40" i="2"/>
  <c r="AB40" i="2"/>
  <c r="AB39" i="2"/>
  <c r="AC39" i="2" s="1"/>
  <c r="AB38" i="2"/>
  <c r="AC38" i="2" s="1"/>
  <c r="AB37" i="2"/>
  <c r="AC37" i="2" s="1"/>
  <c r="AC36" i="2"/>
  <c r="AB36" i="2"/>
  <c r="AB35" i="2"/>
  <c r="AC35" i="2" s="1"/>
  <c r="AB34" i="2"/>
  <c r="AC34" i="2" s="1"/>
  <c r="AB33" i="2"/>
  <c r="AC33" i="2" s="1"/>
  <c r="AC32" i="2"/>
  <c r="AB32" i="2"/>
  <c r="AB31" i="2"/>
  <c r="AC31" i="2" s="1"/>
  <c r="AB30" i="2"/>
  <c r="AC30" i="2" s="1"/>
  <c r="AB29" i="2"/>
  <c r="AC29" i="2" s="1"/>
  <c r="AC28" i="2"/>
  <c r="AB28" i="2"/>
  <c r="AB27" i="2"/>
  <c r="AC27" i="2" s="1"/>
  <c r="AB26" i="2"/>
  <c r="AC26" i="2" s="1"/>
  <c r="AB25" i="2"/>
  <c r="AC25" i="2" s="1"/>
  <c r="AC24" i="2"/>
  <c r="AB24" i="2"/>
  <c r="AB23" i="2"/>
  <c r="AC23" i="2" s="1"/>
  <c r="AB22" i="2"/>
  <c r="AC22" i="2" s="1"/>
  <c r="AC21" i="2"/>
  <c r="AB21" i="2"/>
  <c r="AB20" i="2"/>
  <c r="AC20" i="2" s="1"/>
  <c r="AB19" i="2"/>
  <c r="AC19" i="2" s="1"/>
  <c r="AB18" i="2"/>
  <c r="AC18" i="2" s="1"/>
  <c r="AB17" i="2"/>
  <c r="AC17" i="2" s="1"/>
  <c r="AB16" i="2"/>
  <c r="AC16" i="2" s="1"/>
  <c r="AB15" i="2"/>
  <c r="AC15" i="2" s="1"/>
  <c r="AB14" i="2"/>
  <c r="AC14" i="2" s="1"/>
  <c r="AB13" i="2"/>
  <c r="AC13" i="2" s="1"/>
  <c r="AB12" i="2"/>
  <c r="AC12" i="2" s="1"/>
  <c r="AB11" i="2"/>
  <c r="AC11" i="2" s="1"/>
  <c r="AB10" i="2"/>
  <c r="AC10" i="2" s="1"/>
  <c r="AB9" i="2"/>
  <c r="AC9" i="2" s="1"/>
  <c r="AB8" i="2"/>
  <c r="AC8" i="2" s="1"/>
  <c r="AB7" i="2"/>
  <c r="AC7" i="2" s="1"/>
  <c r="AB6" i="2"/>
  <c r="AC6" i="2" s="1"/>
  <c r="AB5" i="2"/>
  <c r="AC5" i="2" s="1"/>
  <c r="AB4" i="2"/>
  <c r="AC4" i="2" s="1"/>
  <c r="AA58" i="1"/>
  <c r="AB58" i="1" s="1"/>
  <c r="AA56" i="1"/>
  <c r="AB56" i="1" s="1"/>
  <c r="AA54" i="1"/>
  <c r="AB54" i="1" s="1"/>
  <c r="AA52" i="1"/>
  <c r="AB52" i="1" s="1"/>
  <c r="AA50" i="1"/>
  <c r="AB50" i="1" s="1"/>
  <c r="AA48" i="1"/>
  <c r="AB48" i="1" s="1"/>
  <c r="AA46" i="1"/>
  <c r="AB46" i="1" s="1"/>
  <c r="AA44" i="1"/>
  <c r="AB44" i="1" s="1"/>
  <c r="AA42" i="1"/>
  <c r="AB42" i="1" s="1"/>
  <c r="AA40" i="1"/>
  <c r="AB40" i="1" s="1"/>
  <c r="AA38" i="1"/>
  <c r="AB38" i="1" s="1"/>
  <c r="AA36" i="1"/>
  <c r="AB36" i="1" s="1"/>
  <c r="AA34" i="1"/>
  <c r="AB34" i="1" s="1"/>
  <c r="AA32" i="1"/>
  <c r="AB32" i="1" s="1"/>
  <c r="AA30" i="1"/>
  <c r="AB30" i="1" s="1"/>
  <c r="AA28" i="1"/>
  <c r="AB28" i="1" s="1"/>
  <c r="AA26" i="1"/>
  <c r="AB26" i="1" s="1"/>
  <c r="AA24" i="1"/>
  <c r="AB24" i="1" s="1"/>
  <c r="AA22" i="1"/>
  <c r="AB22" i="1" s="1"/>
  <c r="AA20" i="1"/>
  <c r="AB20" i="1" s="1"/>
  <c r="AA18" i="1"/>
  <c r="AB18" i="1" s="1"/>
  <c r="AA16" i="1"/>
  <c r="AB16" i="1" s="1"/>
  <c r="AA14" i="1"/>
  <c r="AB14" i="1" s="1"/>
  <c r="AA12" i="1"/>
  <c r="AB12" i="1" s="1"/>
  <c r="AA10" i="1"/>
  <c r="AB10" i="1" s="1"/>
  <c r="AA8" i="1"/>
  <c r="AB8" i="1" s="1"/>
  <c r="AA6" i="1"/>
  <c r="AB6" i="1" s="1"/>
  <c r="AA4" i="1"/>
  <c r="AB4" i="1" s="1"/>
</calcChain>
</file>

<file path=xl/sharedStrings.xml><?xml version="1.0" encoding="utf-8"?>
<sst xmlns="http://schemas.openxmlformats.org/spreadsheetml/2006/main" count="2631" uniqueCount="572">
  <si>
    <t>CHEERS 2022</t>
  </si>
  <si>
    <t>Mats Tullberg, 2018</t>
  </si>
  <si>
    <t>Tzeyu L. Michaud, 2018</t>
  </si>
  <si>
    <t>Luciana R. da Silva, 2019</t>
  </si>
  <si>
    <t>Javier Mar, 2020</t>
  </si>
  <si>
    <t>Ismaeel Yunusa, 2021</t>
  </si>
  <si>
    <t>Patricia G Synnott, 2021</t>
  </si>
  <si>
    <t>Anders Wimo, 2022</t>
  </si>
  <si>
    <t>Amir Abbas Tahami Monfared, 2022</t>
  </si>
  <si>
    <t>Jose Contador, 2022</t>
  </si>
  <si>
    <t>Eric L. Ross, 2022</t>
  </si>
  <si>
    <t>Khachen Kongpakwattana, 2020</t>
  </si>
  <si>
    <t>Sophie Vandepitte, 2020</t>
  </si>
  <si>
    <t>Mireia Massot Mesquida, 2021</t>
  </si>
  <si>
    <t>Young Sil Lee, 2021</t>
  </si>
  <si>
    <t>Melanie D. Whittington, 2022</t>
  </si>
  <si>
    <t>Darshan Zala, 2017</t>
  </si>
  <si>
    <t>Chung-Hsien Lin, 2019</t>
  </si>
  <si>
    <t>Zehra Onen, 2019</t>
  </si>
  <si>
    <t>Stevenson Baker, 2022</t>
  </si>
  <si>
    <t>Alicia A. Christensen, 2022</t>
  </si>
  <si>
    <t>M Knapp, 2022</t>
  </si>
  <si>
    <t>I. McRae, 2021</t>
  </si>
  <si>
    <t>N X Thanh, 2020</t>
  </si>
  <si>
    <t>count Yes</t>
  </si>
  <si>
    <t xml:space="preserve">percentage Yes </t>
  </si>
  <si>
    <t>Title</t>
  </si>
  <si>
    <t xml:space="preserve">Yes </t>
  </si>
  <si>
    <t>Partially</t>
  </si>
  <si>
    <t>Yes</t>
  </si>
  <si>
    <t>No</t>
  </si>
  <si>
    <t>Identify the study as an economic evaluation and specify the interventions being compared.</t>
  </si>
  <si>
    <r>
      <rPr>
        <sz val="11"/>
        <color rgb="FF000000"/>
        <rFont val="Calibri"/>
        <family val="2"/>
      </rPr>
      <t xml:space="preserve">Title, Page 509
</t>
    </r>
    <r>
      <rPr>
        <sz val="11"/>
        <color rgb="FFAEAAAA"/>
        <rFont val="Calibri"/>
        <family val="2"/>
      </rPr>
      <t xml:space="preserve">The control group was not specified. </t>
    </r>
  </si>
  <si>
    <r>
      <t xml:space="preserve">Title, Page 309
</t>
    </r>
    <r>
      <rPr>
        <sz val="11"/>
        <color theme="2" tint="-0.249977111117893"/>
        <rFont val="Calibri"/>
        <family val="2"/>
        <scheme val="minor"/>
      </rPr>
      <t xml:space="preserve">The control group was not specified. </t>
    </r>
  </si>
  <si>
    <r>
      <t xml:space="preserve">Title, Page 218
</t>
    </r>
    <r>
      <rPr>
        <sz val="11"/>
        <color theme="2" tint="-0.249977111117893"/>
        <rFont val="Calibri"/>
        <family val="2"/>
        <scheme val="minor"/>
      </rPr>
      <t xml:space="preserve">The interventions were not specified. </t>
    </r>
  </si>
  <si>
    <r>
      <rPr>
        <sz val="11"/>
        <color rgb="FF000000"/>
        <rFont val="Calibri"/>
        <family val="2"/>
      </rPr>
      <t xml:space="preserve">Title, Page 1
</t>
    </r>
    <r>
      <rPr>
        <sz val="11"/>
        <color rgb="FFAEAAAA"/>
        <rFont val="Calibri"/>
        <family val="2"/>
      </rPr>
      <t xml:space="preserve">The interventions were not specified. </t>
    </r>
  </si>
  <si>
    <t>Title, Page 705</t>
  </si>
  <si>
    <r>
      <t xml:space="preserve">Title, Page 1613
</t>
    </r>
    <r>
      <rPr>
        <sz val="11"/>
        <color theme="2" tint="-0.249977111117893"/>
        <rFont val="Calibri"/>
        <family val="2"/>
        <scheme val="minor"/>
      </rPr>
      <t xml:space="preserve">The interventions were not specified. 
The title dose not reflect that it is an economic evaluation study. </t>
    </r>
  </si>
  <si>
    <r>
      <rPr>
        <sz val="11"/>
        <color rgb="FF000000"/>
        <rFont val="Calibri"/>
        <family val="2"/>
      </rPr>
      <t xml:space="preserve">Title, Page 1
</t>
    </r>
    <r>
      <rPr>
        <sz val="11"/>
        <color rgb="FFAEAAAA"/>
        <rFont val="Calibri"/>
        <family val="2"/>
      </rPr>
      <t xml:space="preserve">The control group was not specified. </t>
    </r>
  </si>
  <si>
    <r>
      <t xml:space="preserve">Title, Page 1285
</t>
    </r>
    <r>
      <rPr>
        <sz val="11"/>
        <color theme="2" tint="-0.249977111117893"/>
        <rFont val="Calibri"/>
        <family val="2"/>
        <scheme val="minor"/>
      </rPr>
      <t xml:space="preserve">The interventions were not specified. 
The title dose not reflect that it is an economic evaluation study. </t>
    </r>
  </si>
  <si>
    <r>
      <t xml:space="preserve">Title, Page 1
</t>
    </r>
    <r>
      <rPr>
        <sz val="11"/>
        <color theme="2" tint="-0.249977111117893"/>
        <rFont val="Calibri"/>
        <family val="2"/>
        <scheme val="minor"/>
      </rPr>
      <t xml:space="preserve">The interventions were not specified. 
The title dose not reflect that it is an economic evaluation study. </t>
    </r>
  </si>
  <si>
    <r>
      <t xml:space="preserve">Title, Page 478
</t>
    </r>
    <r>
      <rPr>
        <sz val="11"/>
        <color theme="0" tint="-0.34998626667073579"/>
        <rFont val="Calibri"/>
        <family val="2"/>
        <scheme val="minor"/>
      </rPr>
      <t xml:space="preserve">The interventions were not specified. 
</t>
    </r>
  </si>
  <si>
    <r>
      <t xml:space="preserve">Title, Page 710
</t>
    </r>
    <r>
      <rPr>
        <sz val="11"/>
        <color theme="0" tint="-0.34998626667073579"/>
        <rFont val="Calibri"/>
        <family val="2"/>
        <scheme val="minor"/>
      </rPr>
      <t xml:space="preserve">The interventions were not specified. 
</t>
    </r>
  </si>
  <si>
    <r>
      <t xml:space="preserve">Title, Page 601
</t>
    </r>
    <r>
      <rPr>
        <sz val="11"/>
        <color theme="0" tint="-0.34998626667073579"/>
        <rFont val="Calibri"/>
        <family val="2"/>
        <scheme val="minor"/>
      </rPr>
      <t>The interventions were not specified.</t>
    </r>
  </si>
  <si>
    <r>
      <t xml:space="preserve">Title, Page 1
</t>
    </r>
    <r>
      <rPr>
        <sz val="11"/>
        <color theme="0" tint="-0.34998626667073579"/>
        <rFont val="Calibri"/>
        <family val="2"/>
        <scheme val="minor"/>
      </rPr>
      <t>The interventions were not specified.</t>
    </r>
  </si>
  <si>
    <r>
      <t xml:space="preserve">Title, Page e968
</t>
    </r>
    <r>
      <rPr>
        <sz val="11"/>
        <color theme="0" tint="-0.34998626667073579"/>
        <rFont val="Calibri"/>
        <family val="2"/>
      </rPr>
      <t>The control group was not specified.</t>
    </r>
    <r>
      <rPr>
        <sz val="11"/>
        <color theme="1"/>
        <rFont val="Calibri"/>
        <family val="2"/>
      </rPr>
      <t xml:space="preserve"> </t>
    </r>
  </si>
  <si>
    <r>
      <t xml:space="preserve">Title, Page 308
</t>
    </r>
    <r>
      <rPr>
        <sz val="11"/>
        <color theme="0" tint="-0.34998626667073579"/>
        <rFont val="Calibri"/>
        <family val="2"/>
        <scheme val="minor"/>
      </rPr>
      <t xml:space="preserve">The control group was not specified. </t>
    </r>
  </si>
  <si>
    <r>
      <t xml:space="preserve">Title, Page 495
</t>
    </r>
    <r>
      <rPr>
        <sz val="11"/>
        <color theme="0" tint="-0.34998626667073579"/>
        <rFont val="Calibri"/>
        <family val="2"/>
        <scheme val="minor"/>
      </rPr>
      <t xml:space="preserve">The control group was not specified. </t>
    </r>
  </si>
  <si>
    <r>
      <t xml:space="preserve">Title, Page 14
</t>
    </r>
    <r>
      <rPr>
        <sz val="11"/>
        <color theme="0" tint="-0.34998626667073579"/>
        <rFont val="Calibri"/>
        <family val="2"/>
        <scheme val="minor"/>
      </rPr>
      <t>The title of the study does not accurately represent the study as an economic evaluation, nor did it specify the interventions being compared.</t>
    </r>
  </si>
  <si>
    <r>
      <t xml:space="preserve">Title, Page 531
</t>
    </r>
    <r>
      <rPr>
        <sz val="11"/>
        <color theme="0" tint="-0.34998626667073579"/>
        <rFont val="Calibri"/>
        <family val="2"/>
        <scheme val="minor"/>
      </rPr>
      <t>The interventions were not specified.</t>
    </r>
  </si>
  <si>
    <t>Title, Page 56</t>
  </si>
  <si>
    <r>
      <t xml:space="preserve">Title, Page 210
</t>
    </r>
    <r>
      <rPr>
        <sz val="11"/>
        <color theme="0" tint="-0.34998626667073579"/>
        <rFont val="Calibri"/>
        <family val="2"/>
        <scheme val="minor"/>
      </rPr>
      <t>The interventions were not specified.</t>
    </r>
  </si>
  <si>
    <t>Title, Page 11</t>
  </si>
  <si>
    <t>Abstract</t>
  </si>
  <si>
    <t>Provide a structured summary that highlights context, key methods, results, and alternative analyses.</t>
  </si>
  <si>
    <t>Abstract, Page 509</t>
  </si>
  <si>
    <t>Abstract, Page 309</t>
  </si>
  <si>
    <t>Abstract, Page 218</t>
  </si>
  <si>
    <t>Abstract, Page 1</t>
  </si>
  <si>
    <t>Abstract, Page 705</t>
  </si>
  <si>
    <t>Abstract, Page 2</t>
  </si>
  <si>
    <t>Abstract, Page 1285</t>
  </si>
  <si>
    <t>Abstract, Page 478</t>
  </si>
  <si>
    <t>Abstract, Page 710</t>
  </si>
  <si>
    <t>Abstract, Page 601</t>
  </si>
  <si>
    <t>Abstract, Page e968</t>
  </si>
  <si>
    <t>Abstract, Page 307</t>
  </si>
  <si>
    <t>Abstract, Page 495</t>
  </si>
  <si>
    <t>Abstract, Page 14</t>
  </si>
  <si>
    <t>Abstract, Page 531</t>
  </si>
  <si>
    <t>Abstract, Page 56</t>
  </si>
  <si>
    <t>Abstract, Page 210</t>
  </si>
  <si>
    <t>Abstract, Page 101</t>
  </si>
  <si>
    <t>Introduction</t>
  </si>
  <si>
    <t>Background and objectives</t>
  </si>
  <si>
    <t>partially</t>
  </si>
  <si>
    <t>Give the context for the study, the study question, and its practical relevance for decision making in policy or practice.</t>
  </si>
  <si>
    <t>Introduction, 
Pages 509 and 510</t>
  </si>
  <si>
    <t>Introduction, 
Pages 310</t>
  </si>
  <si>
    <t>Introduction, 
Page 218</t>
  </si>
  <si>
    <t>Introduction, 
Page 2</t>
  </si>
  <si>
    <t>Introduction, 
Page 706</t>
  </si>
  <si>
    <t>Introduction, 
Page 1287</t>
  </si>
  <si>
    <t>Introduction, Page 2</t>
  </si>
  <si>
    <t>Introduction, Page 479</t>
  </si>
  <si>
    <t>Introduction, Page 711</t>
  </si>
  <si>
    <t>Introduction, Pages 601 and 602</t>
  </si>
  <si>
    <t>Background, Page 2</t>
  </si>
  <si>
    <t>Page e968</t>
  </si>
  <si>
    <t xml:space="preserve">Introduction, Pages 307 and 308 </t>
  </si>
  <si>
    <t>Introduction, Page 496</t>
  </si>
  <si>
    <r>
      <t xml:space="preserve">Introduction, Page 15
</t>
    </r>
    <r>
      <rPr>
        <sz val="11"/>
        <color theme="0" tint="-0.34998626667073579"/>
        <rFont val="Calibri"/>
        <family val="2"/>
        <scheme val="minor"/>
      </rPr>
      <t>The authors did not provide sufficient context for the study or clearly articulate the study question. Additionally, the practical relevance for decision making in policy or practice was not adequately addressed.</t>
    </r>
  </si>
  <si>
    <t>Page 532</t>
  </si>
  <si>
    <t>Introduction, Page 57</t>
  </si>
  <si>
    <t xml:space="preserve">Introduction, Page 2 </t>
  </si>
  <si>
    <r>
      <t xml:space="preserve">Introduction, Page 210
</t>
    </r>
    <r>
      <rPr>
        <sz val="11"/>
        <color theme="0" tint="-0.34998626667073579"/>
        <rFont val="Calibri"/>
        <family val="2"/>
        <scheme val="minor"/>
      </rPr>
      <t>The authors did not provide sufficient context for the study or clearly articulate the study question. Additionally, the practical relevance for decision making in policy or practice was not adequately addressed.</t>
    </r>
  </si>
  <si>
    <t xml:space="preserve">Introduction, Pages 101 and 102 </t>
  </si>
  <si>
    <t>Methods</t>
  </si>
  <si>
    <t>Health economic analysis plan</t>
  </si>
  <si>
    <t xml:space="preserve">No </t>
  </si>
  <si>
    <t>Indicate whether a health economic analysis plan was developed and where available.</t>
  </si>
  <si>
    <t>Study population</t>
  </si>
  <si>
    <t xml:space="preserve">Partially </t>
  </si>
  <si>
    <t>Describe characteristics of the study population (such as age range, demographics, socioeconomic, or clinical characteristics).</t>
  </si>
  <si>
    <t>Methods, Patients, Page 510</t>
  </si>
  <si>
    <t>Methods, Page 310</t>
  </si>
  <si>
    <r>
      <t xml:space="preserve">Methods, Page 219
</t>
    </r>
    <r>
      <rPr>
        <sz val="11"/>
        <color theme="0" tint="-0.34998626667073579"/>
        <rFont val="Calibri"/>
        <family val="2"/>
        <scheme val="minor"/>
      </rPr>
      <t>The</t>
    </r>
    <r>
      <rPr>
        <sz val="11"/>
        <color theme="1"/>
        <rFont val="Calibri"/>
        <family val="2"/>
        <scheme val="minor"/>
      </rPr>
      <t xml:space="preserve"> </t>
    </r>
    <r>
      <rPr>
        <sz val="11"/>
        <color theme="0" tint="-0.34998626667073579"/>
        <rFont val="Calibri"/>
        <family val="2"/>
        <scheme val="minor"/>
      </rPr>
      <t>population characteristics in terms of demographics, socioeconomic and clinical characteristics were not described</t>
    </r>
    <r>
      <rPr>
        <sz val="11"/>
        <color theme="1"/>
        <rFont val="Calibri"/>
        <family val="2"/>
        <scheme val="minor"/>
      </rPr>
      <t xml:space="preserve"> </t>
    </r>
    <r>
      <rPr>
        <sz val="11"/>
        <color theme="0" tint="-0.34998626667073579"/>
        <rFont val="Calibri"/>
        <family val="2"/>
        <scheme val="minor"/>
      </rPr>
      <t xml:space="preserve">well enough. </t>
    </r>
  </si>
  <si>
    <t xml:space="preserve">Methods, Page 4
</t>
  </si>
  <si>
    <r>
      <rPr>
        <sz val="11"/>
        <color theme="1"/>
        <rFont val="Calibri"/>
        <family val="2"/>
        <scheme val="minor"/>
      </rPr>
      <t>Methods, Page 706</t>
    </r>
    <r>
      <rPr>
        <sz val="11"/>
        <color theme="0" tint="-0.34998626667073579"/>
        <rFont val="Calibri"/>
        <family val="2"/>
        <scheme val="minor"/>
      </rPr>
      <t xml:space="preserve">
The population characteristics in terms of demographics, and socioeconomic were not described well enough.</t>
    </r>
  </si>
  <si>
    <r>
      <rPr>
        <sz val="11"/>
        <color rgb="FF000000"/>
        <rFont val="Calibri"/>
        <family val="2"/>
      </rPr>
      <t xml:space="preserve">Page 1613
</t>
    </r>
    <r>
      <rPr>
        <sz val="11"/>
        <color rgb="FFA6A6A6"/>
        <rFont val="Calibri"/>
        <family val="2"/>
      </rPr>
      <t>The population characteristics in terms of demographics, and socioeconomic were not described well enough.</t>
    </r>
  </si>
  <si>
    <r>
      <rPr>
        <sz val="11"/>
        <color rgb="FF000000"/>
        <rFont val="Calibri"/>
        <family val="2"/>
      </rPr>
      <t xml:space="preserve">Additional intervention program intervals, Page 5.
</t>
    </r>
    <r>
      <rPr>
        <sz val="11"/>
        <color rgb="FFAEAAAA"/>
        <rFont val="Calibri"/>
        <family val="2"/>
      </rPr>
      <t>The population characteristics in terms of demographics, and socioeconomic were not described well enough.</t>
    </r>
  </si>
  <si>
    <r>
      <t xml:space="preserve">Introduction, Pages 1286 and 1289
</t>
    </r>
    <r>
      <rPr>
        <sz val="11"/>
        <color theme="0" tint="-0.34998626667073579"/>
        <rFont val="Calibri"/>
        <family val="2"/>
        <scheme val="minor"/>
      </rPr>
      <t xml:space="preserve"> </t>
    </r>
  </si>
  <si>
    <t xml:space="preserve">Introduction, Page 1
</t>
  </si>
  <si>
    <r>
      <t xml:space="preserve">Introduction, Page 480
</t>
    </r>
    <r>
      <rPr>
        <sz val="11"/>
        <color theme="0" tint="-0.34998626667073579"/>
        <rFont val="Calibri"/>
        <family val="2"/>
        <scheme val="minor"/>
      </rPr>
      <t>The</t>
    </r>
    <r>
      <rPr>
        <sz val="11"/>
        <color theme="1"/>
        <rFont val="Calibri"/>
        <family val="2"/>
        <scheme val="minor"/>
      </rPr>
      <t xml:space="preserve"> </t>
    </r>
    <r>
      <rPr>
        <sz val="11"/>
        <color theme="0" tint="-0.34998626667073579"/>
        <rFont val="Calibri"/>
        <family val="2"/>
        <scheme val="minor"/>
      </rPr>
      <t>population characteristics in terms of demographics, and socioeconomic were not described</t>
    </r>
    <r>
      <rPr>
        <sz val="11"/>
        <color theme="1"/>
        <rFont val="Calibri"/>
        <family val="2"/>
        <scheme val="minor"/>
      </rPr>
      <t xml:space="preserve"> </t>
    </r>
    <r>
      <rPr>
        <sz val="11"/>
        <color theme="0" tint="-0.34998626667073579"/>
        <rFont val="Calibri"/>
        <family val="2"/>
        <scheme val="minor"/>
      </rPr>
      <t xml:space="preserve">well enough. </t>
    </r>
  </si>
  <si>
    <r>
      <t xml:space="preserve">Introduction, Page 711
</t>
    </r>
    <r>
      <rPr>
        <sz val="11"/>
        <color theme="0" tint="-0.34998626667073579"/>
        <rFont val="Calibri"/>
        <family val="2"/>
        <scheme val="minor"/>
      </rPr>
      <t>The</t>
    </r>
    <r>
      <rPr>
        <sz val="11"/>
        <color theme="1"/>
        <rFont val="Calibri"/>
        <family val="2"/>
        <scheme val="minor"/>
      </rPr>
      <t xml:space="preserve"> </t>
    </r>
    <r>
      <rPr>
        <sz val="11"/>
        <color theme="0" tint="-0.34998626667073579"/>
        <rFont val="Calibri"/>
        <family val="2"/>
        <scheme val="minor"/>
      </rPr>
      <t>population characteristics in terms of demographics, and socioeconomic were not described</t>
    </r>
    <r>
      <rPr>
        <sz val="11"/>
        <color theme="1"/>
        <rFont val="Calibri"/>
        <family val="2"/>
        <scheme val="minor"/>
      </rPr>
      <t xml:space="preserve"> </t>
    </r>
    <r>
      <rPr>
        <sz val="11"/>
        <color theme="0" tint="-0.34998626667073579"/>
        <rFont val="Calibri"/>
        <family val="2"/>
        <scheme val="minor"/>
      </rPr>
      <t xml:space="preserve">well enough. </t>
    </r>
  </si>
  <si>
    <t>The information regarding the population characteristics was not specified.</t>
  </si>
  <si>
    <r>
      <rPr>
        <sz val="11"/>
        <color theme="1"/>
        <rFont val="Calibri"/>
        <family val="2"/>
        <scheme val="minor"/>
      </rPr>
      <t xml:space="preserve">Methods, Intervention analyzed, Page 2
</t>
    </r>
    <r>
      <rPr>
        <sz val="11"/>
        <color theme="0" tint="-0.34998626667073579"/>
        <rFont val="Calibri"/>
        <family val="2"/>
        <scheme val="minor"/>
      </rPr>
      <t xml:space="preserve">The population characteristics in terms of demographics, socioeconomic and clinical characteristics were not described well enough. </t>
    </r>
  </si>
  <si>
    <r>
      <t xml:space="preserve">Target population, Page 2
</t>
    </r>
    <r>
      <rPr>
        <sz val="11"/>
        <color theme="0" tint="-0.34998626667073579"/>
        <rFont val="Calibri"/>
        <family val="2"/>
        <scheme val="minor"/>
      </rPr>
      <t>The population characteristics in terms of demographics, socioeconomic and clinical characteristics were not described well enough.</t>
    </r>
    <r>
      <rPr>
        <sz val="11"/>
        <color theme="1"/>
        <rFont val="Calibri"/>
        <family val="2"/>
        <scheme val="minor"/>
      </rPr>
      <t xml:space="preserve"> </t>
    </r>
  </si>
  <si>
    <r>
      <rPr>
        <sz val="11"/>
        <color theme="1"/>
        <rFont val="Calibri"/>
        <family val="2"/>
        <scheme val="minor"/>
      </rPr>
      <t>Population and treatments, Page 308</t>
    </r>
    <r>
      <rPr>
        <sz val="11"/>
        <color theme="0" tint="-0.34998626667073579"/>
        <rFont val="Calibri"/>
        <family val="2"/>
        <scheme val="minor"/>
      </rPr>
      <t xml:space="preserve">
The information regarding the population characteristics was not specified.</t>
    </r>
  </si>
  <si>
    <r>
      <t xml:space="preserve">Materials and methods, Page 496
</t>
    </r>
    <r>
      <rPr>
        <sz val="11"/>
        <color theme="0" tint="-0.34998626667073579"/>
        <rFont val="Calibri"/>
        <family val="2"/>
        <scheme val="minor"/>
      </rPr>
      <t>The population characteristics in terms of demographics, and socioeconomic were not described well enough.</t>
    </r>
    <r>
      <rPr>
        <sz val="11"/>
        <color theme="1"/>
        <rFont val="Calibri"/>
        <family val="2"/>
        <scheme val="minor"/>
      </rPr>
      <t xml:space="preserve"> </t>
    </r>
  </si>
  <si>
    <r>
      <rPr>
        <sz val="11"/>
        <color theme="1"/>
        <rFont val="Calibri"/>
        <family val="2"/>
        <scheme val="minor"/>
      </rPr>
      <t>some informatoin about the patients that typically use these programmes. "ages 60 to 79, university-educated,…" (p.3).</t>
    </r>
    <r>
      <rPr>
        <sz val="11"/>
        <color theme="0" tint="-0.34998626667073579"/>
        <rFont val="Calibri"/>
        <family val="2"/>
        <scheme val="minor"/>
      </rPr>
      <t xml:space="preserve"> 
The information regarding the population characteristics was not specified.</t>
    </r>
  </si>
  <si>
    <r>
      <rPr>
        <sz val="11"/>
        <color theme="1"/>
        <rFont val="Calibri"/>
        <family val="2"/>
        <scheme val="minor"/>
      </rPr>
      <t>Materials and methods, Page 57</t>
    </r>
    <r>
      <rPr>
        <sz val="11"/>
        <color theme="0" tint="-0.34998626667073579"/>
        <rFont val="Calibri"/>
        <family val="2"/>
        <scheme val="minor"/>
      </rPr>
      <t xml:space="preserve">
The information regarding the population characteristics was not specified.</t>
    </r>
  </si>
  <si>
    <r>
      <t xml:space="preserve">Target population, Page 3
</t>
    </r>
    <r>
      <rPr>
        <sz val="11"/>
        <color theme="0" tint="-0.34998626667073579"/>
        <rFont val="Calibri"/>
        <family val="2"/>
        <scheme val="minor"/>
      </rPr>
      <t>The information regarding the population characteristics was not specified.</t>
    </r>
  </si>
  <si>
    <t>Results, Page 104</t>
  </si>
  <si>
    <t>Setting and location</t>
  </si>
  <si>
    <t>Provide relevant contextual information that may influence findings.</t>
  </si>
  <si>
    <t>Methods, Costs, Page 511</t>
  </si>
  <si>
    <t>Methods, Costs, Page 315</t>
  </si>
  <si>
    <r>
      <t xml:space="preserve">study location: 
Methods, Page 220 
</t>
    </r>
    <r>
      <rPr>
        <sz val="11"/>
        <color theme="0" tint="-0.34998626667073579"/>
        <rFont val="Calibri"/>
        <family val="2"/>
        <scheme val="minor"/>
      </rPr>
      <t>The study setting was not specified.</t>
    </r>
    <r>
      <rPr>
        <sz val="11"/>
        <color theme="1"/>
        <rFont val="Calibri"/>
        <family val="2"/>
        <scheme val="minor"/>
      </rPr>
      <t xml:space="preserve">  </t>
    </r>
  </si>
  <si>
    <t>The study setting was not specified.</t>
  </si>
  <si>
    <r>
      <t xml:space="preserve">Particular setting of healthcare is adressed in the limitations section. </t>
    </r>
    <r>
      <rPr>
        <sz val="11"/>
        <color theme="0" tint="-0.34998626667073579"/>
        <rFont val="Calibri"/>
        <family val="2"/>
        <scheme val="minor"/>
      </rPr>
      <t xml:space="preserve">
The study setting was not clear.</t>
    </r>
  </si>
  <si>
    <t>Introduction, Pages 1286 and 1287</t>
  </si>
  <si>
    <t>Methods, Page 2</t>
  </si>
  <si>
    <t>Introduction, Page 602</t>
  </si>
  <si>
    <t>Introduction, Page 102 and 104</t>
  </si>
  <si>
    <t>Comparators</t>
  </si>
  <si>
    <t>Describe the interventions or strategies being compared and why chosen.</t>
  </si>
  <si>
    <r>
      <rPr>
        <sz val="11"/>
        <color theme="1"/>
        <rFont val="Calibri"/>
        <family val="2"/>
        <scheme val="minor"/>
      </rPr>
      <t>Methods, Page 511</t>
    </r>
    <r>
      <rPr>
        <sz val="11"/>
        <color theme="0" tint="-0.34998626667073579"/>
        <rFont val="Calibri"/>
        <family val="2"/>
        <scheme val="minor"/>
      </rPr>
      <t xml:space="preserve">
The reason for choosing the control group was not described sufficiaently. </t>
    </r>
  </si>
  <si>
    <r>
      <rPr>
        <sz val="11"/>
        <color theme="1"/>
        <rFont val="Calibri"/>
        <family val="2"/>
        <scheme val="minor"/>
      </rPr>
      <t>Methods, treatment strategies, Page 311</t>
    </r>
    <r>
      <rPr>
        <sz val="11"/>
        <color theme="0" tint="-0.34998626667073579"/>
        <rFont val="Calibri"/>
        <family val="2"/>
        <scheme val="minor"/>
      </rPr>
      <t xml:space="preserve">
The reason for choosing the control group was not described sufficiently. </t>
    </r>
  </si>
  <si>
    <t>Introduction, Page 219</t>
  </si>
  <si>
    <r>
      <t xml:space="preserve">Intervention, Page 3 
</t>
    </r>
    <r>
      <rPr>
        <sz val="11"/>
        <color theme="0" tint="-0.34998626667073579"/>
        <rFont val="Calibri"/>
        <family val="2"/>
        <scheme val="minor"/>
      </rPr>
      <t>The reason for choosing these intervention to study was not justified.</t>
    </r>
  </si>
  <si>
    <t xml:space="preserve">Introduction and Methods
Page 706
</t>
  </si>
  <si>
    <t>Table 1, Page 5</t>
  </si>
  <si>
    <t>Introduction, Page 1286</t>
  </si>
  <si>
    <t>Introduction, Page 1
Figure 1 in Methods</t>
  </si>
  <si>
    <t>Introduction, 
Page 479</t>
  </si>
  <si>
    <t>Introduction, 
Pages 601 and 602</t>
  </si>
  <si>
    <t>Introduction, Page e969</t>
  </si>
  <si>
    <t>Populations and treatments, Page 308</t>
  </si>
  <si>
    <t xml:space="preserve"> The compared interventions or strategies are not clear and specified.</t>
  </si>
  <si>
    <t>The Model, Page 15</t>
  </si>
  <si>
    <r>
      <rPr>
        <sz val="11"/>
        <color theme="1"/>
        <rFont val="Calibri"/>
        <family val="2"/>
        <scheme val="minor"/>
      </rPr>
      <t>Materials and methods, Page 57</t>
    </r>
    <r>
      <rPr>
        <sz val="11"/>
        <color theme="0" tint="-0.34998626667073579"/>
        <rFont val="Calibri"/>
        <family val="2"/>
        <scheme val="minor"/>
      </rPr>
      <t xml:space="preserve">
</t>
    </r>
  </si>
  <si>
    <t xml:space="preserve">Intervention, Page 3 </t>
  </si>
  <si>
    <t>Example 1 – Estimates of Dementia Prevention using Population Attributable Risk
Example 2 – BBL-GP Intervention Page 4</t>
  </si>
  <si>
    <t xml:space="preserve">Introduction, Page 102 </t>
  </si>
  <si>
    <t>Perspective</t>
  </si>
  <si>
    <t>State the perspective(s) adopted by the study and why chosen.</t>
  </si>
  <si>
    <r>
      <rPr>
        <sz val="11"/>
        <color theme="1"/>
        <rFont val="Calibri"/>
        <family val="2"/>
        <scheme val="minor"/>
      </rPr>
      <t>Methods, Page 510, 511, and 512</t>
    </r>
    <r>
      <rPr>
        <sz val="11"/>
        <color theme="0" tint="-0.34998626667073579"/>
        <rFont val="Calibri"/>
        <family val="2"/>
        <scheme val="minor"/>
      </rPr>
      <t xml:space="preserve"> 
The reason for choosing the study perspective was not described. </t>
    </r>
  </si>
  <si>
    <r>
      <rPr>
        <sz val="11"/>
        <color theme="1"/>
        <rFont val="Calibri"/>
        <family val="2"/>
        <scheme val="minor"/>
      </rPr>
      <t>Methods, Costs, Page 314</t>
    </r>
    <r>
      <rPr>
        <sz val="11"/>
        <color theme="0" tint="-0.34998626667073579"/>
        <rFont val="Calibri"/>
        <family val="2"/>
        <scheme val="minor"/>
      </rPr>
      <t xml:space="preserve"> 
The reason for choosing the study perspective was not described. </t>
    </r>
  </si>
  <si>
    <t xml:space="preserve">Methods, Page 220   </t>
  </si>
  <si>
    <t>Methods, Page2</t>
  </si>
  <si>
    <r>
      <t xml:space="preserve">Methods, Page 707
</t>
    </r>
    <r>
      <rPr>
        <sz val="11"/>
        <color theme="2" tint="-0.249977111117893"/>
        <rFont val="Calibri"/>
        <family val="2"/>
        <scheme val="minor"/>
      </rPr>
      <t xml:space="preserve">The reason for choosing the study perspective was not clear. </t>
    </r>
    <r>
      <rPr>
        <sz val="11"/>
        <color theme="0" tint="-0.34998626667073579"/>
        <rFont val="Calibri"/>
        <family val="2"/>
        <scheme val="minor"/>
      </rPr>
      <t xml:space="preserve">On p. 707, the data was obtained from the NACC, suggesting that the outcome might have been prespecified, although it is not described in great detail. </t>
    </r>
  </si>
  <si>
    <r>
      <t xml:space="preserve">Economic Evaluation, Page 1614
</t>
    </r>
    <r>
      <rPr>
        <sz val="11"/>
        <color theme="2" tint="-0.249977111117893"/>
        <rFont val="Calibri"/>
        <family val="2"/>
        <scheme val="minor"/>
      </rPr>
      <t xml:space="preserve">The reason for choosing the study perspective was not clear. </t>
    </r>
  </si>
  <si>
    <r>
      <rPr>
        <sz val="11"/>
        <color rgb="FF000000"/>
        <rFont val="Calibri"/>
        <family val="2"/>
      </rPr>
      <t xml:space="preserve">Methods, Page 4
</t>
    </r>
    <r>
      <rPr>
        <sz val="11"/>
        <color rgb="FFAEAAAA"/>
        <rFont val="Calibri"/>
        <family val="2"/>
      </rPr>
      <t xml:space="preserve">The reason for choosing the study perspective was not clear. </t>
    </r>
  </si>
  <si>
    <r>
      <t xml:space="preserve">Introduction, Page 1286
</t>
    </r>
    <r>
      <rPr>
        <sz val="11"/>
        <color theme="0" tint="-0.34998626667073579"/>
        <rFont val="Calibri"/>
        <family val="2"/>
        <scheme val="minor"/>
      </rPr>
      <t xml:space="preserve">It did not describe the reason for choosing the study perspectives. </t>
    </r>
  </si>
  <si>
    <r>
      <t xml:space="preserve">Introduction, Page 3
</t>
    </r>
    <r>
      <rPr>
        <sz val="11"/>
        <color theme="0" tint="-0.34998626667073579"/>
        <rFont val="Calibri"/>
        <family val="2"/>
        <scheme val="minor"/>
      </rPr>
      <t xml:space="preserve">It did not describe the reason for choosing the study perspectives. </t>
    </r>
  </si>
  <si>
    <r>
      <t xml:space="preserve">Introduction, Page 483
</t>
    </r>
    <r>
      <rPr>
        <sz val="11"/>
        <color theme="0" tint="-0.34998626667073579"/>
        <rFont val="Calibri"/>
        <family val="2"/>
        <scheme val="minor"/>
      </rPr>
      <t xml:space="preserve">It did not describe the reason for choosing the study perspectives. </t>
    </r>
  </si>
  <si>
    <t>Methods, Overall description, Page 711</t>
  </si>
  <si>
    <r>
      <t xml:space="preserve">Introduction, Page 602
</t>
    </r>
    <r>
      <rPr>
        <sz val="11"/>
        <color theme="0" tint="-0.34998626667073579"/>
        <rFont val="Calibri"/>
        <family val="2"/>
        <scheme val="minor"/>
      </rPr>
      <t xml:space="preserve">It did not describe the reason for choosing the study perspectives. </t>
    </r>
  </si>
  <si>
    <r>
      <t xml:space="preserve">Cost and utility values, Page 4
</t>
    </r>
    <r>
      <rPr>
        <sz val="11"/>
        <color theme="0" tint="-0.34998626667073579"/>
        <rFont val="Calibri"/>
        <family val="2"/>
        <scheme val="minor"/>
      </rPr>
      <t xml:space="preserve">It did not describe the reason for choosing the study perspectives. </t>
    </r>
  </si>
  <si>
    <r>
      <t xml:space="preserve">Cost, Page 5
</t>
    </r>
    <r>
      <rPr>
        <sz val="11"/>
        <color theme="0" tint="-0.34998626667073579"/>
        <rFont val="Calibri"/>
        <family val="2"/>
        <scheme val="minor"/>
      </rPr>
      <t xml:space="preserve">It did not describe the reason for choosing the study perspectives. </t>
    </r>
  </si>
  <si>
    <r>
      <t xml:space="preserve">Introduction, Page e969
</t>
    </r>
    <r>
      <rPr>
        <sz val="11"/>
        <color theme="0" tint="-0.34998626667073579"/>
        <rFont val="Calibri"/>
        <family val="2"/>
        <scheme val="minor"/>
      </rPr>
      <t xml:space="preserve">It did not describe the reason for choosing the study perspectives. </t>
    </r>
  </si>
  <si>
    <t>Methods, Page 308</t>
  </si>
  <si>
    <r>
      <t xml:space="preserve">Materials and methods,  Page 496
</t>
    </r>
    <r>
      <rPr>
        <sz val="11"/>
        <color theme="0" tint="-0.34998626667073579"/>
        <rFont val="Calibri"/>
        <family val="2"/>
        <scheme val="minor"/>
      </rPr>
      <t xml:space="preserve">It did not describe the reason for choosing the study perspectives. </t>
    </r>
  </si>
  <si>
    <r>
      <t xml:space="preserve">The model , Page 16
</t>
    </r>
    <r>
      <rPr>
        <sz val="11"/>
        <color theme="0" tint="-0.34998626667073579"/>
        <rFont val="Calibri"/>
        <family val="2"/>
        <scheme val="minor"/>
      </rPr>
      <t xml:space="preserve">It did not describe the reason for choosing the study perspectives. </t>
    </r>
  </si>
  <si>
    <r>
      <t xml:space="preserve">Page 532
</t>
    </r>
    <r>
      <rPr>
        <sz val="11"/>
        <color theme="0" tint="-0.34998626667073579"/>
        <rFont val="Calibri"/>
        <family val="2"/>
        <scheme val="minor"/>
      </rPr>
      <t xml:space="preserve">It did not describe the reason for choosing the study perspectives. </t>
    </r>
  </si>
  <si>
    <r>
      <t xml:space="preserve">Materials and methods,  Page 59
</t>
    </r>
    <r>
      <rPr>
        <sz val="11"/>
        <color theme="0" tint="-0.34998626667073579"/>
        <rFont val="Calibri"/>
        <family val="2"/>
        <scheme val="minor"/>
      </rPr>
      <t>It did not describe the reason for choosing the study perspectives.</t>
    </r>
    <r>
      <rPr>
        <sz val="11"/>
        <color theme="1"/>
        <rFont val="Calibri"/>
        <family val="2"/>
        <scheme val="minor"/>
      </rPr>
      <t xml:space="preserve"> </t>
    </r>
  </si>
  <si>
    <r>
      <t xml:space="preserve">Abstract
</t>
    </r>
    <r>
      <rPr>
        <sz val="11"/>
        <color theme="0" tint="-0.34998626667073579"/>
        <rFont val="Calibri"/>
        <family val="2"/>
        <scheme val="minor"/>
      </rPr>
      <t xml:space="preserve">It did not describe the reason for choosing the study perspectives. </t>
    </r>
  </si>
  <si>
    <r>
      <t xml:space="preserve">Methods, Page 102
</t>
    </r>
    <r>
      <rPr>
        <sz val="11"/>
        <color theme="0" tint="-0.34998626667073579"/>
        <rFont val="Calibri"/>
        <family val="2"/>
        <scheme val="minor"/>
      </rPr>
      <t xml:space="preserve">It did not describe the reason for choosing the study perspectives. </t>
    </r>
  </si>
  <si>
    <t>Time horizon</t>
  </si>
  <si>
    <t>State the time horizon for the study and why appropriate.</t>
  </si>
  <si>
    <r>
      <rPr>
        <sz val="11"/>
        <color rgb="FF000000"/>
        <rFont val="Calibri"/>
        <family val="2"/>
      </rPr>
      <t xml:space="preserve">Abstract, Page 509 
</t>
    </r>
    <r>
      <rPr>
        <sz val="11"/>
        <color rgb="FFA6A6A6"/>
        <rFont val="Calibri"/>
        <family val="2"/>
      </rPr>
      <t>The reason for appropriateness of chosen time horizon was not justified.</t>
    </r>
    <r>
      <rPr>
        <sz val="11"/>
        <color rgb="FF000000"/>
        <rFont val="Calibri"/>
        <family val="2"/>
      </rPr>
      <t xml:space="preserve"> </t>
    </r>
  </si>
  <si>
    <r>
      <rPr>
        <sz val="11"/>
        <color rgb="FF000000"/>
        <rFont val="Calibri"/>
        <family val="2"/>
      </rPr>
      <t xml:space="preserve">Methods, Page 219 
</t>
    </r>
    <r>
      <rPr>
        <sz val="11"/>
        <color rgb="FFA6A6A6"/>
        <rFont val="Calibri"/>
        <family val="2"/>
      </rPr>
      <t>The reason for appropriateness of chosen time horizon was not justified.</t>
    </r>
    <r>
      <rPr>
        <sz val="11"/>
        <color rgb="FF000000"/>
        <rFont val="Calibri"/>
        <family val="2"/>
      </rPr>
      <t xml:space="preserve"> </t>
    </r>
  </si>
  <si>
    <r>
      <rPr>
        <sz val="11"/>
        <color theme="1"/>
        <rFont val="Calibri"/>
        <family val="2"/>
        <scheme val="minor"/>
      </rPr>
      <t xml:space="preserve">Methods, Page 2 </t>
    </r>
    <r>
      <rPr>
        <sz val="11"/>
        <color theme="0" tint="-0.34998626667073579"/>
        <rFont val="Calibri"/>
        <family val="2"/>
        <scheme val="minor"/>
      </rPr>
      <t xml:space="preserve">
The reason for appropriateness of chosen time horizon was not justified.</t>
    </r>
    <r>
      <rPr>
        <sz val="11"/>
        <color theme="1"/>
        <rFont val="Calibri"/>
        <family val="2"/>
        <scheme val="minor"/>
      </rPr>
      <t xml:space="preserve"> </t>
    </r>
  </si>
  <si>
    <r>
      <t>Discussion, Page 707</t>
    </r>
    <r>
      <rPr>
        <sz val="11"/>
        <color theme="0" tint="-0.34998626667073579"/>
        <rFont val="Calibri"/>
        <family val="2"/>
        <scheme val="minor"/>
      </rPr>
      <t xml:space="preserve">
On p. 707 a justification for lifetime horizon is provided: "(ie, the patient's lifetime which was until every patient dies, and consistent with studies that have indicated that people over 65 can live between 4 to 20 years)."</t>
    </r>
  </si>
  <si>
    <r>
      <t xml:space="preserve">Economic Evaluation, Page 1614 </t>
    </r>
    <r>
      <rPr>
        <sz val="11"/>
        <color theme="0" tint="-0.34998626667073579"/>
        <rFont val="Calibri"/>
        <family val="2"/>
        <scheme val="minor"/>
      </rPr>
      <t xml:space="preserve">
The reason for appropriateness of chosen time horizon was not justified.</t>
    </r>
    <r>
      <rPr>
        <sz val="11"/>
        <color theme="1"/>
        <rFont val="Calibri"/>
        <family val="2"/>
        <scheme val="minor"/>
      </rPr>
      <t xml:space="preserve"> </t>
    </r>
  </si>
  <si>
    <r>
      <rPr>
        <sz val="11"/>
        <color rgb="FF000000"/>
        <rFont val="Calibri"/>
        <family val="2"/>
      </rPr>
      <t xml:space="preserve">Methods, Basic model design, Page 2 
</t>
    </r>
    <r>
      <rPr>
        <sz val="11"/>
        <color rgb="FFA6A6A6"/>
        <rFont val="Calibri"/>
        <family val="2"/>
      </rPr>
      <t>The reason for appropriateness of chosen time horizon was not justified.</t>
    </r>
    <r>
      <rPr>
        <sz val="11"/>
        <color rgb="FF000000"/>
        <rFont val="Calibri"/>
        <family val="2"/>
      </rPr>
      <t xml:space="preserve"> </t>
    </r>
  </si>
  <si>
    <t>Methods, Page 1287</t>
  </si>
  <si>
    <t>Model description, Page 3</t>
  </si>
  <si>
    <r>
      <rPr>
        <sz val="11"/>
        <color rgb="FF000000"/>
        <rFont val="Calibri"/>
        <family val="2"/>
      </rPr>
      <t xml:space="preserve">Methods, Overview, Page 479
</t>
    </r>
    <r>
      <rPr>
        <sz val="11"/>
        <color rgb="FFA6A6A6"/>
        <rFont val="Calibri"/>
        <family val="2"/>
      </rPr>
      <t>The reason for appropriateness of chosen time horizon was not justified.</t>
    </r>
    <r>
      <rPr>
        <sz val="11"/>
        <color rgb="FF000000"/>
        <rFont val="Calibri"/>
        <family val="2"/>
      </rPr>
      <t xml:space="preserve"> </t>
    </r>
  </si>
  <si>
    <r>
      <rPr>
        <sz val="11"/>
        <color rgb="FF000000"/>
        <rFont val="Calibri"/>
        <family val="2"/>
      </rPr>
      <t xml:space="preserve">Cost and utility values, Page 4
</t>
    </r>
    <r>
      <rPr>
        <sz val="11"/>
        <color rgb="FFA6A6A6"/>
        <rFont val="Calibri"/>
        <family val="2"/>
      </rPr>
      <t>The reason for appropriateness of chosen time horizon was not justified.</t>
    </r>
    <r>
      <rPr>
        <sz val="11"/>
        <color rgb="FF000000"/>
        <rFont val="Calibri"/>
        <family val="2"/>
      </rPr>
      <t xml:space="preserve"> </t>
    </r>
  </si>
  <si>
    <r>
      <rPr>
        <sz val="11"/>
        <color rgb="FF000000"/>
        <rFont val="Calibri"/>
        <family val="2"/>
      </rPr>
      <t xml:space="preserve">Analysis, Page 4
</t>
    </r>
    <r>
      <rPr>
        <sz val="11"/>
        <color rgb="FFA6A6A6"/>
        <rFont val="Calibri"/>
        <family val="2"/>
      </rPr>
      <t>The reason for appropriateness of chosen time horizon was not justified.</t>
    </r>
    <r>
      <rPr>
        <sz val="11"/>
        <color rgb="FF000000"/>
        <rFont val="Calibri"/>
        <family val="2"/>
      </rPr>
      <t xml:space="preserve"> </t>
    </r>
  </si>
  <si>
    <r>
      <t xml:space="preserve">Methods, Study design,  Page e969 </t>
    </r>
    <r>
      <rPr>
        <sz val="11"/>
        <color theme="0" tint="-0.34998626667073579"/>
        <rFont val="Calibri"/>
        <family val="2"/>
        <scheme val="minor"/>
      </rPr>
      <t xml:space="preserve">
The reason for appropriateness of chosen time horizon was not justified.</t>
    </r>
    <r>
      <rPr>
        <sz val="11"/>
        <color theme="1"/>
        <rFont val="Calibri"/>
        <family val="2"/>
        <scheme val="minor"/>
      </rPr>
      <t xml:space="preserve"> </t>
    </r>
  </si>
  <si>
    <r>
      <t xml:space="preserve">Methods, Page 308
</t>
    </r>
    <r>
      <rPr>
        <sz val="11"/>
        <color theme="0" tint="-0.34998626667073579"/>
        <rFont val="Calibri"/>
        <family val="2"/>
        <scheme val="minor"/>
      </rPr>
      <t>The reason for appropriateness of chosen time horizon was not justified.</t>
    </r>
  </si>
  <si>
    <t>A numerical implementation of the model, Page 17</t>
  </si>
  <si>
    <t>Benefits: Potential Savings Pathways, Page 533</t>
  </si>
  <si>
    <r>
      <t xml:space="preserve">Methods, Page 102
</t>
    </r>
    <r>
      <rPr>
        <sz val="11"/>
        <color theme="0" tint="-0.34998626667073579"/>
        <rFont val="Calibri"/>
        <family val="2"/>
        <scheme val="minor"/>
      </rPr>
      <t xml:space="preserve">It did not describe the reason for choosing the time horizon. </t>
    </r>
  </si>
  <si>
    <t>Discount rate</t>
  </si>
  <si>
    <t>Report the discount rate(s) and reason chosen.</t>
  </si>
  <si>
    <r>
      <rPr>
        <sz val="11"/>
        <color theme="1"/>
        <rFont val="Calibri"/>
        <family val="2"/>
        <scheme val="minor"/>
      </rPr>
      <t>Methods, Pages 510, 511, and 512</t>
    </r>
    <r>
      <rPr>
        <sz val="11"/>
        <color theme="0" tint="-0.34998626667073579"/>
        <rFont val="Calibri"/>
        <family val="2"/>
        <scheme val="minor"/>
      </rPr>
      <t xml:space="preserve"> 
The reason for choosing the incorporated discount rate was not described. </t>
    </r>
  </si>
  <si>
    <r>
      <rPr>
        <sz val="11"/>
        <color theme="1"/>
        <rFont val="Calibri"/>
        <family val="2"/>
        <scheme val="minor"/>
      </rPr>
      <t>Methods, Pages 220</t>
    </r>
    <r>
      <rPr>
        <sz val="11"/>
        <color theme="0" tint="-0.34998626667073579"/>
        <rFont val="Calibri"/>
        <family val="2"/>
        <scheme val="minor"/>
      </rPr>
      <t xml:space="preserve"> 
The reason for choosing the incorporated discount rate was not described. </t>
    </r>
  </si>
  <si>
    <r>
      <rPr>
        <sz val="11"/>
        <color theme="1"/>
        <rFont val="Calibri"/>
        <family val="2"/>
        <scheme val="minor"/>
      </rPr>
      <t>Methods, Pages 2</t>
    </r>
    <r>
      <rPr>
        <sz val="11"/>
        <color theme="0" tint="-0.34998626667073579"/>
        <rFont val="Calibri"/>
        <family val="2"/>
        <scheme val="minor"/>
      </rPr>
      <t xml:space="preserve"> 
The reason for choosing the incorporated discount rate was not described. </t>
    </r>
  </si>
  <si>
    <t>Methods, Model outcomes 
and analysis
Page 707</t>
  </si>
  <si>
    <r>
      <rPr>
        <sz val="11"/>
        <color rgb="FF000000"/>
        <rFont val="Calibri"/>
        <family val="2"/>
      </rPr>
      <t xml:space="preserve">Economic Evaluation, Page 1614 
</t>
    </r>
    <r>
      <rPr>
        <sz val="11"/>
        <color rgb="FFA6A6A6"/>
        <rFont val="Calibri"/>
        <family val="2"/>
      </rPr>
      <t xml:space="preserve">The reason for choosing the incorporated discount rate was not described. </t>
    </r>
  </si>
  <si>
    <r>
      <rPr>
        <sz val="11"/>
        <color rgb="FF000000"/>
        <rFont val="Calibri"/>
        <family val="2"/>
      </rPr>
      <t xml:space="preserve">Methods, Basic model design, Page 2 
</t>
    </r>
    <r>
      <rPr>
        <sz val="11"/>
        <color rgb="FFA6A6A6"/>
        <rFont val="Calibri"/>
        <family val="2"/>
      </rPr>
      <t xml:space="preserve">The reason for choosing the incorporated discount rate was not described. </t>
    </r>
  </si>
  <si>
    <r>
      <rPr>
        <sz val="11"/>
        <color rgb="FF000000"/>
        <rFont val="Calibri"/>
        <family val="2"/>
      </rPr>
      <t xml:space="preserve">Methods, Overview, Page 479
</t>
    </r>
    <r>
      <rPr>
        <sz val="11"/>
        <color rgb="FFA6A6A6"/>
        <rFont val="Calibri"/>
        <family val="2"/>
      </rPr>
      <t xml:space="preserve">The reason for choosing the incorporated discount rate was not described. </t>
    </r>
  </si>
  <si>
    <t>Methods, Model design, Page 602</t>
  </si>
  <si>
    <t>Analysis, Page 4</t>
  </si>
  <si>
    <r>
      <rPr>
        <sz val="11"/>
        <color rgb="FF000000"/>
        <rFont val="Calibri"/>
        <family val="2"/>
      </rPr>
      <t xml:space="preserve">Methods, Study design,  Page e969
</t>
    </r>
    <r>
      <rPr>
        <sz val="11"/>
        <color rgb="FFA6A6A6"/>
        <rFont val="Calibri"/>
        <family val="2"/>
      </rPr>
      <t xml:space="preserve">The reason for choosing the incorporated discount rate was not described. </t>
    </r>
  </si>
  <si>
    <r>
      <t xml:space="preserve">Methods, Page 308
</t>
    </r>
    <r>
      <rPr>
        <sz val="11"/>
        <color theme="0" tint="-0.34998626667073579"/>
        <rFont val="Calibri"/>
        <family val="2"/>
        <scheme val="minor"/>
      </rPr>
      <t xml:space="preserve">The reason for choosing the incorporated discount rate was not described. </t>
    </r>
  </si>
  <si>
    <r>
      <rPr>
        <sz val="11"/>
        <color rgb="FF000000"/>
        <rFont val="Calibri"/>
        <family val="2"/>
      </rPr>
      <t xml:space="preserve">Materials and methods,  Page 496
</t>
    </r>
    <r>
      <rPr>
        <sz val="11"/>
        <color rgb="FFA6A6A6"/>
        <rFont val="Calibri"/>
        <family val="2"/>
      </rPr>
      <t xml:space="preserve">The reason for choosing the incorporated discount rate was not described. </t>
    </r>
  </si>
  <si>
    <r>
      <rPr>
        <sz val="11"/>
        <color rgb="FF000000"/>
        <rFont val="Calibri"/>
        <family val="2"/>
      </rPr>
      <t xml:space="preserve">Materials and methods,  Page 57
</t>
    </r>
    <r>
      <rPr>
        <sz val="11"/>
        <color rgb="FFA6A6A6"/>
        <rFont val="Calibri"/>
        <family val="2"/>
      </rPr>
      <t xml:space="preserve">The reason for choosing the incorporated discount rate was not described. </t>
    </r>
  </si>
  <si>
    <t>Discounting, Page 212</t>
  </si>
  <si>
    <t>Selection of outcomes</t>
  </si>
  <si>
    <t>Describe what outcomes were used as the measure(s) of benefit(s) and harm(s).</t>
  </si>
  <si>
    <r>
      <t xml:space="preserve">Methods, Page 510
</t>
    </r>
    <r>
      <rPr>
        <sz val="11"/>
        <color theme="0" tint="-0.34998626667073579"/>
        <rFont val="Calibri"/>
        <family val="2"/>
        <scheme val="minor"/>
      </rPr>
      <t>The rational for choosing the outcomes was not described clearly.</t>
    </r>
    <r>
      <rPr>
        <sz val="11"/>
        <color theme="1"/>
        <rFont val="Calibri"/>
        <family val="2"/>
        <scheme val="minor"/>
      </rPr>
      <t xml:space="preserve"> </t>
    </r>
  </si>
  <si>
    <r>
      <t xml:space="preserve">Methods, Page 219
</t>
    </r>
    <r>
      <rPr>
        <sz val="11"/>
        <color theme="0" tint="-0.34998626667073579"/>
        <rFont val="Calibri"/>
        <family val="2"/>
        <scheme val="minor"/>
      </rPr>
      <t>The rational for choosing the outcomes was not described clearly.</t>
    </r>
    <r>
      <rPr>
        <sz val="11"/>
        <color theme="1"/>
        <rFont val="Calibri"/>
        <family val="2"/>
        <scheme val="minor"/>
      </rPr>
      <t xml:space="preserve"> </t>
    </r>
  </si>
  <si>
    <r>
      <t xml:space="preserve">Methods, Model parameters,
Page 707
</t>
    </r>
    <r>
      <rPr>
        <sz val="11"/>
        <color theme="2" tint="-0.249977111117893"/>
        <rFont val="Calibri"/>
        <family val="2"/>
        <scheme val="minor"/>
      </rPr>
      <t xml:space="preserve">The rational for choosing the outcomes was not described clearly. </t>
    </r>
  </si>
  <si>
    <r>
      <rPr>
        <sz val="11"/>
        <color rgb="FF000000"/>
        <rFont val="Calibri"/>
        <family val="2"/>
      </rPr>
      <t xml:space="preserve">Table 1, Page 1614
</t>
    </r>
    <r>
      <rPr>
        <sz val="11"/>
        <color rgb="FFA6A6A6"/>
        <rFont val="Calibri"/>
        <family val="2"/>
      </rPr>
      <t xml:space="preserve">The rational for choosing the outcomes was not described. </t>
    </r>
  </si>
  <si>
    <r>
      <rPr>
        <sz val="11"/>
        <color rgb="FF000000"/>
        <rFont val="Calibri"/>
        <family val="2"/>
      </rPr>
      <t xml:space="preserve">2.3.5 QALYs, Page 4
</t>
    </r>
    <r>
      <rPr>
        <sz val="11"/>
        <color rgb="FFAEAAAA"/>
        <rFont val="Calibri"/>
        <family val="2"/>
      </rPr>
      <t xml:space="preserve">The rational for choosing the outcomes was not described. </t>
    </r>
  </si>
  <si>
    <t>Treatment Effect and Dosing,
Page 1291</t>
  </si>
  <si>
    <t>Model outcomes and clinical effectiveness, Page 2</t>
  </si>
  <si>
    <t xml:space="preserve">Methods, Overview, Page 479
</t>
  </si>
  <si>
    <t>Model Parameters and Data Sources, Page 711</t>
  </si>
  <si>
    <t>Method, Clinical data input, Page 604</t>
  </si>
  <si>
    <t xml:space="preserve">Methods, Model description, Page 3 </t>
  </si>
  <si>
    <r>
      <rPr>
        <sz val="11"/>
        <color rgb="FF000000"/>
        <rFont val="Calibri"/>
        <family val="2"/>
      </rPr>
      <t xml:space="preserve">Methods, Page e969
</t>
    </r>
    <r>
      <rPr>
        <sz val="11"/>
        <color rgb="FFA6A6A6"/>
        <rFont val="Calibri"/>
        <family val="2"/>
      </rPr>
      <t xml:space="preserve">The rational for choosing the outcomes was not described. </t>
    </r>
  </si>
  <si>
    <t>Methods, page 309</t>
  </si>
  <si>
    <t>Materials and methods,  Page 496</t>
  </si>
  <si>
    <t>Quality of life data, Page 18</t>
  </si>
  <si>
    <t>Materials and methods,  Page 58</t>
  </si>
  <si>
    <t xml:space="preserve">Outcomes, Page 3 </t>
  </si>
  <si>
    <t>Methods, Page 102</t>
  </si>
  <si>
    <t>Measurement of outcomes</t>
  </si>
  <si>
    <t>Methods, Page 510</t>
  </si>
  <si>
    <t>Methods, Table 1, 
Page 220</t>
  </si>
  <si>
    <t>Methods, Table1, Page 4</t>
  </si>
  <si>
    <t>Methods,
Model outcomes and 
analysis
Page 707</t>
  </si>
  <si>
    <t xml:space="preserve">2.3.5 QALYs, Page 4
</t>
  </si>
  <si>
    <t>Treatment Effect and Dosing
Page 1291</t>
  </si>
  <si>
    <t>Materials and methods,  Page 59</t>
  </si>
  <si>
    <t>Valuation of outcomes</t>
  </si>
  <si>
    <t xml:space="preserve">Not applicable </t>
  </si>
  <si>
    <t>Methods, Pages 510 and 511</t>
  </si>
  <si>
    <t>Methods, Health utilities, Page 314</t>
  </si>
  <si>
    <t>Measurement and valuation of resources and costs</t>
  </si>
  <si>
    <t>Describe how costs were valued.</t>
  </si>
  <si>
    <t>Methods, Page 511</t>
  </si>
  <si>
    <r>
      <t xml:space="preserve">Methods, Page 314 and 315
</t>
    </r>
    <r>
      <rPr>
        <sz val="11"/>
        <color theme="0" tint="-0.34998626667073579"/>
        <rFont val="Calibri"/>
        <family val="2"/>
        <scheme val="minor"/>
      </rPr>
      <t>The approach to informal cost valuation is unclear.</t>
    </r>
    <r>
      <rPr>
        <sz val="11"/>
        <color theme="1"/>
        <rFont val="Calibri"/>
        <family val="2"/>
        <scheme val="minor"/>
      </rPr>
      <t xml:space="preserve">  </t>
    </r>
  </si>
  <si>
    <t>Methods, Page 220</t>
  </si>
  <si>
    <t>Methods, Measurement of costs, Page 3</t>
  </si>
  <si>
    <r>
      <t xml:space="preserve">Methods, Costs and utilities, Page 707
</t>
    </r>
    <r>
      <rPr>
        <sz val="11"/>
        <color theme="0" tint="-0.34998626667073579"/>
        <rFont val="Calibri"/>
        <family val="2"/>
        <scheme val="minor"/>
      </rPr>
      <t xml:space="preserve">The approach to informal cost valuation and measuring nonmedical costs is unclear. </t>
    </r>
    <r>
      <rPr>
        <sz val="11"/>
        <color theme="1"/>
        <rFont val="Calibri"/>
        <family val="2"/>
        <scheme val="minor"/>
      </rPr>
      <t xml:space="preserve"> </t>
    </r>
  </si>
  <si>
    <t>Methods, Costs, 
Page 4</t>
  </si>
  <si>
    <t xml:space="preserve">Methods, Costs, 
Page 4 and Table 2 </t>
  </si>
  <si>
    <t>Resource use and unit costs, Page 2</t>
  </si>
  <si>
    <t>Cost data, Page 604</t>
  </si>
  <si>
    <r>
      <rPr>
        <sz val="11"/>
        <color rgb="FF000000"/>
        <rFont val="Calibri"/>
        <family val="2"/>
      </rPr>
      <t xml:space="preserve">Cost and utility values, Page 4
</t>
    </r>
    <r>
      <rPr>
        <sz val="11"/>
        <color rgb="FFA6A6A6"/>
        <rFont val="Calibri"/>
        <family val="2"/>
      </rPr>
      <t/>
    </r>
  </si>
  <si>
    <t>Model inputs, Page e971</t>
  </si>
  <si>
    <t>Costs, Page 310</t>
  </si>
  <si>
    <t>Cost data, Page 18</t>
  </si>
  <si>
    <t>Table 2, page 535</t>
  </si>
  <si>
    <t>Costs, Page 3</t>
  </si>
  <si>
    <t>Very limited information regarding cost measurement and valuation</t>
  </si>
  <si>
    <t>Currency, date and Conversion</t>
  </si>
  <si>
    <t>Report the dates of the estimated resource quantities and unit costs, plus the currency and year of conversion.</t>
  </si>
  <si>
    <t>Methods, Costs and utilities, 
Page 707</t>
  </si>
  <si>
    <t xml:space="preserve">Methods, Basic model design, Page 2 
</t>
  </si>
  <si>
    <t>Methods, Cost parameters, Page 712</t>
  </si>
  <si>
    <t>Costs, Page 5</t>
  </si>
  <si>
    <t>Page 310</t>
  </si>
  <si>
    <t>Costs and QALYs, Page 6</t>
  </si>
  <si>
    <t>Rationale and description of model</t>
  </si>
  <si>
    <t>If modelling is used, describe in detail and why used. Report if the model is publicly available and where it can be accessed.</t>
  </si>
  <si>
    <t>Methods, Pages 510, 511, 512</t>
  </si>
  <si>
    <t>Methods, Model Structure, Pages 310 and 311</t>
  </si>
  <si>
    <t>Methods, Page 219</t>
  </si>
  <si>
    <t>Methods, Page 3</t>
  </si>
  <si>
    <t>Methods, Page 706</t>
  </si>
  <si>
    <t xml:space="preserve">Insufficient rationale and description of model structure. </t>
  </si>
  <si>
    <t xml:space="preserve">Methods, model overview, Page 2 
</t>
  </si>
  <si>
    <t>Model description and Structure, Pages 479 and 480</t>
  </si>
  <si>
    <t>Model design, Pages 602 and 603</t>
  </si>
  <si>
    <t xml:space="preserve">Model description, Pages 3 and 4 </t>
  </si>
  <si>
    <t>Markov model, Page 3</t>
  </si>
  <si>
    <t>Original model, 308</t>
  </si>
  <si>
    <t>Analytics and assumptions</t>
  </si>
  <si>
    <t>Describe any methods for analysing or statistically transforming data, any extrapolation methods, and approaches for validating any model used.</t>
  </si>
  <si>
    <r>
      <rPr>
        <sz val="11"/>
        <color theme="1"/>
        <rFont val="Calibri"/>
        <family val="2"/>
        <scheme val="minor"/>
      </rPr>
      <t xml:space="preserve">Methods, Page 510
</t>
    </r>
    <r>
      <rPr>
        <sz val="11"/>
        <color theme="0" tint="-0.34998626667073579"/>
        <rFont val="Calibri"/>
        <family val="2"/>
        <scheme val="minor"/>
      </rPr>
      <t xml:space="preserve">
</t>
    </r>
  </si>
  <si>
    <t>Methods, Analyses, Page 316</t>
  </si>
  <si>
    <t>Methods, Page 4</t>
  </si>
  <si>
    <t>Results, Model validation, Page 483</t>
  </si>
  <si>
    <t>Results, Pages 605 and 606</t>
  </si>
  <si>
    <t>table 1, p. 4</t>
  </si>
  <si>
    <t>Characterising heterogeneity</t>
  </si>
  <si>
    <t>Describe any methods used for estimating how the results of the study vary for subgroups.</t>
  </si>
  <si>
    <t>Discussion, Page 316</t>
  </si>
  <si>
    <t>Methods, 
Model outcomes and analysis
Page 708</t>
  </si>
  <si>
    <t>Sensitivity analysis, Page 6</t>
  </si>
  <si>
    <t>Table 4 Scenario analyses results</t>
  </si>
  <si>
    <t>Sensitivity analyses and scenario analysis, Page 605</t>
  </si>
  <si>
    <t>Heterogeneities of CEA in Different Subgroups, Page 498</t>
  </si>
  <si>
    <t>Characterising distributional effects</t>
  </si>
  <si>
    <t>Describe how impacts are distributed across different individuals or adjustments made to reflect priority populations.</t>
  </si>
  <si>
    <t xml:space="preserve"> </t>
  </si>
  <si>
    <t>Characterising uncertainty</t>
  </si>
  <si>
    <t>Describe methods to characterise any sources of uncertainty in the analysis.</t>
  </si>
  <si>
    <t>Methods, Pages 513 and 514</t>
  </si>
  <si>
    <t>Methods, Page 221</t>
  </si>
  <si>
    <t>Methods, Page 5</t>
  </si>
  <si>
    <t>Methods, Page 708</t>
  </si>
  <si>
    <t>Sensitivity analysis, Page 5</t>
  </si>
  <si>
    <t xml:space="preserve">Sensitivity analysis, Page 482 </t>
  </si>
  <si>
    <t>Sensitivity analyses, Page 6</t>
  </si>
  <si>
    <t>Scenario and Sensitivity Analyses, Page e971</t>
  </si>
  <si>
    <t>Results, Page 311</t>
  </si>
  <si>
    <t xml:space="preserve">Heterogeneities of CEA in Different Subgroups, Page 497
</t>
  </si>
  <si>
    <t>Results, Page 18</t>
  </si>
  <si>
    <t>Sensitivity Analysis, Page 534</t>
  </si>
  <si>
    <t>Sensitivity Analyses,  Page 103</t>
  </si>
  <si>
    <t>Approach to engagement with patients and others affected …</t>
  </si>
  <si>
    <t>Describe any approaches to engage patients or service recipients, the general public, communities, or stakeholders (such as clinicians or payers) in the design of the study.</t>
  </si>
  <si>
    <t>results</t>
  </si>
  <si>
    <t>Study parameters</t>
  </si>
  <si>
    <t>Report all analytic inputs (such as values, ranges, references) including uncertainty or distributional assumptions.</t>
  </si>
  <si>
    <t>Methods, Table 1 Page 512</t>
  </si>
  <si>
    <t>Methods, Table 1, Page 312</t>
  </si>
  <si>
    <t>Methods, Table 1 and 2, Pages 220 and 221</t>
  </si>
  <si>
    <r>
      <t xml:space="preserve">Methods, Parameters, Page 4
</t>
    </r>
    <r>
      <rPr>
        <sz val="11"/>
        <color theme="0" tint="-0.34998626667073579"/>
        <rFont val="Calibri"/>
        <family val="2"/>
        <scheme val="minor"/>
      </rPr>
      <t>It did not state any of the
transition probabilities used in the model.</t>
    </r>
  </si>
  <si>
    <t>Transition probabilities were reported only in the supplimentary documents.</t>
  </si>
  <si>
    <t>Table 1, Base-case patient characteristics and model clinical inputs</t>
  </si>
  <si>
    <t>Model inputs, Page 4</t>
  </si>
  <si>
    <t>Input Parameters, Page 479</t>
  </si>
  <si>
    <t>Input Parameters, Page 713</t>
  </si>
  <si>
    <t>Clinical data input: transition probabilities, Pages 603 and 604</t>
  </si>
  <si>
    <t>Table 1 Summary table of model parameters included</t>
  </si>
  <si>
    <t>Table 1, Model parameters and values applied in the analyses</t>
  </si>
  <si>
    <t xml:space="preserve">Information regarding the model components and outcome parameters was not provided. </t>
  </si>
  <si>
    <t xml:space="preserve">Information regarding the model components and outcome parameters was not fully provided. </t>
  </si>
  <si>
    <t>Very limited information regarding study parameters</t>
  </si>
  <si>
    <t>Summary of main results</t>
  </si>
  <si>
    <t>Report the mean values for the main categories of costs and outcomes of interest and summarise them in the most appropriate overall measure.</t>
  </si>
  <si>
    <t xml:space="preserve">Results, Table 2, Page 514 </t>
  </si>
  <si>
    <t>Discussion, Table 2, Page 316</t>
  </si>
  <si>
    <t>Methods, Table 3, Page 221</t>
  </si>
  <si>
    <t>Discussion, Table 4, Page 7</t>
  </si>
  <si>
    <t>Results, Page 708 and 709</t>
  </si>
  <si>
    <t>Results, Page 5</t>
  </si>
  <si>
    <t>Table 3, Base-case results</t>
  </si>
  <si>
    <t>Results, Page 483</t>
  </si>
  <si>
    <t>Results, Page 715</t>
  </si>
  <si>
    <t>Results</t>
  </si>
  <si>
    <t>Results, Page 6</t>
  </si>
  <si>
    <t>Table 2, Five-year (per patient) base-case results</t>
  </si>
  <si>
    <t>Discussion, Pages 498 and 499</t>
  </si>
  <si>
    <t>Tabel 2 and figure 1</t>
  </si>
  <si>
    <t>Table 2. Net Benefit and Return on Investment of the PHC IGSI.</t>
  </si>
  <si>
    <t>Effect of uncertainty</t>
  </si>
  <si>
    <t>Describe how uncertainty about analytic judgments, inputs, or projections affect findings. Report the effect of choice of discount rate and time horizon, if applicable.</t>
  </si>
  <si>
    <t>Results, Sensitivity analysis, Page 513</t>
  </si>
  <si>
    <t>Results, Sensitivity analysis, Page 316</t>
  </si>
  <si>
    <t>Results, Sensitivity analysis, Page 221</t>
  </si>
  <si>
    <t>Discussion, Page 7</t>
  </si>
  <si>
    <t>Discussion, Page 709</t>
  </si>
  <si>
    <t>Sensitivity analysis, Page 483</t>
  </si>
  <si>
    <t>Sensitivity analysis, 715</t>
  </si>
  <si>
    <t>Sensitivity analyses and scenario analysis</t>
  </si>
  <si>
    <t>Sensitivity analysis</t>
  </si>
  <si>
    <t>Sensitivity analysis, Page e974</t>
  </si>
  <si>
    <t>Table 7. Sensitivity analysis of benefits of the Memory and Aging Program based upon NNT related to memory strategy use, Page 536</t>
  </si>
  <si>
    <t>2.6 Sensitivity analyses, Page 5</t>
  </si>
  <si>
    <t>Effect of engagement with patients and others affected by the study</t>
  </si>
  <si>
    <t>Report on any difference patient/service recipient, general public, community, or stakeholder involvement made to the approach or findings of the study</t>
  </si>
  <si>
    <t>Discussion</t>
  </si>
  <si>
    <t>Study findings, limitations, generalisability, and current knowledge</t>
  </si>
  <si>
    <t>Discussion, Pages 514, 515 and 516</t>
  </si>
  <si>
    <t>Discussion, Pages 319, 320, 321</t>
  </si>
  <si>
    <t>Discussion, Page 222</t>
  </si>
  <si>
    <t xml:space="preserve">Discussion and limitation, Page 7 and 8 </t>
  </si>
  <si>
    <r>
      <t xml:space="preserve">Discusstion,  Strength and limitations, Page 711
</t>
    </r>
    <r>
      <rPr>
        <sz val="11"/>
        <color theme="0" tint="-0.34998626667073579"/>
        <rFont val="Calibri"/>
        <family val="2"/>
        <scheme val="minor"/>
      </rPr>
      <t xml:space="preserve">The impact of assumptions and methodological choices was not fully described. </t>
    </r>
  </si>
  <si>
    <t>Limitations of the economic evaluation, Page 1616</t>
  </si>
  <si>
    <t xml:space="preserve">Limitations and conclusions </t>
  </si>
  <si>
    <t>Discussion, Page 1297</t>
  </si>
  <si>
    <t>Discussion, Page 484</t>
  </si>
  <si>
    <t>Discussion, Page 716</t>
  </si>
  <si>
    <t>Discussion, Page 606</t>
  </si>
  <si>
    <t>Discussion, Page 6</t>
  </si>
  <si>
    <t>Discussion, Page e975</t>
  </si>
  <si>
    <t>The paper cannot be relied upon to inform decision-making or be used to guide future research in this area.</t>
  </si>
  <si>
    <t>Conclusion and future work, Page 21</t>
  </si>
  <si>
    <t xml:space="preserve">Limitations of the research were not adderessed. </t>
  </si>
  <si>
    <t>4 Discussion, Page 7</t>
  </si>
  <si>
    <t xml:space="preserve">Discussion, Page 215
</t>
  </si>
  <si>
    <t>Discussion, Page 105</t>
  </si>
  <si>
    <t>Other relevant
information</t>
  </si>
  <si>
    <t>Source of funding</t>
  </si>
  <si>
    <t>Describe how the study was funded and any role of the funder in the identification, design, conduct, and reporting of the analysis</t>
  </si>
  <si>
    <t>Study funding, Page 516</t>
  </si>
  <si>
    <t>Source of funding, Page 321</t>
  </si>
  <si>
    <t>Acknowledgements, Page 223</t>
  </si>
  <si>
    <t>Funding, Page 9</t>
  </si>
  <si>
    <t>Acknowledgements, Page 711</t>
  </si>
  <si>
    <t>Disclosures, 1616</t>
  </si>
  <si>
    <t>Conflict of interest, Page 9</t>
  </si>
  <si>
    <t>Acknowlegement, Funding, Page 1304</t>
  </si>
  <si>
    <t>Funding/Support, Page 486</t>
  </si>
  <si>
    <t>Acknowledgement, Page 608</t>
  </si>
  <si>
    <t>Funding, Page 11</t>
  </si>
  <si>
    <t>Funding, Page 8</t>
  </si>
  <si>
    <t>Study Funding, Page e976</t>
  </si>
  <si>
    <t xml:space="preserve">Acknowledgement, Page 314 </t>
  </si>
  <si>
    <t>Funding, Page 501</t>
  </si>
  <si>
    <t>Acknowledgement, Page 9</t>
  </si>
  <si>
    <t>Funding Sources, 217</t>
  </si>
  <si>
    <t>Conflicts of interest</t>
  </si>
  <si>
    <t>Report authors conflicts of interest according to journal or International Committee of Medical Journal Editors requirements.</t>
  </si>
  <si>
    <t>Conflict of interest, Page 516</t>
  </si>
  <si>
    <t>Conflict of interest, Page 321</t>
  </si>
  <si>
    <t>Disclosure, Page 223</t>
  </si>
  <si>
    <t>Competing interests, Page 9</t>
  </si>
  <si>
    <t>Conflict of interest, Page 711</t>
  </si>
  <si>
    <t>Disclosures, Page 1304</t>
  </si>
  <si>
    <t>Conflict of Interest Disclosures, Page 486</t>
  </si>
  <si>
    <t>Acknowledgments, Page 717</t>
  </si>
  <si>
    <t>Acknowledgement, Page 11</t>
  </si>
  <si>
    <t>Acknowledgements, Page 8</t>
  </si>
  <si>
    <t>Acknowledgment, Page e976</t>
  </si>
  <si>
    <t>Conflict of interest, Page 314</t>
  </si>
  <si>
    <t>Acknowledgement, Page 501</t>
  </si>
  <si>
    <t>Acknowledgements, Page 537</t>
  </si>
  <si>
    <t>Conflict of interest, Page 217</t>
  </si>
  <si>
    <t>index</t>
  </si>
  <si>
    <t>M Tullberg, 
2018</t>
  </si>
  <si>
    <t>T L Michaud, 
2018</t>
  </si>
  <si>
    <t>L R da Silva,
2019</t>
  </si>
  <si>
    <t>J Mar,
 2020</t>
  </si>
  <si>
    <t>I Yunusa, 
2021</t>
  </si>
  <si>
    <t>P G Synnott, 
2021</t>
  </si>
  <si>
    <t>A Wimo,
2022</t>
  </si>
  <si>
    <t>A A Tahami Monfared, 
2022</t>
  </si>
  <si>
    <t>J Contador, 
2022</t>
  </si>
  <si>
    <t>E L Ross, 
2022</t>
  </si>
  <si>
    <t>K Kongpakwattana, 
2020</t>
  </si>
  <si>
    <t>S Vandepitte, 2020</t>
  </si>
  <si>
    <t>M M Mesquida, 2021</t>
  </si>
  <si>
    <t>Y S Lee, 
2021</t>
  </si>
  <si>
    <t>M D Whittington, 2022</t>
  </si>
  <si>
    <t>D Zala,
2017</t>
  </si>
  <si>
    <t>C H Lin, 
2019</t>
  </si>
  <si>
    <t xml:space="preserve">Zehra Onen,
2019 </t>
  </si>
  <si>
    <t>S Baker, 2022</t>
  </si>
  <si>
    <t>Alicia A. Christensen, 
2022</t>
  </si>
  <si>
    <t>Structure (S)</t>
  </si>
  <si>
    <t>S1: Statement of decision problem/ objective</t>
  </si>
  <si>
    <t>Is there a clear statement of the decision problem?</t>
  </si>
  <si>
    <t>Is the objective of the model specified and consistent with the stated decision problem?</t>
  </si>
  <si>
    <t>Is the primary decision maker specified?</t>
  </si>
  <si>
    <t>S2: Statement of scope/ perspective</t>
  </si>
  <si>
    <t>Is the perspective of the model stated clearly?</t>
  </si>
  <si>
    <t>Unclear</t>
  </si>
  <si>
    <t>Are the model inputs consistent with the stated perspective?</t>
  </si>
  <si>
    <t xml:space="preserve">Has the scope of the model been stated and justified?	</t>
  </si>
  <si>
    <t>Are the outcomes of the model consistent with the perspective, scope and overall objective of the model?</t>
  </si>
  <si>
    <t>S3: Rationale for structure</t>
  </si>
  <si>
    <t>Has the evidence regarding the model structure been described?</t>
  </si>
  <si>
    <t>Is the structure of the model consistent with a coherent theory of the health condition under evaluation?</t>
  </si>
  <si>
    <t>Have any competing theories regarding model structure been considered?</t>
  </si>
  <si>
    <t>Are the sources of the data used to develop the structure of the model specified?</t>
  </si>
  <si>
    <t>Are the causal relationships described by the model structure justified appropriately?</t>
  </si>
  <si>
    <t>S4: Strucural assumptions</t>
  </si>
  <si>
    <t>Are the structural assumptions transparent and justified?</t>
  </si>
  <si>
    <t>Are the structural assumptions reasonable given the overall objective, perspective and scope of the model?</t>
  </si>
  <si>
    <t>S5: Strategies/ comparators</t>
  </si>
  <si>
    <t>Is there a clear definition of the options under evaluation?</t>
  </si>
  <si>
    <t>Have all feasible and practical options been evaluated?</t>
  </si>
  <si>
    <t>Is there justification for the exclusion of feasible options?</t>
  </si>
  <si>
    <t>S6: Model type</t>
  </si>
  <si>
    <t>Is the chosen model type appropriate given the decision problem and specified causal relationships within the model?</t>
  </si>
  <si>
    <t>S7: Time horizon</t>
  </si>
  <si>
    <t>Is the time horizon of the model sufficient to reflect all important differences between options?</t>
  </si>
  <si>
    <t>Is the time horizon of the model, and the duration of treatment and treatment effect described and justified?</t>
  </si>
  <si>
    <t>Has a lifetime horizon been used? If not, has a shorter time horizon been justified?</t>
  </si>
  <si>
    <t>S8: Disease states/ pathways</t>
  </si>
  <si>
    <t>Do the disease states (state transition model) or the pathways (decision tree model) reflect the underlying biological process of the disease in question and the impact of interventions?</t>
  </si>
  <si>
    <t>S9: Cycle length</t>
  </si>
  <si>
    <t>Is the cycle length defined and justified in terms of the natural history of disease?</t>
  </si>
  <si>
    <t xml:space="preserve">N/A </t>
  </si>
  <si>
    <t>Data (D)</t>
  </si>
  <si>
    <t>D1: Data identification</t>
  </si>
  <si>
    <t>Are the data identification methods transparent and appropriate given the objectives of the model?</t>
  </si>
  <si>
    <t>Where choices have been made between data sources, are these justified appropriately?</t>
  </si>
  <si>
    <t>Has particular attention been paid to identifying data for the important parameters in the model?</t>
  </si>
  <si>
    <t>Has the process of selecting key parameters been justified and systematic methods used to identify the most appropriate data?</t>
  </si>
  <si>
    <t>Has the quality of the data been assessed appropriately?</t>
  </si>
  <si>
    <t>Where expert opinion has been used, are the methods described and justified?</t>
  </si>
  <si>
    <t>D2: Pre-model data analysis</t>
  </si>
  <si>
    <t>Are the pre-model data analysis methodology based on justifiable statistical and epidemiological techniques?</t>
  </si>
  <si>
    <t>D2a: baseline data</t>
  </si>
  <si>
    <t xml:space="preserve">Is the choice of baseline data described and justified? </t>
  </si>
  <si>
    <t>Are transition probabilities calculated appropriately?</t>
  </si>
  <si>
    <t>Has a half cycle correction been applied to both cost and outcome?</t>
  </si>
  <si>
    <t>If not, has this omission been justified?</t>
  </si>
  <si>
    <t>D2b: treatment effects</t>
  </si>
  <si>
    <t>If relative treatment effects have been derived from trial data, have they been synthesised using appropriate techniques?</t>
  </si>
  <si>
    <t>Have the methods and assumptions used to extrapolate short-term results to final outcomes been documented and justified? Have alternative assumptions been explored through sensitivity analysis?</t>
  </si>
  <si>
    <t>Have assumptions regarding the continuing effect of treatment once treatment is complete been documented and justified? Have alternative assumptions been explored through sensitivity  analysis?</t>
  </si>
  <si>
    <t>D2c: quality-of-life weights (utilities)</t>
  </si>
  <si>
    <t>Are the utilities incorporated into the model appropriate?</t>
  </si>
  <si>
    <t>Is the source for the utility weights referenced?</t>
  </si>
  <si>
    <t>Are the methods of derivation for the utility weights justified?</t>
  </si>
  <si>
    <t>D3: Data incorporation</t>
  </si>
  <si>
    <t>Have all data incorporated into the model been described and referenced in sufficient detail?</t>
  </si>
  <si>
    <t>Has the use of mutually inconsistent data been justified (i.e. are assumptions and choices appropriate)?</t>
  </si>
  <si>
    <t>Is the process of data incorporation transparent?</t>
  </si>
  <si>
    <t>If data have been incorporated as distributions, has the choice of distribution for each parameter been described and justified?</t>
  </si>
  <si>
    <t xml:space="preserve">Unclear </t>
  </si>
  <si>
    <t>D4: Assessment of uncertainty</t>
  </si>
  <si>
    <t>Have the four principal types of uncertainty been addressed?</t>
  </si>
  <si>
    <t>If not, has the omission of particular forms of uncertainty been justified?</t>
  </si>
  <si>
    <t>D4a: methodological</t>
  </si>
  <si>
    <t>Have methodological uncertainties been addressed by running alternative versions of the model with different methodological assumptions?</t>
  </si>
  <si>
    <t>D4b: structural</t>
  </si>
  <si>
    <t>Is there evidence that structural uncertainties have been addressed via sensitivity analysis?</t>
  </si>
  <si>
    <t>D4c: heterogeneity</t>
  </si>
  <si>
    <t>Has heterogeneity been dealt with by running the model separately for different sub-groups?</t>
  </si>
  <si>
    <t>D4d: parameter</t>
  </si>
  <si>
    <t>Are the methods of assessment of parameter uncertainty appropriate?</t>
  </si>
  <si>
    <t>Has probabilistic sensitivity analysis been done, if not has this been justified?</t>
  </si>
  <si>
    <t>If data are incorporated as point estimates, are the ranges used for sensitivity analysis stated clearly and justified?</t>
  </si>
  <si>
    <t>Consistency (C)</t>
  </si>
  <si>
    <t>C1: Internal consistency</t>
  </si>
  <si>
    <t>Is there evidence that the mathematical logic of the model has been tested thoroughly before use?</t>
  </si>
  <si>
    <t>C2: External consistency</t>
  </si>
  <si>
    <t>Are the conclusions valid given the data presented?</t>
  </si>
  <si>
    <t>Are any counterintuitive results from the model explained and justified?</t>
  </si>
  <si>
    <t>If the model has been calibrated against independent data, have any differences been explained and justified?</t>
  </si>
  <si>
    <t>Have the results of the model been compared with those of previous models and any differences in results explained?</t>
  </si>
  <si>
    <t>no</t>
  </si>
  <si>
    <t>Not applicable</t>
  </si>
  <si>
    <t>If data have been incorporated as distributions, is it clear that second order uncertainty is reflected?</t>
  </si>
  <si>
    <t>Describe how outcomes used to capture benefit(s) and harm(s) were measured.</t>
  </si>
  <si>
    <t>Describe the population and methods used to measure and value outcomes.</t>
  </si>
  <si>
    <t>Report key findings, limitations, ethical or equity considerations not captured, and how these could affect patients, policy, or practice.</t>
  </si>
  <si>
    <t xml:space="preserve">Executive Summary was provided in supplimentary file: full report. It does not have the qualities of an abstract, however. </t>
  </si>
  <si>
    <r>
      <t>Sensitivity analysis</t>
    </r>
    <r>
      <rPr>
        <sz val="11"/>
        <color rgb="FFFF0000"/>
        <rFont val="Calibri"/>
        <family val="2"/>
        <scheme val="minor"/>
      </rPr>
      <t xml:space="preserve">, </t>
    </r>
    <r>
      <rPr>
        <sz val="11"/>
        <color theme="1"/>
        <rFont val="Calibri"/>
        <family val="2"/>
        <scheme val="minor"/>
      </rPr>
      <t>Page 1297-1302</t>
    </r>
  </si>
  <si>
    <r>
      <t xml:space="preserve">Final report, 1. Background, page 1-3
</t>
    </r>
    <r>
      <rPr>
        <sz val="11"/>
        <color theme="0" tint="-0.34998626667073579"/>
        <rFont val="Calibri"/>
        <family val="2"/>
        <scheme val="minor"/>
      </rPr>
      <t xml:space="preserve">The study question, and its practical relevance for decision making in policy or practice regarding the cost-effectiveness study objectives are not clear enough. </t>
    </r>
  </si>
  <si>
    <t>Final report, D1. Detailed Methods
Page 71</t>
  </si>
  <si>
    <r>
      <t xml:space="preserve">Economic Evaluation, 
Page 1614
Final report, executive summary, Page ES1
</t>
    </r>
    <r>
      <rPr>
        <sz val="11"/>
        <color theme="0" tint="-0.34998626667073579"/>
        <rFont val="Calibri"/>
        <family val="2"/>
        <scheme val="minor"/>
      </rPr>
      <t>The reason for choosing these intervention to study was not justified.</t>
    </r>
  </si>
  <si>
    <t>Final report, 
Uncertainty and Controversies</t>
  </si>
  <si>
    <t>Final report, 
E4. Sensitivity Analyses, Page 123</t>
  </si>
  <si>
    <t xml:space="preserve">Final report, Table 4.2. Key Model Inputs and 
E2. Model Inputs and
 Assumptions, </t>
  </si>
  <si>
    <t>Final report, 4.3. Results, Page 27</t>
  </si>
  <si>
    <t>Final report, A4. Potential Cost-Saving Measures in AD</t>
  </si>
  <si>
    <t xml:space="preserve">Methods, Treatment Effectiveness, Pages 313, and 314  </t>
  </si>
  <si>
    <t>Final report, Utility Inputs</t>
  </si>
  <si>
    <t>Supplimentary file</t>
  </si>
  <si>
    <t xml:space="preserve">Limited information regarding the outcome input was provided in supplimentary material. </t>
  </si>
  <si>
    <t>Final report, Subgroup Analyses and Heterogeneity</t>
  </si>
  <si>
    <t xml:space="preserve">Approaches for model validation partially explained in the supplimentary file. </t>
  </si>
  <si>
    <t xml:space="preserve">Applied Health Economics and Health Policy </t>
  </si>
  <si>
    <t>A systematic review update and quality assessment of model-based economic evaluations of interventions for dementia</t>
  </si>
  <si>
    <t xml:space="preserve">  </t>
  </si>
  <si>
    <t># Joint last authors</t>
  </si>
  <si>
    <t>E-mail:  mghaffaridarab@deakin.edu.au</t>
  </si>
  <si>
    <t>Competing Interests</t>
  </si>
  <si>
    <t>The authors declared no conflict of interest.</t>
  </si>
  <si>
    <t>Funding</t>
  </si>
  <si>
    <t>M.GD is a recipient of Deakin University Postgraduate Research Scholarships (DUPR). The other authors have no funding sources associated with this study to declare.</t>
  </si>
  <si>
    <t>Mohsen Ghaffari Darab*1,2, Lidia Engel3, Dennis Henzler 2, Michael Lauerer 2, Eckhard Nagel 2, Vicki Brown1#, Cathrine Mihalopoulos 3#</t>
  </si>
  <si>
    <t>1-      Deakin University, Geelong, Australia, Institute for Health Transformation, Deakin Health Economics, School of Health and Social Development.</t>
  </si>
  <si>
    <t>2-      Institute for Management in Medicine and Health Sciences, Bayreuth University, Bayreuth, Germany.</t>
  </si>
  <si>
    <t>3-      School of Public Health and Preventive Medicine, Monash University, Melbourne, Australia.</t>
  </si>
  <si>
    <t>*Corresponding author: Mohsen Ghaffari Darab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</si>
</sst>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theme="1"/>
      <name val="Calibri"/>
      <family val="2"/>
      <scheme val="minor"/>
    </font>
    <font>
      <b/>
      <sz val="10"/>
      <color theme="8" tint="-0.249977111117893"/>
      <name val="Calibri"/>
      <family val="2"/>
      <scheme val="minor"/>
    </font>
    <font>
      <sz val="10"/>
      <color theme="1"/>
      <name val="Calibri Light"/>
      <family val="2"/>
      <scheme val="major"/>
    </font>
    <font>
      <sz val="18"/>
      <color rgb="FF7030A0"/>
      <name val="Calibri"/>
      <family val="2"/>
      <scheme val="minor"/>
    </font>
    <font>
      <sz val="18"/>
      <color rgb="FF7030A0"/>
      <name val="Calibri Light"/>
      <family val="2"/>
      <scheme val="major"/>
    </font>
    <font>
      <b/>
      <sz val="11"/>
      <color rgb="FF000000"/>
      <name val="Calibri"/>
      <family val="2"/>
      <scheme val="minor"/>
    </font>
    <font>
      <sz val="11"/>
      <color theme="1"/>
      <name val="Calibri"/>
      <family val="2"/>
    </font>
    <font>
      <sz val="11"/>
      <color rgb="FF000000"/>
      <name val="Calibri"/>
      <family val="2"/>
    </font>
    <font>
      <sz val="11"/>
      <color rgb="FFAEAAAA"/>
      <name val="Calibri"/>
      <family val="2"/>
    </font>
    <font>
      <sz val="11"/>
      <color theme="2" tint="-0.249977111117893"/>
      <name val="Calibri"/>
      <family val="2"/>
      <scheme val="minor"/>
    </font>
    <font>
      <sz val="11"/>
      <color theme="0" tint="-0.34998626667073579"/>
      <name val="Calibri"/>
      <family val="2"/>
      <scheme val="minor"/>
    </font>
    <font>
      <sz val="11"/>
      <color theme="0" tint="-0.34998626667073579"/>
      <name val="Calibri"/>
      <family val="2"/>
    </font>
    <font>
      <sz val="11"/>
      <color rgb="FFA6A6A6"/>
      <name val="Calibri"/>
      <family val="2"/>
    </font>
    <font>
      <sz val="11"/>
      <name val="Calibri"/>
      <family val="2"/>
      <scheme val="minor"/>
    </font>
    <font>
      <sz val="11"/>
      <color theme="1" tint="4.9989318521683403E-2"/>
      <name val="Calibri"/>
      <family val="2"/>
      <scheme val="minor"/>
    </font>
    <font>
      <sz val="11"/>
      <color theme="2" tint="-0.249977111117893"/>
      <name val="Calibri"/>
      <family val="2"/>
    </font>
    <font>
      <b/>
      <sz val="10"/>
      <color theme="1"/>
      <name val="Calibri"/>
      <family val="2"/>
      <scheme val="minor"/>
    </font>
    <font>
      <b/>
      <sz val="18"/>
      <color rgb="FF7030A0"/>
      <name val="Calibri"/>
      <family val="2"/>
      <scheme val="minor"/>
    </font>
    <font>
      <b/>
      <sz val="8"/>
      <color theme="1"/>
      <name val="Calibri"/>
      <family val="2"/>
      <scheme val="minor"/>
    </font>
    <font>
      <b/>
      <sz val="11"/>
      <name val="Calibri"/>
      <family val="2"/>
      <scheme val="minor"/>
    </font>
    <font>
      <sz val="10"/>
      <name val="Calibri"/>
      <family val="2"/>
      <scheme val="minor"/>
    </font>
    <font>
      <sz val="18"/>
      <name val="Calibri"/>
      <family val="2"/>
      <scheme val="minor"/>
    </font>
    <font>
      <sz val="10"/>
      <name val="Calibri Light"/>
      <family val="2"/>
      <scheme val="major"/>
    </font>
    <font>
      <b/>
      <sz val="11"/>
      <name val="Calibri Light"/>
      <family val="2"/>
      <scheme val="major"/>
    </font>
    <font>
      <sz val="11"/>
      <color rgb="FFFF0000"/>
      <name val="Calibri"/>
      <family val="2"/>
      <scheme val="minor"/>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s>
  <borders count="26">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rgb="FF000000"/>
      </top>
      <bottom/>
      <diagonal/>
    </border>
    <border>
      <left/>
      <right style="thin">
        <color theme="2" tint="-0.249977111117893"/>
      </right>
      <top/>
      <bottom/>
      <diagonal/>
    </border>
    <border>
      <left style="thin">
        <color theme="2" tint="-0.249977111117893"/>
      </left>
      <right style="thin">
        <color theme="2" tint="-0.249977111117893"/>
      </right>
      <top/>
      <bottom/>
      <diagonal/>
    </border>
    <border>
      <left/>
      <right style="thin">
        <color theme="0" tint="-0.249977111117893"/>
      </right>
      <top/>
      <bottom/>
      <diagonal/>
    </border>
    <border>
      <left style="thin">
        <color theme="0" tint="-0.249977111117893"/>
      </left>
      <right style="thin">
        <color theme="0" tint="-0.249977111117893"/>
      </right>
      <top/>
      <bottom/>
      <diagonal/>
    </border>
    <border>
      <left/>
      <right style="thin">
        <color theme="0" tint="-0.249977111117893"/>
      </right>
      <top style="thin">
        <color theme="0" tint="-0.249977111117893"/>
      </top>
      <bottom/>
      <diagonal/>
    </border>
    <border>
      <left/>
      <right style="thin">
        <color theme="2" tint="-0.249977111117893"/>
      </right>
      <top/>
      <bottom style="thin">
        <color indexed="64"/>
      </bottom>
      <diagonal/>
    </border>
    <border>
      <left/>
      <right style="thin">
        <color theme="0" tint="-0.249977111117893"/>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77111117893"/>
      </left>
      <right style="thin">
        <color theme="0" tint="-0.249977111117893"/>
      </right>
      <top style="thin">
        <color indexed="64"/>
      </top>
      <bottom/>
      <diagonal/>
    </border>
    <border>
      <left style="thin">
        <color theme="2" tint="-0.249977111117893"/>
      </left>
      <right style="thin">
        <color theme="2" tint="-0.249977111117893"/>
      </right>
      <top/>
      <bottom style="thin">
        <color indexed="64"/>
      </bottom>
      <diagonal/>
    </border>
    <border>
      <left style="thin">
        <color theme="2" tint="-0.249977111117893"/>
      </left>
      <right style="thin">
        <color theme="0" tint="-0.249977111117893"/>
      </right>
      <top/>
      <bottom style="thin">
        <color indexed="64"/>
      </bottom>
      <diagonal/>
    </border>
    <border>
      <left style="thin">
        <color theme="2" tint="-0.249977111117893"/>
      </left>
      <right style="thin">
        <color theme="0" tint="-0.249977111117893"/>
      </right>
      <top/>
      <bottom/>
      <diagonal/>
    </border>
    <border>
      <left style="thin">
        <color theme="0" tint="-0.249977111117893"/>
      </left>
      <right/>
      <top/>
      <bottom/>
      <diagonal/>
    </border>
    <border>
      <left/>
      <right style="thin">
        <color theme="2" tint="-0.249977111117893"/>
      </right>
      <top style="thin">
        <color indexed="64"/>
      </top>
      <bottom/>
      <diagonal/>
    </border>
    <border>
      <left style="thin">
        <color theme="2" tint="-0.249977111117893"/>
      </left>
      <right style="thin">
        <color theme="2" tint="-0.249977111117893"/>
      </right>
      <top style="thin">
        <color indexed="64"/>
      </top>
      <bottom/>
      <diagonal/>
    </border>
    <border>
      <left/>
      <right style="thin">
        <color theme="0" tint="-0.249977111117893"/>
      </right>
      <top style="thin">
        <color indexed="64"/>
      </top>
      <bottom/>
      <diagonal/>
    </border>
    <border>
      <left style="thin">
        <color theme="0" tint="-0.249977111117893"/>
      </left>
      <right/>
      <top/>
      <bottom style="thin">
        <color indexed="64"/>
      </bottom>
      <diagonal/>
    </border>
    <border>
      <left/>
      <right style="thin">
        <color theme="2" tint="-0.249977111117893"/>
      </right>
      <top style="thin">
        <color indexed="64"/>
      </top>
      <bottom style="thin">
        <color indexed="64"/>
      </bottom>
      <diagonal/>
    </border>
    <border>
      <left style="thin">
        <color theme="2" tint="-0.249977111117893"/>
      </left>
      <right style="thin">
        <color theme="2" tint="-0.249977111117893"/>
      </right>
      <top style="thin">
        <color indexed="64"/>
      </top>
      <bottom style="thin">
        <color indexed="64"/>
      </bottom>
      <diagonal/>
    </border>
    <border>
      <left/>
      <right style="thin">
        <color theme="0" tint="-0.249977111117893"/>
      </right>
      <top style="thin">
        <color indexed="64"/>
      </top>
      <bottom style="thin">
        <color indexed="64"/>
      </bottom>
      <diagonal/>
    </border>
    <border>
      <left style="thin">
        <color theme="0" tint="-0.249977111117893"/>
      </left>
      <right style="thin">
        <color theme="0" tint="-0.249977111117893"/>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cellStyleXfs>
  <cellXfs count="164">
    <xf numFmtId="0" fontId="0" fillId="0" borderId="0" xfId="0"/>
    <xf numFmtId="0" fontId="6" fillId="0" borderId="0" xfId="0" applyFont="1" applyAlignment="1">
      <alignment horizontal="left" vertical="top"/>
    </xf>
    <xf numFmtId="0" fontId="7" fillId="0" borderId="0" xfId="0" applyFont="1" applyAlignment="1">
      <alignment horizontal="center" vertical="center" wrapText="1"/>
    </xf>
    <xf numFmtId="0" fontId="0" fillId="0" borderId="0" xfId="0" applyAlignment="1">
      <alignment vertical="top"/>
    </xf>
    <xf numFmtId="0" fontId="8" fillId="0" borderId="0" xfId="0" applyFont="1" applyAlignment="1">
      <alignment horizontal="left" vertical="top" textRotation="90"/>
    </xf>
    <xf numFmtId="0" fontId="9" fillId="0" borderId="0" xfId="0" applyFont="1" applyAlignment="1">
      <alignment horizontal="center" vertical="center" wrapText="1"/>
    </xf>
    <xf numFmtId="0" fontId="8" fillId="0" borderId="0" xfId="0" applyFont="1"/>
    <xf numFmtId="0" fontId="8" fillId="0" borderId="0" xfId="0" applyFont="1" applyAlignment="1">
      <alignment horizontal="center" vertical="center"/>
    </xf>
    <xf numFmtId="0" fontId="0" fillId="0" borderId="0" xfId="0" applyAlignment="1">
      <alignment horizontal="left" vertical="top" textRotation="90"/>
    </xf>
    <xf numFmtId="0" fontId="5" fillId="0" borderId="0" xfId="0" applyFont="1" applyAlignment="1">
      <alignment horizontal="left" vertical="top"/>
    </xf>
    <xf numFmtId="0" fontId="10" fillId="0" borderId="0" xfId="0" applyFont="1" applyAlignment="1">
      <alignment horizontal="left" vertical="top"/>
    </xf>
    <xf numFmtId="0" fontId="5" fillId="0" borderId="1" xfId="0" applyFont="1" applyBorder="1" applyAlignment="1">
      <alignment horizontal="left" vertical="top"/>
    </xf>
    <xf numFmtId="0" fontId="7" fillId="0" borderId="2" xfId="0" applyFont="1" applyBorder="1" applyAlignment="1">
      <alignment horizontal="center" vertical="center" wrapText="1"/>
    </xf>
    <xf numFmtId="0" fontId="2" fillId="2" borderId="2" xfId="2" applyBorder="1" applyAlignment="1">
      <alignment vertical="top"/>
    </xf>
    <xf numFmtId="0" fontId="4" fillId="4" borderId="2" xfId="4" applyBorder="1" applyAlignment="1">
      <alignment vertical="top"/>
    </xf>
    <xf numFmtId="0" fontId="2" fillId="2" borderId="0" xfId="2" applyBorder="1" applyAlignment="1">
      <alignment vertical="top"/>
    </xf>
    <xf numFmtId="0" fontId="3" fillId="3" borderId="2" xfId="3" applyBorder="1"/>
    <xf numFmtId="0" fontId="2" fillId="2" borderId="2" xfId="2" applyBorder="1"/>
    <xf numFmtId="9" fontId="0" fillId="0" borderId="0" xfId="1" applyFont="1" applyBorder="1"/>
    <xf numFmtId="9" fontId="0" fillId="0" borderId="0" xfId="1" applyFont="1" applyFill="1" applyBorder="1"/>
    <xf numFmtId="0" fontId="7" fillId="0" borderId="1" xfId="0" applyFont="1" applyBorder="1" applyAlignment="1">
      <alignment horizontal="center" vertical="center" wrapText="1"/>
    </xf>
    <xf numFmtId="0" fontId="11"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horizontal="left" vertical="top"/>
    </xf>
    <xf numFmtId="0" fontId="11" fillId="0" borderId="1" xfId="0" applyFont="1" applyBorder="1" applyAlignment="1">
      <alignment horizontal="left" vertical="top" wrapText="1"/>
    </xf>
    <xf numFmtId="0" fontId="0" fillId="0" borderId="0" xfId="0" applyAlignment="1">
      <alignment vertical="top" wrapText="1"/>
    </xf>
    <xf numFmtId="0" fontId="0" fillId="0" borderId="1" xfId="0" applyBorder="1" applyAlignment="1">
      <alignment wrapText="1"/>
    </xf>
    <xf numFmtId="0" fontId="0" fillId="0" borderId="1" xfId="0" applyBorder="1" applyAlignment="1">
      <alignment vertical="top"/>
    </xf>
    <xf numFmtId="0" fontId="0" fillId="0" borderId="1" xfId="0" applyBorder="1"/>
    <xf numFmtId="0" fontId="3" fillId="3" borderId="0" xfId="3" applyAlignment="1">
      <alignment vertical="top"/>
    </xf>
    <xf numFmtId="0" fontId="4" fillId="4" borderId="2" xfId="4" applyBorder="1"/>
    <xf numFmtId="0" fontId="3" fillId="3" borderId="2" xfId="3" applyBorder="1" applyAlignment="1">
      <alignment vertical="top"/>
    </xf>
    <xf numFmtId="0" fontId="2" fillId="2" borderId="0" xfId="2" applyAlignment="1">
      <alignment vertical="top"/>
    </xf>
    <xf numFmtId="0" fontId="4" fillId="4" borderId="0" xfId="4" applyAlignment="1">
      <alignment vertical="top"/>
    </xf>
    <xf numFmtId="0" fontId="3" fillId="3" borderId="0" xfId="3"/>
    <xf numFmtId="0" fontId="2" fillId="2" borderId="0" xfId="2"/>
    <xf numFmtId="0" fontId="15"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vertical="top" wrapText="1"/>
    </xf>
    <xf numFmtId="0" fontId="4" fillId="4" borderId="0" xfId="4" applyBorder="1" applyAlignment="1">
      <alignment vertical="top"/>
    </xf>
    <xf numFmtId="0" fontId="0" fillId="0" borderId="0" xfId="0" applyAlignment="1">
      <alignment horizontal="left" wrapText="1" readingOrder="1"/>
    </xf>
    <xf numFmtId="0" fontId="0" fillId="0" borderId="0" xfId="0" applyAlignment="1">
      <alignment horizontal="left" vertical="top" wrapText="1"/>
    </xf>
    <xf numFmtId="0" fontId="18" fillId="0" borderId="0" xfId="0" applyFont="1" applyAlignment="1">
      <alignment vertical="top" wrapText="1"/>
    </xf>
    <xf numFmtId="0" fontId="2" fillId="2" borderId="0" xfId="2" applyBorder="1"/>
    <xf numFmtId="0" fontId="3" fillId="3" borderId="0" xfId="3" applyBorder="1" applyAlignment="1">
      <alignment vertical="top"/>
    </xf>
    <xf numFmtId="0" fontId="0" fillId="0" borderId="0" xfId="0" applyAlignment="1">
      <alignment horizontal="left" vertical="top"/>
    </xf>
    <xf numFmtId="0" fontId="4" fillId="4" borderId="0" xfId="4" applyBorder="1"/>
    <xf numFmtId="0" fontId="12" fillId="0" borderId="0" xfId="0" applyFont="1" applyAlignment="1">
      <alignment vertical="top" wrapText="1"/>
    </xf>
    <xf numFmtId="0" fontId="16" fillId="0" borderId="0" xfId="0" applyFont="1" applyAlignment="1">
      <alignment vertical="top" wrapText="1"/>
    </xf>
    <xf numFmtId="0" fontId="2" fillId="2" borderId="0" xfId="2" applyAlignment="1">
      <alignment vertical="top" wrapText="1"/>
    </xf>
    <xf numFmtId="0" fontId="0" fillId="0" borderId="0" xfId="0" applyAlignment="1">
      <alignment wrapText="1"/>
    </xf>
    <xf numFmtId="0" fontId="12" fillId="0" borderId="0" xfId="0" applyFont="1" applyAlignment="1">
      <alignment horizontal="left" vertical="top" wrapText="1"/>
    </xf>
    <xf numFmtId="0" fontId="3" fillId="3" borderId="0" xfId="3" applyBorder="1"/>
    <xf numFmtId="0" fontId="19" fillId="0" borderId="0" xfId="0" applyFont="1" applyAlignment="1">
      <alignment vertical="top" wrapText="1"/>
    </xf>
    <xf numFmtId="0" fontId="20" fillId="0" borderId="0" xfId="0" applyFont="1" applyAlignment="1">
      <alignment vertical="top" wrapText="1"/>
    </xf>
    <xf numFmtId="0" fontId="16" fillId="0" borderId="1" xfId="0" applyFont="1" applyBorder="1" applyAlignment="1">
      <alignment vertical="top" wrapText="1"/>
    </xf>
    <xf numFmtId="0" fontId="12" fillId="0" borderId="1" xfId="0" applyFont="1" applyBorder="1" applyAlignment="1">
      <alignment vertical="top" wrapText="1"/>
    </xf>
    <xf numFmtId="0" fontId="2" fillId="2" borderId="4" xfId="2" applyBorder="1" applyAlignment="1">
      <alignment vertical="top"/>
    </xf>
    <xf numFmtId="0" fontId="0" fillId="0" borderId="2" xfId="0" applyBorder="1"/>
    <xf numFmtId="9" fontId="0" fillId="0" borderId="2" xfId="1" applyFont="1" applyBorder="1"/>
    <xf numFmtId="9" fontId="0" fillId="0" borderId="1" xfId="1" applyFont="1" applyBorder="1"/>
    <xf numFmtId="0" fontId="21" fillId="0" borderId="0" xfId="0" applyFont="1"/>
    <xf numFmtId="0" fontId="0" fillId="0" borderId="0" xfId="0"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22" fillId="0" borderId="0" xfId="0" applyFont="1"/>
    <xf numFmtId="0" fontId="8" fillId="0" borderId="0" xfId="0" applyFont="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9" fontId="8" fillId="0" borderId="0" xfId="1" applyFont="1" applyBorder="1"/>
    <xf numFmtId="0" fontId="23" fillId="0" borderId="10" xfId="0" applyFont="1" applyBorder="1" applyAlignment="1">
      <alignment horizontal="left" vertical="top" wrapText="1"/>
    </xf>
    <xf numFmtId="0" fontId="23" fillId="0" borderId="11" xfId="0" applyFont="1" applyBorder="1" applyAlignment="1">
      <alignment horizontal="left" vertical="top" wrapText="1"/>
    </xf>
    <xf numFmtId="0" fontId="23" fillId="0" borderId="8" xfId="0" applyFont="1" applyBorder="1" applyAlignment="1">
      <alignment horizontal="left" vertical="top" wrapText="1"/>
    </xf>
    <xf numFmtId="0" fontId="23" fillId="0" borderId="12" xfId="0" applyFont="1" applyBorder="1" applyAlignment="1">
      <alignment horizontal="left" vertical="top" wrapText="1"/>
    </xf>
    <xf numFmtId="9" fontId="5" fillId="0" borderId="0" xfId="1" applyFont="1" applyFill="1" applyBorder="1" applyAlignment="1">
      <alignment horizontal="left" vertical="top"/>
    </xf>
    <xf numFmtId="0" fontId="23" fillId="0" borderId="0" xfId="0" applyFont="1" applyAlignment="1">
      <alignment horizontal="left" vertical="top" wrapText="1"/>
    </xf>
    <xf numFmtId="0" fontId="5" fillId="0" borderId="0" xfId="0" applyFont="1"/>
    <xf numFmtId="0" fontId="2" fillId="2" borderId="5" xfId="2" applyBorder="1" applyAlignment="1">
      <alignment horizontal="left" vertical="center"/>
    </xf>
    <xf numFmtId="0" fontId="2" fillId="2" borderId="6" xfId="2" applyBorder="1" applyAlignment="1">
      <alignment horizontal="left" vertical="center"/>
    </xf>
    <xf numFmtId="0" fontId="2" fillId="2" borderId="7" xfId="2" applyBorder="1" applyAlignment="1">
      <alignment horizontal="left" vertical="center"/>
    </xf>
    <xf numFmtId="0" fontId="3" fillId="3" borderId="13" xfId="3" applyBorder="1" applyAlignment="1">
      <alignment horizontal="left" vertical="center"/>
    </xf>
    <xf numFmtId="0" fontId="2" fillId="2" borderId="8" xfId="2" applyBorder="1" applyAlignment="1">
      <alignment horizontal="left" vertical="center"/>
    </xf>
    <xf numFmtId="0" fontId="3" fillId="3" borderId="8" xfId="3" applyBorder="1" applyAlignment="1">
      <alignment horizontal="left" vertical="center"/>
    </xf>
    <xf numFmtId="0" fontId="5" fillId="0" borderId="1" xfId="0" applyFont="1" applyBorder="1"/>
    <xf numFmtId="0" fontId="3" fillId="3" borderId="10" xfId="3" applyBorder="1" applyAlignment="1">
      <alignment horizontal="left" vertical="center"/>
    </xf>
    <xf numFmtId="0" fontId="2" fillId="2" borderId="14" xfId="2" applyBorder="1" applyAlignment="1">
      <alignment horizontal="left" vertical="center"/>
    </xf>
    <xf numFmtId="0" fontId="3" fillId="3" borderId="15" xfId="3" applyBorder="1" applyAlignment="1">
      <alignment horizontal="left" vertical="center"/>
    </xf>
    <xf numFmtId="0" fontId="3" fillId="3" borderId="11" xfId="3" applyBorder="1" applyAlignment="1">
      <alignment horizontal="left" vertical="center"/>
    </xf>
    <xf numFmtId="0" fontId="3" fillId="3" borderId="12" xfId="3" applyBorder="1" applyAlignment="1">
      <alignment horizontal="left" vertical="center"/>
    </xf>
    <xf numFmtId="0" fontId="2" fillId="2" borderId="12" xfId="2" applyBorder="1" applyAlignment="1">
      <alignment horizontal="left" vertical="center"/>
    </xf>
    <xf numFmtId="0" fontId="3" fillId="3" borderId="1" xfId="3" applyBorder="1"/>
    <xf numFmtId="0" fontId="2" fillId="2" borderId="16" xfId="2" applyBorder="1" applyAlignment="1">
      <alignment horizontal="left" vertical="center"/>
    </xf>
    <xf numFmtId="0" fontId="4" fillId="4" borderId="8" xfId="4" applyBorder="1" applyAlignment="1">
      <alignment horizontal="left" vertical="center"/>
    </xf>
    <xf numFmtId="0" fontId="2" fillId="2" borderId="10" xfId="2" applyBorder="1" applyAlignment="1">
      <alignment horizontal="left" vertical="center"/>
    </xf>
    <xf numFmtId="0" fontId="2" fillId="2" borderId="15" xfId="2" applyBorder="1" applyAlignment="1">
      <alignment horizontal="left" vertical="center"/>
    </xf>
    <xf numFmtId="0" fontId="2" fillId="2" borderId="11" xfId="2" applyBorder="1" applyAlignment="1">
      <alignment horizontal="left" vertical="center"/>
    </xf>
    <xf numFmtId="0" fontId="4" fillId="4" borderId="12" xfId="4" applyBorder="1" applyAlignment="1">
      <alignment horizontal="left" vertical="center"/>
    </xf>
    <xf numFmtId="0" fontId="3" fillId="3" borderId="5" xfId="3" applyBorder="1" applyAlignment="1">
      <alignment horizontal="left" vertical="center"/>
    </xf>
    <xf numFmtId="0" fontId="4" fillId="4" borderId="5" xfId="4" applyBorder="1" applyAlignment="1">
      <alignment horizontal="left" vertical="center"/>
    </xf>
    <xf numFmtId="0" fontId="3" fillId="3" borderId="6" xfId="3" applyBorder="1" applyAlignment="1">
      <alignment horizontal="left" vertical="center"/>
    </xf>
    <xf numFmtId="0" fontId="3" fillId="3" borderId="7" xfId="3" applyBorder="1" applyAlignment="1">
      <alignment horizontal="left" vertical="center"/>
    </xf>
    <xf numFmtId="0" fontId="3" fillId="3" borderId="14" xfId="3" applyBorder="1" applyAlignment="1">
      <alignment horizontal="left" vertical="center"/>
    </xf>
    <xf numFmtId="0" fontId="3" fillId="3" borderId="17" xfId="3" applyBorder="1" applyAlignment="1">
      <alignment horizontal="left" vertical="center"/>
    </xf>
    <xf numFmtId="0" fontId="0" fillId="0" borderId="1" xfId="0" applyBorder="1" applyAlignment="1">
      <alignment horizontal="left" vertical="top" textRotation="90"/>
    </xf>
    <xf numFmtId="0" fontId="4" fillId="4" borderId="10" xfId="4" applyBorder="1" applyAlignment="1">
      <alignment horizontal="left" vertical="center"/>
    </xf>
    <xf numFmtId="0" fontId="4" fillId="4" borderId="14" xfId="4" applyBorder="1" applyAlignment="1">
      <alignment horizontal="left" vertical="center"/>
    </xf>
    <xf numFmtId="0" fontId="4" fillId="4" borderId="11" xfId="4" applyBorder="1" applyAlignment="1">
      <alignment horizontal="left" vertical="center"/>
    </xf>
    <xf numFmtId="0" fontId="4" fillId="4" borderId="6" xfId="4" applyBorder="1" applyAlignment="1">
      <alignment horizontal="left" vertical="center"/>
    </xf>
    <xf numFmtId="0" fontId="4" fillId="4" borderId="7" xfId="4" applyBorder="1" applyAlignment="1">
      <alignment horizontal="left" vertical="center"/>
    </xf>
    <xf numFmtId="9" fontId="0" fillId="0" borderId="0" xfId="0" applyNumberFormat="1"/>
    <xf numFmtId="0" fontId="5" fillId="0" borderId="2" xfId="0" applyFont="1" applyBorder="1"/>
    <xf numFmtId="0" fontId="3" fillId="3" borderId="18" xfId="3" applyBorder="1" applyAlignment="1">
      <alignment horizontal="left" vertical="center"/>
    </xf>
    <xf numFmtId="0" fontId="2" fillId="2" borderId="18" xfId="2" applyBorder="1" applyAlignment="1">
      <alignment horizontal="left" vertical="center"/>
    </xf>
    <xf numFmtId="0" fontId="3" fillId="3" borderId="19" xfId="3" applyBorder="1" applyAlignment="1">
      <alignment horizontal="left" vertical="center"/>
    </xf>
    <xf numFmtId="0" fontId="3" fillId="3" borderId="20" xfId="3" applyBorder="1" applyAlignment="1">
      <alignment horizontal="left" vertical="center"/>
    </xf>
    <xf numFmtId="0" fontId="2" fillId="2" borderId="20" xfId="2" applyBorder="1" applyAlignment="1">
      <alignment horizontal="left" vertical="center"/>
    </xf>
    <xf numFmtId="0" fontId="2" fillId="2" borderId="13" xfId="2" applyBorder="1" applyAlignment="1">
      <alignment horizontal="left" vertical="center"/>
    </xf>
    <xf numFmtId="0" fontId="0" fillId="0" borderId="14" xfId="0" applyBorder="1"/>
    <xf numFmtId="0" fontId="2" fillId="2" borderId="0" xfId="2" applyBorder="1" applyAlignment="1">
      <alignment horizontal="left" vertical="center"/>
    </xf>
    <xf numFmtId="0" fontId="3" fillId="3" borderId="0" xfId="3" applyBorder="1" applyAlignment="1">
      <alignment horizontal="left" vertical="center"/>
    </xf>
    <xf numFmtId="0" fontId="3" fillId="3" borderId="21" xfId="3" applyBorder="1" applyAlignment="1">
      <alignment horizontal="left" vertical="center"/>
    </xf>
    <xf numFmtId="0" fontId="3" fillId="3" borderId="2" xfId="3" applyBorder="1" applyAlignment="1">
      <alignment horizontal="left" vertical="center"/>
    </xf>
    <xf numFmtId="0" fontId="2" fillId="2" borderId="17" xfId="2" applyBorder="1" applyAlignment="1">
      <alignment horizontal="left" vertical="center"/>
    </xf>
    <xf numFmtId="0" fontId="4" fillId="4" borderId="2" xfId="4" applyBorder="1" applyAlignment="1">
      <alignment horizontal="left" vertical="center"/>
    </xf>
    <xf numFmtId="0" fontId="2" fillId="2" borderId="21" xfId="2" applyBorder="1" applyAlignment="1">
      <alignment horizontal="left" vertical="center"/>
    </xf>
    <xf numFmtId="0" fontId="0" fillId="0" borderId="21" xfId="0" applyBorder="1"/>
    <xf numFmtId="0" fontId="2" fillId="2" borderId="1" xfId="2" applyBorder="1"/>
    <xf numFmtId="0" fontId="3" fillId="3" borderId="22" xfId="3" applyBorder="1" applyAlignment="1">
      <alignment horizontal="left" vertical="center"/>
    </xf>
    <xf numFmtId="0" fontId="4" fillId="4" borderId="23" xfId="4" applyBorder="1" applyAlignment="1">
      <alignment horizontal="left" vertical="center"/>
    </xf>
    <xf numFmtId="0" fontId="0" fillId="0" borderId="3" xfId="0" applyBorder="1" applyAlignment="1">
      <alignment horizontal="left" vertical="top"/>
    </xf>
    <xf numFmtId="0" fontId="7" fillId="0" borderId="3" xfId="0" applyFont="1" applyBorder="1" applyAlignment="1">
      <alignment horizontal="center" vertical="center" wrapText="1"/>
    </xf>
    <xf numFmtId="0" fontId="5" fillId="0" borderId="3" xfId="0" applyFont="1" applyBorder="1"/>
    <xf numFmtId="0" fontId="3" fillId="3" borderId="23" xfId="3" applyBorder="1" applyAlignment="1">
      <alignment horizontal="left" vertical="center"/>
    </xf>
    <xf numFmtId="0" fontId="3" fillId="3" borderId="24" xfId="3" applyBorder="1" applyAlignment="1">
      <alignment horizontal="left" vertical="center"/>
    </xf>
    <xf numFmtId="0" fontId="3" fillId="3" borderId="25" xfId="3" applyBorder="1" applyAlignment="1">
      <alignment horizontal="left" vertical="center"/>
    </xf>
    <xf numFmtId="0" fontId="2" fillId="2" borderId="24" xfId="2" applyBorder="1" applyAlignment="1">
      <alignment horizontal="left" vertical="center"/>
    </xf>
    <xf numFmtId="0" fontId="2" fillId="2" borderId="25" xfId="2" applyBorder="1" applyAlignment="1">
      <alignment horizontal="left" vertical="center"/>
    </xf>
    <xf numFmtId="0" fontId="3" fillId="3" borderId="3" xfId="3" applyBorder="1"/>
    <xf numFmtId="0" fontId="4" fillId="4" borderId="8" xfId="4" applyBorder="1" applyAlignment="1">
      <alignment horizontal="left" vertical="center" wrapText="1"/>
    </xf>
    <xf numFmtId="0" fontId="5" fillId="0" borderId="0" xfId="0" applyFont="1" applyAlignment="1">
      <alignment vertical="top"/>
    </xf>
    <xf numFmtId="0" fontId="3" fillId="3" borderId="8" xfId="3" applyBorder="1" applyAlignment="1">
      <alignment horizontal="left" vertical="center" wrapText="1"/>
    </xf>
    <xf numFmtId="0" fontId="0" fillId="0" borderId="12" xfId="0" applyBorder="1" applyAlignment="1">
      <alignment horizontal="left" vertical="center"/>
    </xf>
    <xf numFmtId="0" fontId="24" fillId="0" borderId="1" xfId="0" applyFont="1" applyBorder="1"/>
    <xf numFmtId="0" fontId="25" fillId="0" borderId="0" xfId="0" applyFont="1"/>
    <xf numFmtId="0" fontId="26" fillId="0" borderId="0" xfId="0" applyFont="1"/>
    <xf numFmtId="0" fontId="27" fillId="0" borderId="0" xfId="0" applyFont="1" applyAlignment="1">
      <alignment vertical="center" wrapText="1"/>
    </xf>
    <xf numFmtId="0" fontId="28" fillId="0" borderId="2" xfId="0" applyFont="1" applyBorder="1" applyAlignment="1">
      <alignment vertical="top" wrapText="1"/>
    </xf>
    <xf numFmtId="0" fontId="27" fillId="0" borderId="1" xfId="0" applyFont="1" applyBorder="1" applyAlignment="1">
      <alignment vertical="center" wrapText="1"/>
    </xf>
    <xf numFmtId="0" fontId="28" fillId="0" borderId="2" xfId="0" applyFont="1" applyBorder="1" applyAlignment="1">
      <alignment vertical="center" wrapText="1"/>
    </xf>
    <xf numFmtId="0" fontId="28" fillId="0" borderId="0" xfId="0" applyFont="1" applyAlignment="1">
      <alignment vertical="center" wrapText="1"/>
    </xf>
    <xf numFmtId="0" fontId="27" fillId="0" borderId="0" xfId="0" applyFont="1" applyAlignment="1">
      <alignment vertical="top" wrapText="1"/>
    </xf>
    <xf numFmtId="0" fontId="28" fillId="0" borderId="0" xfId="0" applyFont="1" applyAlignment="1">
      <alignment vertical="top" wrapText="1"/>
    </xf>
    <xf numFmtId="0" fontId="15" fillId="0" borderId="1" xfId="0" applyFont="1" applyBorder="1" applyAlignment="1">
      <alignment vertical="top" wrapText="1"/>
    </xf>
    <xf numFmtId="0" fontId="0" fillId="0" borderId="2" xfId="0" applyBorder="1" applyAlignment="1">
      <alignment horizontal="left" vertical="top"/>
    </xf>
    <xf numFmtId="0" fontId="0" fillId="0" borderId="0" xfId="0" applyAlignment="1">
      <alignment horizontal="left" vertical="top"/>
    </xf>
    <xf numFmtId="0" fontId="0" fillId="0" borderId="1" xfId="0" applyBorder="1" applyAlignment="1">
      <alignment horizontal="left" vertical="top"/>
    </xf>
    <xf numFmtId="0" fontId="0" fillId="0" borderId="2"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cellXfs>
  <cellStyles count="5">
    <cellStyle name="Bad" xfId="3" builtinId="27"/>
    <cellStyle name="Good" xfId="2" builtinId="26"/>
    <cellStyle name="Neutral" xfId="4" builtinId="28"/>
    <cellStyle name="Normal" xfId="0" builtinId="0"/>
    <cellStyle name="Percent" xfId="1" builtinId="5"/>
  </cellStyles>
  <dxfs count="0"/>
  <tableStyles count="1" defaultTableStyle="TableStyleMedium2" defaultPivotStyle="PivotStyleLight16">
    <tableStyle name="Invisible" pivot="0" table="0" count="0" xr9:uid="{AB2EE009-3640-47A9-8681-C44795A38A2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21E7E-61B2-46A4-9DE9-E7A1225CB217}">
  <dimension ref="A1:A19"/>
  <sheetViews>
    <sheetView tabSelected="1" workbookViewId="0">
      <selection activeCell="D11" sqref="D11"/>
    </sheetView>
  </sheetViews>
  <sheetFormatPr defaultRowHeight="15" x14ac:dyDescent="0.25"/>
  <cols>
    <col min="1" max="1" width="151" bestFit="1" customWidth="1"/>
  </cols>
  <sheetData>
    <row r="1" spans="1:1" x14ac:dyDescent="0.25">
      <c r="A1" t="s">
        <v>558</v>
      </c>
    </row>
    <row r="3" spans="1:1" x14ac:dyDescent="0.25">
      <c r="A3" s="81" t="s">
        <v>559</v>
      </c>
    </row>
    <row r="4" spans="1:1" x14ac:dyDescent="0.25">
      <c r="A4" t="s">
        <v>560</v>
      </c>
    </row>
    <row r="5" spans="1:1" x14ac:dyDescent="0.25">
      <c r="A5" t="s">
        <v>567</v>
      </c>
    </row>
    <row r="7" spans="1:1" x14ac:dyDescent="0.25">
      <c r="A7" t="s">
        <v>568</v>
      </c>
    </row>
    <row r="8" spans="1:1" x14ac:dyDescent="0.25">
      <c r="A8" t="s">
        <v>569</v>
      </c>
    </row>
    <row r="9" spans="1:1" x14ac:dyDescent="0.25">
      <c r="A9" t="s">
        <v>570</v>
      </c>
    </row>
    <row r="10" spans="1:1" x14ac:dyDescent="0.25">
      <c r="A10" t="s">
        <v>561</v>
      </c>
    </row>
    <row r="11" spans="1:1" x14ac:dyDescent="0.25">
      <c r="A11" t="s">
        <v>571</v>
      </c>
    </row>
    <row r="12" spans="1:1" x14ac:dyDescent="0.25">
      <c r="A12" t="s">
        <v>562</v>
      </c>
    </row>
    <row r="15" spans="1:1" x14ac:dyDescent="0.25">
      <c r="A15" t="s">
        <v>563</v>
      </c>
    </row>
    <row r="16" spans="1:1" x14ac:dyDescent="0.25">
      <c r="A16" t="s">
        <v>564</v>
      </c>
    </row>
    <row r="18" spans="1:1" x14ac:dyDescent="0.25">
      <c r="A18" t="s">
        <v>565</v>
      </c>
    </row>
    <row r="19" spans="1:1" x14ac:dyDescent="0.25">
      <c r="A19" t="s">
        <v>566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F12DB-A1F1-4493-BEDF-EDCC95218FFB}">
  <sheetPr>
    <tabColor theme="7"/>
  </sheetPr>
  <dimension ref="A1:AD64"/>
  <sheetViews>
    <sheetView topLeftCell="C1" zoomScale="115" zoomScaleNormal="115" workbookViewId="0">
      <pane xSplit="22830" ySplit="1230" topLeftCell="M13" activePane="bottomLeft"/>
      <selection activeCell="D1" sqref="D1"/>
      <selection pane="topRight" activeCell="M1" sqref="M1"/>
      <selection pane="bottomLeft" activeCell="D39" sqref="D39"/>
      <selection pane="bottomRight" activeCell="M14" sqref="M14"/>
    </sheetView>
  </sheetViews>
  <sheetFormatPr defaultColWidth="43.5703125" defaultRowHeight="15" x14ac:dyDescent="0.25"/>
  <cols>
    <col min="1" max="1" width="43.5703125" style="8"/>
    <col min="2" max="2" width="43.5703125" style="8" bestFit="1" customWidth="1"/>
    <col min="3" max="3" width="2" style="2" bestFit="1" customWidth="1"/>
    <col min="4" max="4" width="176" style="61" customWidth="1"/>
    <col min="5" max="5" width="8.5703125" style="62" customWidth="1"/>
    <col min="6" max="6" width="9" style="63" customWidth="1"/>
    <col min="7" max="8" width="9" style="64" customWidth="1"/>
    <col min="9" max="9" width="9" style="65" customWidth="1"/>
    <col min="10" max="10" width="9" style="66" customWidth="1"/>
    <col min="11" max="11" width="9" style="65" customWidth="1"/>
    <col min="12" max="22" width="9" style="66" customWidth="1"/>
    <col min="23" max="23" width="9.5703125" style="66" customWidth="1"/>
    <col min="24" max="24" width="9.28515625" style="66" customWidth="1"/>
    <col min="25" max="25" width="9" style="66" customWidth="1"/>
    <col min="26" max="26" width="10.7109375" style="66" customWidth="1"/>
    <col min="27" max="27" width="13.85546875" customWidth="1"/>
    <col min="28" max="28" width="9.5703125" customWidth="1"/>
    <col min="29" max="29" width="15.140625" style="18" customWidth="1"/>
  </cols>
  <sheetData>
    <row r="1" spans="1:29" x14ac:dyDescent="0.25">
      <c r="A1" s="1"/>
      <c r="B1" s="1"/>
    </row>
    <row r="2" spans="1:29" s="6" customFormat="1" ht="23.25" x14ac:dyDescent="0.35">
      <c r="A2" s="4"/>
      <c r="B2" s="4"/>
      <c r="C2" s="5"/>
      <c r="D2" s="67"/>
      <c r="E2" s="68">
        <v>1</v>
      </c>
      <c r="F2" s="69">
        <v>2</v>
      </c>
      <c r="G2" s="70">
        <v>3</v>
      </c>
      <c r="H2" s="70">
        <v>4</v>
      </c>
      <c r="I2" s="71">
        <v>5</v>
      </c>
      <c r="J2" s="72">
        <v>6</v>
      </c>
      <c r="K2" s="73">
        <v>7</v>
      </c>
      <c r="L2" s="72">
        <v>8</v>
      </c>
      <c r="M2" s="72">
        <v>9</v>
      </c>
      <c r="N2" s="72">
        <v>10</v>
      </c>
      <c r="O2" s="72">
        <v>11</v>
      </c>
      <c r="P2" s="72">
        <v>12</v>
      </c>
      <c r="Q2" s="72">
        <v>13</v>
      </c>
      <c r="R2" s="72">
        <v>14</v>
      </c>
      <c r="S2" s="72">
        <v>15</v>
      </c>
      <c r="T2" s="72">
        <v>16</v>
      </c>
      <c r="U2" s="72">
        <v>17</v>
      </c>
      <c r="V2" s="72">
        <v>18</v>
      </c>
      <c r="W2" s="72">
        <v>19</v>
      </c>
      <c r="X2" s="72">
        <v>20</v>
      </c>
      <c r="Y2" s="72">
        <v>21</v>
      </c>
      <c r="Z2" s="72">
        <v>22</v>
      </c>
      <c r="AA2" s="68">
        <v>23</v>
      </c>
      <c r="AB2" s="68"/>
      <c r="AC2" s="74"/>
    </row>
    <row r="3" spans="1:29" s="80" customFormat="1" ht="49.5" customHeight="1" x14ac:dyDescent="0.25">
      <c r="A3" s="75"/>
      <c r="B3" s="75"/>
      <c r="C3" s="75"/>
      <c r="D3" s="75"/>
      <c r="E3" s="75" t="s">
        <v>431</v>
      </c>
      <c r="F3" s="75" t="s">
        <v>432</v>
      </c>
      <c r="G3" s="75" t="s">
        <v>433</v>
      </c>
      <c r="H3" s="75" t="s">
        <v>434</v>
      </c>
      <c r="I3" s="76" t="s">
        <v>435</v>
      </c>
      <c r="J3" s="77" t="s">
        <v>436</v>
      </c>
      <c r="K3" s="76" t="s">
        <v>437</v>
      </c>
      <c r="L3" s="78" t="s">
        <v>438</v>
      </c>
      <c r="M3" s="78" t="s">
        <v>439</v>
      </c>
      <c r="N3" s="78" t="s">
        <v>440</v>
      </c>
      <c r="O3" s="78" t="s">
        <v>441</v>
      </c>
      <c r="P3" s="78" t="s">
        <v>442</v>
      </c>
      <c r="Q3" s="78" t="s">
        <v>443</v>
      </c>
      <c r="R3" s="78" t="s">
        <v>444</v>
      </c>
      <c r="S3" s="78" t="s">
        <v>445</v>
      </c>
      <c r="T3" s="78" t="s">
        <v>446</v>
      </c>
      <c r="U3" s="78" t="s">
        <v>447</v>
      </c>
      <c r="V3" s="78" t="s">
        <v>448</v>
      </c>
      <c r="W3" s="78" t="s">
        <v>449</v>
      </c>
      <c r="X3" s="78" t="s">
        <v>450</v>
      </c>
      <c r="Y3" s="78" t="s">
        <v>21</v>
      </c>
      <c r="Z3" s="78" t="s">
        <v>22</v>
      </c>
      <c r="AA3" s="78" t="s">
        <v>23</v>
      </c>
      <c r="AB3" s="9" t="s">
        <v>24</v>
      </c>
      <c r="AC3" s="79" t="s">
        <v>25</v>
      </c>
    </row>
    <row r="4" spans="1:29" x14ac:dyDescent="0.25">
      <c r="A4" s="158" t="s">
        <v>451</v>
      </c>
      <c r="B4" s="45" t="s">
        <v>452</v>
      </c>
      <c r="C4" s="2">
        <v>1</v>
      </c>
      <c r="D4" s="81" t="s">
        <v>453</v>
      </c>
      <c r="E4" s="82" t="s">
        <v>29</v>
      </c>
      <c r="F4" s="82" t="s">
        <v>29</v>
      </c>
      <c r="G4" s="83" t="s">
        <v>29</v>
      </c>
      <c r="H4" s="83" t="s">
        <v>29</v>
      </c>
      <c r="I4" s="84" t="s">
        <v>29</v>
      </c>
      <c r="J4" s="85" t="s">
        <v>30</v>
      </c>
      <c r="K4" s="84" t="s">
        <v>29</v>
      </c>
      <c r="L4" s="86" t="s">
        <v>29</v>
      </c>
      <c r="M4" s="86" t="s">
        <v>29</v>
      </c>
      <c r="N4" s="86" t="s">
        <v>29</v>
      </c>
      <c r="O4" s="86" t="s">
        <v>29</v>
      </c>
      <c r="P4" s="86" t="s">
        <v>29</v>
      </c>
      <c r="Q4" s="86" t="s">
        <v>29</v>
      </c>
      <c r="R4" s="86" t="s">
        <v>29</v>
      </c>
      <c r="S4" s="86" t="s">
        <v>29</v>
      </c>
      <c r="T4" s="85" t="s">
        <v>30</v>
      </c>
      <c r="U4" s="86" t="s">
        <v>29</v>
      </c>
      <c r="V4" s="86" t="s">
        <v>29</v>
      </c>
      <c r="W4" s="86" t="s">
        <v>29</v>
      </c>
      <c r="X4" s="86" t="s">
        <v>29</v>
      </c>
      <c r="Y4" s="87" t="s">
        <v>30</v>
      </c>
      <c r="Z4" s="87" t="s">
        <v>30</v>
      </c>
      <c r="AA4" s="86" t="s">
        <v>29</v>
      </c>
      <c r="AB4">
        <f>COUNTIF(D4:AA4, "Yes*")</f>
        <v>19</v>
      </c>
      <c r="AC4" s="18">
        <f>AB4/23</f>
        <v>0.82608695652173914</v>
      </c>
    </row>
    <row r="5" spans="1:29" x14ac:dyDescent="0.25">
      <c r="A5" s="159"/>
      <c r="B5" s="45"/>
      <c r="C5" s="2">
        <v>2</v>
      </c>
      <c r="D5" s="81" t="s">
        <v>454</v>
      </c>
      <c r="E5" s="82" t="s">
        <v>29</v>
      </c>
      <c r="F5" s="82" t="s">
        <v>29</v>
      </c>
      <c r="G5" s="83" t="s">
        <v>29</v>
      </c>
      <c r="H5" s="83" t="s">
        <v>29</v>
      </c>
      <c r="I5" s="84" t="s">
        <v>29</v>
      </c>
      <c r="J5" s="86" t="s">
        <v>29</v>
      </c>
      <c r="K5" s="84" t="s">
        <v>29</v>
      </c>
      <c r="L5" s="86" t="s">
        <v>29</v>
      </c>
      <c r="M5" s="86" t="s">
        <v>29</v>
      </c>
      <c r="N5" s="86" t="s">
        <v>29</v>
      </c>
      <c r="O5" s="86" t="s">
        <v>29</v>
      </c>
      <c r="P5" s="86" t="s">
        <v>29</v>
      </c>
      <c r="Q5" s="86" t="s">
        <v>29</v>
      </c>
      <c r="R5" s="86" t="s">
        <v>29</v>
      </c>
      <c r="S5" s="86" t="s">
        <v>29</v>
      </c>
      <c r="T5" s="86" t="s">
        <v>29</v>
      </c>
      <c r="U5" s="86" t="s">
        <v>29</v>
      </c>
      <c r="V5" s="86" t="s">
        <v>29</v>
      </c>
      <c r="W5" s="86" t="s">
        <v>29</v>
      </c>
      <c r="X5" s="86" t="s">
        <v>29</v>
      </c>
      <c r="Y5" s="87" t="s">
        <v>30</v>
      </c>
      <c r="Z5" s="87" t="s">
        <v>30</v>
      </c>
      <c r="AA5" s="86" t="s">
        <v>29</v>
      </c>
      <c r="AB5">
        <f t="shared" ref="AB5:AB61" si="0">COUNTIF(D5:AA5, "Yes*")</f>
        <v>21</v>
      </c>
      <c r="AC5" s="18">
        <f t="shared" ref="AC5:AC61" si="1">AB5/23</f>
        <v>0.91304347826086951</v>
      </c>
    </row>
    <row r="6" spans="1:29" x14ac:dyDescent="0.25">
      <c r="A6" s="159"/>
      <c r="B6" s="23"/>
      <c r="C6" s="20">
        <v>3</v>
      </c>
      <c r="D6" s="88" t="s">
        <v>455</v>
      </c>
      <c r="E6" s="89" t="s">
        <v>99</v>
      </c>
      <c r="F6" s="89" t="s">
        <v>30</v>
      </c>
      <c r="G6" s="90" t="s">
        <v>29</v>
      </c>
      <c r="H6" s="91" t="s">
        <v>30</v>
      </c>
      <c r="I6" s="92" t="s">
        <v>30</v>
      </c>
      <c r="J6" s="93" t="s">
        <v>30</v>
      </c>
      <c r="K6" s="92" t="s">
        <v>30</v>
      </c>
      <c r="L6" s="93" t="s">
        <v>30</v>
      </c>
      <c r="M6" s="93" t="s">
        <v>30</v>
      </c>
      <c r="N6" s="93" t="s">
        <v>30</v>
      </c>
      <c r="O6" s="93" t="s">
        <v>30</v>
      </c>
      <c r="P6" s="93" t="s">
        <v>30</v>
      </c>
      <c r="Q6" s="93" t="s">
        <v>30</v>
      </c>
      <c r="R6" s="93" t="s">
        <v>30</v>
      </c>
      <c r="S6" s="93" t="s">
        <v>30</v>
      </c>
      <c r="T6" s="94" t="s">
        <v>29</v>
      </c>
      <c r="U6" s="93" t="s">
        <v>99</v>
      </c>
      <c r="V6" s="93" t="s">
        <v>30</v>
      </c>
      <c r="W6" s="93" t="s">
        <v>30</v>
      </c>
      <c r="X6" s="93" t="s">
        <v>30</v>
      </c>
      <c r="Y6" s="94" t="s">
        <v>29</v>
      </c>
      <c r="Z6" s="93" t="s">
        <v>30</v>
      </c>
      <c r="AA6" s="95" t="s">
        <v>99</v>
      </c>
      <c r="AB6">
        <f t="shared" si="0"/>
        <v>3</v>
      </c>
      <c r="AC6" s="18">
        <f t="shared" si="1"/>
        <v>0.13043478260869565</v>
      </c>
    </row>
    <row r="7" spans="1:29" x14ac:dyDescent="0.25">
      <c r="A7" s="159"/>
      <c r="B7" s="45" t="s">
        <v>456</v>
      </c>
      <c r="C7" s="2">
        <v>1</v>
      </c>
      <c r="D7" s="81" t="s">
        <v>457</v>
      </c>
      <c r="E7" s="82" t="s">
        <v>29</v>
      </c>
      <c r="F7" s="82" t="s">
        <v>29</v>
      </c>
      <c r="G7" s="83" t="s">
        <v>29</v>
      </c>
      <c r="H7" s="96" t="s">
        <v>29</v>
      </c>
      <c r="I7" s="84" t="s">
        <v>29</v>
      </c>
      <c r="J7" s="86" t="s">
        <v>29</v>
      </c>
      <c r="K7" s="84" t="s">
        <v>29</v>
      </c>
      <c r="L7" s="86" t="s">
        <v>29</v>
      </c>
      <c r="M7" s="86" t="s">
        <v>29</v>
      </c>
      <c r="N7" s="86" t="s">
        <v>29</v>
      </c>
      <c r="O7" s="86" t="s">
        <v>29</v>
      </c>
      <c r="P7" s="86" t="s">
        <v>29</v>
      </c>
      <c r="Q7" s="86" t="s">
        <v>29</v>
      </c>
      <c r="R7" s="86" t="s">
        <v>29</v>
      </c>
      <c r="S7" s="86" t="s">
        <v>29</v>
      </c>
      <c r="T7" s="86" t="s">
        <v>29</v>
      </c>
      <c r="U7" s="86" t="s">
        <v>29</v>
      </c>
      <c r="V7" s="86" t="s">
        <v>29</v>
      </c>
      <c r="W7" s="86" t="s">
        <v>29</v>
      </c>
      <c r="X7" s="97" t="s">
        <v>458</v>
      </c>
      <c r="Y7" s="97" t="s">
        <v>458</v>
      </c>
      <c r="Z7" s="97" t="s">
        <v>458</v>
      </c>
      <c r="AA7" s="86" t="s">
        <v>29</v>
      </c>
      <c r="AB7">
        <f t="shared" si="0"/>
        <v>20</v>
      </c>
      <c r="AC7" s="18">
        <f t="shared" si="1"/>
        <v>0.86956521739130432</v>
      </c>
    </row>
    <row r="8" spans="1:29" x14ac:dyDescent="0.25">
      <c r="A8" s="159"/>
      <c r="B8" s="45"/>
      <c r="C8" s="2">
        <v>2</v>
      </c>
      <c r="D8" s="81" t="s">
        <v>459</v>
      </c>
      <c r="E8" s="82" t="s">
        <v>29</v>
      </c>
      <c r="F8" s="82" t="s">
        <v>29</v>
      </c>
      <c r="G8" s="83" t="s">
        <v>29</v>
      </c>
      <c r="H8" s="96" t="s">
        <v>29</v>
      </c>
      <c r="I8" s="84" t="s">
        <v>29</v>
      </c>
      <c r="J8" s="97" t="s">
        <v>458</v>
      </c>
      <c r="K8" s="84" t="s">
        <v>29</v>
      </c>
      <c r="L8" s="86" t="s">
        <v>29</v>
      </c>
      <c r="M8" s="86" t="s">
        <v>29</v>
      </c>
      <c r="N8" s="87" t="s">
        <v>30</v>
      </c>
      <c r="O8" s="87" t="s">
        <v>30</v>
      </c>
      <c r="P8" s="86" t="s">
        <v>29</v>
      </c>
      <c r="Q8" s="86" t="s">
        <v>29</v>
      </c>
      <c r="R8" s="97" t="s">
        <v>458</v>
      </c>
      <c r="S8" s="87" t="s">
        <v>30</v>
      </c>
      <c r="T8" s="97" t="s">
        <v>458</v>
      </c>
      <c r="U8" s="86" t="s">
        <v>29</v>
      </c>
      <c r="V8" s="97" t="s">
        <v>458</v>
      </c>
      <c r="W8" s="97" t="s">
        <v>458</v>
      </c>
      <c r="X8" s="97" t="s">
        <v>458</v>
      </c>
      <c r="Y8" s="97" t="s">
        <v>458</v>
      </c>
      <c r="Z8" s="97" t="s">
        <v>458</v>
      </c>
      <c r="AA8" s="86" t="s">
        <v>29</v>
      </c>
      <c r="AB8">
        <f t="shared" si="0"/>
        <v>12</v>
      </c>
      <c r="AC8" s="18">
        <f t="shared" si="1"/>
        <v>0.52173913043478259</v>
      </c>
    </row>
    <row r="9" spans="1:29" x14ac:dyDescent="0.25">
      <c r="A9" s="159"/>
      <c r="B9" s="45"/>
      <c r="C9" s="2">
        <v>3</v>
      </c>
      <c r="D9" s="81" t="s">
        <v>460</v>
      </c>
      <c r="E9" s="82" t="s">
        <v>29</v>
      </c>
      <c r="F9" s="82" t="s">
        <v>29</v>
      </c>
      <c r="G9" s="83" t="s">
        <v>29</v>
      </c>
      <c r="H9" s="96" t="s">
        <v>29</v>
      </c>
      <c r="I9" s="84" t="s">
        <v>29</v>
      </c>
      <c r="J9" s="87" t="s">
        <v>30</v>
      </c>
      <c r="K9" s="84" t="s">
        <v>29</v>
      </c>
      <c r="L9" s="86" t="s">
        <v>29</v>
      </c>
      <c r="M9" s="86" t="s">
        <v>29</v>
      </c>
      <c r="N9" s="86" t="s">
        <v>29</v>
      </c>
      <c r="O9" s="87" t="s">
        <v>30</v>
      </c>
      <c r="P9" s="86" t="s">
        <v>29</v>
      </c>
      <c r="Q9" s="86" t="s">
        <v>29</v>
      </c>
      <c r="R9" s="86" t="s">
        <v>29</v>
      </c>
      <c r="S9" s="86" t="s">
        <v>29</v>
      </c>
      <c r="T9" s="87" t="s">
        <v>30</v>
      </c>
      <c r="U9" s="87" t="s">
        <v>99</v>
      </c>
      <c r="V9" s="86" t="s">
        <v>29</v>
      </c>
      <c r="W9" s="87" t="s">
        <v>30</v>
      </c>
      <c r="X9" s="86" t="s">
        <v>29</v>
      </c>
      <c r="Y9" s="86" t="s">
        <v>29</v>
      </c>
      <c r="Z9" s="86" t="s">
        <v>29</v>
      </c>
      <c r="AA9" s="86" t="s">
        <v>29</v>
      </c>
      <c r="AB9">
        <f t="shared" si="0"/>
        <v>18</v>
      </c>
      <c r="AC9" s="18">
        <f t="shared" si="1"/>
        <v>0.78260869565217395</v>
      </c>
    </row>
    <row r="10" spans="1:29" x14ac:dyDescent="0.25">
      <c r="A10" s="159"/>
      <c r="B10" s="23"/>
      <c r="C10" s="20">
        <v>4</v>
      </c>
      <c r="D10" s="88" t="s">
        <v>461</v>
      </c>
      <c r="E10" s="98" t="s">
        <v>29</v>
      </c>
      <c r="F10" s="98" t="s">
        <v>29</v>
      </c>
      <c r="G10" s="90" t="s">
        <v>29</v>
      </c>
      <c r="H10" s="99" t="s">
        <v>29</v>
      </c>
      <c r="I10" s="100" t="s">
        <v>29</v>
      </c>
      <c r="J10" s="94" t="s">
        <v>29</v>
      </c>
      <c r="K10" s="100" t="s">
        <v>29</v>
      </c>
      <c r="L10" s="94" t="s">
        <v>29</v>
      </c>
      <c r="M10" s="94" t="s">
        <v>29</v>
      </c>
      <c r="N10" s="94" t="s">
        <v>29</v>
      </c>
      <c r="O10" s="94" t="s">
        <v>29</v>
      </c>
      <c r="P10" s="94" t="s">
        <v>29</v>
      </c>
      <c r="Q10" s="94" t="s">
        <v>29</v>
      </c>
      <c r="R10" s="94" t="s">
        <v>29</v>
      </c>
      <c r="S10" s="94" t="s">
        <v>29</v>
      </c>
      <c r="T10" s="94" t="s">
        <v>29</v>
      </c>
      <c r="U10" s="94" t="s">
        <v>29</v>
      </c>
      <c r="V10" s="94" t="s">
        <v>29</v>
      </c>
      <c r="W10" s="93" t="s">
        <v>30</v>
      </c>
      <c r="X10" s="94" t="s">
        <v>29</v>
      </c>
      <c r="Y10" s="101" t="s">
        <v>458</v>
      </c>
      <c r="Z10" s="101" t="s">
        <v>458</v>
      </c>
      <c r="AA10" s="95" t="s">
        <v>99</v>
      </c>
      <c r="AB10">
        <f t="shared" si="0"/>
        <v>19</v>
      </c>
      <c r="AC10" s="18">
        <f t="shared" si="1"/>
        <v>0.82608695652173914</v>
      </c>
    </row>
    <row r="11" spans="1:29" x14ac:dyDescent="0.25">
      <c r="A11" s="159"/>
      <c r="B11" s="45" t="s">
        <v>462</v>
      </c>
      <c r="C11" s="2">
        <v>1</v>
      </c>
      <c r="D11" s="81" t="s">
        <v>463</v>
      </c>
      <c r="E11" s="102" t="s">
        <v>99</v>
      </c>
      <c r="F11" s="102" t="s">
        <v>30</v>
      </c>
      <c r="G11" s="83" t="s">
        <v>29</v>
      </c>
      <c r="H11" s="96" t="s">
        <v>29</v>
      </c>
      <c r="I11" s="84" t="s">
        <v>29</v>
      </c>
      <c r="J11" s="87" t="s">
        <v>30</v>
      </c>
      <c r="K11" s="84" t="s">
        <v>29</v>
      </c>
      <c r="L11" s="86" t="s">
        <v>29</v>
      </c>
      <c r="M11" s="86" t="s">
        <v>29</v>
      </c>
      <c r="N11" s="86" t="s">
        <v>29</v>
      </c>
      <c r="O11" s="86" t="s">
        <v>29</v>
      </c>
      <c r="P11" s="86" t="s">
        <v>29</v>
      </c>
      <c r="Q11" s="86" t="s">
        <v>29</v>
      </c>
      <c r="R11" s="86" t="s">
        <v>29</v>
      </c>
      <c r="S11" s="87" t="s">
        <v>30</v>
      </c>
      <c r="T11" s="86" t="s">
        <v>29</v>
      </c>
      <c r="U11" s="87" t="s">
        <v>99</v>
      </c>
      <c r="V11" s="87" t="s">
        <v>30</v>
      </c>
      <c r="W11" s="87" t="s">
        <v>30</v>
      </c>
      <c r="X11" s="87" t="s">
        <v>30</v>
      </c>
      <c r="Y11" s="87" t="s">
        <v>30</v>
      </c>
      <c r="Z11" s="87" t="s">
        <v>30</v>
      </c>
      <c r="AA11" s="87" t="s">
        <v>99</v>
      </c>
      <c r="AB11">
        <f t="shared" si="0"/>
        <v>12</v>
      </c>
      <c r="AC11" s="18">
        <f t="shared" si="1"/>
        <v>0.52173913043478259</v>
      </c>
    </row>
    <row r="12" spans="1:29" x14ac:dyDescent="0.25">
      <c r="A12" s="159"/>
      <c r="B12" s="45"/>
      <c r="C12" s="2">
        <v>2</v>
      </c>
      <c r="D12" s="81" t="s">
        <v>464</v>
      </c>
      <c r="E12" s="103" t="s">
        <v>458</v>
      </c>
      <c r="F12" s="82" t="s">
        <v>29</v>
      </c>
      <c r="G12" s="83" t="s">
        <v>29</v>
      </c>
      <c r="H12" s="96" t="s">
        <v>29</v>
      </c>
      <c r="I12" s="84" t="s">
        <v>29</v>
      </c>
      <c r="J12" s="87" t="s">
        <v>30</v>
      </c>
      <c r="K12" s="84" t="s">
        <v>29</v>
      </c>
      <c r="L12" s="86" t="s">
        <v>29</v>
      </c>
      <c r="M12" s="87" t="s">
        <v>30</v>
      </c>
      <c r="N12" s="86" t="s">
        <v>29</v>
      </c>
      <c r="O12" s="97" t="s">
        <v>458</v>
      </c>
      <c r="P12" s="87" t="s">
        <v>30</v>
      </c>
      <c r="Q12" s="86" t="s">
        <v>29</v>
      </c>
      <c r="R12" s="86" t="s">
        <v>29</v>
      </c>
      <c r="S12" s="86" t="s">
        <v>29</v>
      </c>
      <c r="T12" s="86" t="s">
        <v>29</v>
      </c>
      <c r="U12" s="86" t="s">
        <v>29</v>
      </c>
      <c r="V12" s="86" t="s">
        <v>29</v>
      </c>
      <c r="W12" s="97" t="s">
        <v>458</v>
      </c>
      <c r="X12" s="86" t="s">
        <v>29</v>
      </c>
      <c r="Y12" s="97" t="s">
        <v>458</v>
      </c>
      <c r="Z12" s="97" t="s">
        <v>458</v>
      </c>
      <c r="AA12" s="87" t="s">
        <v>99</v>
      </c>
      <c r="AB12">
        <f t="shared" si="0"/>
        <v>14</v>
      </c>
      <c r="AC12" s="18">
        <f t="shared" si="1"/>
        <v>0.60869565217391308</v>
      </c>
    </row>
    <row r="13" spans="1:29" x14ac:dyDescent="0.25">
      <c r="A13" s="159"/>
      <c r="B13" s="45"/>
      <c r="C13" s="2">
        <v>3</v>
      </c>
      <c r="D13" s="81" t="s">
        <v>465</v>
      </c>
      <c r="E13" s="102" t="s">
        <v>99</v>
      </c>
      <c r="F13" s="102" t="s">
        <v>30</v>
      </c>
      <c r="G13" s="104" t="s">
        <v>30</v>
      </c>
      <c r="H13" s="104" t="s">
        <v>30</v>
      </c>
      <c r="I13" s="105" t="s">
        <v>30</v>
      </c>
      <c r="J13" s="87" t="s">
        <v>30</v>
      </c>
      <c r="K13" s="105" t="s">
        <v>30</v>
      </c>
      <c r="L13" s="87" t="s">
        <v>29</v>
      </c>
      <c r="M13" s="87" t="s">
        <v>30</v>
      </c>
      <c r="N13" s="87" t="s">
        <v>30</v>
      </c>
      <c r="O13" s="87" t="s">
        <v>30</v>
      </c>
      <c r="P13" s="87" t="s">
        <v>30</v>
      </c>
      <c r="Q13" s="87" t="s">
        <v>30</v>
      </c>
      <c r="R13" s="87" t="s">
        <v>30</v>
      </c>
      <c r="S13" s="87" t="s">
        <v>30</v>
      </c>
      <c r="T13" s="87" t="s">
        <v>30</v>
      </c>
      <c r="U13" s="87" t="s">
        <v>99</v>
      </c>
      <c r="V13" s="87" t="s">
        <v>30</v>
      </c>
      <c r="W13" s="87" t="s">
        <v>30</v>
      </c>
      <c r="X13" s="87" t="s">
        <v>30</v>
      </c>
      <c r="Y13" s="86" t="s">
        <v>29</v>
      </c>
      <c r="Z13" s="86" t="s">
        <v>29</v>
      </c>
      <c r="AA13" s="87" t="s">
        <v>99</v>
      </c>
      <c r="AB13">
        <f t="shared" si="0"/>
        <v>3</v>
      </c>
      <c r="AC13" s="19">
        <f t="shared" si="1"/>
        <v>0.13043478260869565</v>
      </c>
    </row>
    <row r="14" spans="1:29" x14ac:dyDescent="0.25">
      <c r="A14" s="159"/>
      <c r="B14" s="45"/>
      <c r="C14" s="2">
        <v>4</v>
      </c>
      <c r="D14" s="81" t="s">
        <v>466</v>
      </c>
      <c r="E14" s="102" t="s">
        <v>99</v>
      </c>
      <c r="F14" s="82" t="s">
        <v>29</v>
      </c>
      <c r="G14" s="83" t="s">
        <v>29</v>
      </c>
      <c r="H14" s="83" t="s">
        <v>29</v>
      </c>
      <c r="I14" s="105" t="s">
        <v>30</v>
      </c>
      <c r="J14" s="87" t="s">
        <v>30</v>
      </c>
      <c r="K14" s="84" t="s">
        <v>29</v>
      </c>
      <c r="L14" s="86" t="s">
        <v>29</v>
      </c>
      <c r="M14" s="87" t="s">
        <v>30</v>
      </c>
      <c r="N14" s="87" t="s">
        <v>30</v>
      </c>
      <c r="O14" s="86" t="s">
        <v>29</v>
      </c>
      <c r="P14" s="87" t="s">
        <v>30</v>
      </c>
      <c r="Q14" s="87" t="s">
        <v>30</v>
      </c>
      <c r="R14" s="86" t="s">
        <v>29</v>
      </c>
      <c r="S14" s="87" t="s">
        <v>30</v>
      </c>
      <c r="T14" s="86" t="s">
        <v>29</v>
      </c>
      <c r="U14" s="87" t="s">
        <v>99</v>
      </c>
      <c r="V14" s="87" t="s">
        <v>30</v>
      </c>
      <c r="W14" s="87" t="s">
        <v>30</v>
      </c>
      <c r="X14" s="87" t="s">
        <v>30</v>
      </c>
      <c r="Y14" s="87" t="s">
        <v>30</v>
      </c>
      <c r="Z14" s="87" t="s">
        <v>30</v>
      </c>
      <c r="AA14" s="87" t="s">
        <v>99</v>
      </c>
      <c r="AB14">
        <f t="shared" si="0"/>
        <v>8</v>
      </c>
      <c r="AC14" s="18">
        <f t="shared" si="1"/>
        <v>0.34782608695652173</v>
      </c>
    </row>
    <row r="15" spans="1:29" x14ac:dyDescent="0.25">
      <c r="A15" s="159"/>
      <c r="B15" s="23"/>
      <c r="C15" s="20">
        <v>5</v>
      </c>
      <c r="D15" s="88" t="s">
        <v>467</v>
      </c>
      <c r="E15" s="89" t="s">
        <v>99</v>
      </c>
      <c r="F15" s="98" t="s">
        <v>29</v>
      </c>
      <c r="G15" s="106" t="s">
        <v>30</v>
      </c>
      <c r="H15" s="106" t="s">
        <v>30</v>
      </c>
      <c r="I15" s="92" t="s">
        <v>30</v>
      </c>
      <c r="J15" s="93" t="s">
        <v>30</v>
      </c>
      <c r="K15" s="100" t="s">
        <v>29</v>
      </c>
      <c r="L15" s="101" t="s">
        <v>458</v>
      </c>
      <c r="M15" s="93" t="s">
        <v>30</v>
      </c>
      <c r="N15" s="94" t="s">
        <v>29</v>
      </c>
      <c r="O15" s="94" t="s">
        <v>29</v>
      </c>
      <c r="P15" s="94" t="s">
        <v>29</v>
      </c>
      <c r="Q15" s="94" t="s">
        <v>29</v>
      </c>
      <c r="R15" s="94" t="s">
        <v>29</v>
      </c>
      <c r="S15" s="93" t="s">
        <v>30</v>
      </c>
      <c r="T15" s="94" t="s">
        <v>29</v>
      </c>
      <c r="U15" s="93" t="s">
        <v>99</v>
      </c>
      <c r="V15" s="94" t="s">
        <v>29</v>
      </c>
      <c r="W15" s="93" t="s">
        <v>30</v>
      </c>
      <c r="X15" s="93" t="s">
        <v>30</v>
      </c>
      <c r="Y15" s="93" t="s">
        <v>30</v>
      </c>
      <c r="Z15" s="93" t="s">
        <v>30</v>
      </c>
      <c r="AA15" s="95" t="s">
        <v>99</v>
      </c>
      <c r="AB15">
        <f t="shared" si="0"/>
        <v>9</v>
      </c>
      <c r="AC15" s="18">
        <f t="shared" si="1"/>
        <v>0.39130434782608697</v>
      </c>
    </row>
    <row r="16" spans="1:29" x14ac:dyDescent="0.25">
      <c r="A16" s="159"/>
      <c r="B16" s="45" t="s">
        <v>468</v>
      </c>
      <c r="C16" s="2">
        <v>1</v>
      </c>
      <c r="D16" s="81" t="s">
        <v>469</v>
      </c>
      <c r="E16" s="102" t="s">
        <v>99</v>
      </c>
      <c r="F16" s="82" t="s">
        <v>29</v>
      </c>
      <c r="G16" s="104" t="s">
        <v>30</v>
      </c>
      <c r="H16" s="83" t="s">
        <v>29</v>
      </c>
      <c r="I16" s="105" t="s">
        <v>30</v>
      </c>
      <c r="J16" s="87" t="s">
        <v>30</v>
      </c>
      <c r="K16" s="84" t="s">
        <v>29</v>
      </c>
      <c r="L16" s="87" t="s">
        <v>30</v>
      </c>
      <c r="M16" s="87" t="s">
        <v>30</v>
      </c>
      <c r="N16" s="86" t="s">
        <v>29</v>
      </c>
      <c r="O16" s="86" t="s">
        <v>29</v>
      </c>
      <c r="P16" s="86" t="s">
        <v>29</v>
      </c>
      <c r="Q16" s="86" t="s">
        <v>29</v>
      </c>
      <c r="R16" s="86" t="s">
        <v>29</v>
      </c>
      <c r="S16" s="87" t="s">
        <v>30</v>
      </c>
      <c r="T16" s="87" t="s">
        <v>30</v>
      </c>
      <c r="U16" s="87" t="s">
        <v>99</v>
      </c>
      <c r="V16" s="87" t="s">
        <v>30</v>
      </c>
      <c r="W16" s="87" t="s">
        <v>30</v>
      </c>
      <c r="X16" s="87" t="s">
        <v>30</v>
      </c>
      <c r="Y16" s="87" t="s">
        <v>30</v>
      </c>
      <c r="Z16" s="87" t="s">
        <v>30</v>
      </c>
      <c r="AA16" s="107" t="s">
        <v>99</v>
      </c>
      <c r="AB16">
        <f t="shared" si="0"/>
        <v>8</v>
      </c>
      <c r="AC16" s="18">
        <f t="shared" si="1"/>
        <v>0.34782608695652173</v>
      </c>
    </row>
    <row r="17" spans="1:30" x14ac:dyDescent="0.25">
      <c r="A17" s="159"/>
      <c r="B17" s="108"/>
      <c r="C17" s="20">
        <v>2</v>
      </c>
      <c r="D17" s="88" t="s">
        <v>470</v>
      </c>
      <c r="E17" s="109" t="s">
        <v>458</v>
      </c>
      <c r="F17" s="98" t="s">
        <v>29</v>
      </c>
      <c r="G17" s="110" t="s">
        <v>458</v>
      </c>
      <c r="H17" s="90" t="s">
        <v>29</v>
      </c>
      <c r="I17" s="111" t="s">
        <v>458</v>
      </c>
      <c r="J17" s="93" t="s">
        <v>30</v>
      </c>
      <c r="K17" s="100" t="s">
        <v>29</v>
      </c>
      <c r="L17" s="94" t="s">
        <v>29</v>
      </c>
      <c r="M17" s="94" t="s">
        <v>29</v>
      </c>
      <c r="N17" s="94" t="s">
        <v>29</v>
      </c>
      <c r="O17" s="93" t="s">
        <v>30</v>
      </c>
      <c r="P17" s="94" t="s">
        <v>29</v>
      </c>
      <c r="Q17" s="94" t="s">
        <v>29</v>
      </c>
      <c r="R17" s="94" t="s">
        <v>29</v>
      </c>
      <c r="S17" s="94" t="s">
        <v>29</v>
      </c>
      <c r="T17" s="94" t="s">
        <v>29</v>
      </c>
      <c r="U17" s="94" t="s">
        <v>29</v>
      </c>
      <c r="V17" s="101" t="s">
        <v>458</v>
      </c>
      <c r="W17" s="101" t="s">
        <v>458</v>
      </c>
      <c r="X17" s="101" t="s">
        <v>458</v>
      </c>
      <c r="Y17" s="93" t="s">
        <v>30</v>
      </c>
      <c r="Z17" s="93" t="s">
        <v>30</v>
      </c>
      <c r="AA17" s="95" t="s">
        <v>99</v>
      </c>
      <c r="AB17">
        <f t="shared" si="0"/>
        <v>12</v>
      </c>
      <c r="AC17" s="18">
        <f t="shared" si="1"/>
        <v>0.52173913043478259</v>
      </c>
    </row>
    <row r="18" spans="1:30" x14ac:dyDescent="0.25">
      <c r="A18" s="159"/>
      <c r="B18" s="45" t="s">
        <v>471</v>
      </c>
      <c r="C18" s="2">
        <v>1</v>
      </c>
      <c r="D18" s="81" t="s">
        <v>472</v>
      </c>
      <c r="E18" s="82" t="s">
        <v>29</v>
      </c>
      <c r="F18" s="82" t="s">
        <v>29</v>
      </c>
      <c r="G18" s="83" t="s">
        <v>29</v>
      </c>
      <c r="H18" s="83" t="s">
        <v>29</v>
      </c>
      <c r="I18" s="84" t="s">
        <v>29</v>
      </c>
      <c r="J18" s="87" t="s">
        <v>30</v>
      </c>
      <c r="K18" s="105" t="s">
        <v>30</v>
      </c>
      <c r="L18" s="86" t="s">
        <v>29</v>
      </c>
      <c r="M18" s="86" t="s">
        <v>29</v>
      </c>
      <c r="N18" s="86" t="s">
        <v>29</v>
      </c>
      <c r="O18" s="86" t="s">
        <v>29</v>
      </c>
      <c r="P18" s="86" t="s">
        <v>29</v>
      </c>
      <c r="Q18" s="87" t="s">
        <v>30</v>
      </c>
      <c r="R18" s="86" t="s">
        <v>29</v>
      </c>
      <c r="S18" s="86" t="s">
        <v>29</v>
      </c>
      <c r="T18" s="87" t="s">
        <v>30</v>
      </c>
      <c r="U18" s="87" t="s">
        <v>99</v>
      </c>
      <c r="V18" s="87" t="s">
        <v>30</v>
      </c>
      <c r="W18" s="87" t="s">
        <v>30</v>
      </c>
      <c r="X18" s="87" t="s">
        <v>30</v>
      </c>
      <c r="Y18" s="86" t="s">
        <v>29</v>
      </c>
      <c r="Z18" s="87" t="s">
        <v>30</v>
      </c>
      <c r="AA18" s="107" t="s">
        <v>99</v>
      </c>
      <c r="AB18">
        <f t="shared" si="0"/>
        <v>13</v>
      </c>
      <c r="AC18" s="18">
        <f t="shared" si="1"/>
        <v>0.56521739130434778</v>
      </c>
    </row>
    <row r="19" spans="1:30" x14ac:dyDescent="0.25">
      <c r="A19" s="159"/>
      <c r="B19" s="45"/>
      <c r="C19" s="2">
        <v>2</v>
      </c>
      <c r="D19" s="81" t="s">
        <v>473</v>
      </c>
      <c r="E19" s="103" t="s">
        <v>458</v>
      </c>
      <c r="F19" s="82" t="s">
        <v>29</v>
      </c>
      <c r="G19" s="83" t="s">
        <v>29</v>
      </c>
      <c r="H19" s="112" t="s">
        <v>458</v>
      </c>
      <c r="I19" s="84" t="s">
        <v>29</v>
      </c>
      <c r="J19" s="97" t="s">
        <v>458</v>
      </c>
      <c r="K19" s="113" t="s">
        <v>458</v>
      </c>
      <c r="L19" s="87" t="s">
        <v>30</v>
      </c>
      <c r="M19" s="97" t="s">
        <v>458</v>
      </c>
      <c r="N19" s="87" t="s">
        <v>30</v>
      </c>
      <c r="O19" s="87" t="s">
        <v>30</v>
      </c>
      <c r="P19" s="97" t="s">
        <v>458</v>
      </c>
      <c r="Q19" s="87" t="s">
        <v>30</v>
      </c>
      <c r="R19" s="97" t="s">
        <v>458</v>
      </c>
      <c r="S19" s="87" t="s">
        <v>30</v>
      </c>
      <c r="T19" s="97" t="s">
        <v>458</v>
      </c>
      <c r="U19" s="97" t="s">
        <v>458</v>
      </c>
      <c r="V19" s="97" t="s">
        <v>458</v>
      </c>
      <c r="W19" s="97" t="s">
        <v>458</v>
      </c>
      <c r="X19" s="97" t="s">
        <v>458</v>
      </c>
      <c r="Y19" s="87" t="s">
        <v>30</v>
      </c>
      <c r="Z19" s="87" t="s">
        <v>30</v>
      </c>
      <c r="AA19" s="87" t="s">
        <v>99</v>
      </c>
      <c r="AB19">
        <f t="shared" si="0"/>
        <v>3</v>
      </c>
      <c r="AC19" s="18">
        <f t="shared" si="1"/>
        <v>0.13043478260869565</v>
      </c>
    </row>
    <row r="20" spans="1:30" x14ac:dyDescent="0.25">
      <c r="A20" s="159"/>
      <c r="B20" s="23"/>
      <c r="C20" s="20">
        <v>3</v>
      </c>
      <c r="D20" s="88" t="s">
        <v>474</v>
      </c>
      <c r="E20" s="89" t="s">
        <v>99</v>
      </c>
      <c r="F20" s="98" t="s">
        <v>29</v>
      </c>
      <c r="G20" s="106" t="s">
        <v>99</v>
      </c>
      <c r="H20" s="106" t="s">
        <v>30</v>
      </c>
      <c r="I20" s="92" t="s">
        <v>30</v>
      </c>
      <c r="J20" s="101" t="s">
        <v>458</v>
      </c>
      <c r="K20" s="92" t="s">
        <v>30</v>
      </c>
      <c r="L20" s="93" t="s">
        <v>30</v>
      </c>
      <c r="M20" s="93" t="s">
        <v>30</v>
      </c>
      <c r="N20" s="93" t="s">
        <v>30</v>
      </c>
      <c r="O20" s="93" t="s">
        <v>30</v>
      </c>
      <c r="P20" s="93" t="s">
        <v>30</v>
      </c>
      <c r="Q20" s="93" t="s">
        <v>30</v>
      </c>
      <c r="R20" s="93" t="s">
        <v>30</v>
      </c>
      <c r="S20" s="93" t="s">
        <v>30</v>
      </c>
      <c r="T20" s="93" t="s">
        <v>30</v>
      </c>
      <c r="U20" s="93" t="s">
        <v>99</v>
      </c>
      <c r="V20" s="93" t="s">
        <v>30</v>
      </c>
      <c r="W20" s="93" t="s">
        <v>30</v>
      </c>
      <c r="X20" s="93" t="s">
        <v>30</v>
      </c>
      <c r="Y20" s="93" t="s">
        <v>30</v>
      </c>
      <c r="Z20" s="93" t="s">
        <v>30</v>
      </c>
      <c r="AA20" s="95" t="s">
        <v>99</v>
      </c>
      <c r="AB20">
        <f t="shared" si="0"/>
        <v>1</v>
      </c>
      <c r="AC20" s="18">
        <f t="shared" si="1"/>
        <v>4.3478260869565216E-2</v>
      </c>
    </row>
    <row r="21" spans="1:30" x14ac:dyDescent="0.25">
      <c r="A21" s="159"/>
      <c r="B21" s="23" t="s">
        <v>475</v>
      </c>
      <c r="C21" s="20">
        <v>1</v>
      </c>
      <c r="D21" s="88" t="s">
        <v>476</v>
      </c>
      <c r="E21" s="98" t="s">
        <v>29</v>
      </c>
      <c r="F21" s="98" t="s">
        <v>29</v>
      </c>
      <c r="G21" s="90" t="s">
        <v>29</v>
      </c>
      <c r="H21" s="90" t="s">
        <v>29</v>
      </c>
      <c r="I21" s="100" t="s">
        <v>29</v>
      </c>
      <c r="J21" s="101" t="s">
        <v>458</v>
      </c>
      <c r="K21" s="100" t="s">
        <v>29</v>
      </c>
      <c r="L21" s="94" t="s">
        <v>29</v>
      </c>
      <c r="M21" s="94" t="s">
        <v>29</v>
      </c>
      <c r="N21" s="94" t="s">
        <v>29</v>
      </c>
      <c r="O21" s="94" t="s">
        <v>29</v>
      </c>
      <c r="P21" s="94" t="s">
        <v>29</v>
      </c>
      <c r="Q21" s="94" t="s">
        <v>29</v>
      </c>
      <c r="R21" s="94" t="s">
        <v>29</v>
      </c>
      <c r="S21" s="94" t="s">
        <v>29</v>
      </c>
      <c r="T21" s="94" t="s">
        <v>29</v>
      </c>
      <c r="U21" s="94" t="s">
        <v>29</v>
      </c>
      <c r="V21" s="94" t="s">
        <v>29</v>
      </c>
      <c r="W21" s="101" t="s">
        <v>458</v>
      </c>
      <c r="X21" s="93" t="s">
        <v>30</v>
      </c>
      <c r="Y21" s="94" t="s">
        <v>29</v>
      </c>
      <c r="Z21" s="93" t="s">
        <v>30</v>
      </c>
      <c r="AA21" s="95" t="s">
        <v>99</v>
      </c>
      <c r="AB21">
        <f t="shared" si="0"/>
        <v>18</v>
      </c>
      <c r="AC21" s="18">
        <f t="shared" si="1"/>
        <v>0.78260869565217395</v>
      </c>
    </row>
    <row r="22" spans="1:30" x14ac:dyDescent="0.25">
      <c r="A22" s="159"/>
      <c r="B22" t="s">
        <v>477</v>
      </c>
      <c r="C22" s="2">
        <v>1</v>
      </c>
      <c r="D22" s="81" t="s">
        <v>478</v>
      </c>
      <c r="E22" s="82" t="s">
        <v>29</v>
      </c>
      <c r="F22" s="82" t="s">
        <v>29</v>
      </c>
      <c r="G22" s="104" t="s">
        <v>30</v>
      </c>
      <c r="H22" s="83" t="s">
        <v>29</v>
      </c>
      <c r="I22" s="84" t="s">
        <v>29</v>
      </c>
      <c r="J22" s="86" t="s">
        <v>29</v>
      </c>
      <c r="K22" s="84" t="s">
        <v>29</v>
      </c>
      <c r="L22" s="86" t="s">
        <v>29</v>
      </c>
      <c r="M22" s="86" t="s">
        <v>29</v>
      </c>
      <c r="N22" s="86" t="s">
        <v>29</v>
      </c>
      <c r="O22" s="87" t="s">
        <v>30</v>
      </c>
      <c r="P22" s="87" t="s">
        <v>30</v>
      </c>
      <c r="Q22" s="87" t="s">
        <v>30</v>
      </c>
      <c r="R22" s="86" t="s">
        <v>29</v>
      </c>
      <c r="S22" s="86" t="s">
        <v>29</v>
      </c>
      <c r="T22" s="87" t="s">
        <v>30</v>
      </c>
      <c r="U22" s="97" t="s">
        <v>458</v>
      </c>
      <c r="V22" s="86" t="s">
        <v>29</v>
      </c>
      <c r="W22" s="86" t="s">
        <v>29</v>
      </c>
      <c r="X22" s="87" t="s">
        <v>30</v>
      </c>
      <c r="Y22" s="87" t="s">
        <v>30</v>
      </c>
      <c r="Z22" s="87" t="s">
        <v>30</v>
      </c>
      <c r="AA22" s="43" t="s">
        <v>29</v>
      </c>
      <c r="AB22">
        <f t="shared" si="0"/>
        <v>14</v>
      </c>
      <c r="AC22" s="18">
        <f t="shared" si="1"/>
        <v>0.60869565217391308</v>
      </c>
    </row>
    <row r="23" spans="1:30" x14ac:dyDescent="0.25">
      <c r="A23" s="159"/>
      <c r="B23" s="45"/>
      <c r="C23" s="2">
        <v>2</v>
      </c>
      <c r="D23" s="81" t="s">
        <v>479</v>
      </c>
      <c r="E23" s="102" t="s">
        <v>99</v>
      </c>
      <c r="F23" s="82" t="s">
        <v>29</v>
      </c>
      <c r="G23" s="83" t="s">
        <v>29</v>
      </c>
      <c r="H23" s="83" t="s">
        <v>29</v>
      </c>
      <c r="I23" s="84" t="s">
        <v>29</v>
      </c>
      <c r="J23" s="86" t="s">
        <v>29</v>
      </c>
      <c r="K23" s="84" t="s">
        <v>29</v>
      </c>
      <c r="L23" s="86" t="s">
        <v>29</v>
      </c>
      <c r="M23" s="86" t="s">
        <v>29</v>
      </c>
      <c r="N23" s="87" t="s">
        <v>30</v>
      </c>
      <c r="O23" s="87" t="s">
        <v>30</v>
      </c>
      <c r="P23" s="86" t="s">
        <v>29</v>
      </c>
      <c r="Q23" s="87" t="s">
        <v>30</v>
      </c>
      <c r="R23" s="86" t="s">
        <v>29</v>
      </c>
      <c r="S23" s="86" t="s">
        <v>29</v>
      </c>
      <c r="T23" s="86" t="s">
        <v>29</v>
      </c>
      <c r="U23" s="97" t="s">
        <v>458</v>
      </c>
      <c r="V23" s="87" t="s">
        <v>30</v>
      </c>
      <c r="W23" s="86" t="s">
        <v>29</v>
      </c>
      <c r="X23" s="87" t="s">
        <v>30</v>
      </c>
      <c r="Y23" s="87" t="s">
        <v>30</v>
      </c>
      <c r="Z23" s="87" t="s">
        <v>30</v>
      </c>
      <c r="AA23" s="52" t="s">
        <v>99</v>
      </c>
      <c r="AB23">
        <f t="shared" si="0"/>
        <v>13</v>
      </c>
      <c r="AC23" s="18">
        <f t="shared" si="1"/>
        <v>0.56521739130434778</v>
      </c>
      <c r="AD23" s="114"/>
    </row>
    <row r="24" spans="1:30" x14ac:dyDescent="0.25">
      <c r="A24" s="159"/>
      <c r="B24" s="23"/>
      <c r="C24" s="20">
        <v>3</v>
      </c>
      <c r="D24" s="88" t="s">
        <v>480</v>
      </c>
      <c r="E24" s="98" t="s">
        <v>29</v>
      </c>
      <c r="F24" s="98" t="s">
        <v>29</v>
      </c>
      <c r="G24" s="106" t="s">
        <v>30</v>
      </c>
      <c r="H24" s="90" t="s">
        <v>29</v>
      </c>
      <c r="I24" s="100" t="s">
        <v>29</v>
      </c>
      <c r="J24" s="94" t="s">
        <v>29</v>
      </c>
      <c r="K24" s="100" t="s">
        <v>29</v>
      </c>
      <c r="L24" s="94" t="s">
        <v>29</v>
      </c>
      <c r="M24" s="93" t="s">
        <v>30</v>
      </c>
      <c r="N24" s="94" t="s">
        <v>29</v>
      </c>
      <c r="O24" s="93" t="s">
        <v>30</v>
      </c>
      <c r="P24" s="94" t="s">
        <v>29</v>
      </c>
      <c r="Q24" s="93" t="s">
        <v>30</v>
      </c>
      <c r="R24" s="94" t="s">
        <v>29</v>
      </c>
      <c r="S24" s="94" t="s">
        <v>29</v>
      </c>
      <c r="T24" s="93" t="s">
        <v>30</v>
      </c>
      <c r="U24" s="93" t="s">
        <v>99</v>
      </c>
      <c r="V24" s="94" t="s">
        <v>29</v>
      </c>
      <c r="W24" s="94" t="s">
        <v>29</v>
      </c>
      <c r="X24" s="93" t="s">
        <v>30</v>
      </c>
      <c r="Y24" s="93" t="s">
        <v>30</v>
      </c>
      <c r="Z24" s="93" t="s">
        <v>30</v>
      </c>
      <c r="AA24" s="95" t="s">
        <v>99</v>
      </c>
      <c r="AB24">
        <f t="shared" si="0"/>
        <v>13</v>
      </c>
      <c r="AC24" s="18">
        <f t="shared" si="1"/>
        <v>0.56521739130434778</v>
      </c>
    </row>
    <row r="25" spans="1:30" x14ac:dyDescent="0.25">
      <c r="A25" s="159"/>
      <c r="B25" s="28" t="s">
        <v>481</v>
      </c>
      <c r="C25" s="20">
        <v>1</v>
      </c>
      <c r="D25" s="88" t="s">
        <v>482</v>
      </c>
      <c r="E25" s="98" t="s">
        <v>29</v>
      </c>
      <c r="F25" s="98" t="s">
        <v>29</v>
      </c>
      <c r="G25" s="90" t="s">
        <v>29</v>
      </c>
      <c r="H25" s="90" t="s">
        <v>29</v>
      </c>
      <c r="I25" s="100" t="s">
        <v>29</v>
      </c>
      <c r="J25" s="101" t="s">
        <v>458</v>
      </c>
      <c r="K25" s="100" t="s">
        <v>29</v>
      </c>
      <c r="L25" s="94" t="s">
        <v>29</v>
      </c>
      <c r="M25" s="94" t="s">
        <v>29</v>
      </c>
      <c r="N25" s="94" t="s">
        <v>29</v>
      </c>
      <c r="O25" s="93" t="s">
        <v>30</v>
      </c>
      <c r="P25" s="93" t="s">
        <v>30</v>
      </c>
      <c r="Q25" s="93" t="s">
        <v>30</v>
      </c>
      <c r="R25" s="94" t="s">
        <v>29</v>
      </c>
      <c r="S25" s="94" t="s">
        <v>29</v>
      </c>
      <c r="T25" s="93" t="s">
        <v>30</v>
      </c>
      <c r="U25" s="94" t="s">
        <v>29</v>
      </c>
      <c r="V25" s="94" t="s">
        <v>29</v>
      </c>
      <c r="W25" s="101" t="s">
        <v>458</v>
      </c>
      <c r="X25" s="93" t="s">
        <v>30</v>
      </c>
      <c r="Y25" s="93" t="s">
        <v>30</v>
      </c>
      <c r="Z25" s="93" t="s">
        <v>30</v>
      </c>
      <c r="AA25" s="95" t="s">
        <v>99</v>
      </c>
      <c r="AB25">
        <f t="shared" si="0"/>
        <v>13</v>
      </c>
      <c r="AC25" s="18">
        <f t="shared" si="1"/>
        <v>0.56521739130434778</v>
      </c>
    </row>
    <row r="26" spans="1:30" x14ac:dyDescent="0.25">
      <c r="A26" s="159"/>
      <c r="B26" t="s">
        <v>483</v>
      </c>
      <c r="C26" s="2">
        <v>1</v>
      </c>
      <c r="D26" s="81" t="s">
        <v>484</v>
      </c>
      <c r="E26" s="102" t="s">
        <v>99</v>
      </c>
      <c r="F26" s="82" t="s">
        <v>29</v>
      </c>
      <c r="G26" s="83" t="s">
        <v>29</v>
      </c>
      <c r="H26" s="112" t="s">
        <v>458</v>
      </c>
      <c r="I26" s="113" t="s">
        <v>458</v>
      </c>
      <c r="J26" s="97" t="s">
        <v>458</v>
      </c>
      <c r="K26" s="84" t="s">
        <v>29</v>
      </c>
      <c r="L26" s="87" t="s">
        <v>30</v>
      </c>
      <c r="M26" s="87" t="s">
        <v>30</v>
      </c>
      <c r="N26" s="86" t="s">
        <v>29</v>
      </c>
      <c r="O26" s="87" t="s">
        <v>30</v>
      </c>
      <c r="P26" s="87" t="s">
        <v>30</v>
      </c>
      <c r="Q26" s="87" t="s">
        <v>30</v>
      </c>
      <c r="R26" s="86" t="s">
        <v>29</v>
      </c>
      <c r="S26" s="86" t="s">
        <v>29</v>
      </c>
      <c r="T26" s="86" t="s">
        <v>29</v>
      </c>
      <c r="U26" s="97" t="s">
        <v>458</v>
      </c>
      <c r="V26" s="87" t="s">
        <v>30</v>
      </c>
      <c r="W26" s="87" t="s">
        <v>30</v>
      </c>
      <c r="X26" t="s">
        <v>485</v>
      </c>
      <c r="Y26" t="s">
        <v>485</v>
      </c>
      <c r="Z26" s="87" t="s">
        <v>30</v>
      </c>
      <c r="AA26" t="s">
        <v>485</v>
      </c>
      <c r="AB26">
        <f t="shared" si="0"/>
        <v>7</v>
      </c>
      <c r="AC26" s="18">
        <f>AB26/20</f>
        <v>0.35</v>
      </c>
    </row>
    <row r="27" spans="1:30" x14ac:dyDescent="0.25">
      <c r="A27" s="158" t="s">
        <v>486</v>
      </c>
      <c r="B27" s="58" t="s">
        <v>487</v>
      </c>
      <c r="C27" s="12">
        <v>1</v>
      </c>
      <c r="D27" s="115" t="s">
        <v>488</v>
      </c>
      <c r="E27" s="116" t="s">
        <v>99</v>
      </c>
      <c r="F27" s="117" t="s">
        <v>29</v>
      </c>
      <c r="G27" s="118" t="s">
        <v>30</v>
      </c>
      <c r="H27" s="118" t="s">
        <v>30</v>
      </c>
      <c r="I27" s="119" t="s">
        <v>30</v>
      </c>
      <c r="J27" s="85" t="s">
        <v>30</v>
      </c>
      <c r="K27" s="120" t="s">
        <v>29</v>
      </c>
      <c r="L27" s="85" t="s">
        <v>30</v>
      </c>
      <c r="M27" s="85" t="s">
        <v>30</v>
      </c>
      <c r="N27" s="85" t="s">
        <v>30</v>
      </c>
      <c r="O27" s="85" t="s">
        <v>30</v>
      </c>
      <c r="P27" s="85" t="s">
        <v>30</v>
      </c>
      <c r="Q27" s="85" t="s">
        <v>30</v>
      </c>
      <c r="R27" s="85" t="s">
        <v>30</v>
      </c>
      <c r="S27" s="85" t="s">
        <v>30</v>
      </c>
      <c r="T27" s="121" t="s">
        <v>29</v>
      </c>
      <c r="U27" s="85" t="s">
        <v>99</v>
      </c>
      <c r="V27" s="85" t="s">
        <v>30</v>
      </c>
      <c r="W27" s="85" t="s">
        <v>30</v>
      </c>
      <c r="X27" s="85" t="s">
        <v>30</v>
      </c>
      <c r="Y27" s="85" t="s">
        <v>30</v>
      </c>
      <c r="Z27" s="85" t="s">
        <v>30</v>
      </c>
      <c r="AA27" s="16" t="s">
        <v>30</v>
      </c>
      <c r="AB27">
        <f t="shared" si="0"/>
        <v>3</v>
      </c>
      <c r="AC27" s="18">
        <f t="shared" si="1"/>
        <v>0.13043478260869565</v>
      </c>
    </row>
    <row r="28" spans="1:30" x14ac:dyDescent="0.25">
      <c r="A28" s="159"/>
      <c r="B28" s="45"/>
      <c r="C28" s="2">
        <v>2</v>
      </c>
      <c r="D28" s="81" t="s">
        <v>489</v>
      </c>
      <c r="E28" s="103" t="s">
        <v>458</v>
      </c>
      <c r="F28" s="102" t="s">
        <v>30</v>
      </c>
      <c r="G28" s="112" t="s">
        <v>458</v>
      </c>
      <c r="H28" s="104" t="s">
        <v>30</v>
      </c>
      <c r="I28" s="105" t="s">
        <v>30</v>
      </c>
      <c r="J28" s="87" t="s">
        <v>30</v>
      </c>
      <c r="K28" s="84" t="s">
        <v>29</v>
      </c>
      <c r="L28" s="97" t="s">
        <v>458</v>
      </c>
      <c r="M28" s="87" t="s">
        <v>30</v>
      </c>
      <c r="N28" s="87" t="s">
        <v>30</v>
      </c>
      <c r="O28" s="97" t="s">
        <v>458</v>
      </c>
      <c r="P28" s="87" t="s">
        <v>30</v>
      </c>
      <c r="Q28" s="87" t="s">
        <v>30</v>
      </c>
      <c r="R28" s="97" t="s">
        <v>458</v>
      </c>
      <c r="S28" s="87" t="s">
        <v>30</v>
      </c>
      <c r="T28" s="87" t="s">
        <v>30</v>
      </c>
      <c r="U28" s="87" t="s">
        <v>99</v>
      </c>
      <c r="V28" s="87" t="s">
        <v>30</v>
      </c>
      <c r="W28" s="87" t="s">
        <v>30</v>
      </c>
      <c r="X28" s="87" t="s">
        <v>30</v>
      </c>
      <c r="Y28" s="87" t="s">
        <v>30</v>
      </c>
      <c r="Z28" s="87" t="s">
        <v>30</v>
      </c>
      <c r="AA28" s="87" t="s">
        <v>30</v>
      </c>
      <c r="AB28">
        <f t="shared" si="0"/>
        <v>1</v>
      </c>
      <c r="AC28" s="18">
        <f t="shared" si="1"/>
        <v>4.3478260869565216E-2</v>
      </c>
    </row>
    <row r="29" spans="1:30" x14ac:dyDescent="0.25">
      <c r="A29" s="159"/>
      <c r="B29" s="45"/>
      <c r="C29" s="2">
        <v>3</v>
      </c>
      <c r="D29" s="81" t="s">
        <v>490</v>
      </c>
      <c r="E29" s="102" t="s">
        <v>99</v>
      </c>
      <c r="F29" s="102" t="s">
        <v>30</v>
      </c>
      <c r="G29" s="104" t="s">
        <v>30</v>
      </c>
      <c r="H29" s="104" t="s">
        <v>30</v>
      </c>
      <c r="I29" s="105" t="s">
        <v>30</v>
      </c>
      <c r="J29" s="87" t="s">
        <v>30</v>
      </c>
      <c r="K29" s="84" t="s">
        <v>29</v>
      </c>
      <c r="L29" s="97" t="s">
        <v>458</v>
      </c>
      <c r="M29" s="87" t="s">
        <v>30</v>
      </c>
      <c r="N29" s="87" t="s">
        <v>30</v>
      </c>
      <c r="O29" s="86" t="s">
        <v>29</v>
      </c>
      <c r="P29" s="87" t="s">
        <v>30</v>
      </c>
      <c r="Q29" s="87" t="s">
        <v>30</v>
      </c>
      <c r="R29" s="86" t="s">
        <v>29</v>
      </c>
      <c r="S29" s="87" t="s">
        <v>30</v>
      </c>
      <c r="T29" s="87" t="s">
        <v>30</v>
      </c>
      <c r="U29" s="87" t="s">
        <v>99</v>
      </c>
      <c r="V29" s="87" t="s">
        <v>30</v>
      </c>
      <c r="W29" s="87" t="s">
        <v>30</v>
      </c>
      <c r="X29" s="87" t="s">
        <v>30</v>
      </c>
      <c r="Y29" s="87" t="s">
        <v>99</v>
      </c>
      <c r="Z29" s="87" t="s">
        <v>30</v>
      </c>
      <c r="AA29" s="87" t="s">
        <v>30</v>
      </c>
      <c r="AB29">
        <f t="shared" si="0"/>
        <v>3</v>
      </c>
      <c r="AC29" s="18">
        <f t="shared" si="1"/>
        <v>0.13043478260869565</v>
      </c>
    </row>
    <row r="30" spans="1:30" x14ac:dyDescent="0.25">
      <c r="A30" s="159"/>
      <c r="B30" s="45"/>
      <c r="C30" s="2">
        <v>4</v>
      </c>
      <c r="D30" s="81" t="s">
        <v>491</v>
      </c>
      <c r="E30" s="102" t="s">
        <v>99</v>
      </c>
      <c r="F30" s="102" t="s">
        <v>30</v>
      </c>
      <c r="G30" s="104" t="s">
        <v>30</v>
      </c>
      <c r="H30" s="104" t="s">
        <v>30</v>
      </c>
      <c r="I30" s="105" t="s">
        <v>30</v>
      </c>
      <c r="J30" s="87" t="s">
        <v>30</v>
      </c>
      <c r="K30" s="84" t="s">
        <v>29</v>
      </c>
      <c r="L30" s="87" t="s">
        <v>30</v>
      </c>
      <c r="M30" s="87" t="s">
        <v>30</v>
      </c>
      <c r="N30" s="87" t="s">
        <v>30</v>
      </c>
      <c r="O30" s="86" t="s">
        <v>29</v>
      </c>
      <c r="P30" s="87" t="s">
        <v>30</v>
      </c>
      <c r="Q30" s="87" t="s">
        <v>30</v>
      </c>
      <c r="R30" s="86" t="s">
        <v>29</v>
      </c>
      <c r="S30" s="87" t="s">
        <v>30</v>
      </c>
      <c r="T30" s="87" t="s">
        <v>30</v>
      </c>
      <c r="U30" s="87" t="s">
        <v>99</v>
      </c>
      <c r="V30" s="87" t="s">
        <v>30</v>
      </c>
      <c r="W30" s="87" t="s">
        <v>30</v>
      </c>
      <c r="X30" s="87" t="s">
        <v>30</v>
      </c>
      <c r="Y30" s="87" t="s">
        <v>99</v>
      </c>
      <c r="Z30" s="87" t="s">
        <v>30</v>
      </c>
      <c r="AA30" s="107" t="s">
        <v>30</v>
      </c>
      <c r="AB30">
        <f t="shared" si="0"/>
        <v>3</v>
      </c>
      <c r="AC30" s="18">
        <f t="shared" si="1"/>
        <v>0.13043478260869565</v>
      </c>
    </row>
    <row r="31" spans="1:30" x14ac:dyDescent="0.25">
      <c r="A31" s="159"/>
      <c r="B31" s="45"/>
      <c r="C31" s="2">
        <v>5</v>
      </c>
      <c r="D31" s="81" t="s">
        <v>492</v>
      </c>
      <c r="E31" s="102" t="s">
        <v>99</v>
      </c>
      <c r="F31" s="103" t="s">
        <v>458</v>
      </c>
      <c r="G31" s="104" t="s">
        <v>30</v>
      </c>
      <c r="H31" s="104" t="s">
        <v>30</v>
      </c>
      <c r="I31" s="105" t="s">
        <v>30</v>
      </c>
      <c r="J31" s="87" t="s">
        <v>30</v>
      </c>
      <c r="K31" s="113" t="s">
        <v>458</v>
      </c>
      <c r="L31" s="87" t="s">
        <v>30</v>
      </c>
      <c r="M31" s="87" t="s">
        <v>30</v>
      </c>
      <c r="N31" s="87" t="s">
        <v>30</v>
      </c>
      <c r="O31" s="87" t="s">
        <v>30</v>
      </c>
      <c r="P31" s="97" t="s">
        <v>458</v>
      </c>
      <c r="Q31" s="87" t="s">
        <v>30</v>
      </c>
      <c r="R31" s="97" t="s">
        <v>458</v>
      </c>
      <c r="S31" s="97" t="s">
        <v>458</v>
      </c>
      <c r="T31" s="87" t="s">
        <v>30</v>
      </c>
      <c r="U31" s="87" t="s">
        <v>99</v>
      </c>
      <c r="V31" s="87" t="s">
        <v>30</v>
      </c>
      <c r="W31" s="87" t="s">
        <v>30</v>
      </c>
      <c r="X31" s="87" t="s">
        <v>30</v>
      </c>
      <c r="Y31" s="87" t="s">
        <v>30</v>
      </c>
      <c r="Z31" s="87" t="s">
        <v>30</v>
      </c>
      <c r="AA31" s="107" t="s">
        <v>30</v>
      </c>
      <c r="AB31">
        <f t="shared" si="0"/>
        <v>0</v>
      </c>
      <c r="AC31" s="18">
        <f t="shared" si="1"/>
        <v>0</v>
      </c>
    </row>
    <row r="32" spans="1:30" x14ac:dyDescent="0.25">
      <c r="A32" s="159"/>
      <c r="B32" s="23"/>
      <c r="C32" s="20">
        <v>6</v>
      </c>
      <c r="D32" s="88" t="s">
        <v>493</v>
      </c>
      <c r="E32" s="28" t="s">
        <v>485</v>
      </c>
      <c r="F32" s="98" t="s">
        <v>29</v>
      </c>
      <c r="G32" s="122" t="s">
        <v>485</v>
      </c>
      <c r="H32" s="122" t="s">
        <v>485</v>
      </c>
      <c r="I32" s="122" t="s">
        <v>485</v>
      </c>
      <c r="J32" s="93" t="s">
        <v>30</v>
      </c>
      <c r="K32" s="122" t="s">
        <v>485</v>
      </c>
      <c r="L32" s="93" t="s">
        <v>30</v>
      </c>
      <c r="M32" s="122" t="s">
        <v>485</v>
      </c>
      <c r="N32" s="122" t="s">
        <v>485</v>
      </c>
      <c r="O32" s="122" t="s">
        <v>485</v>
      </c>
      <c r="P32" s="122" t="s">
        <v>485</v>
      </c>
      <c r="Q32" s="93" t="s">
        <v>30</v>
      </c>
      <c r="R32" s="94" t="s">
        <v>29</v>
      </c>
      <c r="S32" s="93" t="s">
        <v>30</v>
      </c>
      <c r="T32" s="122" t="s">
        <v>485</v>
      </c>
      <c r="U32" s="122" t="s">
        <v>485</v>
      </c>
      <c r="V32" s="122" t="s">
        <v>485</v>
      </c>
      <c r="W32" s="122" t="s">
        <v>485</v>
      </c>
      <c r="X32" s="122" t="s">
        <v>485</v>
      </c>
      <c r="Y32" s="122" t="s">
        <v>485</v>
      </c>
      <c r="Z32" s="122" t="s">
        <v>485</v>
      </c>
      <c r="AA32" s="122" t="s">
        <v>485</v>
      </c>
      <c r="AB32">
        <f t="shared" si="0"/>
        <v>2</v>
      </c>
      <c r="AC32" s="18">
        <f>AB32/6</f>
        <v>0.33333333333333331</v>
      </c>
    </row>
    <row r="33" spans="1:29" x14ac:dyDescent="0.25">
      <c r="A33" s="159"/>
      <c r="B33" s="28" t="s">
        <v>494</v>
      </c>
      <c r="C33" s="20">
        <v>1</v>
      </c>
      <c r="D33" s="88" t="s">
        <v>495</v>
      </c>
      <c r="E33" s="89" t="s">
        <v>30</v>
      </c>
      <c r="F33" s="89" t="s">
        <v>30</v>
      </c>
      <c r="G33" s="106" t="s">
        <v>30</v>
      </c>
      <c r="H33" s="106" t="s">
        <v>30</v>
      </c>
      <c r="I33" s="92" t="s">
        <v>30</v>
      </c>
      <c r="J33" s="93" t="s">
        <v>30</v>
      </c>
      <c r="K33" s="100" t="s">
        <v>29</v>
      </c>
      <c r="L33" s="93" t="s">
        <v>30</v>
      </c>
      <c r="M33" s="93" t="s">
        <v>30</v>
      </c>
      <c r="N33" s="93" t="s">
        <v>30</v>
      </c>
      <c r="O33" s="94" t="s">
        <v>29</v>
      </c>
      <c r="P33" s="93" t="s">
        <v>30</v>
      </c>
      <c r="Q33" s="93" t="s">
        <v>30</v>
      </c>
      <c r="R33" s="93" t="s">
        <v>30</v>
      </c>
      <c r="S33" s="101" t="s">
        <v>458</v>
      </c>
      <c r="T33" s="93" t="s">
        <v>30</v>
      </c>
      <c r="U33" s="93" t="s">
        <v>30</v>
      </c>
      <c r="V33" s="101" t="s">
        <v>458</v>
      </c>
      <c r="W33" s="93" t="s">
        <v>30</v>
      </c>
      <c r="X33" s="93" t="s">
        <v>30</v>
      </c>
      <c r="Y33" s="93" t="s">
        <v>30</v>
      </c>
      <c r="Z33" s="93" t="s">
        <v>30</v>
      </c>
      <c r="AA33" s="95" t="s">
        <v>30</v>
      </c>
      <c r="AB33">
        <f t="shared" si="0"/>
        <v>2</v>
      </c>
      <c r="AC33" s="18">
        <f t="shared" si="1"/>
        <v>8.6956521739130432E-2</v>
      </c>
    </row>
    <row r="34" spans="1:29" x14ac:dyDescent="0.25">
      <c r="A34" s="159"/>
      <c r="B34" t="s">
        <v>496</v>
      </c>
      <c r="C34" s="2">
        <v>1</v>
      </c>
      <c r="D34" s="81" t="s">
        <v>497</v>
      </c>
      <c r="E34" s="102" t="s">
        <v>30</v>
      </c>
      <c r="F34" s="82" t="s">
        <v>29</v>
      </c>
      <c r="G34" s="112" t="s">
        <v>458</v>
      </c>
      <c r="H34" s="104" t="s">
        <v>30</v>
      </c>
      <c r="I34" s="105" t="s">
        <v>30</v>
      </c>
      <c r="J34" s="87" t="s">
        <v>30</v>
      </c>
      <c r="K34" s="84" t="s">
        <v>29</v>
      </c>
      <c r="L34" s="87" t="s">
        <v>30</v>
      </c>
      <c r="M34" s="87" t="s">
        <v>30</v>
      </c>
      <c r="N34" s="86" t="s">
        <v>29</v>
      </c>
      <c r="O34" s="87" t="s">
        <v>30</v>
      </c>
      <c r="P34" s="86" t="s">
        <v>29</v>
      </c>
      <c r="Q34" s="86" t="s">
        <v>29</v>
      </c>
      <c r="R34" s="87" t="s">
        <v>30</v>
      </c>
      <c r="S34" s="86" t="s">
        <v>29</v>
      </c>
      <c r="T34" s="86" t="s">
        <v>29</v>
      </c>
      <c r="U34" s="87" t="s">
        <v>30</v>
      </c>
      <c r="V34" s="87" t="s">
        <v>30</v>
      </c>
      <c r="W34" s="87" t="s">
        <v>30</v>
      </c>
      <c r="X34" s="87" t="s">
        <v>30</v>
      </c>
      <c r="Y34" s="87" t="s">
        <v>30</v>
      </c>
      <c r="Z34" s="87" t="s">
        <v>30</v>
      </c>
      <c r="AA34" s="107" t="s">
        <v>30</v>
      </c>
      <c r="AB34">
        <f t="shared" si="0"/>
        <v>7</v>
      </c>
      <c r="AC34" s="18">
        <f t="shared" si="1"/>
        <v>0.30434782608695654</v>
      </c>
    </row>
    <row r="35" spans="1:29" x14ac:dyDescent="0.25">
      <c r="A35" s="159"/>
      <c r="B35"/>
      <c r="C35" s="2">
        <v>2</v>
      </c>
      <c r="D35" s="81" t="s">
        <v>498</v>
      </c>
      <c r="E35" s="82" t="s">
        <v>29</v>
      </c>
      <c r="F35" s="82" t="s">
        <v>29</v>
      </c>
      <c r="G35" s="112" t="s">
        <v>458</v>
      </c>
      <c r="H35" s="112" t="s">
        <v>458</v>
      </c>
      <c r="I35" s="84" t="s">
        <v>29</v>
      </c>
      <c r="J35" s="107" t="s">
        <v>30</v>
      </c>
      <c r="K35" s="123" t="s">
        <v>29</v>
      </c>
      <c r="L35" s="113" t="s">
        <v>458</v>
      </c>
      <c r="M35" s="97" t="s">
        <v>458</v>
      </c>
      <c r="N35" s="97" t="s">
        <v>458</v>
      </c>
      <c r="O35" s="97" t="s">
        <v>458</v>
      </c>
      <c r="P35" s="97" t="s">
        <v>458</v>
      </c>
      <c r="Q35" s="86" t="s">
        <v>29</v>
      </c>
      <c r="R35" s="97" t="s">
        <v>458</v>
      </c>
      <c r="S35" s="97" t="s">
        <v>458</v>
      </c>
      <c r="T35" s="87" t="s">
        <v>30</v>
      </c>
      <c r="U35" s="86" t="s">
        <v>29</v>
      </c>
      <c r="V35" s="86" t="s">
        <v>29</v>
      </c>
      <c r="W35" s="87" t="s">
        <v>30</v>
      </c>
      <c r="X35" s="87" t="s">
        <v>30</v>
      </c>
      <c r="Y35" s="97" t="s">
        <v>458</v>
      </c>
      <c r="Z35" s="97" t="s">
        <v>458</v>
      </c>
      <c r="AA35" s="107" t="s">
        <v>30</v>
      </c>
      <c r="AB35">
        <f t="shared" si="0"/>
        <v>7</v>
      </c>
      <c r="AC35" s="18">
        <f t="shared" si="1"/>
        <v>0.30434782608695654</v>
      </c>
    </row>
    <row r="36" spans="1:29" x14ac:dyDescent="0.25">
      <c r="A36" s="159"/>
      <c r="B36"/>
      <c r="C36" s="2">
        <v>3</v>
      </c>
      <c r="D36" s="81" t="s">
        <v>499</v>
      </c>
      <c r="E36" s="102" t="s">
        <v>30</v>
      </c>
      <c r="F36" s="102" t="s">
        <v>30</v>
      </c>
      <c r="G36" s="104" t="s">
        <v>30</v>
      </c>
      <c r="H36" s="112" t="s">
        <v>458</v>
      </c>
      <c r="I36" s="105" t="s">
        <v>30</v>
      </c>
      <c r="J36" s="97" t="s">
        <v>458</v>
      </c>
      <c r="K36" s="84" t="s">
        <v>29</v>
      </c>
      <c r="L36" s="107" t="s">
        <v>30</v>
      </c>
      <c r="M36" s="124" t="s">
        <v>30</v>
      </c>
      <c r="N36" s="105" t="s">
        <v>30</v>
      </c>
      <c r="O36" s="87" t="s">
        <v>30</v>
      </c>
      <c r="P36" s="87" t="s">
        <v>30</v>
      </c>
      <c r="Q36" s="87" t="s">
        <v>30</v>
      </c>
      <c r="R36" s="86" t="s">
        <v>29</v>
      </c>
      <c r="S36" s="87" t="s">
        <v>30</v>
      </c>
      <c r="T36" s="87" t="s">
        <v>30</v>
      </c>
      <c r="U36" s="87" t="s">
        <v>30</v>
      </c>
      <c r="V36" s="87" t="s">
        <v>30</v>
      </c>
      <c r="W36" s="87" t="s">
        <v>30</v>
      </c>
      <c r="X36" s="87" t="s">
        <v>30</v>
      </c>
      <c r="Y36" s="87" t="s">
        <v>30</v>
      </c>
      <c r="Z36" s="87" t="s">
        <v>30</v>
      </c>
      <c r="AA36" s="107" t="s">
        <v>30</v>
      </c>
      <c r="AB36">
        <f t="shared" si="0"/>
        <v>2</v>
      </c>
      <c r="AC36" s="18">
        <f t="shared" si="1"/>
        <v>8.6956521739130432E-2</v>
      </c>
    </row>
    <row r="37" spans="1:29" x14ac:dyDescent="0.25">
      <c r="A37" s="159"/>
      <c r="B37" s="28"/>
      <c r="C37" s="20">
        <v>4</v>
      </c>
      <c r="D37" s="88" t="s">
        <v>500</v>
      </c>
      <c r="E37" s="89" t="s">
        <v>30</v>
      </c>
      <c r="F37" s="89" t="s">
        <v>30</v>
      </c>
      <c r="G37" s="106" t="s">
        <v>30</v>
      </c>
      <c r="H37" s="106" t="s">
        <v>30</v>
      </c>
      <c r="I37" s="92" t="s">
        <v>30</v>
      </c>
      <c r="J37" s="93" t="s">
        <v>30</v>
      </c>
      <c r="K37" t="s">
        <v>485</v>
      </c>
      <c r="L37" s="125" t="s">
        <v>30</v>
      </c>
      <c r="M37" s="124" t="s">
        <v>30</v>
      </c>
      <c r="N37" s="92" t="s">
        <v>30</v>
      </c>
      <c r="O37" s="93" t="s">
        <v>30</v>
      </c>
      <c r="P37" s="93" t="s">
        <v>30</v>
      </c>
      <c r="Q37" s="93" t="s">
        <v>30</v>
      </c>
      <c r="R37" t="s">
        <v>485</v>
      </c>
      <c r="S37" s="93" t="s">
        <v>30</v>
      </c>
      <c r="T37" s="93" t="s">
        <v>30</v>
      </c>
      <c r="U37" s="93" t="s">
        <v>30</v>
      </c>
      <c r="V37" s="93" t="s">
        <v>30</v>
      </c>
      <c r="W37" s="93" t="s">
        <v>30</v>
      </c>
      <c r="X37" s="101" t="s">
        <v>458</v>
      </c>
      <c r="Y37" s="93" t="s">
        <v>30</v>
      </c>
      <c r="Z37" s="93" t="s">
        <v>30</v>
      </c>
      <c r="AA37" s="95" t="s">
        <v>30</v>
      </c>
      <c r="AB37">
        <f t="shared" si="0"/>
        <v>0</v>
      </c>
      <c r="AC37" s="18">
        <f t="shared" si="1"/>
        <v>0</v>
      </c>
    </row>
    <row r="38" spans="1:29" x14ac:dyDescent="0.25">
      <c r="A38" s="159"/>
      <c r="B38" t="s">
        <v>501</v>
      </c>
      <c r="C38" s="2">
        <v>1</v>
      </c>
      <c r="D38" s="81" t="s">
        <v>502</v>
      </c>
      <c r="E38" s="82" t="s">
        <v>29</v>
      </c>
      <c r="F38" s="82" t="s">
        <v>29</v>
      </c>
      <c r="G38" s="112" t="s">
        <v>458</v>
      </c>
      <c r="H38" s="104" t="s">
        <v>30</v>
      </c>
      <c r="I38" s="84" t="s">
        <v>29</v>
      </c>
      <c r="J38" s="97" t="s">
        <v>458</v>
      </c>
      <c r="K38" s="84" t="s">
        <v>29</v>
      </c>
      <c r="L38" s="107" t="s">
        <v>30</v>
      </c>
      <c r="M38" s="126" t="s">
        <v>30</v>
      </c>
      <c r="N38" s="84" t="s">
        <v>29</v>
      </c>
      <c r="O38" s="86" t="s">
        <v>29</v>
      </c>
      <c r="P38" s="97" t="s">
        <v>458</v>
      </c>
      <c r="Q38" s="87" t="s">
        <v>30</v>
      </c>
      <c r="R38" s="97" t="s">
        <v>458</v>
      </c>
      <c r="S38" s="97" t="s">
        <v>458</v>
      </c>
      <c r="T38" s="87" t="s">
        <v>30</v>
      </c>
      <c r="U38" s="97" t="s">
        <v>458</v>
      </c>
      <c r="V38" s="97" t="s">
        <v>458</v>
      </c>
      <c r="W38" s="87" t="s">
        <v>30</v>
      </c>
      <c r="X38" s="87" t="s">
        <v>30</v>
      </c>
      <c r="Y38" s="87" t="s">
        <v>30</v>
      </c>
      <c r="Z38" s="87" t="s">
        <v>30</v>
      </c>
      <c r="AA38" s="107" t="s">
        <v>30</v>
      </c>
      <c r="AB38">
        <f t="shared" si="0"/>
        <v>6</v>
      </c>
      <c r="AC38" s="18">
        <f t="shared" si="1"/>
        <v>0.2608695652173913</v>
      </c>
    </row>
    <row r="39" spans="1:29" x14ac:dyDescent="0.25">
      <c r="A39" s="159"/>
      <c r="B39"/>
      <c r="C39" s="2">
        <v>2</v>
      </c>
      <c r="D39" s="81" t="s">
        <v>503</v>
      </c>
      <c r="E39" s="102" t="s">
        <v>30</v>
      </c>
      <c r="F39" s="103" t="s">
        <v>458</v>
      </c>
      <c r="G39" s="83" t="s">
        <v>29</v>
      </c>
      <c r="H39" s="104" t="s">
        <v>30</v>
      </c>
      <c r="I39" s="105" t="s">
        <v>30</v>
      </c>
      <c r="J39" s="87" t="s">
        <v>30</v>
      </c>
      <c r="K39" s="84" t="s">
        <v>29</v>
      </c>
      <c r="L39" s="107" t="s">
        <v>30</v>
      </c>
      <c r="M39" t="s">
        <v>485</v>
      </c>
      <c r="N39" s="113" t="s">
        <v>458</v>
      </c>
      <c r="O39" s="86" t="s">
        <v>29</v>
      </c>
      <c r="P39" s="97" t="s">
        <v>458</v>
      </c>
      <c r="Q39" s="87" t="s">
        <v>30</v>
      </c>
      <c r="R39" s="97" t="s">
        <v>458</v>
      </c>
      <c r="S39" s="97" t="s">
        <v>458</v>
      </c>
      <c r="T39" s="86" t="s">
        <v>29</v>
      </c>
      <c r="U39" s="86" t="s">
        <v>29</v>
      </c>
      <c r="V39" s="87" t="s">
        <v>30</v>
      </c>
      <c r="W39" s="97" t="s">
        <v>458</v>
      </c>
      <c r="X39" s="87" t="s">
        <v>30</v>
      </c>
      <c r="Y39" s="97" t="s">
        <v>458</v>
      </c>
      <c r="Z39" s="87" t="s">
        <v>30</v>
      </c>
      <c r="AA39" s="107" t="s">
        <v>30</v>
      </c>
      <c r="AB39">
        <f t="shared" si="0"/>
        <v>5</v>
      </c>
      <c r="AC39" s="18">
        <f t="shared" si="1"/>
        <v>0.21739130434782608</v>
      </c>
    </row>
    <row r="40" spans="1:29" x14ac:dyDescent="0.25">
      <c r="A40" s="159"/>
      <c r="B40" s="28"/>
      <c r="C40" s="20">
        <v>3</v>
      </c>
      <c r="D40" s="88" t="s">
        <v>504</v>
      </c>
      <c r="E40" s="89" t="s">
        <v>30</v>
      </c>
      <c r="F40" s="98" t="s">
        <v>29</v>
      </c>
      <c r="G40" s="106" t="s">
        <v>30</v>
      </c>
      <c r="H40" s="106" t="s">
        <v>30</v>
      </c>
      <c r="I40" s="92" t="s">
        <v>30</v>
      </c>
      <c r="J40" s="93" t="s">
        <v>30</v>
      </c>
      <c r="K40" s="100" t="s">
        <v>29</v>
      </c>
      <c r="L40" s="125" t="s">
        <v>30</v>
      </c>
      <c r="M40" s="28" t="s">
        <v>485</v>
      </c>
      <c r="N40" s="111" t="s">
        <v>458</v>
      </c>
      <c r="O40" s="94" t="s">
        <v>29</v>
      </c>
      <c r="P40" s="93" t="s">
        <v>30</v>
      </c>
      <c r="Q40" s="93" t="s">
        <v>30</v>
      </c>
      <c r="R40" s="93" t="s">
        <v>30</v>
      </c>
      <c r="S40" s="93" t="s">
        <v>30</v>
      </c>
      <c r="T40" s="93" t="s">
        <v>30</v>
      </c>
      <c r="U40" s="93" t="s">
        <v>30</v>
      </c>
      <c r="V40" s="94" t="s">
        <v>29</v>
      </c>
      <c r="W40" s="87" t="s">
        <v>30</v>
      </c>
      <c r="X40" s="93" t="s">
        <v>30</v>
      </c>
      <c r="Y40" s="101" t="s">
        <v>458</v>
      </c>
      <c r="Z40" s="93" t="s">
        <v>30</v>
      </c>
      <c r="AA40" s="95" t="s">
        <v>30</v>
      </c>
      <c r="AB40">
        <f t="shared" si="0"/>
        <v>4</v>
      </c>
      <c r="AC40" s="18">
        <f t="shared" si="1"/>
        <v>0.17391304347826086</v>
      </c>
    </row>
    <row r="41" spans="1:29" x14ac:dyDescent="0.25">
      <c r="A41" s="159"/>
      <c r="B41" t="s">
        <v>505</v>
      </c>
      <c r="C41" s="2">
        <v>1</v>
      </c>
      <c r="D41" s="81" t="s">
        <v>506</v>
      </c>
      <c r="E41" s="82" t="s">
        <v>29</v>
      </c>
      <c r="F41" s="82" t="s">
        <v>29</v>
      </c>
      <c r="G41" s="83" t="s">
        <v>29</v>
      </c>
      <c r="H41" s="83" t="s">
        <v>29</v>
      </c>
      <c r="I41" s="113" t="s">
        <v>458</v>
      </c>
      <c r="J41" s="87" t="s">
        <v>30</v>
      </c>
      <c r="K41" s="84" t="s">
        <v>29</v>
      </c>
      <c r="L41" s="127" t="s">
        <v>29</v>
      </c>
      <c r="M41" t="s">
        <v>485</v>
      </c>
      <c r="N41" s="84" t="s">
        <v>29</v>
      </c>
      <c r="O41" s="86" t="s">
        <v>29</v>
      </c>
      <c r="P41" s="86" t="s">
        <v>29</v>
      </c>
      <c r="Q41" s="87" t="s">
        <v>30</v>
      </c>
      <c r="R41" s="86" t="s">
        <v>29</v>
      </c>
      <c r="S41" s="86" t="s">
        <v>29</v>
      </c>
      <c r="T41" s="86" t="s">
        <v>29</v>
      </c>
      <c r="U41" s="86" t="s">
        <v>29</v>
      </c>
      <c r="V41" s="127" t="s">
        <v>29</v>
      </c>
      <c r="W41" s="128" t="s">
        <v>458</v>
      </c>
      <c r="X41" s="113" t="s">
        <v>458</v>
      </c>
      <c r="Y41" s="86" t="s">
        <v>29</v>
      </c>
      <c r="Z41" s="97" t="s">
        <v>458</v>
      </c>
      <c r="AA41" t="s">
        <v>485</v>
      </c>
      <c r="AB41">
        <f t="shared" si="0"/>
        <v>15</v>
      </c>
      <c r="AC41" s="18">
        <f t="shared" si="1"/>
        <v>0.65217391304347827</v>
      </c>
    </row>
    <row r="42" spans="1:29" x14ac:dyDescent="0.25">
      <c r="A42" s="159"/>
      <c r="B42"/>
      <c r="C42" s="2">
        <v>2</v>
      </c>
      <c r="D42" s="81" t="s">
        <v>507</v>
      </c>
      <c r="E42" s="82" t="s">
        <v>29</v>
      </c>
      <c r="F42" s="82" t="s">
        <v>29</v>
      </c>
      <c r="G42" s="83" t="s">
        <v>29</v>
      </c>
      <c r="H42" s="83" t="s">
        <v>29</v>
      </c>
      <c r="I42" s="105" t="s">
        <v>30</v>
      </c>
      <c r="J42" s="87" t="s">
        <v>30</v>
      </c>
      <c r="K42" s="84" t="s">
        <v>29</v>
      </c>
      <c r="L42" s="127" t="s">
        <v>29</v>
      </c>
      <c r="M42" t="s">
        <v>485</v>
      </c>
      <c r="N42" s="84" t="s">
        <v>29</v>
      </c>
      <c r="O42" s="86" t="s">
        <v>29</v>
      </c>
      <c r="P42" s="86" t="s">
        <v>29</v>
      </c>
      <c r="Q42" s="87" t="s">
        <v>30</v>
      </c>
      <c r="R42" s="86" t="s">
        <v>29</v>
      </c>
      <c r="S42" s="86" t="s">
        <v>29</v>
      </c>
      <c r="T42" s="86" t="s">
        <v>29</v>
      </c>
      <c r="U42" s="86" t="s">
        <v>29</v>
      </c>
      <c r="V42" s="127" t="s">
        <v>29</v>
      </c>
      <c r="W42" t="s">
        <v>485</v>
      </c>
      <c r="X42" s="105" t="s">
        <v>30</v>
      </c>
      <c r="Y42" s="86" t="s">
        <v>29</v>
      </c>
      <c r="Z42" s="97" t="s">
        <v>458</v>
      </c>
      <c r="AA42" t="s">
        <v>485</v>
      </c>
      <c r="AB42">
        <f t="shared" si="0"/>
        <v>15</v>
      </c>
      <c r="AC42" s="18">
        <f t="shared" si="1"/>
        <v>0.65217391304347827</v>
      </c>
    </row>
    <row r="43" spans="1:29" x14ac:dyDescent="0.25">
      <c r="A43" s="159"/>
      <c r="B43" s="28"/>
      <c r="C43" s="20">
        <v>3</v>
      </c>
      <c r="D43" s="88" t="s">
        <v>508</v>
      </c>
      <c r="E43" s="98" t="s">
        <v>29</v>
      </c>
      <c r="F43" s="98" t="s">
        <v>29</v>
      </c>
      <c r="G43" s="106" t="s">
        <v>30</v>
      </c>
      <c r="H43" s="106" t="s">
        <v>30</v>
      </c>
      <c r="I43" s="92" t="s">
        <v>30</v>
      </c>
      <c r="J43" s="93" t="s">
        <v>30</v>
      </c>
      <c r="K43" s="100" t="s">
        <v>29</v>
      </c>
      <c r="L43" s="129" t="s">
        <v>29</v>
      </c>
      <c r="M43" s="28" t="s">
        <v>485</v>
      </c>
      <c r="N43" s="111" t="s">
        <v>458</v>
      </c>
      <c r="O43" s="94" t="s">
        <v>29</v>
      </c>
      <c r="P43" s="93" t="s">
        <v>30</v>
      </c>
      <c r="Q43" s="101" t="s">
        <v>458</v>
      </c>
      <c r="R43" s="94" t="s">
        <v>29</v>
      </c>
      <c r="S43" s="101" t="s">
        <v>458</v>
      </c>
      <c r="T43" s="94" t="s">
        <v>29</v>
      </c>
      <c r="U43" s="93" t="s">
        <v>30</v>
      </c>
      <c r="V43" s="125" t="s">
        <v>30</v>
      </c>
      <c r="W43" t="s">
        <v>485</v>
      </c>
      <c r="X43" s="92" t="s">
        <v>30</v>
      </c>
      <c r="Y43" s="94" t="s">
        <v>29</v>
      </c>
      <c r="Z43" s="101" t="s">
        <v>458</v>
      </c>
      <c r="AA43" s="130" t="s">
        <v>485</v>
      </c>
      <c r="AB43">
        <f t="shared" si="0"/>
        <v>8</v>
      </c>
      <c r="AC43" s="18">
        <f t="shared" si="1"/>
        <v>0.34782608695652173</v>
      </c>
    </row>
    <row r="44" spans="1:29" x14ac:dyDescent="0.25">
      <c r="A44" s="159"/>
      <c r="B44" t="s">
        <v>509</v>
      </c>
      <c r="C44" s="2">
        <v>1</v>
      </c>
      <c r="D44" s="81" t="s">
        <v>510</v>
      </c>
      <c r="E44" s="82" t="s">
        <v>29</v>
      </c>
      <c r="F44" s="82" t="s">
        <v>29</v>
      </c>
      <c r="G44" s="83" t="s">
        <v>29</v>
      </c>
      <c r="H44" s="83" t="s">
        <v>29</v>
      </c>
      <c r="I44" s="105" t="s">
        <v>30</v>
      </c>
      <c r="J44" s="87" t="s">
        <v>30</v>
      </c>
      <c r="K44" s="84" t="s">
        <v>29</v>
      </c>
      <c r="L44" s="127" t="s">
        <v>29</v>
      </c>
      <c r="M44" s="123" t="s">
        <v>29</v>
      </c>
      <c r="N44" s="84" t="s">
        <v>29</v>
      </c>
      <c r="O44" s="86" t="s">
        <v>29</v>
      </c>
      <c r="P44" s="86" t="s">
        <v>29</v>
      </c>
      <c r="Q44" s="87" t="s">
        <v>30</v>
      </c>
      <c r="R44" s="86" t="s">
        <v>29</v>
      </c>
      <c r="S44" s="87" t="s">
        <v>30</v>
      </c>
      <c r="T44" s="86" t="s">
        <v>29</v>
      </c>
      <c r="U44" s="87" t="s">
        <v>30</v>
      </c>
      <c r="V44" s="87" t="s">
        <v>30</v>
      </c>
      <c r="W44" s="85" t="s">
        <v>30</v>
      </c>
      <c r="X44" s="87" t="s">
        <v>30</v>
      </c>
      <c r="Y44" s="87" t="s">
        <v>30</v>
      </c>
      <c r="Z44" s="87" t="s">
        <v>30</v>
      </c>
      <c r="AA44" s="87" t="s">
        <v>30</v>
      </c>
      <c r="AB44">
        <f t="shared" si="0"/>
        <v>12</v>
      </c>
      <c r="AC44" s="18">
        <f t="shared" si="1"/>
        <v>0.52173913043478259</v>
      </c>
    </row>
    <row r="45" spans="1:29" x14ac:dyDescent="0.25">
      <c r="A45" s="159"/>
      <c r="B45"/>
      <c r="C45" s="2">
        <v>2</v>
      </c>
      <c r="D45" s="81" t="s">
        <v>511</v>
      </c>
      <c r="E45" s="102" t="s">
        <v>30</v>
      </c>
      <c r="F45" s="82" t="s">
        <v>29</v>
      </c>
      <c r="G45" s="104" t="s">
        <v>30</v>
      </c>
      <c r="H45" s="104" t="s">
        <v>30</v>
      </c>
      <c r="I45" s="105" t="s">
        <v>30</v>
      </c>
      <c r="J45" s="87" t="s">
        <v>30</v>
      </c>
      <c r="K45" s="84" t="s">
        <v>29</v>
      </c>
      <c r="L45" s="87" t="s">
        <v>30</v>
      </c>
      <c r="M45" s="87" t="s">
        <v>30</v>
      </c>
      <c r="N45" s="97" t="s">
        <v>458</v>
      </c>
      <c r="O45" s="86" t="s">
        <v>29</v>
      </c>
      <c r="P45" s="87" t="s">
        <v>30</v>
      </c>
      <c r="Q45" s="87" t="s">
        <v>30</v>
      </c>
      <c r="R45" s="97" t="s">
        <v>458</v>
      </c>
      <c r="S45" s="87" t="s">
        <v>30</v>
      </c>
      <c r="T45" s="87" t="s">
        <v>30</v>
      </c>
      <c r="U45" s="87" t="s">
        <v>30</v>
      </c>
      <c r="V45" s="87" t="s">
        <v>30</v>
      </c>
      <c r="W45" s="87" t="s">
        <v>30</v>
      </c>
      <c r="X45" s="87" t="s">
        <v>30</v>
      </c>
      <c r="Y45" s="87" t="s">
        <v>30</v>
      </c>
      <c r="Z45" s="87" t="s">
        <v>30</v>
      </c>
      <c r="AA45" s="87" t="s">
        <v>30</v>
      </c>
      <c r="AB45">
        <f t="shared" si="0"/>
        <v>3</v>
      </c>
      <c r="AC45" s="18">
        <f t="shared" si="1"/>
        <v>0.13043478260869565</v>
      </c>
    </row>
    <row r="46" spans="1:29" x14ac:dyDescent="0.25">
      <c r="A46" s="159"/>
      <c r="B46"/>
      <c r="C46" s="2">
        <v>3</v>
      </c>
      <c r="D46" s="81" t="s">
        <v>512</v>
      </c>
      <c r="E46" s="102" t="s">
        <v>30</v>
      </c>
      <c r="F46" s="82" t="s">
        <v>29</v>
      </c>
      <c r="G46" s="104" t="s">
        <v>30</v>
      </c>
      <c r="H46" s="104" t="s">
        <v>30</v>
      </c>
      <c r="I46" s="105" t="s">
        <v>30</v>
      </c>
      <c r="J46" s="87" t="s">
        <v>30</v>
      </c>
      <c r="K46" s="84" t="s">
        <v>29</v>
      </c>
      <c r="L46" s="86" t="s">
        <v>29</v>
      </c>
      <c r="M46" s="87" t="s">
        <v>30</v>
      </c>
      <c r="N46" s="87" t="s">
        <v>30</v>
      </c>
      <c r="O46" s="86" t="s">
        <v>29</v>
      </c>
      <c r="P46" s="87" t="s">
        <v>30</v>
      </c>
      <c r="Q46" s="87" t="s">
        <v>30</v>
      </c>
      <c r="R46" s="86" t="s">
        <v>29</v>
      </c>
      <c r="S46" s="87" t="s">
        <v>30</v>
      </c>
      <c r="T46" s="86" t="s">
        <v>29</v>
      </c>
      <c r="U46" s="87" t="s">
        <v>30</v>
      </c>
      <c r="V46" s="87" t="s">
        <v>30</v>
      </c>
      <c r="W46" s="87" t="s">
        <v>30</v>
      </c>
      <c r="X46" s="87" t="s">
        <v>30</v>
      </c>
      <c r="Y46" s="87" t="s">
        <v>30</v>
      </c>
      <c r="Z46" s="87" t="s">
        <v>30</v>
      </c>
      <c r="AA46" s="87" t="s">
        <v>30</v>
      </c>
      <c r="AB46">
        <f t="shared" si="0"/>
        <v>6</v>
      </c>
      <c r="AC46" s="18">
        <f t="shared" si="1"/>
        <v>0.2608695652173913</v>
      </c>
    </row>
    <row r="47" spans="1:29" x14ac:dyDescent="0.25">
      <c r="A47" s="159"/>
      <c r="B47"/>
      <c r="C47" s="2">
        <v>4</v>
      </c>
      <c r="D47" s="81" t="s">
        <v>513</v>
      </c>
      <c r="E47" s="82" t="s">
        <v>29</v>
      </c>
      <c r="F47" s="82" t="s">
        <v>29</v>
      </c>
      <c r="G47" s="83" t="s">
        <v>29</v>
      </c>
      <c r="H47" s="83" t="s">
        <v>29</v>
      </c>
      <c r="I47" s="84" t="s">
        <v>29</v>
      </c>
      <c r="J47" s="97" t="s">
        <v>458</v>
      </c>
      <c r="K47" s="84" t="s">
        <v>29</v>
      </c>
      <c r="L47" s="87" t="s">
        <v>30</v>
      </c>
      <c r="M47" s="87" t="s">
        <v>30</v>
      </c>
      <c r="N47" s="86" t="s">
        <v>29</v>
      </c>
      <c r="O47" s="87" t="s">
        <v>30</v>
      </c>
      <c r="P47" s="86" t="s">
        <v>29</v>
      </c>
      <c r="Q47" s="97" t="s">
        <v>458</v>
      </c>
      <c r="R47" s="87" t="s">
        <v>30</v>
      </c>
      <c r="S47" s="86" t="s">
        <v>29</v>
      </c>
      <c r="T47" s="86" t="s">
        <v>29</v>
      </c>
      <c r="U47" s="86" t="s">
        <v>29</v>
      </c>
      <c r="V47" s="97" t="s">
        <v>458</v>
      </c>
      <c r="W47" s="97" t="s">
        <v>458</v>
      </c>
      <c r="X47" s="97" t="s">
        <v>458</v>
      </c>
      <c r="Y47" s="97" t="s">
        <v>514</v>
      </c>
      <c r="Z47" s="87" t="s">
        <v>30</v>
      </c>
      <c r="AA47" s="86" t="s">
        <v>29</v>
      </c>
      <c r="AB47">
        <f t="shared" si="0"/>
        <v>12</v>
      </c>
      <c r="AC47" s="18">
        <f t="shared" si="1"/>
        <v>0.52173913043478259</v>
      </c>
    </row>
    <row r="48" spans="1:29" x14ac:dyDescent="0.25">
      <c r="A48" s="159"/>
      <c r="B48" s="28"/>
      <c r="C48" s="20">
        <v>5</v>
      </c>
      <c r="D48" s="147" t="s">
        <v>538</v>
      </c>
      <c r="E48" s="98" t="s">
        <v>29</v>
      </c>
      <c r="F48" s="98" t="s">
        <v>29</v>
      </c>
      <c r="G48" s="90" t="s">
        <v>29</v>
      </c>
      <c r="H48" s="90" t="s">
        <v>29</v>
      </c>
      <c r="I48" s="100" t="s">
        <v>29</v>
      </c>
      <c r="J48" s="101" t="s">
        <v>458</v>
      </c>
      <c r="K48" s="100" t="s">
        <v>29</v>
      </c>
      <c r="L48" s="94" t="s">
        <v>29</v>
      </c>
      <c r="M48" s="94" t="s">
        <v>29</v>
      </c>
      <c r="N48" s="94" t="s">
        <v>29</v>
      </c>
      <c r="O48" s="94" t="s">
        <v>29</v>
      </c>
      <c r="P48" s="94" t="s">
        <v>29</v>
      </c>
      <c r="Q48" s="93" t="s">
        <v>30</v>
      </c>
      <c r="R48" s="94" t="s">
        <v>29</v>
      </c>
      <c r="S48" s="94" t="s">
        <v>29</v>
      </c>
      <c r="T48" s="94" t="s">
        <v>29</v>
      </c>
      <c r="U48" s="94" t="s">
        <v>29</v>
      </c>
      <c r="V48" s="94" t="s">
        <v>29</v>
      </c>
      <c r="W48" s="94" t="s">
        <v>29</v>
      </c>
      <c r="X48" s="94" t="s">
        <v>29</v>
      </c>
      <c r="Y48" s="94" t="s">
        <v>29</v>
      </c>
      <c r="Z48" s="101" t="s">
        <v>29</v>
      </c>
      <c r="AA48" s="131" t="s">
        <v>29</v>
      </c>
      <c r="AB48">
        <f t="shared" si="0"/>
        <v>21</v>
      </c>
      <c r="AC48" s="18">
        <f t="shared" si="1"/>
        <v>0.91304347826086951</v>
      </c>
    </row>
    <row r="49" spans="1:29" x14ac:dyDescent="0.25">
      <c r="A49" s="159"/>
      <c r="B49" t="s">
        <v>515</v>
      </c>
      <c r="C49" s="2">
        <v>1</v>
      </c>
      <c r="D49" s="81" t="s">
        <v>516</v>
      </c>
      <c r="E49" s="102" t="s">
        <v>30</v>
      </c>
      <c r="F49" s="82" t="s">
        <v>29</v>
      </c>
      <c r="G49" s="104" t="s">
        <v>30</v>
      </c>
      <c r="H49" s="104" t="s">
        <v>30</v>
      </c>
      <c r="I49" s="105" t="s">
        <v>30</v>
      </c>
      <c r="J49" s="87" t="s">
        <v>99</v>
      </c>
      <c r="K49" s="84" t="s">
        <v>29</v>
      </c>
      <c r="L49" s="87" t="s">
        <v>30</v>
      </c>
      <c r="M49" s="87" t="s">
        <v>30</v>
      </c>
      <c r="N49" s="87" t="s">
        <v>30</v>
      </c>
      <c r="O49" s="87" t="s">
        <v>30</v>
      </c>
      <c r="P49" s="87" t="s">
        <v>30</v>
      </c>
      <c r="Q49" s="87" t="s">
        <v>30</v>
      </c>
      <c r="R49" s="87" t="s">
        <v>30</v>
      </c>
      <c r="S49" s="87" t="s">
        <v>30</v>
      </c>
      <c r="T49" s="87" t="s">
        <v>30</v>
      </c>
      <c r="U49" s="87" t="s">
        <v>30</v>
      </c>
      <c r="V49" s="87" t="s">
        <v>30</v>
      </c>
      <c r="W49" s="87" t="s">
        <v>30</v>
      </c>
      <c r="X49" s="87" t="s">
        <v>30</v>
      </c>
      <c r="Y49" s="87" t="s">
        <v>30</v>
      </c>
      <c r="Z49" s="87" t="s">
        <v>30</v>
      </c>
      <c r="AA49" s="107" t="s">
        <v>30</v>
      </c>
      <c r="AB49">
        <f t="shared" si="0"/>
        <v>2</v>
      </c>
      <c r="AC49" s="18">
        <f t="shared" si="1"/>
        <v>8.6956521739130432E-2</v>
      </c>
    </row>
    <row r="50" spans="1:29" x14ac:dyDescent="0.25">
      <c r="A50" s="159"/>
      <c r="B50" s="28"/>
      <c r="C50" s="20">
        <v>2</v>
      </c>
      <c r="D50" s="88" t="s">
        <v>517</v>
      </c>
      <c r="E50" s="102" t="s">
        <v>30</v>
      </c>
      <c r="F50" s="98" t="s">
        <v>29</v>
      </c>
      <c r="G50" s="106" t="s">
        <v>30</v>
      </c>
      <c r="H50" s="106" t="s">
        <v>30</v>
      </c>
      <c r="I50" s="92" t="s">
        <v>30</v>
      </c>
      <c r="J50" s="93" t="s">
        <v>30</v>
      </c>
      <c r="K50" s="100" t="s">
        <v>29</v>
      </c>
      <c r="L50" s="93" t="s">
        <v>30</v>
      </c>
      <c r="M50" s="93" t="s">
        <v>30</v>
      </c>
      <c r="N50" s="93" t="s">
        <v>30</v>
      </c>
      <c r="O50" s="93" t="s">
        <v>30</v>
      </c>
      <c r="P50" s="93" t="s">
        <v>30</v>
      </c>
      <c r="Q50" s="93" t="s">
        <v>30</v>
      </c>
      <c r="R50" s="93" t="s">
        <v>30</v>
      </c>
      <c r="S50" s="93" t="s">
        <v>30</v>
      </c>
      <c r="T50" s="93" t="s">
        <v>30</v>
      </c>
      <c r="U50" s="93" t="s">
        <v>30</v>
      </c>
      <c r="V50" s="93" t="s">
        <v>30</v>
      </c>
      <c r="W50" s="93" t="s">
        <v>30</v>
      </c>
      <c r="X50" s="93" t="s">
        <v>30</v>
      </c>
      <c r="Y50" s="93" t="s">
        <v>30</v>
      </c>
      <c r="Z50" s="93" t="s">
        <v>30</v>
      </c>
      <c r="AA50" s="95" t="s">
        <v>30</v>
      </c>
      <c r="AB50">
        <f t="shared" si="0"/>
        <v>2</v>
      </c>
      <c r="AC50" s="18">
        <f t="shared" si="1"/>
        <v>8.6956521739130432E-2</v>
      </c>
    </row>
    <row r="51" spans="1:29" x14ac:dyDescent="0.25">
      <c r="A51" s="159"/>
      <c r="B51" s="28" t="s">
        <v>518</v>
      </c>
      <c r="C51" s="20">
        <v>1</v>
      </c>
      <c r="D51" s="88" t="s">
        <v>519</v>
      </c>
      <c r="E51" s="132" t="s">
        <v>30</v>
      </c>
      <c r="F51" s="98" t="s">
        <v>29</v>
      </c>
      <c r="G51" s="133" t="s">
        <v>458</v>
      </c>
      <c r="H51" s="106" t="s">
        <v>30</v>
      </c>
      <c r="I51" s="92" t="s">
        <v>30</v>
      </c>
      <c r="J51" s="93" t="s">
        <v>30</v>
      </c>
      <c r="K51" s="100" t="s">
        <v>29</v>
      </c>
      <c r="L51" s="93" t="s">
        <v>30</v>
      </c>
      <c r="M51" s="93" t="s">
        <v>30</v>
      </c>
      <c r="N51" s="93" t="s">
        <v>30</v>
      </c>
      <c r="O51" s="93" t="s">
        <v>30</v>
      </c>
      <c r="P51" s="93" t="s">
        <v>30</v>
      </c>
      <c r="Q51" s="93" t="s">
        <v>30</v>
      </c>
      <c r="R51" s="93" t="s">
        <v>30</v>
      </c>
      <c r="S51" s="94" t="s">
        <v>29</v>
      </c>
      <c r="T51" s="93" t="s">
        <v>30</v>
      </c>
      <c r="U51" s="93" t="s">
        <v>30</v>
      </c>
      <c r="V51" s="93" t="s">
        <v>30</v>
      </c>
      <c r="W51" s="93" t="s">
        <v>30</v>
      </c>
      <c r="X51" s="93" t="s">
        <v>30</v>
      </c>
      <c r="Y51" s="93" t="s">
        <v>30</v>
      </c>
      <c r="Z51" s="93" t="s">
        <v>30</v>
      </c>
      <c r="AA51" s="95" t="s">
        <v>30</v>
      </c>
      <c r="AB51">
        <f t="shared" si="0"/>
        <v>3</v>
      </c>
      <c r="AC51" s="18">
        <f t="shared" si="1"/>
        <v>0.13043478260869565</v>
      </c>
    </row>
    <row r="52" spans="1:29" x14ac:dyDescent="0.25">
      <c r="A52" s="159"/>
      <c r="B52" s="28" t="s">
        <v>520</v>
      </c>
      <c r="C52" s="20">
        <v>1</v>
      </c>
      <c r="D52" s="88" t="s">
        <v>521</v>
      </c>
      <c r="E52" s="89" t="s">
        <v>30</v>
      </c>
      <c r="F52" s="98" t="s">
        <v>29</v>
      </c>
      <c r="G52" s="106" t="s">
        <v>30</v>
      </c>
      <c r="H52" s="90" t="s">
        <v>29</v>
      </c>
      <c r="I52" s="100" t="s">
        <v>29</v>
      </c>
      <c r="J52" s="93" t="s">
        <v>30</v>
      </c>
      <c r="K52" s="100" t="s">
        <v>29</v>
      </c>
      <c r="L52" s="94" t="s">
        <v>29</v>
      </c>
      <c r="M52" s="93" t="s">
        <v>30</v>
      </c>
      <c r="N52" s="94" t="s">
        <v>29</v>
      </c>
      <c r="O52" s="93" t="s">
        <v>30</v>
      </c>
      <c r="P52" s="94" t="s">
        <v>29</v>
      </c>
      <c r="Q52" s="93" t="s">
        <v>30</v>
      </c>
      <c r="R52" s="93" t="s">
        <v>30</v>
      </c>
      <c r="S52" s="94" t="s">
        <v>29</v>
      </c>
      <c r="T52" s="94" t="s">
        <v>29</v>
      </c>
      <c r="U52" s="94" t="s">
        <v>29</v>
      </c>
      <c r="V52" s="93" t="s">
        <v>30</v>
      </c>
      <c r="W52" s="94" t="s">
        <v>29</v>
      </c>
      <c r="X52" s="93" t="s">
        <v>30</v>
      </c>
      <c r="Y52" s="93" t="s">
        <v>30</v>
      </c>
      <c r="Z52" s="93" t="s">
        <v>30</v>
      </c>
      <c r="AA52" s="95" t="s">
        <v>30</v>
      </c>
      <c r="AB52">
        <f t="shared" si="0"/>
        <v>11</v>
      </c>
      <c r="AC52" s="18">
        <f t="shared" si="1"/>
        <v>0.47826086956521741</v>
      </c>
    </row>
    <row r="53" spans="1:29" x14ac:dyDescent="0.25">
      <c r="A53" s="159"/>
      <c r="B53" s="28" t="s">
        <v>522</v>
      </c>
      <c r="C53" s="20">
        <v>1</v>
      </c>
      <c r="D53" s="88" t="s">
        <v>523</v>
      </c>
      <c r="E53" s="89" t="s">
        <v>30</v>
      </c>
      <c r="F53" s="98" t="s">
        <v>29</v>
      </c>
      <c r="G53" s="106" t="s">
        <v>30</v>
      </c>
      <c r="H53" s="106" t="s">
        <v>30</v>
      </c>
      <c r="I53" s="100" t="s">
        <v>29</v>
      </c>
      <c r="J53" s="93" t="s">
        <v>30</v>
      </c>
      <c r="K53" s="100" t="s">
        <v>29</v>
      </c>
      <c r="L53" s="93" t="s">
        <v>30</v>
      </c>
      <c r="M53" s="93" t="s">
        <v>30</v>
      </c>
      <c r="N53" s="93" t="s">
        <v>30</v>
      </c>
      <c r="O53" s="93" t="s">
        <v>30</v>
      </c>
      <c r="P53" s="93" t="s">
        <v>30</v>
      </c>
      <c r="Q53" s="93" t="s">
        <v>30</v>
      </c>
      <c r="R53" s="93" t="s">
        <v>30</v>
      </c>
      <c r="S53" s="93" t="s">
        <v>30</v>
      </c>
      <c r="T53" s="93" t="s">
        <v>30</v>
      </c>
      <c r="U53" s="94" t="s">
        <v>29</v>
      </c>
      <c r="V53" s="93" t="s">
        <v>30</v>
      </c>
      <c r="W53" s="93" t="s">
        <v>30</v>
      </c>
      <c r="X53" s="93" t="s">
        <v>30</v>
      </c>
      <c r="Y53" s="93" t="s">
        <v>30</v>
      </c>
      <c r="Z53" s="93" t="s">
        <v>30</v>
      </c>
      <c r="AA53" s="95" t="s">
        <v>30</v>
      </c>
      <c r="AB53">
        <f t="shared" si="0"/>
        <v>4</v>
      </c>
      <c r="AC53" s="18">
        <f t="shared" si="1"/>
        <v>0.17391304347826086</v>
      </c>
    </row>
    <row r="54" spans="1:29" x14ac:dyDescent="0.25">
      <c r="A54" s="159"/>
      <c r="B54" t="s">
        <v>524</v>
      </c>
      <c r="C54" s="2">
        <v>1</v>
      </c>
      <c r="D54" s="81" t="s">
        <v>525</v>
      </c>
      <c r="E54" s="103" t="s">
        <v>458</v>
      </c>
      <c r="F54" s="82" t="s">
        <v>29</v>
      </c>
      <c r="G54" s="112" t="s">
        <v>458</v>
      </c>
      <c r="H54" s="83" t="s">
        <v>29</v>
      </c>
      <c r="I54" s="84" t="s">
        <v>29</v>
      </c>
      <c r="J54" s="87" t="s">
        <v>30</v>
      </c>
      <c r="K54" s="84" t="s">
        <v>29</v>
      </c>
      <c r="L54" s="86" t="s">
        <v>29</v>
      </c>
      <c r="M54" s="86" t="s">
        <v>27</v>
      </c>
      <c r="N54" s="86" t="s">
        <v>29</v>
      </c>
      <c r="O54" s="86" t="s">
        <v>29</v>
      </c>
      <c r="P54" s="86" t="s">
        <v>29</v>
      </c>
      <c r="Q54" s="87" t="s">
        <v>30</v>
      </c>
      <c r="R54" s="87" t="s">
        <v>30</v>
      </c>
      <c r="S54" s="86" t="s">
        <v>29</v>
      </c>
      <c r="T54" s="86" t="s">
        <v>29</v>
      </c>
      <c r="U54" s="86" t="s">
        <v>29</v>
      </c>
      <c r="V54" s="97" t="s">
        <v>458</v>
      </c>
      <c r="W54" s="97" t="s">
        <v>458</v>
      </c>
      <c r="X54" s="86" t="s">
        <v>29</v>
      </c>
      <c r="Y54" s="86" t="s">
        <v>29</v>
      </c>
      <c r="Z54" s="87" t="s">
        <v>30</v>
      </c>
      <c r="AA54" s="43" t="s">
        <v>29</v>
      </c>
      <c r="AB54">
        <f t="shared" si="0"/>
        <v>15</v>
      </c>
      <c r="AC54" s="18">
        <f t="shared" si="1"/>
        <v>0.65217391304347827</v>
      </c>
    </row>
    <row r="55" spans="1:29" x14ac:dyDescent="0.25">
      <c r="A55" s="159"/>
      <c r="B55"/>
      <c r="C55" s="2">
        <v>2</v>
      </c>
      <c r="D55" s="81" t="s">
        <v>526</v>
      </c>
      <c r="E55" s="102" t="s">
        <v>30</v>
      </c>
      <c r="F55" s="82" t="s">
        <v>29</v>
      </c>
      <c r="G55" s="83" t="s">
        <v>29</v>
      </c>
      <c r="H55" s="104" t="s">
        <v>30</v>
      </c>
      <c r="I55" s="84" t="s">
        <v>29</v>
      </c>
      <c r="J55" s="87" t="s">
        <v>30</v>
      </c>
      <c r="K55" s="84" t="s">
        <v>29</v>
      </c>
      <c r="L55" s="86" t="s">
        <v>29</v>
      </c>
      <c r="M55" s="86" t="s">
        <v>29</v>
      </c>
      <c r="N55" s="86" t="s">
        <v>29</v>
      </c>
      <c r="O55" s="86" t="s">
        <v>29</v>
      </c>
      <c r="P55" s="86" t="s">
        <v>29</v>
      </c>
      <c r="Q55" s="87" t="s">
        <v>30</v>
      </c>
      <c r="R55" s="87" t="s">
        <v>30</v>
      </c>
      <c r="S55" s="86" t="s">
        <v>29</v>
      </c>
      <c r="T55" s="86" t="s">
        <v>29</v>
      </c>
      <c r="U55" s="86" t="s">
        <v>29</v>
      </c>
      <c r="V55" s="87" t="s">
        <v>30</v>
      </c>
      <c r="W55" s="87" t="s">
        <v>30</v>
      </c>
      <c r="X55" s="86" t="s">
        <v>29</v>
      </c>
      <c r="Y55" s="86" t="s">
        <v>29</v>
      </c>
      <c r="Z55" s="87" t="s">
        <v>30</v>
      </c>
      <c r="AA55" s="87" t="s">
        <v>29</v>
      </c>
      <c r="AB55">
        <f t="shared" si="0"/>
        <v>15</v>
      </c>
      <c r="AC55" s="18">
        <f t="shared" si="1"/>
        <v>0.65217391304347827</v>
      </c>
    </row>
    <row r="56" spans="1:29" x14ac:dyDescent="0.25">
      <c r="A56" s="160"/>
      <c r="B56" s="28"/>
      <c r="C56" s="20">
        <v>3</v>
      </c>
      <c r="D56" s="88" t="s">
        <v>527</v>
      </c>
      <c r="E56" s="98" t="s">
        <v>29</v>
      </c>
      <c r="F56" s="98" t="s">
        <v>29</v>
      </c>
      <c r="G56" s="106" t="s">
        <v>30</v>
      </c>
      <c r="H56" s="90" t="s">
        <v>29</v>
      </c>
      <c r="I56" s="100" t="s">
        <v>29</v>
      </c>
      <c r="J56" s="93" t="s">
        <v>30</v>
      </c>
      <c r="K56" s="100" t="s">
        <v>29</v>
      </c>
      <c r="L56" s="93" t="s">
        <v>30</v>
      </c>
      <c r="M56" s="94" t="s">
        <v>29</v>
      </c>
      <c r="N56" s="94" t="s">
        <v>29</v>
      </c>
      <c r="O56" s="94" t="s">
        <v>29</v>
      </c>
      <c r="P56" s="93" t="s">
        <v>30</v>
      </c>
      <c r="Q56" s="93" t="s">
        <v>30</v>
      </c>
      <c r="R56" s="93" t="s">
        <v>30</v>
      </c>
      <c r="S56" s="94" t="s">
        <v>29</v>
      </c>
      <c r="T56" s="94" t="s">
        <v>29</v>
      </c>
      <c r="U56" s="94" t="s">
        <v>29</v>
      </c>
      <c r="V56" s="93" t="s">
        <v>30</v>
      </c>
      <c r="W56" s="93" t="s">
        <v>30</v>
      </c>
      <c r="X56" s="94" t="s">
        <v>29</v>
      </c>
      <c r="Y56" s="93" t="s">
        <v>30</v>
      </c>
      <c r="Z56" s="93" t="s">
        <v>30</v>
      </c>
      <c r="AA56" s="95" t="s">
        <v>30</v>
      </c>
      <c r="AB56">
        <f t="shared" si="0"/>
        <v>12</v>
      </c>
      <c r="AC56" s="18">
        <f t="shared" si="1"/>
        <v>0.52173913043478259</v>
      </c>
    </row>
    <row r="57" spans="1:29" x14ac:dyDescent="0.25">
      <c r="A57" s="158" t="s">
        <v>528</v>
      </c>
      <c r="B57" s="134" t="s">
        <v>529</v>
      </c>
      <c r="C57" s="135">
        <v>1</v>
      </c>
      <c r="D57" s="136" t="s">
        <v>530</v>
      </c>
      <c r="E57" s="132" t="s">
        <v>30</v>
      </c>
      <c r="F57" s="132" t="s">
        <v>30</v>
      </c>
      <c r="G57" s="137" t="s">
        <v>30</v>
      </c>
      <c r="H57" s="137" t="s">
        <v>30</v>
      </c>
      <c r="I57" s="138" t="s">
        <v>30</v>
      </c>
      <c r="J57" s="139" t="s">
        <v>30</v>
      </c>
      <c r="K57" s="140" t="s">
        <v>29</v>
      </c>
      <c r="L57" s="141" t="s">
        <v>29</v>
      </c>
      <c r="M57" s="139" t="s">
        <v>30</v>
      </c>
      <c r="N57" s="139" t="s">
        <v>30</v>
      </c>
      <c r="O57" s="139" t="s">
        <v>30</v>
      </c>
      <c r="P57" s="141" t="s">
        <v>29</v>
      </c>
      <c r="Q57" s="139" t="s">
        <v>30</v>
      </c>
      <c r="R57" s="139" t="s">
        <v>30</v>
      </c>
      <c r="S57" s="139" t="s">
        <v>30</v>
      </c>
      <c r="T57" s="139" t="s">
        <v>30</v>
      </c>
      <c r="U57" s="139" t="s">
        <v>30</v>
      </c>
      <c r="V57" s="139" t="s">
        <v>30</v>
      </c>
      <c r="W57" s="139" t="s">
        <v>30</v>
      </c>
      <c r="X57" s="139" t="s">
        <v>30</v>
      </c>
      <c r="Y57" s="139" t="s">
        <v>30</v>
      </c>
      <c r="Z57" s="139" t="s">
        <v>30</v>
      </c>
      <c r="AA57" s="142" t="s">
        <v>30</v>
      </c>
      <c r="AB57">
        <f t="shared" si="0"/>
        <v>3</v>
      </c>
      <c r="AC57" s="18">
        <f t="shared" si="1"/>
        <v>0.13043478260869565</v>
      </c>
    </row>
    <row r="58" spans="1:29" x14ac:dyDescent="0.25">
      <c r="A58" s="159"/>
      <c r="B58" s="45" t="s">
        <v>531</v>
      </c>
      <c r="C58" s="2">
        <v>1</v>
      </c>
      <c r="D58" s="81" t="s">
        <v>532</v>
      </c>
      <c r="E58" s="82" t="s">
        <v>29</v>
      </c>
      <c r="F58" s="82" t="s">
        <v>29</v>
      </c>
      <c r="G58" s="83" t="s">
        <v>29</v>
      </c>
      <c r="H58" s="83" t="s">
        <v>29</v>
      </c>
      <c r="I58" s="84" t="s">
        <v>29</v>
      </c>
      <c r="J58" s="86" t="s">
        <v>29</v>
      </c>
      <c r="K58" s="84" t="s">
        <v>29</v>
      </c>
      <c r="L58" s="86" t="s">
        <v>29</v>
      </c>
      <c r="M58" s="86" t="s">
        <v>29</v>
      </c>
      <c r="N58" s="97" t="s">
        <v>458</v>
      </c>
      <c r="O58" s="86" t="s">
        <v>29</v>
      </c>
      <c r="P58" s="86" t="s">
        <v>29</v>
      </c>
      <c r="Q58" s="143" t="s">
        <v>458</v>
      </c>
      <c r="R58" s="86" t="s">
        <v>29</v>
      </c>
      <c r="S58" s="86" t="s">
        <v>29</v>
      </c>
      <c r="T58" s="86" t="s">
        <v>29</v>
      </c>
      <c r="U58" s="87" t="s">
        <v>458</v>
      </c>
      <c r="V58" s="97" t="s">
        <v>458</v>
      </c>
      <c r="W58" s="97" t="s">
        <v>458</v>
      </c>
      <c r="X58" s="86" t="s">
        <v>29</v>
      </c>
      <c r="Y58" s="86" t="s">
        <v>29</v>
      </c>
      <c r="Z58" s="87" t="s">
        <v>30</v>
      </c>
      <c r="AA58" s="43" t="s">
        <v>458</v>
      </c>
      <c r="AB58">
        <f t="shared" si="0"/>
        <v>16</v>
      </c>
      <c r="AC58" s="18">
        <f t="shared" si="1"/>
        <v>0.69565217391304346</v>
      </c>
    </row>
    <row r="59" spans="1:29" x14ac:dyDescent="0.25">
      <c r="A59" s="159"/>
      <c r="B59" s="45"/>
      <c r="C59" s="2">
        <v>2</v>
      </c>
      <c r="D59" s="81" t="s">
        <v>533</v>
      </c>
      <c r="E59" s="103" t="s">
        <v>458</v>
      </c>
      <c r="F59" s="102" t="s">
        <v>30</v>
      </c>
      <c r="G59" s="112" t="s">
        <v>458</v>
      </c>
      <c r="H59" s="104" t="s">
        <v>30</v>
      </c>
      <c r="I59" s="105" t="s">
        <v>30</v>
      </c>
      <c r="J59" s="87" t="s">
        <v>30</v>
      </c>
      <c r="K59" s="84" t="s">
        <v>29</v>
      </c>
      <c r="L59" s="87" t="s">
        <v>30</v>
      </c>
      <c r="M59" s="87" t="s">
        <v>30</v>
      </c>
      <c r="N59" s="87" t="s">
        <v>30</v>
      </c>
      <c r="O59" s="97" t="s">
        <v>458</v>
      </c>
      <c r="P59" s="87" t="s">
        <v>30</v>
      </c>
      <c r="Q59" s="97" t="s">
        <v>458</v>
      </c>
      <c r="R59" s="87" t="s">
        <v>30</v>
      </c>
      <c r="S59" s="87" t="s">
        <v>30</v>
      </c>
      <c r="T59" s="87" t="s">
        <v>30</v>
      </c>
      <c r="U59" s="87" t="s">
        <v>30</v>
      </c>
      <c r="V59" s="87" t="s">
        <v>30</v>
      </c>
      <c r="W59" s="87" t="s">
        <v>30</v>
      </c>
      <c r="X59" s="87" t="s">
        <v>30</v>
      </c>
      <c r="Y59" s="87" t="s">
        <v>30</v>
      </c>
      <c r="Z59" s="87" t="s">
        <v>30</v>
      </c>
      <c r="AA59" s="87" t="s">
        <v>29</v>
      </c>
      <c r="AB59">
        <f t="shared" si="0"/>
        <v>2</v>
      </c>
      <c r="AC59" s="18">
        <f t="shared" si="1"/>
        <v>8.6956521739130432E-2</v>
      </c>
    </row>
    <row r="60" spans="1:29" x14ac:dyDescent="0.25">
      <c r="A60" s="159"/>
      <c r="B60" s="45"/>
      <c r="C60" s="2">
        <v>3</v>
      </c>
      <c r="D60" s="144" t="s">
        <v>534</v>
      </c>
      <c r="E60" s="103" t="s">
        <v>458</v>
      </c>
      <c r="F60" s="103" t="s">
        <v>458</v>
      </c>
      <c r="G60" s="112" t="s">
        <v>458</v>
      </c>
      <c r="H60" s="112" t="s">
        <v>30</v>
      </c>
      <c r="I60" s="84" t="s">
        <v>29</v>
      </c>
      <c r="J60" s="86" t="s">
        <v>29</v>
      </c>
      <c r="K60" s="84" t="s">
        <v>29</v>
      </c>
      <c r="L60" s="86" t="s">
        <v>29</v>
      </c>
      <c r="M60" s="97" t="s">
        <v>458</v>
      </c>
      <c r="N60" s="97" t="s">
        <v>458</v>
      </c>
      <c r="O60" s="97" t="s">
        <v>458</v>
      </c>
      <c r="P60" s="145" t="s">
        <v>30</v>
      </c>
      <c r="Q60" s="143" t="s">
        <v>458</v>
      </c>
      <c r="R60" s="143" t="s">
        <v>458</v>
      </c>
      <c r="S60" s="145" t="s">
        <v>30</v>
      </c>
      <c r="T60" s="145" t="s">
        <v>30</v>
      </c>
      <c r="U60" s="87" t="s">
        <v>30</v>
      </c>
      <c r="V60" s="87" t="s">
        <v>30</v>
      </c>
      <c r="W60" s="145" t="s">
        <v>30</v>
      </c>
      <c r="X60" s="87" t="s">
        <v>30</v>
      </c>
      <c r="Y60" s="87" t="s">
        <v>30</v>
      </c>
      <c r="Z60" s="87" t="s">
        <v>30</v>
      </c>
      <c r="AA60" s="87" t="s">
        <v>458</v>
      </c>
      <c r="AB60">
        <f t="shared" si="0"/>
        <v>4</v>
      </c>
      <c r="AC60" s="18">
        <f t="shared" si="1"/>
        <v>0.17391304347826086</v>
      </c>
    </row>
    <row r="61" spans="1:29" x14ac:dyDescent="0.25">
      <c r="A61" s="160"/>
      <c r="B61" s="23"/>
      <c r="C61" s="20">
        <v>4</v>
      </c>
      <c r="D61" s="88" t="s">
        <v>535</v>
      </c>
      <c r="E61" s="89" t="s">
        <v>30</v>
      </c>
      <c r="F61" s="89" t="s">
        <v>30</v>
      </c>
      <c r="G61" s="106" t="s">
        <v>30</v>
      </c>
      <c r="H61" s="106" t="s">
        <v>30</v>
      </c>
      <c r="I61" s="92" t="s">
        <v>30</v>
      </c>
      <c r="J61" s="93" t="s">
        <v>30</v>
      </c>
      <c r="K61" s="100" t="s">
        <v>29</v>
      </c>
      <c r="L61" s="93" t="s">
        <v>536</v>
      </c>
      <c r="M61" s="93" t="s">
        <v>30</v>
      </c>
      <c r="N61" s="93" t="s">
        <v>30</v>
      </c>
      <c r="O61" s="93" t="s">
        <v>30</v>
      </c>
      <c r="P61" s="93" t="s">
        <v>30</v>
      </c>
      <c r="Q61" s="93" t="s">
        <v>30</v>
      </c>
      <c r="R61" s="146" t="s">
        <v>537</v>
      </c>
      <c r="S61" s="93" t="s">
        <v>30</v>
      </c>
      <c r="T61" s="93" t="s">
        <v>30</v>
      </c>
      <c r="U61" s="93" t="s">
        <v>30</v>
      </c>
      <c r="V61" s="93" t="s">
        <v>30</v>
      </c>
      <c r="W61" s="93" t="s">
        <v>30</v>
      </c>
      <c r="X61" s="93" t="s">
        <v>30</v>
      </c>
      <c r="Y61" s="93" t="s">
        <v>30</v>
      </c>
      <c r="Z61" s="93" t="s">
        <v>30</v>
      </c>
      <c r="AA61" s="131" t="s">
        <v>29</v>
      </c>
      <c r="AB61">
        <f t="shared" si="0"/>
        <v>2</v>
      </c>
      <c r="AC61" s="18">
        <f t="shared" si="1"/>
        <v>8.6956521739130432E-2</v>
      </c>
    </row>
    <row r="62" spans="1:29" x14ac:dyDescent="0.25">
      <c r="AB62" t="s">
        <v>430</v>
      </c>
      <c r="AC62" s="18">
        <v>0</v>
      </c>
    </row>
    <row r="63" spans="1:29" x14ac:dyDescent="0.25">
      <c r="AB63" t="s">
        <v>430</v>
      </c>
      <c r="AC63" s="18">
        <v>1</v>
      </c>
    </row>
    <row r="64" spans="1:29" x14ac:dyDescent="0.25">
      <c r="D64" s="81"/>
    </row>
  </sheetData>
  <mergeCells count="3">
    <mergeCell ref="A4:A26"/>
    <mergeCell ref="A27:A56"/>
    <mergeCell ref="A57:A61"/>
  </mergeCells>
  <conditionalFormatting sqref="AB3">
    <cfRule type="iconSet" priority="2">
      <iconSet iconSet="4TrafficLights">
        <cfvo type="percent" val="0"/>
        <cfvo type="percent" val="25"/>
        <cfvo type="percent" val="50"/>
        <cfvo type="percent" val="75"/>
      </iconSet>
    </cfRule>
  </conditionalFormatting>
  <conditionalFormatting sqref="AC1:AC1048576">
    <cfRule type="iconSet" priority="1">
      <iconSet iconSet="4TrafficLights">
        <cfvo type="percent" val="0"/>
        <cfvo type="percent" val="25"/>
        <cfvo type="percent" val="50"/>
        <cfvo type="percent" val="75"/>
      </iconSet>
    </cfRule>
  </conditionalFormatting>
  <conditionalFormatting sqref="AC3">
    <cfRule type="iconSet" priority="3">
      <iconSet iconSet="4TrafficLights">
        <cfvo type="percent" val="0"/>
        <cfvo type="percent" val="25"/>
        <cfvo type="percent" val="50"/>
        <cfvo type="percent" val="75"/>
      </iconSet>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0B1B4-8266-40D8-9478-AB065077B046}">
  <sheetPr>
    <tabColor rgb="FF92D050"/>
  </sheetPr>
  <dimension ref="A1:AD61"/>
  <sheetViews>
    <sheetView topLeftCell="B1" zoomScale="85" zoomScaleNormal="85" workbookViewId="0">
      <pane xSplit="7545" ySplit="885" topLeftCell="N39" activePane="bottomRight"/>
      <selection activeCell="P24" sqref="P24"/>
      <selection pane="topRight" activeCell="N3" sqref="N3"/>
      <selection pane="bottomLeft" activeCell="C33" sqref="C33"/>
      <selection pane="bottomRight" activeCell="S35" sqref="S35"/>
    </sheetView>
  </sheetViews>
  <sheetFormatPr defaultColWidth="9.140625" defaultRowHeight="15" x14ac:dyDescent="0.25"/>
  <cols>
    <col min="1" max="1" width="16.7109375" style="8" bestFit="1" customWidth="1"/>
    <col min="2" max="2" width="3.42578125" style="2" bestFit="1" customWidth="1"/>
    <col min="3" max="3" width="80.7109375" style="148" bestFit="1" customWidth="1"/>
    <col min="4" max="4" width="25.7109375" style="3" customWidth="1"/>
    <col min="5" max="5" width="28.85546875" style="3" customWidth="1"/>
    <col min="6" max="6" width="31" style="3" customWidth="1"/>
    <col min="7" max="7" width="24.85546875" customWidth="1"/>
    <col min="8" max="8" width="26.85546875" customWidth="1"/>
    <col min="9" max="9" width="29.7109375" customWidth="1"/>
    <col min="10" max="10" width="27.140625" customWidth="1"/>
    <col min="11" max="11" width="42.7109375" bestFit="1" customWidth="1"/>
    <col min="12" max="12" width="27.140625" customWidth="1"/>
    <col min="13" max="13" width="29.5703125" customWidth="1"/>
    <col min="14" max="14" width="39.7109375" customWidth="1"/>
    <col min="15" max="15" width="30.5703125" customWidth="1"/>
    <col min="16" max="16" width="36" customWidth="1"/>
    <col min="17" max="17" width="26" customWidth="1"/>
    <col min="18" max="18" width="35" customWidth="1"/>
    <col min="19" max="19" width="28.5703125" customWidth="1"/>
    <col min="20" max="20" width="29" style="3" customWidth="1"/>
    <col min="21" max="21" width="27.140625" style="3" customWidth="1"/>
    <col min="22" max="22" width="30.7109375" customWidth="1"/>
    <col min="23" max="23" width="33.140625" customWidth="1"/>
    <col min="24" max="24" width="24.140625" customWidth="1"/>
    <col min="25" max="25" width="20.140625" customWidth="1"/>
    <col min="26" max="26" width="20.7109375" customWidth="1"/>
    <col min="27" max="27" width="9.5703125" bestFit="1" customWidth="1"/>
    <col min="28" max="28" width="15.140625" bestFit="1" customWidth="1"/>
    <col min="29" max="29" width="28.140625" bestFit="1" customWidth="1"/>
    <col min="30" max="30" width="34.7109375" bestFit="1" customWidth="1"/>
  </cols>
  <sheetData>
    <row r="1" spans="1:30" x14ac:dyDescent="0.25">
      <c r="A1" s="1" t="s">
        <v>0</v>
      </c>
    </row>
    <row r="2" spans="1:30" s="6" customFormat="1" ht="23.25" x14ac:dyDescent="0.35">
      <c r="A2" s="4"/>
      <c r="B2" s="5"/>
      <c r="C2" s="149"/>
      <c r="D2" s="7">
        <v>1</v>
      </c>
      <c r="E2" s="7">
        <v>2</v>
      </c>
      <c r="F2" s="7">
        <v>3</v>
      </c>
      <c r="G2" s="7">
        <v>4</v>
      </c>
      <c r="H2" s="7">
        <v>5</v>
      </c>
      <c r="I2" s="7">
        <v>6</v>
      </c>
      <c r="J2" s="7">
        <v>7</v>
      </c>
      <c r="K2" s="7">
        <v>8</v>
      </c>
      <c r="L2" s="7">
        <v>9</v>
      </c>
      <c r="M2" s="7">
        <v>10</v>
      </c>
      <c r="N2" s="7">
        <v>11</v>
      </c>
      <c r="O2" s="7">
        <v>12</v>
      </c>
      <c r="P2" s="7">
        <v>13</v>
      </c>
      <c r="Q2" s="7">
        <v>14</v>
      </c>
      <c r="R2" s="7">
        <v>15</v>
      </c>
      <c r="S2" s="7">
        <v>16</v>
      </c>
      <c r="T2" s="7">
        <v>17</v>
      </c>
      <c r="U2" s="7">
        <v>18</v>
      </c>
      <c r="V2" s="7">
        <v>19</v>
      </c>
      <c r="W2" s="7">
        <v>20</v>
      </c>
      <c r="X2" s="7">
        <v>21</v>
      </c>
      <c r="Y2" s="7">
        <v>22</v>
      </c>
      <c r="Z2" s="7">
        <v>23</v>
      </c>
      <c r="AA2" s="7"/>
      <c r="AB2" s="7"/>
      <c r="AC2" s="7"/>
    </row>
    <row r="3" spans="1:30" x14ac:dyDescent="0.25">
      <c r="C3" s="150"/>
      <c r="D3" s="9" t="s">
        <v>1</v>
      </c>
      <c r="E3" s="9" t="s">
        <v>2</v>
      </c>
      <c r="F3" s="9" t="s">
        <v>3</v>
      </c>
      <c r="G3" s="9" t="s">
        <v>4</v>
      </c>
      <c r="H3" s="9" t="s">
        <v>5</v>
      </c>
      <c r="I3" s="9" t="s">
        <v>6</v>
      </c>
      <c r="J3" s="9" t="s">
        <v>7</v>
      </c>
      <c r="K3" s="9" t="s">
        <v>8</v>
      </c>
      <c r="L3" s="10" t="s">
        <v>9</v>
      </c>
      <c r="M3" s="9" t="s">
        <v>10</v>
      </c>
      <c r="N3" s="9" t="s">
        <v>11</v>
      </c>
      <c r="O3" s="11" t="s">
        <v>12</v>
      </c>
      <c r="P3" s="11" t="s">
        <v>13</v>
      </c>
      <c r="Q3" s="11" t="s">
        <v>14</v>
      </c>
      <c r="R3" s="11" t="s">
        <v>15</v>
      </c>
      <c r="S3" s="9" t="s">
        <v>16</v>
      </c>
      <c r="T3" s="11" t="s">
        <v>17</v>
      </c>
      <c r="U3" s="9" t="s">
        <v>18</v>
      </c>
      <c r="V3" s="9" t="s">
        <v>19</v>
      </c>
      <c r="W3" s="9" t="s">
        <v>20</v>
      </c>
      <c r="X3" s="9" t="s">
        <v>21</v>
      </c>
      <c r="Y3" s="9" t="s">
        <v>22</v>
      </c>
      <c r="Z3" s="9" t="s">
        <v>23</v>
      </c>
      <c r="AA3" s="9" t="s">
        <v>24</v>
      </c>
      <c r="AB3" s="9" t="s">
        <v>25</v>
      </c>
      <c r="AC3" s="9"/>
      <c r="AD3" s="9"/>
    </row>
    <row r="4" spans="1:30" x14ac:dyDescent="0.25">
      <c r="A4" s="158" t="s">
        <v>26</v>
      </c>
      <c r="B4" s="12">
        <v>1</v>
      </c>
      <c r="C4" s="151" t="s">
        <v>26</v>
      </c>
      <c r="D4" s="13" t="s">
        <v>27</v>
      </c>
      <c r="E4" s="13" t="s">
        <v>27</v>
      </c>
      <c r="F4" s="13" t="s">
        <v>27</v>
      </c>
      <c r="G4" s="13" t="s">
        <v>27</v>
      </c>
      <c r="H4" s="13" t="s">
        <v>27</v>
      </c>
      <c r="I4" s="14" t="s">
        <v>28</v>
      </c>
      <c r="J4" s="13" t="s">
        <v>27</v>
      </c>
      <c r="K4" s="14" t="s">
        <v>28</v>
      </c>
      <c r="L4" s="14" t="s">
        <v>28</v>
      </c>
      <c r="M4" s="13" t="s">
        <v>27</v>
      </c>
      <c r="N4" s="13" t="s">
        <v>27</v>
      </c>
      <c r="O4" s="13" t="s">
        <v>27</v>
      </c>
      <c r="P4" s="13" t="s">
        <v>27</v>
      </c>
      <c r="Q4" s="13" t="s">
        <v>27</v>
      </c>
      <c r="R4" s="13" t="s">
        <v>27</v>
      </c>
      <c r="S4" s="13" t="s">
        <v>29</v>
      </c>
      <c r="T4" s="15" t="s">
        <v>29</v>
      </c>
      <c r="U4" s="16" t="s">
        <v>30</v>
      </c>
      <c r="V4" s="17" t="s">
        <v>29</v>
      </c>
      <c r="W4" s="13" t="s">
        <v>29</v>
      </c>
      <c r="X4" s="16" t="s">
        <v>30</v>
      </c>
      <c r="Y4" s="17" t="s">
        <v>29</v>
      </c>
      <c r="Z4" s="16" t="s">
        <v>30</v>
      </c>
      <c r="AA4">
        <f>COUNTIF(D4:Z4, "Yes*")</f>
        <v>17</v>
      </c>
      <c r="AB4" s="18">
        <f>AA4/23</f>
        <v>0.73913043478260865</v>
      </c>
      <c r="AC4" s="19"/>
    </row>
    <row r="5" spans="1:30" ht="105" x14ac:dyDescent="0.25">
      <c r="A5" s="160"/>
      <c r="B5" s="20"/>
      <c r="C5" s="152" t="s">
        <v>31</v>
      </c>
      <c r="D5" s="21" t="s">
        <v>32</v>
      </c>
      <c r="E5" s="22" t="s">
        <v>33</v>
      </c>
      <c r="F5" s="22" t="s">
        <v>34</v>
      </c>
      <c r="G5" s="21" t="s">
        <v>35</v>
      </c>
      <c r="H5" s="23" t="s">
        <v>36</v>
      </c>
      <c r="I5" s="22" t="s">
        <v>37</v>
      </c>
      <c r="J5" s="24" t="s">
        <v>38</v>
      </c>
      <c r="K5" s="22" t="s">
        <v>39</v>
      </c>
      <c r="L5" s="22" t="s">
        <v>40</v>
      </c>
      <c r="M5" s="22" t="s">
        <v>41</v>
      </c>
      <c r="N5" s="22" t="s">
        <v>42</v>
      </c>
      <c r="O5" s="22" t="s">
        <v>43</v>
      </c>
      <c r="P5" s="22" t="s">
        <v>44</v>
      </c>
      <c r="Q5" s="24" t="s">
        <v>38</v>
      </c>
      <c r="R5" s="24" t="s">
        <v>45</v>
      </c>
      <c r="S5" s="25" t="s">
        <v>46</v>
      </c>
      <c r="T5" s="25" t="s">
        <v>47</v>
      </c>
      <c r="U5" s="26" t="s">
        <v>48</v>
      </c>
      <c r="V5" s="22" t="s">
        <v>49</v>
      </c>
      <c r="W5" s="27" t="s">
        <v>50</v>
      </c>
      <c r="X5" s="28"/>
      <c r="Y5" s="22" t="s">
        <v>51</v>
      </c>
      <c r="Z5" s="27" t="s">
        <v>52</v>
      </c>
      <c r="AB5" s="18"/>
      <c r="AC5" s="19"/>
    </row>
    <row r="6" spans="1:30" x14ac:dyDescent="0.25">
      <c r="A6" s="158" t="s">
        <v>53</v>
      </c>
      <c r="B6" s="12">
        <v>2</v>
      </c>
      <c r="C6" s="153" t="s">
        <v>53</v>
      </c>
      <c r="D6" s="13" t="s">
        <v>27</v>
      </c>
      <c r="E6" s="13" t="s">
        <v>27</v>
      </c>
      <c r="F6" s="13" t="s">
        <v>27</v>
      </c>
      <c r="G6" s="13" t="s">
        <v>27</v>
      </c>
      <c r="H6" s="13" t="s">
        <v>27</v>
      </c>
      <c r="I6" s="29" t="s">
        <v>30</v>
      </c>
      <c r="J6" s="13" t="s">
        <v>27</v>
      </c>
      <c r="K6" s="13" t="s">
        <v>27</v>
      </c>
      <c r="L6" s="13" t="s">
        <v>29</v>
      </c>
      <c r="M6" s="13" t="s">
        <v>27</v>
      </c>
      <c r="N6" s="13" t="s">
        <v>27</v>
      </c>
      <c r="O6" s="13" t="s">
        <v>27</v>
      </c>
      <c r="P6" s="13" t="s">
        <v>27</v>
      </c>
      <c r="Q6" s="13" t="s">
        <v>27</v>
      </c>
      <c r="R6" s="13" t="s">
        <v>27</v>
      </c>
      <c r="S6" s="13" t="s">
        <v>27</v>
      </c>
      <c r="T6" s="13" t="s">
        <v>29</v>
      </c>
      <c r="U6" s="17" t="s">
        <v>29</v>
      </c>
      <c r="V6" s="17" t="s">
        <v>29</v>
      </c>
      <c r="W6" s="13" t="s">
        <v>29</v>
      </c>
      <c r="X6" s="17" t="s">
        <v>29</v>
      </c>
      <c r="Y6" s="17" t="s">
        <v>29</v>
      </c>
      <c r="Z6" s="17" t="s">
        <v>29</v>
      </c>
      <c r="AA6">
        <f t="shared" ref="AA6:AA58" si="0">COUNTIF(D6:Z6, "Yes*")</f>
        <v>22</v>
      </c>
      <c r="AB6" s="18">
        <f t="shared" ref="AB6:AB58" si="1">AA6/23</f>
        <v>0.95652173913043481</v>
      </c>
      <c r="AC6" s="19"/>
    </row>
    <row r="7" spans="1:30" ht="75" x14ac:dyDescent="0.25">
      <c r="A7" s="160"/>
      <c r="B7" s="20"/>
      <c r="C7" s="152" t="s">
        <v>54</v>
      </c>
      <c r="D7" s="27" t="s">
        <v>55</v>
      </c>
      <c r="E7" s="27" t="s">
        <v>56</v>
      </c>
      <c r="F7" s="27" t="s">
        <v>57</v>
      </c>
      <c r="G7" s="27" t="s">
        <v>58</v>
      </c>
      <c r="H7" s="27" t="s">
        <v>59</v>
      </c>
      <c r="I7" s="157" t="s">
        <v>542</v>
      </c>
      <c r="J7" s="27" t="s">
        <v>60</v>
      </c>
      <c r="K7" s="27" t="s">
        <v>61</v>
      </c>
      <c r="L7" s="27" t="s">
        <v>58</v>
      </c>
      <c r="M7" s="27" t="s">
        <v>62</v>
      </c>
      <c r="N7" s="27" t="s">
        <v>63</v>
      </c>
      <c r="O7" s="27" t="s">
        <v>64</v>
      </c>
      <c r="P7" s="27" t="s">
        <v>60</v>
      </c>
      <c r="Q7" s="27" t="s">
        <v>60</v>
      </c>
      <c r="R7" s="27" t="s">
        <v>65</v>
      </c>
      <c r="S7" s="3" t="s">
        <v>66</v>
      </c>
      <c r="T7" s="3" t="s">
        <v>67</v>
      </c>
      <c r="U7" s="27" t="s">
        <v>68</v>
      </c>
      <c r="V7" s="27" t="s">
        <v>69</v>
      </c>
      <c r="W7" s="27" t="s">
        <v>70</v>
      </c>
      <c r="X7" s="27" t="s">
        <v>58</v>
      </c>
      <c r="Y7" s="27" t="s">
        <v>71</v>
      </c>
      <c r="Z7" s="27" t="s">
        <v>72</v>
      </c>
      <c r="AB7" s="18"/>
      <c r="AC7" s="19"/>
    </row>
    <row r="8" spans="1:30" x14ac:dyDescent="0.25">
      <c r="A8" s="158" t="s">
        <v>73</v>
      </c>
      <c r="B8" s="12">
        <v>3</v>
      </c>
      <c r="C8" s="153" t="s">
        <v>74</v>
      </c>
      <c r="D8" s="13" t="s">
        <v>29</v>
      </c>
      <c r="E8" s="13" t="s">
        <v>29</v>
      </c>
      <c r="F8" s="13" t="s">
        <v>29</v>
      </c>
      <c r="G8" s="13" t="s">
        <v>29</v>
      </c>
      <c r="H8" s="13" t="s">
        <v>29</v>
      </c>
      <c r="I8" s="29" t="s">
        <v>30</v>
      </c>
      <c r="J8" s="13" t="s">
        <v>27</v>
      </c>
      <c r="K8" s="13" t="s">
        <v>27</v>
      </c>
      <c r="L8" s="13" t="s">
        <v>29</v>
      </c>
      <c r="M8" s="13" t="s">
        <v>27</v>
      </c>
      <c r="N8" s="13" t="s">
        <v>27</v>
      </c>
      <c r="O8" s="13" t="s">
        <v>27</v>
      </c>
      <c r="P8" s="13" t="s">
        <v>27</v>
      </c>
      <c r="Q8" s="13" t="s">
        <v>27</v>
      </c>
      <c r="R8" s="13" t="s">
        <v>27</v>
      </c>
      <c r="S8" s="13" t="s">
        <v>27</v>
      </c>
      <c r="T8" s="13" t="s">
        <v>29</v>
      </c>
      <c r="U8" s="30" t="s">
        <v>28</v>
      </c>
      <c r="V8" s="17" t="s">
        <v>29</v>
      </c>
      <c r="W8" s="13" t="s">
        <v>29</v>
      </c>
      <c r="X8" s="30" t="s">
        <v>75</v>
      </c>
      <c r="Y8" s="30" t="s">
        <v>28</v>
      </c>
      <c r="Z8" s="17" t="s">
        <v>29</v>
      </c>
      <c r="AA8">
        <f t="shared" si="0"/>
        <v>19</v>
      </c>
      <c r="AB8" s="18">
        <f t="shared" si="1"/>
        <v>0.82608695652173914</v>
      </c>
      <c r="AC8" s="19"/>
    </row>
    <row r="9" spans="1:30" ht="195" x14ac:dyDescent="0.25">
      <c r="A9" s="160"/>
      <c r="B9" s="20"/>
      <c r="C9" s="152" t="s">
        <v>76</v>
      </c>
      <c r="D9" s="22" t="s">
        <v>77</v>
      </c>
      <c r="E9" s="22" t="s">
        <v>78</v>
      </c>
      <c r="F9" s="22" t="s">
        <v>79</v>
      </c>
      <c r="G9" s="22" t="s">
        <v>80</v>
      </c>
      <c r="H9" s="22" t="s">
        <v>81</v>
      </c>
      <c r="I9" s="22" t="s">
        <v>544</v>
      </c>
      <c r="J9" s="22" t="s">
        <v>80</v>
      </c>
      <c r="K9" s="22" t="s">
        <v>82</v>
      </c>
      <c r="L9" s="22" t="s">
        <v>83</v>
      </c>
      <c r="M9" s="27" t="s">
        <v>84</v>
      </c>
      <c r="N9" s="27" t="s">
        <v>85</v>
      </c>
      <c r="O9" s="22" t="s">
        <v>86</v>
      </c>
      <c r="P9" s="22" t="s">
        <v>87</v>
      </c>
      <c r="Q9" s="22" t="s">
        <v>87</v>
      </c>
      <c r="R9" s="22" t="s">
        <v>88</v>
      </c>
      <c r="S9" s="25" t="s">
        <v>89</v>
      </c>
      <c r="T9" s="3" t="s">
        <v>90</v>
      </c>
      <c r="U9" s="25" t="s">
        <v>91</v>
      </c>
      <c r="V9" s="23" t="s">
        <v>92</v>
      </c>
      <c r="W9" s="3" t="s">
        <v>93</v>
      </c>
      <c r="X9" s="3" t="s">
        <v>94</v>
      </c>
      <c r="Y9" s="25" t="s">
        <v>95</v>
      </c>
      <c r="Z9" s="22" t="s">
        <v>96</v>
      </c>
      <c r="AB9" s="18"/>
      <c r="AC9" s="19"/>
    </row>
    <row r="10" spans="1:30" x14ac:dyDescent="0.25">
      <c r="A10" s="158" t="s">
        <v>97</v>
      </c>
      <c r="B10" s="12">
        <v>4</v>
      </c>
      <c r="C10" s="153" t="s">
        <v>98</v>
      </c>
      <c r="D10" s="29" t="s">
        <v>30</v>
      </c>
      <c r="E10" s="29" t="s">
        <v>30</v>
      </c>
      <c r="F10" s="29" t="s">
        <v>30</v>
      </c>
      <c r="G10" s="29" t="s">
        <v>30</v>
      </c>
      <c r="H10" s="29" t="s">
        <v>30</v>
      </c>
      <c r="I10" s="29" t="s">
        <v>30</v>
      </c>
      <c r="J10" s="29" t="s">
        <v>30</v>
      </c>
      <c r="K10" s="29" t="s">
        <v>30</v>
      </c>
      <c r="L10" s="29" t="s">
        <v>30</v>
      </c>
      <c r="M10" s="29" t="s">
        <v>30</v>
      </c>
      <c r="N10" s="29" t="s">
        <v>30</v>
      </c>
      <c r="O10" s="29" t="s">
        <v>30</v>
      </c>
      <c r="P10" s="13" t="s">
        <v>27</v>
      </c>
      <c r="Q10" s="29" t="s">
        <v>30</v>
      </c>
      <c r="R10" s="29" t="s">
        <v>30</v>
      </c>
      <c r="S10" s="31" t="s">
        <v>30</v>
      </c>
      <c r="T10" s="16" t="s">
        <v>30</v>
      </c>
      <c r="U10" s="16" t="s">
        <v>30</v>
      </c>
      <c r="V10" s="16" t="s">
        <v>30</v>
      </c>
      <c r="W10" s="16" t="s">
        <v>30</v>
      </c>
      <c r="X10" s="16" t="s">
        <v>30</v>
      </c>
      <c r="Y10" s="16" t="s">
        <v>30</v>
      </c>
      <c r="Z10" s="16" t="s">
        <v>99</v>
      </c>
      <c r="AA10">
        <f t="shared" si="0"/>
        <v>1</v>
      </c>
      <c r="AB10" s="18">
        <f t="shared" si="1"/>
        <v>4.3478260869565216E-2</v>
      </c>
      <c r="AC10" s="19"/>
    </row>
    <row r="11" spans="1:30" x14ac:dyDescent="0.25">
      <c r="A11" s="159"/>
      <c r="C11" s="150" t="s">
        <v>100</v>
      </c>
      <c r="P11" s="25" t="s">
        <v>87</v>
      </c>
      <c r="W11" s="3"/>
      <c r="AB11" s="18"/>
      <c r="AC11" s="19"/>
    </row>
    <row r="12" spans="1:30" x14ac:dyDescent="0.25">
      <c r="A12" s="159"/>
      <c r="B12" s="2">
        <v>5</v>
      </c>
      <c r="C12" s="154" t="s">
        <v>101</v>
      </c>
      <c r="D12" s="32" t="s">
        <v>29</v>
      </c>
      <c r="E12" s="32" t="s">
        <v>29</v>
      </c>
      <c r="F12" s="32" t="s">
        <v>29</v>
      </c>
      <c r="G12" s="32" t="s">
        <v>29</v>
      </c>
      <c r="H12" s="32" t="s">
        <v>29</v>
      </c>
      <c r="I12" s="32" t="s">
        <v>29</v>
      </c>
      <c r="J12" s="32" t="s">
        <v>29</v>
      </c>
      <c r="K12" s="32" t="s">
        <v>29</v>
      </c>
      <c r="L12" s="32" t="s">
        <v>29</v>
      </c>
      <c r="M12" s="32" t="s">
        <v>29</v>
      </c>
      <c r="N12" s="32" t="s">
        <v>29</v>
      </c>
      <c r="O12" s="29" t="s">
        <v>99</v>
      </c>
      <c r="P12" s="32" t="s">
        <v>29</v>
      </c>
      <c r="Q12" s="32" t="s">
        <v>29</v>
      </c>
      <c r="R12" s="33" t="s">
        <v>28</v>
      </c>
      <c r="S12" s="15" t="s">
        <v>29</v>
      </c>
      <c r="T12" s="15" t="s">
        <v>29</v>
      </c>
      <c r="U12" s="29" t="s">
        <v>99</v>
      </c>
      <c r="V12" s="29" t="s">
        <v>99</v>
      </c>
      <c r="W12" s="33" t="s">
        <v>102</v>
      </c>
      <c r="X12" s="33" t="s">
        <v>102</v>
      </c>
      <c r="Y12" s="34" t="s">
        <v>30</v>
      </c>
      <c r="Z12" s="35" t="s">
        <v>29</v>
      </c>
      <c r="AA12">
        <f t="shared" si="0"/>
        <v>16</v>
      </c>
      <c r="AB12" s="18">
        <f t="shared" si="1"/>
        <v>0.69565217391304346</v>
      </c>
      <c r="AC12" s="19"/>
    </row>
    <row r="13" spans="1:30" ht="105" x14ac:dyDescent="0.25">
      <c r="A13" s="159"/>
      <c r="C13" s="155" t="s">
        <v>103</v>
      </c>
      <c r="D13" s="25" t="s">
        <v>104</v>
      </c>
      <c r="E13" s="25" t="s">
        <v>105</v>
      </c>
      <c r="F13" s="25" t="s">
        <v>106</v>
      </c>
      <c r="G13" s="25" t="s">
        <v>107</v>
      </c>
      <c r="H13" s="36" t="s">
        <v>108</v>
      </c>
      <c r="I13" s="37" t="s">
        <v>109</v>
      </c>
      <c r="J13" s="38" t="s">
        <v>110</v>
      </c>
      <c r="K13" s="25" t="s">
        <v>111</v>
      </c>
      <c r="L13" s="25" t="s">
        <v>112</v>
      </c>
      <c r="M13" s="25" t="s">
        <v>113</v>
      </c>
      <c r="N13" s="25" t="s">
        <v>114</v>
      </c>
      <c r="O13" s="36" t="s">
        <v>115</v>
      </c>
      <c r="P13" s="36" t="s">
        <v>116</v>
      </c>
      <c r="Q13" s="25" t="s">
        <v>117</v>
      </c>
      <c r="R13" s="36" t="s">
        <v>115</v>
      </c>
      <c r="S13" s="36" t="s">
        <v>118</v>
      </c>
      <c r="T13" s="25" t="s">
        <v>119</v>
      </c>
      <c r="U13" s="36" t="s">
        <v>115</v>
      </c>
      <c r="V13" s="36" t="s">
        <v>120</v>
      </c>
      <c r="W13" s="36" t="s">
        <v>121</v>
      </c>
      <c r="X13" s="25" t="s">
        <v>122</v>
      </c>
      <c r="Z13" s="3" t="s">
        <v>123</v>
      </c>
      <c r="AB13" s="18"/>
      <c r="AC13" s="19"/>
    </row>
    <row r="14" spans="1:30" x14ac:dyDescent="0.25">
      <c r="A14" s="159"/>
      <c r="B14" s="2">
        <v>6</v>
      </c>
      <c r="C14" s="154" t="s">
        <v>124</v>
      </c>
      <c r="D14" s="32" t="s">
        <v>29</v>
      </c>
      <c r="E14" s="32" t="s">
        <v>29</v>
      </c>
      <c r="F14" s="33" t="s">
        <v>28</v>
      </c>
      <c r="G14" s="33" t="s">
        <v>28</v>
      </c>
      <c r="H14" s="32" t="s">
        <v>29</v>
      </c>
      <c r="I14" s="32" t="s">
        <v>29</v>
      </c>
      <c r="J14" s="32" t="s">
        <v>29</v>
      </c>
      <c r="K14" s="32" t="s">
        <v>29</v>
      </c>
      <c r="L14" s="32" t="s">
        <v>29</v>
      </c>
      <c r="M14" s="33" t="s">
        <v>28</v>
      </c>
      <c r="N14" s="33" t="s">
        <v>28</v>
      </c>
      <c r="O14" s="32" t="s">
        <v>29</v>
      </c>
      <c r="P14" s="32" t="s">
        <v>29</v>
      </c>
      <c r="Q14" s="33" t="s">
        <v>28</v>
      </c>
      <c r="R14" s="33" t="s">
        <v>28</v>
      </c>
      <c r="S14" s="39" t="s">
        <v>28</v>
      </c>
      <c r="T14" s="39" t="s">
        <v>28</v>
      </c>
      <c r="U14" s="29" t="s">
        <v>30</v>
      </c>
      <c r="V14" s="15" t="s">
        <v>29</v>
      </c>
      <c r="W14" s="29" t="s">
        <v>30</v>
      </c>
      <c r="X14" s="35" t="s">
        <v>29</v>
      </c>
      <c r="Y14" s="39" t="s">
        <v>28</v>
      </c>
      <c r="Z14" s="35" t="s">
        <v>29</v>
      </c>
      <c r="AA14">
        <f t="shared" si="0"/>
        <v>12</v>
      </c>
      <c r="AB14" s="18">
        <f t="shared" si="1"/>
        <v>0.52173913043478259</v>
      </c>
      <c r="AC14" s="19"/>
    </row>
    <row r="15" spans="1:30" ht="75" x14ac:dyDescent="0.25">
      <c r="A15" s="159"/>
      <c r="C15" s="150" t="s">
        <v>125</v>
      </c>
      <c r="D15" s="3" t="s">
        <v>126</v>
      </c>
      <c r="E15" s="3" t="s">
        <v>127</v>
      </c>
      <c r="F15" s="25" t="s">
        <v>128</v>
      </c>
      <c r="G15" s="36" t="s">
        <v>129</v>
      </c>
      <c r="H15" s="40" t="s">
        <v>130</v>
      </c>
      <c r="I15" s="25" t="s">
        <v>545</v>
      </c>
      <c r="J15" s="41" t="s">
        <v>80</v>
      </c>
      <c r="K15" s="41" t="s">
        <v>131</v>
      </c>
      <c r="L15" s="3" t="s">
        <v>132</v>
      </c>
      <c r="M15" s="36" t="s">
        <v>129</v>
      </c>
      <c r="N15" s="36" t="s">
        <v>129</v>
      </c>
      <c r="O15" s="42" t="s">
        <v>133</v>
      </c>
      <c r="P15" s="42" t="s">
        <v>83</v>
      </c>
      <c r="Q15" s="36" t="s">
        <v>129</v>
      </c>
      <c r="R15" s="36" t="s">
        <v>129</v>
      </c>
      <c r="S15" s="36" t="s">
        <v>129</v>
      </c>
      <c r="T15" s="36" t="s">
        <v>129</v>
      </c>
      <c r="V15" s="25" t="s">
        <v>92</v>
      </c>
      <c r="W15" s="3"/>
      <c r="Y15" s="36" t="s">
        <v>129</v>
      </c>
      <c r="Z15" s="25" t="s">
        <v>134</v>
      </c>
      <c r="AB15" s="18"/>
      <c r="AC15" s="19"/>
    </row>
    <row r="16" spans="1:30" x14ac:dyDescent="0.25">
      <c r="A16" s="159"/>
      <c r="B16" s="2">
        <v>7</v>
      </c>
      <c r="C16" s="154" t="s">
        <v>135</v>
      </c>
      <c r="D16" s="33" t="s">
        <v>28</v>
      </c>
      <c r="E16" s="33" t="s">
        <v>28</v>
      </c>
      <c r="F16" s="32" t="s">
        <v>29</v>
      </c>
      <c r="G16" s="33" t="s">
        <v>28</v>
      </c>
      <c r="H16" s="32" t="s">
        <v>29</v>
      </c>
      <c r="I16" s="33" t="s">
        <v>28</v>
      </c>
      <c r="J16" s="33" t="s">
        <v>28</v>
      </c>
      <c r="K16" s="32" t="s">
        <v>29</v>
      </c>
      <c r="L16" s="32" t="s">
        <v>29</v>
      </c>
      <c r="M16" s="32" t="s">
        <v>29</v>
      </c>
      <c r="N16" s="33" t="s">
        <v>28</v>
      </c>
      <c r="O16" s="32" t="s">
        <v>29</v>
      </c>
      <c r="P16" s="29" t="s">
        <v>99</v>
      </c>
      <c r="Q16" s="32" t="s">
        <v>29</v>
      </c>
      <c r="R16" s="32" t="s">
        <v>29</v>
      </c>
      <c r="S16" s="43" t="s">
        <v>27</v>
      </c>
      <c r="T16" s="44" t="s">
        <v>30</v>
      </c>
      <c r="U16" s="35" t="s">
        <v>29</v>
      </c>
      <c r="V16" s="34" t="s">
        <v>30</v>
      </c>
      <c r="W16" s="32" t="s">
        <v>29</v>
      </c>
      <c r="X16" s="35" t="s">
        <v>29</v>
      </c>
      <c r="Y16" s="35" t="s">
        <v>29</v>
      </c>
      <c r="Z16" s="43" t="s">
        <v>27</v>
      </c>
      <c r="AA16">
        <f t="shared" si="0"/>
        <v>14</v>
      </c>
      <c r="AB16" s="18">
        <f t="shared" si="1"/>
        <v>0.60869565217391308</v>
      </c>
      <c r="AC16" s="19"/>
    </row>
    <row r="17" spans="1:29" ht="120" x14ac:dyDescent="0.25">
      <c r="A17" s="159"/>
      <c r="C17" s="155" t="s">
        <v>136</v>
      </c>
      <c r="D17" s="25" t="s">
        <v>137</v>
      </c>
      <c r="E17" s="25" t="s">
        <v>138</v>
      </c>
      <c r="F17" s="3" t="s">
        <v>139</v>
      </c>
      <c r="G17" s="25" t="s">
        <v>140</v>
      </c>
      <c r="H17" s="41" t="s">
        <v>141</v>
      </c>
      <c r="I17" s="25" t="s">
        <v>546</v>
      </c>
      <c r="J17" s="45" t="s">
        <v>142</v>
      </c>
      <c r="K17" s="41" t="s">
        <v>143</v>
      </c>
      <c r="L17" s="41" t="s">
        <v>144</v>
      </c>
      <c r="M17" s="25" t="s">
        <v>145</v>
      </c>
      <c r="N17" s="25" t="s">
        <v>140</v>
      </c>
      <c r="O17" s="25" t="s">
        <v>146</v>
      </c>
      <c r="Q17" s="25" t="s">
        <v>83</v>
      </c>
      <c r="R17" s="25" t="s">
        <v>147</v>
      </c>
      <c r="S17" s="25" t="s">
        <v>148</v>
      </c>
      <c r="T17" s="25" t="s">
        <v>149</v>
      </c>
      <c r="U17" s="3" t="s">
        <v>150</v>
      </c>
      <c r="W17" s="36" t="s">
        <v>151</v>
      </c>
      <c r="X17" s="3" t="s">
        <v>152</v>
      </c>
      <c r="Y17" s="25" t="s">
        <v>153</v>
      </c>
      <c r="Z17" s="25" t="s">
        <v>154</v>
      </c>
      <c r="AB17" s="18"/>
      <c r="AC17" s="19"/>
    </row>
    <row r="18" spans="1:29" x14ac:dyDescent="0.25">
      <c r="A18" s="159"/>
      <c r="B18" s="2">
        <v>8</v>
      </c>
      <c r="C18" s="154" t="s">
        <v>155</v>
      </c>
      <c r="D18" s="32" t="s">
        <v>29</v>
      </c>
      <c r="E18" s="32" t="s">
        <v>29</v>
      </c>
      <c r="F18" s="32" t="s">
        <v>29</v>
      </c>
      <c r="G18" s="32" t="s">
        <v>29</v>
      </c>
      <c r="H18" s="32" t="s">
        <v>29</v>
      </c>
      <c r="I18" s="32" t="s">
        <v>29</v>
      </c>
      <c r="J18" s="32" t="s">
        <v>29</v>
      </c>
      <c r="K18" s="32" t="s">
        <v>29</v>
      </c>
      <c r="L18" s="32" t="s">
        <v>29</v>
      </c>
      <c r="M18" s="32" t="s">
        <v>29</v>
      </c>
      <c r="N18" s="32" t="s">
        <v>29</v>
      </c>
      <c r="O18" s="32" t="s">
        <v>29</v>
      </c>
      <c r="P18" s="32" t="s">
        <v>29</v>
      </c>
      <c r="Q18" s="32" t="s">
        <v>29</v>
      </c>
      <c r="R18" s="32" t="s">
        <v>29</v>
      </c>
      <c r="S18" s="32" t="s">
        <v>29</v>
      </c>
      <c r="T18" s="32" t="s">
        <v>29</v>
      </c>
      <c r="U18" s="32" t="s">
        <v>29</v>
      </c>
      <c r="V18" s="32" t="s">
        <v>29</v>
      </c>
      <c r="W18" s="32" t="s">
        <v>29</v>
      </c>
      <c r="X18" s="29" t="s">
        <v>30</v>
      </c>
      <c r="Y18" s="32" t="s">
        <v>29</v>
      </c>
      <c r="Z18" s="32" t="s">
        <v>29</v>
      </c>
      <c r="AA18">
        <f t="shared" si="0"/>
        <v>22</v>
      </c>
      <c r="AB18" s="18">
        <f t="shared" si="1"/>
        <v>0.95652173913043481</v>
      </c>
      <c r="AC18" s="19"/>
    </row>
    <row r="19" spans="1:29" ht="150" x14ac:dyDescent="0.25">
      <c r="A19" s="159"/>
      <c r="C19" s="150" t="s">
        <v>156</v>
      </c>
      <c r="D19" s="36" t="s">
        <v>157</v>
      </c>
      <c r="E19" s="36" t="s">
        <v>158</v>
      </c>
      <c r="F19" s="3" t="s">
        <v>159</v>
      </c>
      <c r="G19" s="3" t="s">
        <v>160</v>
      </c>
      <c r="H19" s="25" t="s">
        <v>161</v>
      </c>
      <c r="I19" s="25" t="s">
        <v>162</v>
      </c>
      <c r="J19" s="38" t="s">
        <v>163</v>
      </c>
      <c r="K19" s="41" t="s">
        <v>164</v>
      </c>
      <c r="L19" s="41" t="s">
        <v>165</v>
      </c>
      <c r="M19" s="41" t="s">
        <v>166</v>
      </c>
      <c r="N19" s="25" t="s">
        <v>167</v>
      </c>
      <c r="O19" s="41" t="s">
        <v>168</v>
      </c>
      <c r="P19" s="41" t="s">
        <v>169</v>
      </c>
      <c r="Q19" s="41" t="s">
        <v>170</v>
      </c>
      <c r="R19" s="41" t="s">
        <v>171</v>
      </c>
      <c r="S19" s="3" t="s">
        <v>172</v>
      </c>
      <c r="T19" s="41" t="s">
        <v>173</v>
      </c>
      <c r="U19" s="25" t="s">
        <v>174</v>
      </c>
      <c r="V19" s="25" t="s">
        <v>175</v>
      </c>
      <c r="W19" s="25" t="s">
        <v>176</v>
      </c>
      <c r="Y19" s="25" t="s">
        <v>177</v>
      </c>
      <c r="Z19" s="25" t="s">
        <v>178</v>
      </c>
      <c r="AB19" s="18"/>
      <c r="AC19" s="19"/>
    </row>
    <row r="20" spans="1:29" x14ac:dyDescent="0.25">
      <c r="A20" s="159"/>
      <c r="B20" s="2">
        <v>9</v>
      </c>
      <c r="C20" s="154" t="s">
        <v>179</v>
      </c>
      <c r="D20" s="33" t="s">
        <v>28</v>
      </c>
      <c r="E20" s="33" t="s">
        <v>28</v>
      </c>
      <c r="F20" s="33" t="s">
        <v>28</v>
      </c>
      <c r="G20" s="33" t="s">
        <v>28</v>
      </c>
      <c r="H20" s="32" t="s">
        <v>29</v>
      </c>
      <c r="I20" s="33" t="s">
        <v>28</v>
      </c>
      <c r="J20" s="33" t="s">
        <v>28</v>
      </c>
      <c r="K20" s="32" t="s">
        <v>29</v>
      </c>
      <c r="L20" s="32" t="s">
        <v>29</v>
      </c>
      <c r="M20" s="33" t="s">
        <v>28</v>
      </c>
      <c r="N20" s="32" t="s">
        <v>29</v>
      </c>
      <c r="O20" s="32" t="s">
        <v>29</v>
      </c>
      <c r="P20" s="33" t="s">
        <v>28</v>
      </c>
      <c r="Q20" s="33" t="s">
        <v>28</v>
      </c>
      <c r="R20" s="33" t="s">
        <v>28</v>
      </c>
      <c r="S20" s="46" t="s">
        <v>28</v>
      </c>
      <c r="T20" s="44" t="s">
        <v>99</v>
      </c>
      <c r="U20" s="33" t="s">
        <v>28</v>
      </c>
      <c r="V20" s="32" t="s">
        <v>29</v>
      </c>
      <c r="W20" s="29" t="s">
        <v>30</v>
      </c>
      <c r="X20" s="34" t="s">
        <v>30</v>
      </c>
      <c r="Y20" s="34" t="s">
        <v>30</v>
      </c>
      <c r="Z20" s="33" t="s">
        <v>28</v>
      </c>
      <c r="AA20">
        <f t="shared" si="0"/>
        <v>6</v>
      </c>
      <c r="AB20" s="18">
        <f t="shared" si="1"/>
        <v>0.2608695652173913</v>
      </c>
      <c r="AC20" s="19"/>
    </row>
    <row r="21" spans="1:29" ht="150" x14ac:dyDescent="0.25">
      <c r="A21" s="159"/>
      <c r="C21" s="150" t="s">
        <v>180</v>
      </c>
      <c r="D21" s="38" t="s">
        <v>181</v>
      </c>
      <c r="E21" s="3" t="s">
        <v>105</v>
      </c>
      <c r="F21" s="38" t="s">
        <v>182</v>
      </c>
      <c r="G21" s="25" t="s">
        <v>183</v>
      </c>
      <c r="H21" s="25" t="s">
        <v>184</v>
      </c>
      <c r="I21" s="25" t="s">
        <v>185</v>
      </c>
      <c r="J21" s="38" t="s">
        <v>186</v>
      </c>
      <c r="K21" s="47" t="s">
        <v>187</v>
      </c>
      <c r="L21" s="3" t="s">
        <v>188</v>
      </c>
      <c r="M21" s="38" t="s">
        <v>189</v>
      </c>
      <c r="N21" s="25" t="s">
        <v>167</v>
      </c>
      <c r="O21" s="25" t="s">
        <v>133</v>
      </c>
      <c r="P21" s="38" t="s">
        <v>190</v>
      </c>
      <c r="Q21" s="38" t="s">
        <v>191</v>
      </c>
      <c r="R21" s="25" t="s">
        <v>192</v>
      </c>
      <c r="S21" s="25" t="s">
        <v>193</v>
      </c>
      <c r="U21" s="25" t="s">
        <v>194</v>
      </c>
      <c r="V21" s="25" t="s">
        <v>195</v>
      </c>
      <c r="W21" s="3"/>
      <c r="Z21" s="25" t="s">
        <v>196</v>
      </c>
      <c r="AB21" s="18"/>
      <c r="AC21" s="19"/>
    </row>
    <row r="22" spans="1:29" x14ac:dyDescent="0.25">
      <c r="A22" s="159"/>
      <c r="B22" s="2">
        <v>10</v>
      </c>
      <c r="C22" s="154" t="s">
        <v>197</v>
      </c>
      <c r="D22" s="33" t="s">
        <v>28</v>
      </c>
      <c r="E22" s="32" t="s">
        <v>29</v>
      </c>
      <c r="F22" s="33" t="s">
        <v>28</v>
      </c>
      <c r="G22" s="33" t="s">
        <v>28</v>
      </c>
      <c r="H22" s="32" t="s">
        <v>29</v>
      </c>
      <c r="I22" s="33" t="s">
        <v>28</v>
      </c>
      <c r="J22" s="33" t="s">
        <v>28</v>
      </c>
      <c r="K22" s="32" t="s">
        <v>29</v>
      </c>
      <c r="L22" s="32" t="s">
        <v>29</v>
      </c>
      <c r="M22" s="33" t="s">
        <v>28</v>
      </c>
      <c r="N22" s="32" t="s">
        <v>29</v>
      </c>
      <c r="O22" s="32" t="s">
        <v>29</v>
      </c>
      <c r="P22" s="29" t="s">
        <v>99</v>
      </c>
      <c r="Q22" s="32" t="s">
        <v>29</v>
      </c>
      <c r="R22" s="33" t="s">
        <v>28</v>
      </c>
      <c r="S22" s="46" t="s">
        <v>28</v>
      </c>
      <c r="T22" s="39" t="s">
        <v>28</v>
      </c>
      <c r="U22" s="29" t="s">
        <v>30</v>
      </c>
      <c r="V22" s="34" t="s">
        <v>30</v>
      </c>
      <c r="W22" s="33" t="s">
        <v>102</v>
      </c>
      <c r="X22" s="34" t="s">
        <v>30</v>
      </c>
      <c r="Y22" s="35" t="s">
        <v>29</v>
      </c>
      <c r="Z22" s="29" t="s">
        <v>99</v>
      </c>
      <c r="AA22">
        <f t="shared" si="0"/>
        <v>8</v>
      </c>
      <c r="AB22" s="18">
        <f t="shared" si="1"/>
        <v>0.34782608695652173</v>
      </c>
      <c r="AC22" s="19"/>
    </row>
    <row r="23" spans="1:29" ht="75" x14ac:dyDescent="0.25">
      <c r="A23" s="159"/>
      <c r="C23" s="150" t="s">
        <v>198</v>
      </c>
      <c r="D23" s="36" t="s">
        <v>199</v>
      </c>
      <c r="E23" s="3" t="s">
        <v>105</v>
      </c>
      <c r="F23" s="36" t="s">
        <v>200</v>
      </c>
      <c r="G23" s="36" t="s">
        <v>201</v>
      </c>
      <c r="H23" s="25" t="s">
        <v>202</v>
      </c>
      <c r="I23" s="48" t="s">
        <v>203</v>
      </c>
      <c r="J23" s="38" t="s">
        <v>204</v>
      </c>
      <c r="K23" s="47" t="s">
        <v>187</v>
      </c>
      <c r="L23" s="3" t="s">
        <v>188</v>
      </c>
      <c r="M23" s="38" t="s">
        <v>205</v>
      </c>
      <c r="N23" s="25" t="s">
        <v>167</v>
      </c>
      <c r="O23" s="25" t="s">
        <v>206</v>
      </c>
      <c r="Q23" s="25" t="s">
        <v>207</v>
      </c>
      <c r="R23" s="38" t="s">
        <v>208</v>
      </c>
      <c r="S23" s="25" t="s">
        <v>209</v>
      </c>
      <c r="T23" s="38" t="s">
        <v>210</v>
      </c>
      <c r="W23" s="38" t="s">
        <v>211</v>
      </c>
      <c r="Y23" s="25" t="s">
        <v>212</v>
      </c>
      <c r="AB23" s="18"/>
      <c r="AC23" s="19"/>
    </row>
    <row r="24" spans="1:29" x14ac:dyDescent="0.25">
      <c r="A24" s="159"/>
      <c r="B24" s="2">
        <v>11</v>
      </c>
      <c r="C24" s="156" t="s">
        <v>213</v>
      </c>
      <c r="D24" s="33" t="s">
        <v>28</v>
      </c>
      <c r="E24" s="32" t="s">
        <v>29</v>
      </c>
      <c r="F24" s="33" t="s">
        <v>28</v>
      </c>
      <c r="G24" s="33" t="s">
        <v>28</v>
      </c>
      <c r="H24" s="33" t="s">
        <v>28</v>
      </c>
      <c r="I24" s="33" t="s">
        <v>28</v>
      </c>
      <c r="J24" s="33" t="s">
        <v>28</v>
      </c>
      <c r="K24" s="32" t="s">
        <v>29</v>
      </c>
      <c r="L24" s="32" t="s">
        <v>29</v>
      </c>
      <c r="M24" s="32" t="s">
        <v>29</v>
      </c>
      <c r="N24" s="32" t="s">
        <v>29</v>
      </c>
      <c r="O24" s="32" t="s">
        <v>29</v>
      </c>
      <c r="P24" s="32" t="s">
        <v>29</v>
      </c>
      <c r="Q24" s="32" t="s">
        <v>29</v>
      </c>
      <c r="R24" s="33" t="s">
        <v>28</v>
      </c>
      <c r="S24" s="43" t="s">
        <v>27</v>
      </c>
      <c r="T24" s="15" t="s">
        <v>29</v>
      </c>
      <c r="U24" s="32" t="s">
        <v>29</v>
      </c>
      <c r="V24" s="29" t="s">
        <v>30</v>
      </c>
      <c r="W24" s="32" t="s">
        <v>29</v>
      </c>
      <c r="X24" s="32" t="s">
        <v>29</v>
      </c>
      <c r="Y24" s="33" t="s">
        <v>28</v>
      </c>
      <c r="Z24" s="49" t="s">
        <v>29</v>
      </c>
      <c r="AA24">
        <f t="shared" si="0"/>
        <v>14</v>
      </c>
      <c r="AB24" s="18">
        <f t="shared" si="1"/>
        <v>0.60869565217391308</v>
      </c>
      <c r="AC24" s="19"/>
    </row>
    <row r="25" spans="1:29" ht="90" x14ac:dyDescent="0.25">
      <c r="A25" s="159"/>
      <c r="C25" s="150" t="s">
        <v>214</v>
      </c>
      <c r="D25" s="25" t="s">
        <v>215</v>
      </c>
      <c r="E25" s="3" t="s">
        <v>105</v>
      </c>
      <c r="F25" s="25" t="s">
        <v>216</v>
      </c>
      <c r="G25" s="25" t="s">
        <v>216</v>
      </c>
      <c r="H25" s="50" t="s">
        <v>217</v>
      </c>
      <c r="I25" s="38" t="s">
        <v>218</v>
      </c>
      <c r="J25" s="37" t="s">
        <v>219</v>
      </c>
      <c r="K25" s="47" t="s">
        <v>220</v>
      </c>
      <c r="L25" s="47" t="s">
        <v>221</v>
      </c>
      <c r="M25" s="47" t="s">
        <v>222</v>
      </c>
      <c r="N25" s="47" t="s">
        <v>223</v>
      </c>
      <c r="O25" s="47" t="s">
        <v>224</v>
      </c>
      <c r="P25" s="47" t="s">
        <v>225</v>
      </c>
      <c r="Q25" s="3" t="s">
        <v>207</v>
      </c>
      <c r="R25" s="38" t="s">
        <v>226</v>
      </c>
      <c r="S25" s="3" t="s">
        <v>227</v>
      </c>
      <c r="T25" s="47" t="s">
        <v>228</v>
      </c>
      <c r="U25" s="3" t="s">
        <v>229</v>
      </c>
      <c r="W25" s="25" t="s">
        <v>230</v>
      </c>
      <c r="X25" s="3" t="s">
        <v>231</v>
      </c>
      <c r="Y25" s="25"/>
      <c r="Z25" s="3" t="s">
        <v>232</v>
      </c>
      <c r="AB25" s="18"/>
      <c r="AC25" s="19"/>
    </row>
    <row r="26" spans="1:29" x14ac:dyDescent="0.25">
      <c r="A26" s="159"/>
      <c r="B26" s="2">
        <v>12</v>
      </c>
      <c r="C26" s="156" t="s">
        <v>233</v>
      </c>
      <c r="D26" s="32" t="s">
        <v>29</v>
      </c>
      <c r="E26" s="32" t="s">
        <v>29</v>
      </c>
      <c r="F26" s="32" t="s">
        <v>29</v>
      </c>
      <c r="G26" s="32" t="s">
        <v>29</v>
      </c>
      <c r="H26" s="32" t="s">
        <v>29</v>
      </c>
      <c r="I26" s="33" t="s">
        <v>28</v>
      </c>
      <c r="J26" s="32" t="s">
        <v>29</v>
      </c>
      <c r="K26" s="32" t="s">
        <v>29</v>
      </c>
      <c r="L26" s="32" t="s">
        <v>29</v>
      </c>
      <c r="M26" s="32" t="s">
        <v>29</v>
      </c>
      <c r="N26" s="32" t="s">
        <v>29</v>
      </c>
      <c r="O26" s="32" t="s">
        <v>29</v>
      </c>
      <c r="P26" s="32" t="s">
        <v>29</v>
      </c>
      <c r="Q26" s="32" t="s">
        <v>29</v>
      </c>
      <c r="R26" s="29" t="s">
        <v>99</v>
      </c>
      <c r="S26" s="43" t="s">
        <v>27</v>
      </c>
      <c r="T26" s="15" t="s">
        <v>29</v>
      </c>
      <c r="U26" s="32" t="s">
        <v>29</v>
      </c>
      <c r="V26" s="29" t="s">
        <v>30</v>
      </c>
      <c r="W26" s="32" t="s">
        <v>29</v>
      </c>
      <c r="X26" s="32" t="s">
        <v>29</v>
      </c>
      <c r="Y26" s="29" t="s">
        <v>30</v>
      </c>
      <c r="Z26" s="32" t="s">
        <v>29</v>
      </c>
      <c r="AA26">
        <f t="shared" si="0"/>
        <v>19</v>
      </c>
      <c r="AB26" s="18">
        <f t="shared" si="1"/>
        <v>0.82608695652173914</v>
      </c>
      <c r="AC26" s="19"/>
    </row>
    <row r="27" spans="1:29" ht="60" x14ac:dyDescent="0.25">
      <c r="A27" s="159"/>
      <c r="C27" s="150" t="s">
        <v>539</v>
      </c>
      <c r="D27" s="3" t="s">
        <v>234</v>
      </c>
      <c r="E27" s="25" t="s">
        <v>552</v>
      </c>
      <c r="F27" s="25" t="s">
        <v>235</v>
      </c>
      <c r="G27" s="3" t="s">
        <v>236</v>
      </c>
      <c r="H27" s="25" t="s">
        <v>237</v>
      </c>
      <c r="J27" s="51" t="s">
        <v>238</v>
      </c>
      <c r="K27" s="47" t="s">
        <v>239</v>
      </c>
      <c r="L27" s="47" t="s">
        <v>221</v>
      </c>
      <c r="M27" s="47" t="s">
        <v>222</v>
      </c>
      <c r="N27" s="47" t="s">
        <v>223</v>
      </c>
      <c r="O27" s="47" t="s">
        <v>224</v>
      </c>
      <c r="P27" s="47" t="s">
        <v>225</v>
      </c>
      <c r="Q27" s="47"/>
      <c r="S27" s="3" t="s">
        <v>227</v>
      </c>
      <c r="T27" s="47" t="s">
        <v>228</v>
      </c>
      <c r="U27" s="3" t="s">
        <v>229</v>
      </c>
      <c r="W27" s="25" t="s">
        <v>240</v>
      </c>
      <c r="X27" s="3" t="s">
        <v>231</v>
      </c>
      <c r="Z27" s="3" t="s">
        <v>232</v>
      </c>
      <c r="AB27" s="18"/>
      <c r="AC27" s="19"/>
    </row>
    <row r="28" spans="1:29" x14ac:dyDescent="0.25">
      <c r="A28" s="159"/>
      <c r="B28" s="2">
        <v>13</v>
      </c>
      <c r="C28" s="154" t="s">
        <v>241</v>
      </c>
      <c r="D28" s="32" t="s">
        <v>29</v>
      </c>
      <c r="E28" s="32" t="s">
        <v>29</v>
      </c>
      <c r="F28" s="29" t="s">
        <v>30</v>
      </c>
      <c r="G28" s="29" t="s">
        <v>30</v>
      </c>
      <c r="H28" s="29" t="s">
        <v>30</v>
      </c>
      <c r="I28" s="32" t="s">
        <v>29</v>
      </c>
      <c r="J28" s="32" t="s">
        <v>29</v>
      </c>
      <c r="K28" s="29" t="s">
        <v>30</v>
      </c>
      <c r="L28" t="s">
        <v>242</v>
      </c>
      <c r="M28" s="32" t="s">
        <v>29</v>
      </c>
      <c r="N28" s="32" t="s">
        <v>29</v>
      </c>
      <c r="O28" s="32" t="s">
        <v>29</v>
      </c>
      <c r="P28" s="29" t="s">
        <v>99</v>
      </c>
      <c r="Q28" s="29" t="s">
        <v>99</v>
      </c>
      <c r="R28" s="29" t="s">
        <v>99</v>
      </c>
      <c r="S28" s="52" t="s">
        <v>30</v>
      </c>
      <c r="T28" s="44" t="s">
        <v>99</v>
      </c>
      <c r="U28" s="32" t="s">
        <v>29</v>
      </c>
      <c r="V28" s="44" t="s">
        <v>30</v>
      </c>
      <c r="W28" s="29" t="s">
        <v>30</v>
      </c>
      <c r="X28" s="29" t="s">
        <v>30</v>
      </c>
      <c r="Y28" s="29" t="s">
        <v>30</v>
      </c>
      <c r="Z28" s="32" t="s">
        <v>29</v>
      </c>
      <c r="AA28">
        <f t="shared" si="0"/>
        <v>9</v>
      </c>
      <c r="AB28" s="18">
        <f t="shared" si="1"/>
        <v>0.39130434782608697</v>
      </c>
      <c r="AC28" s="19"/>
    </row>
    <row r="29" spans="1:29" ht="30" x14ac:dyDescent="0.25">
      <c r="A29" s="159"/>
      <c r="C29" s="150" t="s">
        <v>540</v>
      </c>
      <c r="D29" s="25" t="s">
        <v>243</v>
      </c>
      <c r="E29" s="25" t="s">
        <v>244</v>
      </c>
      <c r="F29" s="25"/>
      <c r="I29" s="3" t="s">
        <v>553</v>
      </c>
      <c r="J29" s="51" t="s">
        <v>238</v>
      </c>
      <c r="M29" s="47" t="s">
        <v>222</v>
      </c>
      <c r="N29" s="47" t="s">
        <v>223</v>
      </c>
      <c r="O29" s="47" t="s">
        <v>224</v>
      </c>
      <c r="U29" s="3" t="s">
        <v>229</v>
      </c>
      <c r="W29" s="3"/>
      <c r="Z29" s="3" t="s">
        <v>232</v>
      </c>
      <c r="AB29" s="18"/>
      <c r="AC29" s="19"/>
    </row>
    <row r="30" spans="1:29" x14ac:dyDescent="0.25">
      <c r="A30" s="159"/>
      <c r="B30" s="2">
        <v>14</v>
      </c>
      <c r="C30" s="154" t="s">
        <v>245</v>
      </c>
      <c r="D30" s="32" t="s">
        <v>29</v>
      </c>
      <c r="E30" s="33" t="s">
        <v>28</v>
      </c>
      <c r="F30" s="32" t="s">
        <v>29</v>
      </c>
      <c r="G30" s="32" t="s">
        <v>29</v>
      </c>
      <c r="H30" s="29" t="s">
        <v>30</v>
      </c>
      <c r="I30" s="29" t="s">
        <v>30</v>
      </c>
      <c r="J30" s="32" t="s">
        <v>29</v>
      </c>
      <c r="K30" s="32" t="s">
        <v>29</v>
      </c>
      <c r="L30" s="32" t="s">
        <v>27</v>
      </c>
      <c r="M30" s="32" t="s">
        <v>27</v>
      </c>
      <c r="N30" s="32" t="s">
        <v>29</v>
      </c>
      <c r="O30" s="32" t="s">
        <v>29</v>
      </c>
      <c r="P30" s="32" t="s">
        <v>29</v>
      </c>
      <c r="Q30" s="29" t="s">
        <v>99</v>
      </c>
      <c r="R30" s="32" t="s">
        <v>29</v>
      </c>
      <c r="S30" s="43" t="s">
        <v>27</v>
      </c>
      <c r="T30" s="44" t="s">
        <v>99</v>
      </c>
      <c r="U30" s="32" t="s">
        <v>29</v>
      </c>
      <c r="V30" s="35" t="s">
        <v>29</v>
      </c>
      <c r="W30" s="35" t="s">
        <v>29</v>
      </c>
      <c r="X30" s="35" t="s">
        <v>29</v>
      </c>
      <c r="Y30" s="34" t="s">
        <v>30</v>
      </c>
      <c r="Z30" s="32" t="s">
        <v>29</v>
      </c>
      <c r="AA30">
        <f t="shared" si="0"/>
        <v>17</v>
      </c>
      <c r="AB30" s="18">
        <f t="shared" si="1"/>
        <v>0.73913043478260865</v>
      </c>
      <c r="AC30" s="19"/>
    </row>
    <row r="31" spans="1:29" ht="90" x14ac:dyDescent="0.25">
      <c r="A31" s="159"/>
      <c r="C31" s="150" t="s">
        <v>246</v>
      </c>
      <c r="D31" s="3" t="s">
        <v>247</v>
      </c>
      <c r="E31" s="25" t="s">
        <v>248</v>
      </c>
      <c r="F31" s="3" t="s">
        <v>249</v>
      </c>
      <c r="G31" s="25" t="s">
        <v>250</v>
      </c>
      <c r="H31" s="25" t="s">
        <v>251</v>
      </c>
      <c r="J31" s="25" t="s">
        <v>252</v>
      </c>
      <c r="K31" s="25" t="s">
        <v>253</v>
      </c>
      <c r="L31" s="25" t="s">
        <v>254</v>
      </c>
      <c r="M31" s="47" t="s">
        <v>222</v>
      </c>
      <c r="O31" s="3" t="s">
        <v>255</v>
      </c>
      <c r="P31" s="38" t="s">
        <v>256</v>
      </c>
      <c r="Q31" s="3"/>
      <c r="R31" s="3" t="s">
        <v>257</v>
      </c>
      <c r="S31" s="3" t="s">
        <v>258</v>
      </c>
      <c r="U31" s="3" t="s">
        <v>259</v>
      </c>
      <c r="V31" s="3" t="s">
        <v>260</v>
      </c>
      <c r="W31" s="3" t="s">
        <v>240</v>
      </c>
      <c r="X31" s="3" t="s">
        <v>261</v>
      </c>
      <c r="Y31" s="25" t="s">
        <v>262</v>
      </c>
      <c r="Z31" s="3" t="s">
        <v>232</v>
      </c>
      <c r="AB31" s="19"/>
      <c r="AC31" s="19"/>
    </row>
    <row r="32" spans="1:29" x14ac:dyDescent="0.25">
      <c r="A32" s="159"/>
      <c r="B32" s="2">
        <v>15</v>
      </c>
      <c r="C32" s="154" t="s">
        <v>263</v>
      </c>
      <c r="D32" s="32" t="s">
        <v>29</v>
      </c>
      <c r="E32" s="29" t="s">
        <v>30</v>
      </c>
      <c r="F32" s="32" t="s">
        <v>29</v>
      </c>
      <c r="G32" s="32" t="s">
        <v>29</v>
      </c>
      <c r="H32" s="32" t="s">
        <v>29</v>
      </c>
      <c r="I32" s="29" t="s">
        <v>30</v>
      </c>
      <c r="J32" s="32" t="s">
        <v>29</v>
      </c>
      <c r="K32" s="32" t="s">
        <v>29</v>
      </c>
      <c r="L32" s="32" t="s">
        <v>27</v>
      </c>
      <c r="M32" s="32" t="s">
        <v>29</v>
      </c>
      <c r="N32" s="32" t="s">
        <v>29</v>
      </c>
      <c r="O32" s="29" t="s">
        <v>30</v>
      </c>
      <c r="P32" s="29" t="s">
        <v>30</v>
      </c>
      <c r="Q32" s="32" t="s">
        <v>29</v>
      </c>
      <c r="R32" s="29" t="s">
        <v>30</v>
      </c>
      <c r="S32" s="43" t="s">
        <v>27</v>
      </c>
      <c r="T32" s="44" t="s">
        <v>30</v>
      </c>
      <c r="U32" s="32" t="s">
        <v>29</v>
      </c>
      <c r="V32" s="34" t="s">
        <v>30</v>
      </c>
      <c r="W32" s="35" t="s">
        <v>29</v>
      </c>
      <c r="X32" s="35" t="s">
        <v>29</v>
      </c>
      <c r="Y32" s="34" t="s">
        <v>30</v>
      </c>
      <c r="Z32" s="32" t="s">
        <v>29</v>
      </c>
      <c r="AA32">
        <f t="shared" si="0"/>
        <v>15</v>
      </c>
      <c r="AB32" s="18">
        <f t="shared" si="1"/>
        <v>0.65217391304347827</v>
      </c>
      <c r="AC32" s="19"/>
    </row>
    <row r="33" spans="1:29" ht="45" x14ac:dyDescent="0.25">
      <c r="A33" s="159"/>
      <c r="C33" s="150" t="s">
        <v>264</v>
      </c>
      <c r="D33" s="25" t="s">
        <v>247</v>
      </c>
      <c r="E33" s="25"/>
      <c r="F33" s="3" t="s">
        <v>249</v>
      </c>
      <c r="H33" s="25" t="s">
        <v>265</v>
      </c>
      <c r="J33" s="38" t="s">
        <v>266</v>
      </c>
      <c r="K33" s="25" t="s">
        <v>252</v>
      </c>
      <c r="L33" s="25" t="s">
        <v>254</v>
      </c>
      <c r="M33" s="47" t="s">
        <v>222</v>
      </c>
      <c r="N33" s="47" t="s">
        <v>267</v>
      </c>
      <c r="Q33" s="38" t="s">
        <v>268</v>
      </c>
      <c r="S33" t="s">
        <v>269</v>
      </c>
      <c r="U33" s="3" t="s">
        <v>259</v>
      </c>
      <c r="W33" s="3" t="s">
        <v>240</v>
      </c>
      <c r="X33" s="3" t="s">
        <v>270</v>
      </c>
      <c r="Z33" s="3" t="s">
        <v>232</v>
      </c>
      <c r="AB33" s="18"/>
      <c r="AC33" s="19"/>
    </row>
    <row r="34" spans="1:29" x14ac:dyDescent="0.25">
      <c r="A34" s="159"/>
      <c r="B34" s="2">
        <v>16</v>
      </c>
      <c r="C34" s="154" t="s">
        <v>271</v>
      </c>
      <c r="D34" s="32" t="s">
        <v>29</v>
      </c>
      <c r="E34" s="32" t="s">
        <v>29</v>
      </c>
      <c r="F34" s="32" t="s">
        <v>29</v>
      </c>
      <c r="G34" s="32" t="s">
        <v>29</v>
      </c>
      <c r="H34" s="32" t="s">
        <v>29</v>
      </c>
      <c r="I34" s="33" t="s">
        <v>28</v>
      </c>
      <c r="J34" s="32" t="s">
        <v>29</v>
      </c>
      <c r="K34" s="32" t="s">
        <v>29</v>
      </c>
      <c r="L34" s="32" t="s">
        <v>27</v>
      </c>
      <c r="M34" s="32" t="s">
        <v>29</v>
      </c>
      <c r="N34" s="33" t="s">
        <v>28</v>
      </c>
      <c r="O34" s="32" t="s">
        <v>29</v>
      </c>
      <c r="P34" s="32" t="s">
        <v>27</v>
      </c>
      <c r="Q34" s="32" t="s">
        <v>29</v>
      </c>
      <c r="R34" s="32" t="s">
        <v>29</v>
      </c>
      <c r="S34" s="43" t="s">
        <v>27</v>
      </c>
      <c r="T34" s="44" t="s">
        <v>30</v>
      </c>
      <c r="U34" s="33" t="s">
        <v>28</v>
      </c>
      <c r="V34" s="34" t="s">
        <v>30</v>
      </c>
      <c r="W34" s="33" t="s">
        <v>28</v>
      </c>
      <c r="X34" s="33" t="s">
        <v>28</v>
      </c>
      <c r="Y34" s="29" t="s">
        <v>30</v>
      </c>
      <c r="Z34" s="29" t="s">
        <v>30</v>
      </c>
      <c r="AA34">
        <f t="shared" si="0"/>
        <v>14</v>
      </c>
      <c r="AB34" s="18">
        <f t="shared" si="1"/>
        <v>0.60869565217391308</v>
      </c>
      <c r="AC34" s="19"/>
    </row>
    <row r="35" spans="1:29" ht="45" x14ac:dyDescent="0.25">
      <c r="A35" s="159"/>
      <c r="C35" s="150" t="s">
        <v>272</v>
      </c>
      <c r="D35" s="25" t="s">
        <v>273</v>
      </c>
      <c r="E35" s="25" t="s">
        <v>274</v>
      </c>
      <c r="F35" s="3" t="s">
        <v>275</v>
      </c>
      <c r="G35" s="3" t="s">
        <v>276</v>
      </c>
      <c r="H35" s="25" t="s">
        <v>277</v>
      </c>
      <c r="I35" s="36" t="s">
        <v>278</v>
      </c>
      <c r="J35" s="38" t="s">
        <v>266</v>
      </c>
      <c r="K35" s="38" t="s">
        <v>279</v>
      </c>
      <c r="L35" s="3" t="s">
        <v>188</v>
      </c>
      <c r="M35" s="38" t="s">
        <v>280</v>
      </c>
      <c r="N35" s="36" t="s">
        <v>278</v>
      </c>
      <c r="O35" s="47" t="s">
        <v>281</v>
      </c>
      <c r="P35" s="47" t="s">
        <v>282</v>
      </c>
      <c r="Q35" s="38" t="s">
        <v>283</v>
      </c>
      <c r="S35" s="3" t="s">
        <v>284</v>
      </c>
      <c r="U35" s="36" t="s">
        <v>278</v>
      </c>
      <c r="W35" s="36" t="s">
        <v>278</v>
      </c>
      <c r="X35" s="36" t="s">
        <v>278</v>
      </c>
      <c r="AB35" s="18"/>
      <c r="AC35" s="19"/>
    </row>
    <row r="36" spans="1:29" x14ac:dyDescent="0.25">
      <c r="A36" s="159"/>
      <c r="B36" s="2">
        <v>17</v>
      </c>
      <c r="C36" s="154" t="s">
        <v>285</v>
      </c>
      <c r="D36" s="33" t="s">
        <v>28</v>
      </c>
      <c r="E36" s="33" t="s">
        <v>28</v>
      </c>
      <c r="F36" s="29" t="s">
        <v>30</v>
      </c>
      <c r="G36" s="32" t="s">
        <v>29</v>
      </c>
      <c r="H36" s="29" t="s">
        <v>30</v>
      </c>
      <c r="I36" s="33" t="s">
        <v>28</v>
      </c>
      <c r="J36" s="32" t="s">
        <v>29</v>
      </c>
      <c r="K36" s="29" t="s">
        <v>30</v>
      </c>
      <c r="L36" s="33" t="s">
        <v>28</v>
      </c>
      <c r="M36" s="32" t="s">
        <v>29</v>
      </c>
      <c r="N36" s="33" t="s">
        <v>28</v>
      </c>
      <c r="O36" s="32" t="s">
        <v>29</v>
      </c>
      <c r="P36" s="29" t="s">
        <v>99</v>
      </c>
      <c r="Q36" s="29" t="s">
        <v>30</v>
      </c>
      <c r="R36" s="29" t="s">
        <v>30</v>
      </c>
      <c r="S36" s="52" t="s">
        <v>30</v>
      </c>
      <c r="T36" s="44" t="s">
        <v>30</v>
      </c>
      <c r="U36" s="29" t="s">
        <v>30</v>
      </c>
      <c r="V36" s="29" t="s">
        <v>30</v>
      </c>
      <c r="W36" s="29" t="s">
        <v>30</v>
      </c>
      <c r="X36" s="35" t="s">
        <v>29</v>
      </c>
      <c r="Y36" s="29" t="s">
        <v>30</v>
      </c>
      <c r="Z36" s="29" t="s">
        <v>30</v>
      </c>
      <c r="AA36">
        <f t="shared" si="0"/>
        <v>5</v>
      </c>
      <c r="AB36" s="18">
        <f t="shared" si="1"/>
        <v>0.21739130434782608</v>
      </c>
      <c r="AC36" s="19"/>
    </row>
    <row r="37" spans="1:29" ht="60" x14ac:dyDescent="0.25">
      <c r="A37" s="159"/>
      <c r="C37" s="150" t="s">
        <v>286</v>
      </c>
      <c r="D37" s="36" t="s">
        <v>287</v>
      </c>
      <c r="E37" s="53" t="s">
        <v>288</v>
      </c>
      <c r="G37" s="3" t="s">
        <v>289</v>
      </c>
      <c r="J37" s="3" t="s">
        <v>554</v>
      </c>
      <c r="L37" s="38" t="s">
        <v>555</v>
      </c>
      <c r="M37" s="38" t="s">
        <v>290</v>
      </c>
      <c r="N37" s="38" t="s">
        <v>557</v>
      </c>
      <c r="O37" s="47" t="s">
        <v>291</v>
      </c>
      <c r="W37" s="3"/>
      <c r="X37" t="s">
        <v>292</v>
      </c>
      <c r="AB37" s="18"/>
      <c r="AC37" s="19"/>
    </row>
    <row r="38" spans="1:29" x14ac:dyDescent="0.25">
      <c r="A38" s="159"/>
      <c r="B38" s="2">
        <v>18</v>
      </c>
      <c r="C38" s="154" t="s">
        <v>293</v>
      </c>
      <c r="D38" s="29" t="s">
        <v>30</v>
      </c>
      <c r="E38" s="32" t="s">
        <v>29</v>
      </c>
      <c r="F38" s="29" t="s">
        <v>30</v>
      </c>
      <c r="G38" s="32" t="s">
        <v>29</v>
      </c>
      <c r="H38" s="35" t="s">
        <v>29</v>
      </c>
      <c r="I38" s="33" t="s">
        <v>28</v>
      </c>
      <c r="J38" s="35" t="s">
        <v>29</v>
      </c>
      <c r="K38" s="35" t="s">
        <v>29</v>
      </c>
      <c r="L38" s="29" t="s">
        <v>99</v>
      </c>
      <c r="M38" s="29" t="s">
        <v>99</v>
      </c>
      <c r="N38" s="29" t="s">
        <v>99</v>
      </c>
      <c r="O38" s="32" t="s">
        <v>29</v>
      </c>
      <c r="P38" s="29" t="s">
        <v>99</v>
      </c>
      <c r="Q38" s="29" t="s">
        <v>30</v>
      </c>
      <c r="R38" s="29" t="s">
        <v>30</v>
      </c>
      <c r="S38" s="52" t="s">
        <v>30</v>
      </c>
      <c r="T38" s="15" t="s">
        <v>29</v>
      </c>
      <c r="U38" s="29" t="s">
        <v>30</v>
      </c>
      <c r="V38" s="29" t="s">
        <v>30</v>
      </c>
      <c r="W38" s="29" t="s">
        <v>30</v>
      </c>
      <c r="X38" s="29" t="s">
        <v>30</v>
      </c>
      <c r="Y38" s="29" t="s">
        <v>30</v>
      </c>
      <c r="Z38" s="29" t="s">
        <v>30</v>
      </c>
      <c r="AA38">
        <f t="shared" si="0"/>
        <v>7</v>
      </c>
      <c r="AB38" s="18">
        <f t="shared" si="1"/>
        <v>0.30434782608695654</v>
      </c>
      <c r="AC38" s="19"/>
    </row>
    <row r="39" spans="1:29" ht="60" x14ac:dyDescent="0.25">
      <c r="A39" s="159"/>
      <c r="C39" s="150" t="s">
        <v>294</v>
      </c>
      <c r="E39" s="3" t="s">
        <v>295</v>
      </c>
      <c r="H39" s="25" t="s">
        <v>296</v>
      </c>
      <c r="I39" s="25" t="s">
        <v>556</v>
      </c>
      <c r="J39" s="45" t="s">
        <v>297</v>
      </c>
      <c r="K39" s="38" t="s">
        <v>298</v>
      </c>
      <c r="O39" s="47" t="s">
        <v>299</v>
      </c>
      <c r="T39" s="47" t="s">
        <v>300</v>
      </c>
      <c r="W39" s="3"/>
      <c r="AB39" s="18"/>
      <c r="AC39" s="19"/>
    </row>
    <row r="40" spans="1:29" x14ac:dyDescent="0.25">
      <c r="A40" s="159"/>
      <c r="B40" s="2">
        <v>19</v>
      </c>
      <c r="C40" s="154" t="s">
        <v>301</v>
      </c>
      <c r="D40" s="29" t="s">
        <v>30</v>
      </c>
      <c r="E40" s="29" t="s">
        <v>30</v>
      </c>
      <c r="F40" s="29" t="s">
        <v>30</v>
      </c>
      <c r="G40" s="29" t="s">
        <v>30</v>
      </c>
      <c r="H40" s="29" t="s">
        <v>30</v>
      </c>
      <c r="I40" s="29" t="s">
        <v>30</v>
      </c>
      <c r="J40" s="29" t="s">
        <v>30</v>
      </c>
      <c r="K40" s="29" t="s">
        <v>30</v>
      </c>
      <c r="L40" s="29" t="s">
        <v>99</v>
      </c>
      <c r="M40" s="29" t="s">
        <v>99</v>
      </c>
      <c r="N40" s="29" t="s">
        <v>99</v>
      </c>
      <c r="O40" s="29" t="s">
        <v>99</v>
      </c>
      <c r="P40" s="29" t="s">
        <v>99</v>
      </c>
      <c r="Q40" s="29" t="s">
        <v>99</v>
      </c>
      <c r="R40" s="29" t="s">
        <v>30</v>
      </c>
      <c r="S40" s="52" t="s">
        <v>30</v>
      </c>
      <c r="T40" s="44" t="s">
        <v>30</v>
      </c>
      <c r="U40" s="29" t="s">
        <v>30</v>
      </c>
      <c r="V40" s="29" t="s">
        <v>30</v>
      </c>
      <c r="W40" s="29" t="s">
        <v>30</v>
      </c>
      <c r="X40" s="29" t="s">
        <v>30</v>
      </c>
      <c r="Y40" s="29" t="s">
        <v>30</v>
      </c>
      <c r="Z40" s="29" t="s">
        <v>30</v>
      </c>
      <c r="AA40">
        <f t="shared" si="0"/>
        <v>0</v>
      </c>
      <c r="AB40" s="18">
        <f t="shared" si="1"/>
        <v>0</v>
      </c>
      <c r="AC40" s="19"/>
    </row>
    <row r="41" spans="1:29" ht="25.5" x14ac:dyDescent="0.25">
      <c r="A41" s="159"/>
      <c r="C41" s="150" t="s">
        <v>302</v>
      </c>
      <c r="G41" t="s">
        <v>303</v>
      </c>
      <c r="W41" s="3"/>
      <c r="AB41" s="18"/>
      <c r="AC41" s="19"/>
    </row>
    <row r="42" spans="1:29" x14ac:dyDescent="0.25">
      <c r="A42" s="159"/>
      <c r="B42" s="2">
        <v>20</v>
      </c>
      <c r="C42" s="154" t="s">
        <v>304</v>
      </c>
      <c r="D42" s="32" t="s">
        <v>29</v>
      </c>
      <c r="E42" s="32" t="s">
        <v>29</v>
      </c>
      <c r="F42" s="32" t="s">
        <v>29</v>
      </c>
      <c r="G42" s="32" t="s">
        <v>29</v>
      </c>
      <c r="H42" s="32" t="s">
        <v>29</v>
      </c>
      <c r="I42" s="32" t="s">
        <v>29</v>
      </c>
      <c r="J42" s="32" t="s">
        <v>29</v>
      </c>
      <c r="K42" s="32" t="s">
        <v>29</v>
      </c>
      <c r="L42" s="32" t="s">
        <v>29</v>
      </c>
      <c r="M42" s="32" t="s">
        <v>27</v>
      </c>
      <c r="N42" s="32" t="s">
        <v>27</v>
      </c>
      <c r="O42" s="32" t="s">
        <v>29</v>
      </c>
      <c r="P42" s="29" t="s">
        <v>99</v>
      </c>
      <c r="Q42" s="32" t="s">
        <v>29</v>
      </c>
      <c r="R42" s="32" t="s">
        <v>29</v>
      </c>
      <c r="S42" s="43" t="s">
        <v>27</v>
      </c>
      <c r="T42" s="15" t="s">
        <v>29</v>
      </c>
      <c r="U42" s="32" t="s">
        <v>29</v>
      </c>
      <c r="V42" s="32" t="s">
        <v>29</v>
      </c>
      <c r="W42" s="32" t="s">
        <v>29</v>
      </c>
      <c r="X42" s="32" t="s">
        <v>29</v>
      </c>
      <c r="Y42" s="33" t="s">
        <v>28</v>
      </c>
      <c r="Z42" s="33" t="s">
        <v>28</v>
      </c>
      <c r="AA42">
        <f t="shared" si="0"/>
        <v>20</v>
      </c>
      <c r="AB42" s="18">
        <f t="shared" si="1"/>
        <v>0.86956521739130432</v>
      </c>
      <c r="AC42" s="19"/>
    </row>
    <row r="43" spans="1:29" ht="53.25" customHeight="1" x14ac:dyDescent="0.25">
      <c r="A43" s="159"/>
      <c r="C43" s="150" t="s">
        <v>305</v>
      </c>
      <c r="D43" s="25" t="s">
        <v>306</v>
      </c>
      <c r="F43" s="25" t="s">
        <v>307</v>
      </c>
      <c r="G43" s="25" t="s">
        <v>308</v>
      </c>
      <c r="H43" s="3" t="s">
        <v>309</v>
      </c>
      <c r="I43" s="25" t="s">
        <v>547</v>
      </c>
      <c r="J43" s="3" t="s">
        <v>310</v>
      </c>
      <c r="K43" t="s">
        <v>303</v>
      </c>
      <c r="L43" s="3" t="s">
        <v>310</v>
      </c>
      <c r="M43" s="38" t="s">
        <v>311</v>
      </c>
      <c r="O43" s="47" t="s">
        <v>299</v>
      </c>
      <c r="Q43" s="47" t="s">
        <v>312</v>
      </c>
      <c r="R43" s="47" t="s">
        <v>313</v>
      </c>
      <c r="S43" s="47" t="s">
        <v>314</v>
      </c>
      <c r="T43" s="47" t="s">
        <v>315</v>
      </c>
      <c r="U43" s="3" t="s">
        <v>316</v>
      </c>
      <c r="V43" s="3" t="s">
        <v>317</v>
      </c>
      <c r="W43" s="25" t="s">
        <v>240</v>
      </c>
      <c r="Z43" s="25" t="s">
        <v>318</v>
      </c>
      <c r="AB43" s="18"/>
      <c r="AC43" s="19"/>
    </row>
    <row r="44" spans="1:29" x14ac:dyDescent="0.25">
      <c r="A44" s="159"/>
      <c r="B44" s="2">
        <v>21</v>
      </c>
      <c r="C44" s="154" t="s">
        <v>319</v>
      </c>
      <c r="D44" s="29" t="s">
        <v>30</v>
      </c>
      <c r="E44" s="29" t="s">
        <v>30</v>
      </c>
      <c r="F44" s="29" t="s">
        <v>30</v>
      </c>
      <c r="G44" s="29" t="s">
        <v>30</v>
      </c>
      <c r="H44" s="29" t="s">
        <v>30</v>
      </c>
      <c r="I44" s="33" t="s">
        <v>28</v>
      </c>
      <c r="J44" s="29" t="s">
        <v>30</v>
      </c>
      <c r="K44" s="29" t="s">
        <v>30</v>
      </c>
      <c r="L44" s="29" t="s">
        <v>99</v>
      </c>
      <c r="M44" s="29" t="s">
        <v>30</v>
      </c>
      <c r="N44" s="29" t="s">
        <v>30</v>
      </c>
      <c r="O44" s="29" t="s">
        <v>99</v>
      </c>
      <c r="P44" s="29" t="s">
        <v>99</v>
      </c>
      <c r="Q44" s="29" t="s">
        <v>99</v>
      </c>
      <c r="R44" s="29" t="s">
        <v>30</v>
      </c>
      <c r="S44" s="52" t="s">
        <v>30</v>
      </c>
      <c r="T44" s="44" t="s">
        <v>30</v>
      </c>
      <c r="U44" s="29" t="s">
        <v>30</v>
      </c>
      <c r="V44" s="29" t="s">
        <v>30</v>
      </c>
      <c r="W44" s="29" t="s">
        <v>30</v>
      </c>
      <c r="X44" s="29" t="s">
        <v>30</v>
      </c>
      <c r="Y44" s="29" t="s">
        <v>30</v>
      </c>
      <c r="Z44" s="29" t="s">
        <v>30</v>
      </c>
      <c r="AA44">
        <f t="shared" si="0"/>
        <v>0</v>
      </c>
      <c r="AB44" s="18">
        <f t="shared" si="1"/>
        <v>0</v>
      </c>
      <c r="AC44" s="19"/>
    </row>
    <row r="45" spans="1:29" ht="30" x14ac:dyDescent="0.25">
      <c r="A45" s="160"/>
      <c r="B45" s="20"/>
      <c r="C45" s="152" t="s">
        <v>320</v>
      </c>
      <c r="D45" s="27"/>
      <c r="E45" s="27"/>
      <c r="F45" s="27"/>
      <c r="G45" s="28"/>
      <c r="H45" s="28"/>
      <c r="I45" s="25" t="s">
        <v>551</v>
      </c>
      <c r="J45" s="28"/>
      <c r="K45" s="28"/>
      <c r="L45" s="28"/>
      <c r="M45" s="28"/>
      <c r="N45" s="28"/>
      <c r="O45" s="28"/>
      <c r="P45" s="28"/>
      <c r="Q45" s="28"/>
      <c r="R45" s="28"/>
      <c r="T45" s="27"/>
      <c r="U45" s="28"/>
      <c r="V45" s="28"/>
      <c r="W45" s="27"/>
      <c r="X45" s="28"/>
      <c r="Y45" s="28"/>
      <c r="Z45" s="28"/>
      <c r="AB45" s="18"/>
      <c r="AC45" s="19"/>
    </row>
    <row r="46" spans="1:29" x14ac:dyDescent="0.25">
      <c r="A46" s="158" t="s">
        <v>321</v>
      </c>
      <c r="B46" s="12">
        <v>22</v>
      </c>
      <c r="C46" s="153" t="s">
        <v>322</v>
      </c>
      <c r="D46" s="32" t="s">
        <v>29</v>
      </c>
      <c r="E46" s="32" t="s">
        <v>29</v>
      </c>
      <c r="F46" s="32" t="s">
        <v>29</v>
      </c>
      <c r="G46" s="33" t="s">
        <v>28</v>
      </c>
      <c r="H46" s="33" t="s">
        <v>28</v>
      </c>
      <c r="I46" s="13" t="s">
        <v>29</v>
      </c>
      <c r="J46" s="32" t="s">
        <v>29</v>
      </c>
      <c r="K46" s="32" t="s">
        <v>29</v>
      </c>
      <c r="L46" s="32" t="s">
        <v>29</v>
      </c>
      <c r="M46" s="32" t="s">
        <v>29</v>
      </c>
      <c r="N46" s="32" t="s">
        <v>29</v>
      </c>
      <c r="O46" s="32" t="s">
        <v>29</v>
      </c>
      <c r="P46" s="32" t="s">
        <v>29</v>
      </c>
      <c r="Q46" s="32" t="s">
        <v>29</v>
      </c>
      <c r="R46" s="32" t="s">
        <v>29</v>
      </c>
      <c r="S46" s="30" t="s">
        <v>102</v>
      </c>
      <c r="T46" s="39" t="s">
        <v>28</v>
      </c>
      <c r="U46" s="30" t="s">
        <v>28</v>
      </c>
      <c r="V46" s="30" t="s">
        <v>28</v>
      </c>
      <c r="W46" s="30" t="s">
        <v>28</v>
      </c>
      <c r="X46" s="30" t="s">
        <v>28</v>
      </c>
      <c r="Y46" s="30" t="s">
        <v>28</v>
      </c>
      <c r="Z46" s="16" t="s">
        <v>30</v>
      </c>
      <c r="AA46">
        <f t="shared" si="0"/>
        <v>13</v>
      </c>
      <c r="AB46" s="18">
        <f t="shared" si="1"/>
        <v>0.56521739130434778</v>
      </c>
      <c r="AC46" s="19"/>
    </row>
    <row r="47" spans="1:29" ht="75" x14ac:dyDescent="0.25">
      <c r="A47" s="159"/>
      <c r="C47" s="150" t="s">
        <v>323</v>
      </c>
      <c r="D47" s="25" t="s">
        <v>324</v>
      </c>
      <c r="E47" s="25" t="s">
        <v>325</v>
      </c>
      <c r="F47" s="25" t="s">
        <v>326</v>
      </c>
      <c r="G47" s="25" t="s">
        <v>327</v>
      </c>
      <c r="H47" s="25" t="s">
        <v>328</v>
      </c>
      <c r="I47" s="25" t="s">
        <v>549</v>
      </c>
      <c r="K47" s="25" t="s">
        <v>329</v>
      </c>
      <c r="L47" s="3" t="s">
        <v>330</v>
      </c>
      <c r="M47" s="3" t="s">
        <v>331</v>
      </c>
      <c r="N47" s="47" t="s">
        <v>332</v>
      </c>
      <c r="O47" s="47" t="s">
        <v>333</v>
      </c>
      <c r="P47" s="47" t="s">
        <v>334</v>
      </c>
      <c r="Q47" s="47" t="s">
        <v>335</v>
      </c>
      <c r="R47" s="47" t="s">
        <v>257</v>
      </c>
      <c r="V47" s="54" t="s">
        <v>336</v>
      </c>
      <c r="W47" s="54" t="s">
        <v>337</v>
      </c>
      <c r="X47" s="54" t="s">
        <v>337</v>
      </c>
      <c r="Y47" s="25" t="s">
        <v>338</v>
      </c>
      <c r="AB47" s="18"/>
      <c r="AC47" s="19"/>
    </row>
    <row r="48" spans="1:29" x14ac:dyDescent="0.25">
      <c r="A48" s="159"/>
      <c r="B48" s="2">
        <v>23</v>
      </c>
      <c r="C48" s="154" t="s">
        <v>339</v>
      </c>
      <c r="D48" s="32" t="s">
        <v>29</v>
      </c>
      <c r="E48" s="32" t="s">
        <v>29</v>
      </c>
      <c r="F48" s="32" t="s">
        <v>29</v>
      </c>
      <c r="G48" s="32" t="s">
        <v>29</v>
      </c>
      <c r="H48" s="32" t="s">
        <v>29</v>
      </c>
      <c r="I48" s="32" t="s">
        <v>29</v>
      </c>
      <c r="J48" s="32" t="s">
        <v>29</v>
      </c>
      <c r="K48" s="32" t="s">
        <v>29</v>
      </c>
      <c r="L48" s="32" t="s">
        <v>29</v>
      </c>
      <c r="M48" s="32" t="s">
        <v>29</v>
      </c>
      <c r="N48" s="32" t="s">
        <v>29</v>
      </c>
      <c r="O48" s="32" t="s">
        <v>29</v>
      </c>
      <c r="P48" s="32" t="s">
        <v>29</v>
      </c>
      <c r="Q48" s="32" t="s">
        <v>29</v>
      </c>
      <c r="R48" s="32" t="s">
        <v>29</v>
      </c>
      <c r="S48" s="15" t="s">
        <v>27</v>
      </c>
      <c r="T48" s="15" t="s">
        <v>29</v>
      </c>
      <c r="U48" s="29" t="s">
        <v>30</v>
      </c>
      <c r="V48" s="15" t="s">
        <v>29</v>
      </c>
      <c r="W48" s="29" t="s">
        <v>30</v>
      </c>
      <c r="X48" s="43" t="s">
        <v>29</v>
      </c>
      <c r="Y48" s="44" t="s">
        <v>30</v>
      </c>
      <c r="Z48" s="43" t="s">
        <v>29</v>
      </c>
      <c r="AA48">
        <f t="shared" si="0"/>
        <v>20</v>
      </c>
      <c r="AB48" s="18">
        <f t="shared" si="1"/>
        <v>0.86956521739130432</v>
      </c>
      <c r="AC48" s="19"/>
    </row>
    <row r="49" spans="1:29" ht="60" x14ac:dyDescent="0.25">
      <c r="A49" s="159"/>
      <c r="C49" s="150" t="s">
        <v>340</v>
      </c>
      <c r="D49" s="25" t="s">
        <v>341</v>
      </c>
      <c r="E49" s="25" t="s">
        <v>342</v>
      </c>
      <c r="F49" s="3" t="s">
        <v>343</v>
      </c>
      <c r="G49" s="25" t="s">
        <v>344</v>
      </c>
      <c r="H49" s="25" t="s">
        <v>345</v>
      </c>
      <c r="I49" s="25" t="s">
        <v>550</v>
      </c>
      <c r="J49" s="3" t="s">
        <v>346</v>
      </c>
      <c r="K49" s="25" t="s">
        <v>347</v>
      </c>
      <c r="L49" s="3" t="s">
        <v>346</v>
      </c>
      <c r="M49" s="3" t="s">
        <v>348</v>
      </c>
      <c r="N49" s="3" t="s">
        <v>349</v>
      </c>
      <c r="P49" s="3" t="s">
        <v>350</v>
      </c>
      <c r="Q49" s="3" t="s">
        <v>351</v>
      </c>
      <c r="S49" s="47" t="s">
        <v>352</v>
      </c>
      <c r="T49" s="47" t="s">
        <v>353</v>
      </c>
      <c r="W49" s="3"/>
      <c r="X49" t="s">
        <v>354</v>
      </c>
      <c r="Z49" s="25" t="s">
        <v>355</v>
      </c>
      <c r="AB49" s="18"/>
      <c r="AC49" s="19"/>
    </row>
    <row r="50" spans="1:29" x14ac:dyDescent="0.25">
      <c r="A50" s="159"/>
      <c r="B50" s="2">
        <v>24</v>
      </c>
      <c r="C50" s="154" t="s">
        <v>356</v>
      </c>
      <c r="D50" s="33" t="s">
        <v>28</v>
      </c>
      <c r="E50" s="33" t="s">
        <v>28</v>
      </c>
      <c r="F50" s="33" t="s">
        <v>28</v>
      </c>
      <c r="G50" s="33" t="s">
        <v>28</v>
      </c>
      <c r="H50" s="33" t="s">
        <v>28</v>
      </c>
      <c r="I50" s="32" t="s">
        <v>29</v>
      </c>
      <c r="J50" s="33" t="s">
        <v>28</v>
      </c>
      <c r="K50" s="32" t="s">
        <v>29</v>
      </c>
      <c r="L50" s="33" t="s">
        <v>28</v>
      </c>
      <c r="M50" s="33" t="s">
        <v>28</v>
      </c>
      <c r="N50" s="33" t="s">
        <v>28</v>
      </c>
      <c r="O50" s="33" t="s">
        <v>28</v>
      </c>
      <c r="P50" s="33" t="s">
        <v>28</v>
      </c>
      <c r="Q50" s="33" t="s">
        <v>28</v>
      </c>
      <c r="R50" s="33" t="s">
        <v>28</v>
      </c>
      <c r="S50" s="33" t="s">
        <v>28</v>
      </c>
      <c r="T50" s="33" t="s">
        <v>28</v>
      </c>
      <c r="U50" s="33" t="s">
        <v>28</v>
      </c>
      <c r="V50" s="33" t="s">
        <v>28</v>
      </c>
      <c r="W50" s="33" t="s">
        <v>28</v>
      </c>
      <c r="X50" s="33" t="s">
        <v>28</v>
      </c>
      <c r="Y50" s="33" t="s">
        <v>28</v>
      </c>
      <c r="Z50" s="33" t="s">
        <v>28</v>
      </c>
      <c r="AA50">
        <f>COUNTIF(D50:Z50, "Yes*")</f>
        <v>2</v>
      </c>
      <c r="AB50" s="18">
        <f>AA50/23</f>
        <v>8.6956521739130432E-2</v>
      </c>
      <c r="AC50" s="19"/>
    </row>
    <row r="51" spans="1:29" ht="75" x14ac:dyDescent="0.25">
      <c r="A51" s="159"/>
      <c r="C51" s="150" t="s">
        <v>357</v>
      </c>
      <c r="D51" s="25" t="s">
        <v>358</v>
      </c>
      <c r="E51" s="25" t="s">
        <v>359</v>
      </c>
      <c r="F51" s="25" t="s">
        <v>360</v>
      </c>
      <c r="G51" s="25" t="s">
        <v>361</v>
      </c>
      <c r="H51" s="3" t="s">
        <v>362</v>
      </c>
      <c r="I51" s="25" t="s">
        <v>548</v>
      </c>
      <c r="J51" s="3" t="s">
        <v>310</v>
      </c>
      <c r="K51" s="3" t="s">
        <v>543</v>
      </c>
      <c r="L51" s="3" t="s">
        <v>310</v>
      </c>
      <c r="M51" s="3" t="s">
        <v>363</v>
      </c>
      <c r="N51" s="3" t="s">
        <v>364</v>
      </c>
      <c r="O51" s="47" t="s">
        <v>365</v>
      </c>
      <c r="Q51" s="3" t="s">
        <v>366</v>
      </c>
      <c r="R51" s="3" t="s">
        <v>367</v>
      </c>
      <c r="T51" s="47" t="s">
        <v>353</v>
      </c>
      <c r="U51" s="3" t="s">
        <v>316</v>
      </c>
      <c r="V51" s="47" t="s">
        <v>368</v>
      </c>
      <c r="W51" s="3"/>
      <c r="X51" s="47" t="s">
        <v>369</v>
      </c>
      <c r="AB51" s="18"/>
      <c r="AC51" s="19"/>
    </row>
    <row r="52" spans="1:29" x14ac:dyDescent="0.25">
      <c r="A52" s="159"/>
      <c r="B52" s="2">
        <v>25</v>
      </c>
      <c r="C52" s="154" t="s">
        <v>370</v>
      </c>
      <c r="D52" s="29" t="s">
        <v>30</v>
      </c>
      <c r="E52" s="29" t="s">
        <v>30</v>
      </c>
      <c r="F52" s="29" t="s">
        <v>30</v>
      </c>
      <c r="G52" s="29" t="s">
        <v>30</v>
      </c>
      <c r="H52" s="29" t="s">
        <v>30</v>
      </c>
      <c r="I52" s="33" t="s">
        <v>28</v>
      </c>
      <c r="J52" s="29" t="s">
        <v>30</v>
      </c>
      <c r="K52" s="29" t="s">
        <v>30</v>
      </c>
      <c r="L52" s="29" t="s">
        <v>99</v>
      </c>
      <c r="M52" s="29" t="s">
        <v>30</v>
      </c>
      <c r="N52" s="29" t="s">
        <v>30</v>
      </c>
      <c r="O52" s="29" t="s">
        <v>30</v>
      </c>
      <c r="P52" s="29" t="s">
        <v>30</v>
      </c>
      <c r="Q52" s="29" t="s">
        <v>30</v>
      </c>
      <c r="R52" s="29" t="s">
        <v>30</v>
      </c>
      <c r="S52" s="44" t="s">
        <v>30</v>
      </c>
      <c r="T52" s="44" t="s">
        <v>30</v>
      </c>
      <c r="U52" s="29" t="s">
        <v>30</v>
      </c>
      <c r="V52" s="29" t="s">
        <v>30</v>
      </c>
      <c r="W52" s="29" t="s">
        <v>30</v>
      </c>
      <c r="X52" s="29" t="s">
        <v>30</v>
      </c>
      <c r="Y52" s="29" t="s">
        <v>30</v>
      </c>
      <c r="Z52" s="29" t="s">
        <v>99</v>
      </c>
      <c r="AA52">
        <f t="shared" si="0"/>
        <v>0</v>
      </c>
      <c r="AB52" s="18">
        <f t="shared" si="1"/>
        <v>0</v>
      </c>
      <c r="AC52" s="19"/>
    </row>
    <row r="53" spans="1:29" ht="30" x14ac:dyDescent="0.25">
      <c r="A53" s="160"/>
      <c r="B53" s="20"/>
      <c r="C53" s="152" t="s">
        <v>371</v>
      </c>
      <c r="D53" s="27"/>
      <c r="E53" s="27"/>
      <c r="F53" s="27"/>
      <c r="G53" s="28"/>
      <c r="H53" s="28"/>
      <c r="I53" s="25" t="s">
        <v>551</v>
      </c>
      <c r="J53" s="28"/>
      <c r="K53" s="28"/>
      <c r="L53" s="28"/>
      <c r="M53" s="28"/>
      <c r="N53" s="28"/>
      <c r="O53" s="28"/>
      <c r="P53" s="28"/>
      <c r="Q53" s="28"/>
      <c r="R53" s="28"/>
      <c r="T53" s="28"/>
      <c r="U53" s="27"/>
      <c r="V53" s="28"/>
      <c r="W53" s="28"/>
      <c r="X53" s="28"/>
      <c r="Y53" s="28"/>
      <c r="Z53" s="28"/>
      <c r="AB53" s="18"/>
      <c r="AC53" s="19"/>
    </row>
    <row r="54" spans="1:29" x14ac:dyDescent="0.25">
      <c r="A54" s="158" t="s">
        <v>372</v>
      </c>
      <c r="B54" s="12">
        <v>26</v>
      </c>
      <c r="C54" s="154" t="s">
        <v>373</v>
      </c>
      <c r="D54" s="32" t="s">
        <v>29</v>
      </c>
      <c r="E54" s="32" t="s">
        <v>29</v>
      </c>
      <c r="F54" s="32" t="s">
        <v>29</v>
      </c>
      <c r="G54" s="32" t="s">
        <v>29</v>
      </c>
      <c r="H54" s="33" t="s">
        <v>28</v>
      </c>
      <c r="I54" s="13" t="s">
        <v>29</v>
      </c>
      <c r="J54" s="32" t="s">
        <v>29</v>
      </c>
      <c r="K54" s="32" t="s">
        <v>29</v>
      </c>
      <c r="L54" s="32" t="s">
        <v>29</v>
      </c>
      <c r="M54" s="32" t="s">
        <v>29</v>
      </c>
      <c r="N54" s="32" t="s">
        <v>29</v>
      </c>
      <c r="O54" s="32" t="s">
        <v>29</v>
      </c>
      <c r="P54" s="32" t="s">
        <v>29</v>
      </c>
      <c r="Q54" s="32" t="s">
        <v>29</v>
      </c>
      <c r="R54" s="32" t="s">
        <v>29</v>
      </c>
      <c r="S54" s="30" t="s">
        <v>28</v>
      </c>
      <c r="T54" s="46" t="s">
        <v>28</v>
      </c>
      <c r="U54" s="14" t="s">
        <v>28</v>
      </c>
      <c r="V54" s="30" t="s">
        <v>28</v>
      </c>
      <c r="W54" s="30" t="s">
        <v>28</v>
      </c>
      <c r="X54" s="17" t="s">
        <v>29</v>
      </c>
      <c r="Y54" s="30" t="s">
        <v>28</v>
      </c>
      <c r="Z54" s="17" t="s">
        <v>29</v>
      </c>
      <c r="AA54">
        <f t="shared" si="0"/>
        <v>16</v>
      </c>
      <c r="AB54" s="18">
        <f t="shared" si="1"/>
        <v>0.69565217391304346</v>
      </c>
      <c r="AC54" s="19"/>
    </row>
    <row r="55" spans="1:29" ht="75" x14ac:dyDescent="0.25">
      <c r="A55" s="160"/>
      <c r="C55" s="150" t="s">
        <v>541</v>
      </c>
      <c r="D55" s="25" t="s">
        <v>374</v>
      </c>
      <c r="E55" s="25" t="s">
        <v>375</v>
      </c>
      <c r="F55" s="3" t="s">
        <v>376</v>
      </c>
      <c r="G55" s="25" t="s">
        <v>377</v>
      </c>
      <c r="H55" s="25" t="s">
        <v>378</v>
      </c>
      <c r="I55" s="25" t="s">
        <v>379</v>
      </c>
      <c r="J55" s="25" t="s">
        <v>380</v>
      </c>
      <c r="K55" s="25" t="s">
        <v>381</v>
      </c>
      <c r="L55" s="25" t="s">
        <v>361</v>
      </c>
      <c r="M55" s="25" t="s">
        <v>382</v>
      </c>
      <c r="N55" s="3" t="s">
        <v>383</v>
      </c>
      <c r="O55" s="25" t="s">
        <v>384</v>
      </c>
      <c r="Q55" s="47" t="s">
        <v>385</v>
      </c>
      <c r="R55" s="47" t="s">
        <v>386</v>
      </c>
      <c r="T55" s="55" t="s">
        <v>387</v>
      </c>
      <c r="U55" s="56" t="s">
        <v>388</v>
      </c>
      <c r="W55" s="55" t="s">
        <v>389</v>
      </c>
      <c r="X55" s="3" t="s">
        <v>390</v>
      </c>
      <c r="Y55" s="25" t="s">
        <v>391</v>
      </c>
      <c r="Z55" s="25" t="s">
        <v>392</v>
      </c>
      <c r="AB55" s="18"/>
      <c r="AC55" s="19"/>
    </row>
    <row r="56" spans="1:29" x14ac:dyDescent="0.25">
      <c r="A56" s="161" t="s">
        <v>393</v>
      </c>
      <c r="B56" s="12">
        <v>27</v>
      </c>
      <c r="C56" s="153" t="s">
        <v>394</v>
      </c>
      <c r="D56" s="13" t="s">
        <v>29</v>
      </c>
      <c r="E56" s="13" t="s">
        <v>29</v>
      </c>
      <c r="F56" s="13" t="s">
        <v>29</v>
      </c>
      <c r="G56" s="13" t="s">
        <v>29</v>
      </c>
      <c r="H56" s="13" t="s">
        <v>29</v>
      </c>
      <c r="I56" s="13" t="s">
        <v>29</v>
      </c>
      <c r="J56" s="57" t="s">
        <v>29</v>
      </c>
      <c r="K56" s="57" t="s">
        <v>29</v>
      </c>
      <c r="L56" s="13" t="s">
        <v>29</v>
      </c>
      <c r="M56" s="57" t="s">
        <v>29</v>
      </c>
      <c r="N56" s="31" t="s">
        <v>99</v>
      </c>
      <c r="O56" s="13" t="s">
        <v>29</v>
      </c>
      <c r="P56" s="13" t="s">
        <v>29</v>
      </c>
      <c r="Q56" s="13" t="s">
        <v>29</v>
      </c>
      <c r="R56" s="13" t="s">
        <v>29</v>
      </c>
      <c r="S56" s="17" t="s">
        <v>27</v>
      </c>
      <c r="T56" s="43" t="s">
        <v>29</v>
      </c>
      <c r="U56" s="31" t="s">
        <v>30</v>
      </c>
      <c r="V56" s="16" t="s">
        <v>30</v>
      </c>
      <c r="W56" s="16" t="s">
        <v>99</v>
      </c>
      <c r="X56" s="17" t="s">
        <v>29</v>
      </c>
      <c r="Y56" s="17" t="s">
        <v>29</v>
      </c>
      <c r="Z56" s="16" t="s">
        <v>30</v>
      </c>
      <c r="AA56">
        <f t="shared" si="0"/>
        <v>18</v>
      </c>
      <c r="AB56" s="18">
        <f t="shared" si="1"/>
        <v>0.78260869565217395</v>
      </c>
      <c r="AC56" s="19"/>
    </row>
    <row r="57" spans="1:29" ht="30" x14ac:dyDescent="0.25">
      <c r="A57" s="162"/>
      <c r="C57" s="150" t="s">
        <v>395</v>
      </c>
      <c r="D57" s="3" t="s">
        <v>396</v>
      </c>
      <c r="E57" s="25" t="s">
        <v>397</v>
      </c>
      <c r="F57" s="25" t="s">
        <v>398</v>
      </c>
      <c r="G57" s="25" t="s">
        <v>399</v>
      </c>
      <c r="H57" s="25" t="s">
        <v>400</v>
      </c>
      <c r="I57" s="45" t="s">
        <v>401</v>
      </c>
      <c r="J57" s="25" t="s">
        <v>402</v>
      </c>
      <c r="K57" s="25" t="s">
        <v>403</v>
      </c>
      <c r="L57" s="25" t="s">
        <v>399</v>
      </c>
      <c r="M57" s="3" t="s">
        <v>404</v>
      </c>
      <c r="O57" s="47" t="s">
        <v>405</v>
      </c>
      <c r="P57" s="47" t="s">
        <v>406</v>
      </c>
      <c r="Q57" s="47" t="s">
        <v>407</v>
      </c>
      <c r="R57" s="47" t="s">
        <v>408</v>
      </c>
      <c r="S57" s="3" t="s">
        <v>409</v>
      </c>
      <c r="T57" s="3" t="s">
        <v>410</v>
      </c>
      <c r="X57" t="s">
        <v>411</v>
      </c>
      <c r="Y57" s="25" t="s">
        <v>412</v>
      </c>
      <c r="AB57" s="18"/>
      <c r="AC57" s="19"/>
    </row>
    <row r="58" spans="1:29" x14ac:dyDescent="0.25">
      <c r="A58" s="162"/>
      <c r="B58" s="2">
        <v>28</v>
      </c>
      <c r="C58" s="154" t="s">
        <v>413</v>
      </c>
      <c r="D58" s="32" t="s">
        <v>29</v>
      </c>
      <c r="E58" s="32" t="s">
        <v>29</v>
      </c>
      <c r="F58" s="32" t="s">
        <v>29</v>
      </c>
      <c r="G58" s="32" t="s">
        <v>29</v>
      </c>
      <c r="H58" s="32" t="s">
        <v>29</v>
      </c>
      <c r="I58" s="32" t="s">
        <v>29</v>
      </c>
      <c r="J58" s="32" t="s">
        <v>29</v>
      </c>
      <c r="K58" s="32" t="s">
        <v>29</v>
      </c>
      <c r="L58" s="32" t="s">
        <v>29</v>
      </c>
      <c r="M58" s="32" t="s">
        <v>29</v>
      </c>
      <c r="N58" s="32" t="s">
        <v>29</v>
      </c>
      <c r="O58" s="32" t="s">
        <v>29</v>
      </c>
      <c r="P58" s="32" t="s">
        <v>29</v>
      </c>
      <c r="Q58" s="32" t="s">
        <v>29</v>
      </c>
      <c r="R58" s="32" t="s">
        <v>29</v>
      </c>
      <c r="S58" s="15" t="s">
        <v>27</v>
      </c>
      <c r="T58" s="43" t="s">
        <v>29</v>
      </c>
      <c r="U58" s="29" t="s">
        <v>30</v>
      </c>
      <c r="V58" s="15" t="s">
        <v>29</v>
      </c>
      <c r="W58" s="44" t="s">
        <v>99</v>
      </c>
      <c r="X58" s="35" t="s">
        <v>29</v>
      </c>
      <c r="Y58" s="35" t="s">
        <v>29</v>
      </c>
      <c r="Z58" s="34" t="s">
        <v>30</v>
      </c>
      <c r="AA58">
        <f t="shared" si="0"/>
        <v>20</v>
      </c>
      <c r="AB58" s="18">
        <f t="shared" si="1"/>
        <v>0.86956521739130432</v>
      </c>
      <c r="AC58" s="19"/>
    </row>
    <row r="59" spans="1:29" ht="30" x14ac:dyDescent="0.25">
      <c r="A59" s="163"/>
      <c r="B59" s="20"/>
      <c r="C59" s="152" t="s">
        <v>414</v>
      </c>
      <c r="D59" s="22" t="s">
        <v>415</v>
      </c>
      <c r="E59" s="22" t="s">
        <v>416</v>
      </c>
      <c r="F59" s="27" t="s">
        <v>417</v>
      </c>
      <c r="G59" s="22" t="s">
        <v>418</v>
      </c>
      <c r="H59" s="22" t="s">
        <v>419</v>
      </c>
      <c r="I59" s="27" t="s">
        <v>401</v>
      </c>
      <c r="J59" s="22" t="s">
        <v>402</v>
      </c>
      <c r="K59" s="27" t="s">
        <v>420</v>
      </c>
      <c r="L59" s="22" t="s">
        <v>402</v>
      </c>
      <c r="M59" s="22" t="s">
        <v>421</v>
      </c>
      <c r="N59" s="56" t="s">
        <v>422</v>
      </c>
      <c r="O59" s="56" t="s">
        <v>405</v>
      </c>
      <c r="P59" s="56" t="s">
        <v>423</v>
      </c>
      <c r="Q59" s="56" t="s">
        <v>424</v>
      </c>
      <c r="R59" s="56" t="s">
        <v>425</v>
      </c>
      <c r="S59" s="3" t="s">
        <v>426</v>
      </c>
      <c r="T59" s="27" t="s">
        <v>427</v>
      </c>
      <c r="U59" s="27"/>
      <c r="V59" s="27" t="s">
        <v>428</v>
      </c>
      <c r="W59" s="28"/>
      <c r="X59" s="27" t="s">
        <v>402</v>
      </c>
      <c r="Y59" s="22" t="s">
        <v>429</v>
      </c>
      <c r="Z59" s="28"/>
      <c r="AB59" s="18"/>
      <c r="AC59" s="19"/>
    </row>
    <row r="60" spans="1:29" x14ac:dyDescent="0.25">
      <c r="S60" s="58"/>
      <c r="AA60" s="58" t="s">
        <v>430</v>
      </c>
      <c r="AB60" s="59">
        <v>1</v>
      </c>
    </row>
    <row r="61" spans="1:29" x14ac:dyDescent="0.25">
      <c r="AA61" s="28" t="s">
        <v>430</v>
      </c>
      <c r="AB61" s="60">
        <v>0</v>
      </c>
    </row>
  </sheetData>
  <autoFilter ref="AB1:AB61" xr:uid="{00000000-0001-0000-0100-000000000000}"/>
  <mergeCells count="7">
    <mergeCell ref="A56:A59"/>
    <mergeCell ref="A4:A5"/>
    <mergeCell ref="A6:A7"/>
    <mergeCell ref="A8:A9"/>
    <mergeCell ref="A10:A45"/>
    <mergeCell ref="A46:A53"/>
    <mergeCell ref="A54:A55"/>
  </mergeCells>
  <conditionalFormatting sqref="AB1:AB1048576">
    <cfRule type="iconSet" priority="2">
      <iconSet iconSet="4TrafficLights">
        <cfvo type="percent" val="0"/>
        <cfvo type="percent" val="25"/>
        <cfvo type="percent" val="50"/>
        <cfvo type="percent" val="75"/>
      </iconSet>
    </cfRule>
  </conditionalFormatting>
  <conditionalFormatting sqref="AC1:AC1048576">
    <cfRule type="iconSet" priority="1">
      <iconSet iconSet="4TrafficLights">
        <cfvo type="percent" val="0"/>
        <cfvo type="percent" val="25"/>
        <cfvo type="percent" val="50"/>
        <cfvo type="percent" val="75"/>
      </iconSet>
    </cfRule>
  </conditionalFormatting>
  <conditionalFormatting sqref="AD9">
    <cfRule type="iconSet" priority="4">
      <iconSet iconSet="5Rating">
        <cfvo type="percent" val="0"/>
        <cfvo type="percent" val="20"/>
        <cfvo type="percent" val="40"/>
        <cfvo type="percent" val="60"/>
        <cfvo type="percent" val="80"/>
      </iconSet>
    </cfRule>
    <cfRule type="dataBar" priority="5">
      <dataBar>
        <cfvo type="min"/>
        <cfvo type="max"/>
        <color rgb="FF638EC6"/>
      </dataBar>
      <extLst>
        <ext xmlns:x14="http://schemas.microsoft.com/office/spreadsheetml/2009/9/main" uri="{B025F937-C7B1-47D3-B67F-A62EFF666E3E}">
          <x14:id>{7C12AE14-0056-4BB4-ABCE-EC87CF47943B}</x14:id>
        </ext>
      </extLst>
    </cfRule>
    <cfRule type="iconSet" priority="6">
      <iconSet iconSet="3TrafficLights2">
        <cfvo type="percent" val="0"/>
        <cfvo type="percent" val="33"/>
        <cfvo type="percent" val="67"/>
      </iconSet>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3" id="{737B2BC1-2FBF-4DF5-A409-224643B66C6B}">
            <x14:iconSet iconSet="5Boxes">
              <x14:cfvo type="percent">
                <xm:f>0</xm:f>
              </x14:cfvo>
              <x14:cfvo type="percent">
                <xm:f>20</xm:f>
              </x14:cfvo>
              <x14:cfvo type="percent">
                <xm:f>40</xm:f>
              </x14:cfvo>
              <x14:cfvo type="percent">
                <xm:f>60</xm:f>
              </x14:cfvo>
              <x14:cfvo type="percentile">
                <xm:f>80</xm:f>
              </x14:cfvo>
            </x14:iconSet>
          </x14:cfRule>
          <xm:sqref>AC68</xm:sqref>
        </x14:conditionalFormatting>
        <x14:conditionalFormatting xmlns:xm="http://schemas.microsoft.com/office/excel/2006/main">
          <x14:cfRule type="dataBar" id="{7C12AE14-0056-4BB4-ABCE-EC87CF47943B}">
            <x14:dataBar minLength="0" maxLength="100" gradient="0">
              <x14:cfvo type="autoMin"/>
              <x14:cfvo type="autoMax"/>
              <x14:negativeFillColor rgb="FFFF0000"/>
              <x14:axisColor rgb="FF000000"/>
            </x14:dataBar>
          </x14:cfRule>
          <xm:sqref>AD9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identity</vt:lpstr>
      <vt:lpstr>Philips</vt:lpstr>
      <vt:lpstr>CHEERS</vt:lpstr>
      <vt:lpstr>identity!_Hlk139795889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Mohsen Ghaffari</dc:creator>
  <cp:lastModifiedBy>MOHSEN GHAFFARI DARAB</cp:lastModifiedBy>
  <dcterms:created xsi:type="dcterms:W3CDTF">2023-07-09T02:53:41Z</dcterms:created>
  <dcterms:modified xsi:type="dcterms:W3CDTF">2024-02-29T11:19:08Z</dcterms:modified>
</cp:coreProperties>
</file>