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harad.morgan\Documents\PAPERS\papers monitor\paper_CKD modeling SLR\pharmocoeconomics\online resources\"/>
    </mc:Choice>
  </mc:AlternateContent>
  <xr:revisionPtr revIDLastSave="0" documentId="13_ncr:1_{55899D5D-CF79-4574-89DB-E668385BD664}" xr6:coauthVersionLast="40" xr6:coauthVersionMax="40" xr10:uidLastSave="{00000000-0000-0000-0000-000000000000}"/>
  <bookViews>
    <workbookView xWindow="-120" yWindow="-120" windowWidth="29040" windowHeight="15840" activeTab="1" xr2:uid="{00000000-000D-0000-FFFF-FFFF00000000}"/>
  </bookViews>
  <sheets>
    <sheet name="title" sheetId="2" r:id="rId1"/>
    <sheet name="CHEERS" sheetId="1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H110" i="1" l="1"/>
  <c r="AG110" i="1"/>
  <c r="AI110" i="1" s="1"/>
  <c r="AH109" i="1"/>
  <c r="AG109" i="1"/>
  <c r="AI109" i="1" s="1"/>
  <c r="AH108" i="1"/>
  <c r="AG108" i="1"/>
  <c r="AI108" i="1" s="1"/>
  <c r="AH107" i="1"/>
  <c r="AG107" i="1"/>
  <c r="AI107" i="1" s="1"/>
  <c r="AH106" i="1"/>
  <c r="AG106" i="1"/>
  <c r="AI106" i="1" s="1"/>
  <c r="AH105" i="1"/>
  <c r="AG105" i="1"/>
  <c r="AI105" i="1" s="1"/>
  <c r="AH104" i="1"/>
  <c r="AG104" i="1"/>
  <c r="AI104" i="1" s="1"/>
  <c r="AH102" i="1"/>
  <c r="AG102" i="1"/>
  <c r="AI102" i="1" s="1"/>
  <c r="AH101" i="1"/>
  <c r="AG101" i="1"/>
  <c r="AI101" i="1" s="1"/>
  <c r="AH100" i="1"/>
  <c r="AG100" i="1"/>
  <c r="AI100" i="1" s="1"/>
  <c r="AH99" i="1"/>
  <c r="AG99" i="1"/>
  <c r="AI99" i="1" s="1"/>
  <c r="AH98" i="1"/>
  <c r="AG98" i="1"/>
  <c r="AI98" i="1" s="1"/>
  <c r="AH97" i="1"/>
  <c r="AG97" i="1"/>
  <c r="AI97" i="1" s="1"/>
  <c r="AH96" i="1"/>
  <c r="AG96" i="1"/>
  <c r="AI96" i="1" s="1"/>
  <c r="AH95" i="1"/>
  <c r="AG95" i="1"/>
  <c r="AI95" i="1" s="1"/>
  <c r="AH94" i="1"/>
  <c r="AG94" i="1"/>
  <c r="AI94" i="1" s="1"/>
  <c r="AH93" i="1"/>
  <c r="AG93" i="1"/>
  <c r="AI93" i="1" s="1"/>
  <c r="AH92" i="1"/>
  <c r="AG92" i="1"/>
  <c r="AI92" i="1" s="1"/>
  <c r="AH91" i="1"/>
  <c r="AG91" i="1"/>
  <c r="AI91" i="1" s="1"/>
  <c r="AH90" i="1"/>
  <c r="AG90" i="1"/>
  <c r="AI90" i="1" s="1"/>
  <c r="AH89" i="1"/>
  <c r="AG89" i="1"/>
  <c r="AI89" i="1" s="1"/>
  <c r="AH88" i="1"/>
  <c r="AG88" i="1"/>
  <c r="AI88" i="1" s="1"/>
  <c r="AH87" i="1"/>
  <c r="AG87" i="1"/>
  <c r="AI87" i="1" s="1"/>
  <c r="AH86" i="1"/>
  <c r="AG86" i="1"/>
  <c r="AI86" i="1" s="1"/>
  <c r="AH85" i="1"/>
  <c r="AG85" i="1"/>
  <c r="AI85" i="1" s="1"/>
  <c r="AH84" i="1"/>
  <c r="AG84" i="1"/>
  <c r="AI84" i="1" s="1"/>
  <c r="AH83" i="1"/>
  <c r="AG83" i="1"/>
  <c r="AI83" i="1" s="1"/>
  <c r="AH82" i="1"/>
  <c r="AG82" i="1"/>
  <c r="AI82" i="1" s="1"/>
  <c r="AH81" i="1"/>
  <c r="AG81" i="1"/>
  <c r="AI81" i="1" s="1"/>
  <c r="AH80" i="1"/>
  <c r="AG80" i="1"/>
  <c r="AI80" i="1" s="1"/>
  <c r="AH79" i="1"/>
  <c r="AG79" i="1"/>
  <c r="AI79" i="1" s="1"/>
  <c r="AH78" i="1"/>
  <c r="AG78" i="1"/>
  <c r="AI78" i="1" s="1"/>
  <c r="AH77" i="1"/>
  <c r="AG77" i="1"/>
  <c r="AI77" i="1" s="1"/>
  <c r="AH76" i="1"/>
  <c r="AG76" i="1"/>
  <c r="AI76" i="1" s="1"/>
  <c r="AH75" i="1"/>
  <c r="AG75" i="1"/>
  <c r="AI75" i="1" s="1"/>
  <c r="AH74" i="1"/>
  <c r="AG74" i="1"/>
  <c r="AI74" i="1" s="1"/>
  <c r="AH73" i="1"/>
  <c r="AG73" i="1"/>
  <c r="AI73" i="1" s="1"/>
  <c r="AH72" i="1"/>
  <c r="AG72" i="1"/>
  <c r="AI72" i="1" s="1"/>
  <c r="AH71" i="1"/>
  <c r="AG71" i="1"/>
  <c r="AI71" i="1" s="1"/>
  <c r="AH70" i="1"/>
  <c r="AG70" i="1"/>
  <c r="AI70" i="1" s="1"/>
  <c r="AH69" i="1"/>
  <c r="AG69" i="1"/>
  <c r="AI69" i="1" s="1"/>
  <c r="AH68" i="1"/>
  <c r="AG68" i="1"/>
  <c r="AI68" i="1" s="1"/>
  <c r="AH67" i="1"/>
  <c r="AG67" i="1"/>
  <c r="AI67" i="1" s="1"/>
  <c r="AH66" i="1"/>
  <c r="AG66" i="1"/>
  <c r="AI66" i="1" s="1"/>
  <c r="AH65" i="1"/>
  <c r="AG65" i="1"/>
  <c r="AI65" i="1" s="1"/>
  <c r="AH64" i="1"/>
  <c r="AG64" i="1"/>
  <c r="AI64" i="1" s="1"/>
  <c r="AH63" i="1"/>
  <c r="AG63" i="1"/>
  <c r="AI63" i="1" s="1"/>
  <c r="AH62" i="1"/>
  <c r="AG62" i="1"/>
  <c r="AI62" i="1" s="1"/>
  <c r="AH61" i="1"/>
  <c r="AG61" i="1"/>
  <c r="AI61" i="1" s="1"/>
  <c r="AH60" i="1"/>
  <c r="AG60" i="1"/>
  <c r="AI60" i="1" s="1"/>
  <c r="AH59" i="1"/>
  <c r="AG59" i="1"/>
  <c r="AI59" i="1" s="1"/>
  <c r="AH58" i="1"/>
  <c r="AG58" i="1"/>
  <c r="AI58" i="1" s="1"/>
  <c r="AH57" i="1"/>
  <c r="AG57" i="1"/>
  <c r="AI57" i="1" s="1"/>
  <c r="AH56" i="1"/>
  <c r="AG56" i="1"/>
  <c r="AI56" i="1" s="1"/>
  <c r="AH55" i="1"/>
  <c r="AG55" i="1"/>
  <c r="AI55" i="1" s="1"/>
  <c r="AH53" i="1"/>
  <c r="AG53" i="1"/>
  <c r="AI53" i="1" s="1"/>
  <c r="AH52" i="1"/>
  <c r="AG52" i="1"/>
  <c r="AI52" i="1" s="1"/>
  <c r="AH51" i="1"/>
  <c r="AG51" i="1"/>
  <c r="AI51" i="1" s="1"/>
  <c r="AH50" i="1"/>
  <c r="AG50" i="1"/>
  <c r="AI50" i="1" s="1"/>
  <c r="AH49" i="1"/>
  <c r="AG49" i="1"/>
  <c r="AI49" i="1" s="1"/>
  <c r="AH48" i="1"/>
  <c r="AG48" i="1"/>
  <c r="AI48" i="1" s="1"/>
  <c r="AH47" i="1"/>
  <c r="AG47" i="1"/>
  <c r="AI47" i="1" s="1"/>
  <c r="AH46" i="1"/>
  <c r="AG46" i="1"/>
  <c r="AI46" i="1" s="1"/>
  <c r="AH45" i="1"/>
  <c r="AG45" i="1"/>
  <c r="AI45" i="1" s="1"/>
  <c r="AH44" i="1"/>
  <c r="AG44" i="1"/>
  <c r="AI44" i="1" s="1"/>
  <c r="AH43" i="1"/>
  <c r="AG43" i="1"/>
  <c r="AI43" i="1" s="1"/>
  <c r="AH42" i="1"/>
  <c r="AG42" i="1"/>
  <c r="AI42" i="1" s="1"/>
  <c r="AH41" i="1"/>
  <c r="AG41" i="1"/>
  <c r="AI41" i="1" s="1"/>
  <c r="AH39" i="1"/>
  <c r="AG39" i="1"/>
  <c r="AI39" i="1" s="1"/>
  <c r="AH38" i="1"/>
  <c r="AG38" i="1"/>
  <c r="AI38" i="1" s="1"/>
  <c r="AH37" i="1"/>
  <c r="AG37" i="1"/>
  <c r="AI37" i="1" s="1"/>
  <c r="AH36" i="1"/>
  <c r="AG36" i="1"/>
  <c r="AI36" i="1" s="1"/>
  <c r="AH35" i="1"/>
  <c r="AG35" i="1"/>
  <c r="AI35" i="1" s="1"/>
  <c r="AH34" i="1"/>
  <c r="AG34" i="1"/>
  <c r="AI34" i="1" s="1"/>
  <c r="AH33" i="1"/>
  <c r="AG33" i="1"/>
  <c r="AI33" i="1" s="1"/>
  <c r="AH32" i="1"/>
  <c r="AG32" i="1"/>
  <c r="AI32" i="1" s="1"/>
  <c r="AH31" i="1"/>
  <c r="AG31" i="1"/>
  <c r="AI31" i="1" s="1"/>
  <c r="AH30" i="1"/>
  <c r="AG30" i="1"/>
  <c r="AI30" i="1" s="1"/>
  <c r="AH29" i="1"/>
  <c r="AG29" i="1"/>
  <c r="AI29" i="1" s="1"/>
  <c r="AH28" i="1"/>
  <c r="AG28" i="1"/>
  <c r="AI28" i="1" s="1"/>
  <c r="AH27" i="1"/>
  <c r="AG27" i="1"/>
  <c r="AI27" i="1" s="1"/>
  <c r="AH26" i="1"/>
  <c r="AG26" i="1"/>
  <c r="AI26" i="1" s="1"/>
  <c r="AH25" i="1"/>
  <c r="AG25" i="1"/>
  <c r="AI25" i="1" s="1"/>
  <c r="AH24" i="1"/>
  <c r="AG24" i="1"/>
  <c r="AI24" i="1" s="1"/>
  <c r="AH23" i="1"/>
  <c r="AG23" i="1"/>
  <c r="AI23" i="1" s="1"/>
  <c r="AH22" i="1"/>
  <c r="AG22" i="1"/>
  <c r="AI22" i="1" s="1"/>
  <c r="AH21" i="1"/>
  <c r="AG21" i="1"/>
  <c r="AI21" i="1" s="1"/>
  <c r="AH20" i="1"/>
  <c r="AG20" i="1"/>
  <c r="AI20" i="1" s="1"/>
  <c r="AH19" i="1"/>
  <c r="AG19" i="1"/>
  <c r="AI19" i="1" s="1"/>
  <c r="AH18" i="1"/>
  <c r="AG18" i="1"/>
  <c r="AI18" i="1" s="1"/>
  <c r="AH17" i="1"/>
  <c r="AG17" i="1"/>
  <c r="AI17" i="1" s="1"/>
  <c r="AH16" i="1"/>
  <c r="AG16" i="1"/>
  <c r="AI16" i="1" s="1"/>
  <c r="AH15" i="1"/>
  <c r="AG15" i="1"/>
  <c r="AI15" i="1" s="1"/>
  <c r="AH14" i="1"/>
  <c r="AG14" i="1"/>
  <c r="AI14" i="1" s="1"/>
  <c r="AH13" i="1"/>
  <c r="AG13" i="1"/>
  <c r="AI13" i="1" s="1"/>
  <c r="AH12" i="1"/>
  <c r="AG12" i="1"/>
  <c r="AI12" i="1" s="1"/>
  <c r="AH11" i="1"/>
  <c r="AG11" i="1"/>
  <c r="AI11" i="1" s="1"/>
  <c r="AH10" i="1"/>
  <c r="AG10" i="1"/>
  <c r="AI10" i="1" s="1"/>
  <c r="AH9" i="1"/>
  <c r="AG9" i="1"/>
  <c r="AI9" i="1" s="1"/>
  <c r="AH8" i="1"/>
  <c r="AG8" i="1"/>
  <c r="AI8" i="1" s="1"/>
  <c r="AH7" i="1"/>
  <c r="AG7" i="1"/>
  <c r="AI7" i="1" s="1"/>
  <c r="J5" i="1"/>
  <c r="G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alexandra.hayes</author>
  </authors>
  <commentList>
    <comment ref="U51" authorId="0" shapeId="0" xr:uid="{2C9A5A57-A4D7-4D7C-85EB-ABDC17AA3F75}">
      <text>
        <r>
          <rPr>
            <b/>
            <sz val="9"/>
            <color indexed="81"/>
            <rFont val="Tahoma"/>
            <family val="2"/>
          </rPr>
          <t>alexandra.hayes:</t>
        </r>
        <r>
          <rPr>
            <sz val="9"/>
            <color indexed="81"/>
            <rFont val="Tahoma"/>
            <family val="2"/>
          </rPr>
          <t xml:space="preserve">
year not reported</t>
        </r>
      </text>
    </comment>
  </commentList>
</comments>
</file>

<file path=xl/sharedStrings.xml><?xml version="1.0" encoding="utf-8"?>
<sst xmlns="http://schemas.openxmlformats.org/spreadsheetml/2006/main" count="3184" uniqueCount="1866">
  <si>
    <t>SUM</t>
  </si>
  <si>
    <t>Year</t>
  </si>
  <si>
    <t>Title</t>
  </si>
  <si>
    <t>Reference</t>
  </si>
  <si>
    <t>Publication type</t>
  </si>
  <si>
    <t>Low Risk</t>
  </si>
  <si>
    <t>Unclear Risk</t>
  </si>
  <si>
    <t>Title and Abstract</t>
  </si>
  <si>
    <t>1. Title</t>
  </si>
  <si>
    <t>2. Abstract</t>
  </si>
  <si>
    <t>3. Background and objectives</t>
  </si>
  <si>
    <t>Introduction</t>
  </si>
  <si>
    <t>4. Target population and subgroups</t>
  </si>
  <si>
    <t>Methods</t>
  </si>
  <si>
    <t>6. Study perspective</t>
  </si>
  <si>
    <t>7. Comparators</t>
  </si>
  <si>
    <t>8. Time horizon</t>
  </si>
  <si>
    <t>9. Discount rate</t>
  </si>
  <si>
    <t>10. Choice of health outcomes</t>
  </si>
  <si>
    <t>11. Measurement of effectiveness</t>
  </si>
  <si>
    <t>12. Measurement and valuation of preference-based outcomes</t>
  </si>
  <si>
    <t>11a</t>
  </si>
  <si>
    <t>11b</t>
  </si>
  <si>
    <t>13. Estimating resources and costs</t>
  </si>
  <si>
    <t>13a</t>
  </si>
  <si>
    <t>13b</t>
  </si>
  <si>
    <t>14. Currency, price date an conversion</t>
  </si>
  <si>
    <t>15. Choice of model</t>
  </si>
  <si>
    <t>16. Assumptions</t>
  </si>
  <si>
    <t>17. Analytical methods</t>
  </si>
  <si>
    <t>18. Study parameters</t>
  </si>
  <si>
    <t>19. Incremental costs and outcomes</t>
  </si>
  <si>
    <t>20. Characterising uncertainty</t>
  </si>
  <si>
    <t>21. Characterising heterogeneity</t>
  </si>
  <si>
    <t>Results</t>
  </si>
  <si>
    <t>20a.</t>
  </si>
  <si>
    <t>20b.</t>
  </si>
  <si>
    <t>Discussion</t>
  </si>
  <si>
    <t>Other</t>
  </si>
  <si>
    <t>23. Source of funding</t>
  </si>
  <si>
    <t>24. Conflicts of interest</t>
  </si>
  <si>
    <t>CHEERs checklist for assessing the risk of bias.</t>
  </si>
  <si>
    <t>Adarkwah C, Gandjour A.</t>
  </si>
  <si>
    <t>Full Text</t>
  </si>
  <si>
    <t>Adarkwah CC, Gandjour A, Akkerman M, Evers S.</t>
  </si>
  <si>
    <t>Kidney &amp; blood pressure research.37(2-3):168-80.</t>
  </si>
  <si>
    <t>Beby AT, Cornelis T, Zinck R, Liu FX.</t>
  </si>
  <si>
    <t>Cost-Effectiveness of High Dose Hemodialysis in Comparison to Conventional In-Center Hemodialysis in the Netherlands.</t>
  </si>
  <si>
    <t>Advances in therapy.33(11):2032-48.</t>
  </si>
  <si>
    <t>Clement FM, Klarenbach S, Tonelli M, Wiebe N, Hemmelgarn B, Manns BJ.</t>
  </si>
  <si>
    <t>American journal of kidney diseases : the official journal of the National Kidney Foundation.56(6):1050-61.</t>
  </si>
  <si>
    <t>Dany A, Dantony E, Elsensohn M-H, Villar E, Couchoud C, Ecochard R.</t>
  </si>
  <si>
    <t>Using Repeated-Prevalence Data in Multi-state Modeling of Renal Replacement Therapy.</t>
  </si>
  <si>
    <t>Journal of Applied Statistics.42(5-6):1278-90.</t>
  </si>
  <si>
    <t>de Vries EF, Rabelink TJ, van den Hout WB.</t>
  </si>
  <si>
    <t>Modelling the Cost-Effectiveness of Delaying End-Stage Renal Disease.</t>
  </si>
  <si>
    <t>Nephron.133(2):89-97.</t>
  </si>
  <si>
    <t>de Wit GA, Ramsteijn PG, de Charro FT.</t>
  </si>
  <si>
    <t>Health policy (Amsterdam, Netherlands).44(3):215-32.</t>
  </si>
  <si>
    <t>Gonzalez-Perez JG, Vale L, Stearns SC, Wordsworth S.</t>
  </si>
  <si>
    <t>Hemodialysis for end-stage renal disease: A cost-effectiveness analysis of treatment options.</t>
  </si>
  <si>
    <t>PloS one.6(12).</t>
  </si>
  <si>
    <t>Howard K, Salkeld G, White S, McDonald S, Chadban S, Craig JC, et al.</t>
  </si>
  <si>
    <t>The cost-effectiveness of increasing kidney transplantation and home-based dialysis.</t>
  </si>
  <si>
    <t>Nephrology (Carlton, Vic).14(1):123-32.</t>
  </si>
  <si>
    <t>Kiberd BA.</t>
  </si>
  <si>
    <t>A patient centered approach to the treatment of renal vascular disease to prevent end stage renal failure.</t>
  </si>
  <si>
    <t>Geriatric nephrology and urology.7(2):61-6.</t>
  </si>
  <si>
    <t>Kirby L, Vale L.</t>
  </si>
  <si>
    <t>Dialysis for end-stage renal disease. Determining a cost-effective approach.</t>
  </si>
  <si>
    <t>Lee CP, Chertow G, Zenios SA.</t>
  </si>
  <si>
    <t>A simulation model to estimate the cost and effectiveness of alternative dialysis initiation strategies (Structured abstract)</t>
  </si>
  <si>
    <t xml:space="preserve"> Medical Decision Making  26(2):[535-49 p.]^pp.].</t>
  </si>
  <si>
    <t>Levy AR, Briggs AH, Johnston K, MacLean JR, Yuan Y, L'Italien GJ, et al.</t>
  </si>
  <si>
    <t>Projecting long-term graft and patient survival after transplantation.</t>
  </si>
  <si>
    <t>Littlewood KJ, Greiner W, Baum D, Zoellner Y.</t>
  </si>
  <si>
    <t>Adjunctive treatment with moxonidine versus nitrendipine for hypertensive patients with advanced renal failure: a cost-effectiveness analysis.</t>
  </si>
  <si>
    <t>BMC nephrology.8:9.</t>
  </si>
  <si>
    <t>Liu FX, Treharne C, Arici M, Crowe L, Culleton B.</t>
  </si>
  <si>
    <t>High-dose hemodialysis versus conventional in-center hemodialysis: a cost-utility analysis from a UK payer perspective.</t>
  </si>
  <si>
    <t>Manns B, Klarenbach S, Lee H, Culleton B, Shrive F, Tonelli M.</t>
  </si>
  <si>
    <t>Nephrology, dialysis, transplantation : official publication of the European Dialysis and Transplant Association - European Renal Association.22(10):2867-78.</t>
  </si>
  <si>
    <t>Mowatt G, Vale L, Perez J, Wyness L, fraser C, MacLeod A, et al</t>
  </si>
  <si>
    <t>Systematic review of the effectiveness and cost-effectiveness of home versus hospital or satellite
unit haemodialysis for people with
end stage renal failure</t>
  </si>
  <si>
    <t>NICE TA48</t>
  </si>
  <si>
    <t>Naci H, de Lissovoy G, Hollenbeak C, Custer B, Hofmann A, McClellan W, et al.</t>
  </si>
  <si>
    <t>Nguyen HV, Bose S, Finkelstein E.</t>
  </si>
  <si>
    <t>Incremental cost-utility of sevelamer relative to calcium carbonate for treatment of hyperphosphatemia among pre-dialysis chronic kidney disease patients.</t>
  </si>
  <si>
    <t>BMC nephrology.17(1):45.</t>
  </si>
  <si>
    <t>Clinical drug investigation.35(4):229-38.</t>
  </si>
  <si>
    <t>Pike E, Hamidi V, Ringerike T, Wisloff T, Klemp M.</t>
  </si>
  <si>
    <t>Journal of clinical medicine research.9(2):104-16.</t>
  </si>
  <si>
    <t>Rosselli D, Rueda JD, Diaz CE.</t>
  </si>
  <si>
    <t>Cost-effectiveness of kidney transplantation compared with chronic dialysis in end-stage renal disease.</t>
  </si>
  <si>
    <t>Saudi journal of kidney diseases and transplantation : an official publication of the Saudi Center for Organ Transplantation, Saudi Arabia.26(4):733-8.</t>
  </si>
  <si>
    <t>Ramipril prolongs life and is cost effective in chronic proteinuric nephropathies (Structured abstract)</t>
  </si>
  <si>
    <t xml:space="preserve"> Kidney international  59(1):[286-94 p.]^pp.].</t>
  </si>
  <si>
    <t>Sennfalt K, Magnusson M, Carlsson P.</t>
  </si>
  <si>
    <t>Comparison of hemodialysis and peritoneal dialysis--a cost-utility analysis.</t>
  </si>
  <si>
    <t>Peritoneal dialysis international : journal of the International Society for Peritoneal Dialysis.22(1):39-47.</t>
  </si>
  <si>
    <t xml:space="preserve">Shecter SM, Skandari RM, Zalunardo N </t>
  </si>
  <si>
    <t>Am J Kidney Dis. 2014;63(1):95-103</t>
  </si>
  <si>
    <t>Takahashi T, Reed SD, Schulman KA.</t>
  </si>
  <si>
    <t>Cost-effectiveness of the oral adsorbent AST-120 versus placebo for chronic kidney disease.</t>
  </si>
  <si>
    <t>Nephrology (Carlton, Vic).13(5):419-27.</t>
  </si>
  <si>
    <t>Cost-Utility Analysis of Erythropoietin for Anemia Treatment in Thai End-Stage Renal Disease Patients with Hemodialysis.</t>
  </si>
  <si>
    <t>Value in Health Regional Issues.3(1):44-9.</t>
  </si>
  <si>
    <t>Thompson M, Bartko-Winters S, Bernard L, Fenton A, Hutchison C, Di Iorio B.</t>
  </si>
  <si>
    <t>Vegter S, Tolley K, Keith MS, Postma MJ.</t>
  </si>
  <si>
    <t>Cost-effectiveness of lanthanum carbonate in the treatment of hyperphosphatemia in chronic kidney disease before and during dialysis.</t>
  </si>
  <si>
    <t>Villa G, Sanchez-Alvarez E, Cuervo J, Fernandez-Ortiz L, Rebollo P, Ortega F.</t>
  </si>
  <si>
    <t>Cost-effectiveness analysis of timely dialysis referral after renal transplant failure in Spain.</t>
  </si>
  <si>
    <t>BMC health services research.12:257.</t>
  </si>
  <si>
    <t>Yang F, Lau T, Luo N.</t>
  </si>
  <si>
    <t>Cost-effectiveness of haemodialysis and peritoneal dialysis for patients with end-stage renal disease in Singapore.</t>
  </si>
  <si>
    <t>Nephrology (Carlton, Vic).21(8):669-77.</t>
  </si>
  <si>
    <t>Screen-and-treat strategies for albuminuria to prevent cardiovascular and renal disease: cost-effectiveness of nationwide and targeted interventions based on analysis of cohort data from the Netherlands.</t>
  </si>
  <si>
    <t>Clinical therapeutics.32(6):1103-21.</t>
  </si>
  <si>
    <t>Boulware LE, Jaar BG, Tarver-Carr ME, Brancati FL, Powe NR.</t>
  </si>
  <si>
    <t>Screening for proteinuria in US adults: a cost-effectiveness analysis.</t>
  </si>
  <si>
    <t>Jama.290(23):3101-14.</t>
  </si>
  <si>
    <t>Elbasha E, Greaves W, Roth D, Nwankwo C.</t>
  </si>
  <si>
    <t>Journal of viral hepatitis.24(4):268-79.</t>
  </si>
  <si>
    <t>Erickson KF, Japa S, Owens DK, Chertow GM, Garber AM, Goldhaber-Fiebert JD.</t>
  </si>
  <si>
    <t>Cost-effectiveness of statins for primary cardiovascular prevention in chronic kidney disease.</t>
  </si>
  <si>
    <t>Journal of the American College of Cardiology.61(12):1250-8.</t>
  </si>
  <si>
    <t>Ferguson TW, Tangri N, Tan Z, James MT, Lavallee BDA, Chartrand CD, et al.</t>
  </si>
  <si>
    <t>Kidney international.92(1):192-200.</t>
  </si>
  <si>
    <t>Hoerger TJ, Wittenborn JS, Segel JE, Burrows NR, Imai K, Eggers P, et al.</t>
  </si>
  <si>
    <t>A health policy model of CKD: 2. The cost-effectiveness of microalbuminuria screening.</t>
  </si>
  <si>
    <t>American journal of kidney diseases : the official journal of the National Kidney Foundation.55(3):463-73.</t>
  </si>
  <si>
    <t>Howard K, White S, Salkeld G, McDonald S, Craig JC, Chadban S, et al.</t>
  </si>
  <si>
    <t>Cost-effectiveness of screening and optimal management for diabetes, hypertension, and chronic kidney disease: a modeled analysis.</t>
  </si>
  <si>
    <t>Levy AR, Perkins RM, Johnston KM, Sullivan SD, Sood VC, Agnese W, et al.</t>
  </si>
  <si>
    <t>An epidemiologic model to project the impact of changes in glomerular filtration rate on quality of life and survival among persons with chronic kidney disease.</t>
  </si>
  <si>
    <t>Nuijten M, Andress DL, Marx SE, Curry AS, Sterz R.</t>
  </si>
  <si>
    <t>Clinical drug investigation.30(8):545-57.</t>
  </si>
  <si>
    <t>Nuijten M, Andress DL, Marx SE, Sterz R.</t>
  </si>
  <si>
    <t>Chronic kidney disease Markov model comparing paricalcitol to calcitriol for secondary hyperparathyroidism: a US perspective.</t>
  </si>
  <si>
    <t>Current medical research and opinion.25(5):1221-34.</t>
  </si>
  <si>
    <t>Okubo R, Kondo M, Hoshi SL, Yamagata K.</t>
  </si>
  <si>
    <t>Cost-effectiveness of obstructive sleep apnea screening for patients with diabetes or chronic kidney disease.</t>
  </si>
  <si>
    <t>Sleep &amp; breathing = Schlaf &amp; Atmung.19(3):1081-92.</t>
  </si>
  <si>
    <t>Orlando LA, Belasco EJ, Patel UD, Matchar, DB</t>
  </si>
  <si>
    <t>The Chronic Kidney Disease Model: A General
Purpose Model of Disease Progression and
Treatment</t>
  </si>
  <si>
    <t>BMC Medical Informatics and Decision Making. 11(41)</t>
  </si>
  <si>
    <t>Schlackow I, Kent S, Herrington W, Emberson J, Haynes R, Reith C, et al.</t>
  </si>
  <si>
    <t>A policy model of cardiovascular disease in moderate-to-advanced chronic kidney disease.</t>
  </si>
  <si>
    <t>Heart (British Cardiac Society).</t>
  </si>
  <si>
    <t>Adarkwah CC, Gandjour A.</t>
  </si>
  <si>
    <t>Airoldi M, Bevan G, Morton A, Oliveira M, Smith J.</t>
  </si>
  <si>
    <t>Requisite models for strategic commissioning: the example of type 1 diabetes.</t>
  </si>
  <si>
    <t>Health care management science.11(2):89-110.</t>
  </si>
  <si>
    <t>Bagust A, Hopkinson P, Maier W, Currie C.</t>
  </si>
  <si>
    <t>Diabetologia.44(12):2140-55.</t>
  </si>
  <si>
    <t>Beckwith J, Nyman JA, Flanagan B, Schrover R, Schuurman HJ.</t>
  </si>
  <si>
    <t>Clinical transplantation.26(1):23-33.</t>
  </si>
  <si>
    <t>Bertram M, Lim S, Barendregt J, Vos T.</t>
  </si>
  <si>
    <t>Assessing the cost-effectiveness of drug and lifestyle intervention following opportunistic screening for pre-diabetes in primary care.</t>
  </si>
  <si>
    <t>Diabetologia.53(5):875-81.</t>
  </si>
  <si>
    <t>Boehringer Ingelheim Ltd</t>
  </si>
  <si>
    <t>NATIONAL INSTITUTE FOR HEALTH AND CARE EXCELLENCE:Empagliflozin for the treatment of Type 2 diabetes mellitus (T2DM)</t>
  </si>
  <si>
    <t>NICE TA336</t>
  </si>
  <si>
    <t>Brown JB, Russell A, Chan W, Pedula K, Aickin M.</t>
  </si>
  <si>
    <t>The global diabetes model: user friendly version 3.0.</t>
  </si>
  <si>
    <t>Diabetes research and clinical practice.50:S15-S46.</t>
  </si>
  <si>
    <t>Campbell HM, Boardman KD, Dodd MA, Raisch DW.</t>
  </si>
  <si>
    <t>Annals of Pharmacotherapy.41(7-8):1101-10.</t>
  </si>
  <si>
    <t>Caro JJ, Klittich WS, Raggio G, Kavanagh PL, O'Brien JA, Shomphe LA, et al.</t>
  </si>
  <si>
    <t>Clinical therapeutics.22(1):116-27.</t>
  </si>
  <si>
    <t>Chen TH-H, Yen M-F, Tung T-H.</t>
  </si>
  <si>
    <t>A computer simulation model for cost–effectiveness analysis of mass screening for Type 2 diabetes mellitus.</t>
  </si>
  <si>
    <t>Diabetes research and clinical practice.54:37-42.</t>
  </si>
  <si>
    <t>Chen J, Alemao E, Yin D, Cook J.</t>
  </si>
  <si>
    <t>Development of a diabetes treatment simulation model: with application to assessing alternative treatment intensification strategies on survival and diabetes‐related complications.</t>
  </si>
  <si>
    <t>Diabetes, Obesity and Metabolism.10(s1):33-42.</t>
  </si>
  <si>
    <t>Clarke P, Gray A, Briggs A, Farmer A, Fenn P, Stevens R, et al.</t>
  </si>
  <si>
    <t>Canadian Medical Association Journal.162(2):195-8.</t>
  </si>
  <si>
    <t>Diabetologia.47(10):1747-59.</t>
  </si>
  <si>
    <t>Dall TM, Storm MV, Semilla AP, Wintfeld N, O’Grady M, Narayan KV.</t>
  </si>
  <si>
    <t>Value of lifestyle intervention to prevent diabetes and sequelae.</t>
  </si>
  <si>
    <t>American journal of preventive medicine.48(3):271-80.</t>
  </si>
  <si>
    <t>Dong FB, Sorensen SW, Manninen DL, Thompson TJ, Narayan V, Orians CE, et al.</t>
  </si>
  <si>
    <t>Cost effectiveness of ACE inhibitor treatment for patients with type 1 diabetes mellitus.</t>
  </si>
  <si>
    <t>Eastman RC, Javitt JC, Herman WH, Dasbach EJ, Zbrozek AS, Dong F, et al.</t>
  </si>
  <si>
    <t>Model of complications of NIDDM: I. Model construction and assumptions.</t>
  </si>
  <si>
    <t>Diabetes care.20(5):725-34.</t>
  </si>
  <si>
    <t>Eddy DM, Schlessinger L.</t>
  </si>
  <si>
    <t>Archimedes: a trial-validated model of diabetes.</t>
  </si>
  <si>
    <t>Diabetes care.26(11):3102-10.</t>
  </si>
  <si>
    <t>Garattini L, Brunetti M, Salvioni F, Barosi M.</t>
  </si>
  <si>
    <t>Golan L, Birkmeyer JD, Welch HG.</t>
  </si>
  <si>
    <t>The cost-effectiveness of treating all patients with type 2 diabetes with angiotensin-converting enzyme inhibitors.</t>
  </si>
  <si>
    <t>Annals of internal medicine.131(9):660-7.</t>
  </si>
  <si>
    <t>Grima DT, Thompson MF, Sauriol L.</t>
  </si>
  <si>
    <t>Modelling cost effectiveness of insulin glargine for the treatment of type 1 and 2 diabetes in Canada.</t>
  </si>
  <si>
    <t>Cost-effectiveness of administering oral adsorbent AST-120 to patients with diabetes and advance-stage chronic kidney disease.</t>
  </si>
  <si>
    <t>diabetes research and clinical practice.90(2):154-9.</t>
  </si>
  <si>
    <t>Hayes A, Leal J, Gray A, Holman R, Clarke P.</t>
  </si>
  <si>
    <t>UKPDS outcomes model 2: a new version of a model to simulate lifetime health outcomes of patients with type 2 diabetes mellitus using data from the 30 year United Kingdom Prospective Diabetes Study: UKPDS 82.</t>
  </si>
  <si>
    <t>Diabetologia.56(9):1925-33.</t>
  </si>
  <si>
    <t>Hoerger TJ, Harris R, Hicks KA, Donahue K, Sorensen S, Engelgau M.</t>
  </si>
  <si>
    <t>Screening for type 2 diabetes mellitus: a cost-effectiveness analysis.</t>
  </si>
  <si>
    <t>Annals of Internal Medicine.140(9):689-99.</t>
  </si>
  <si>
    <t>Kiberd BA, Jindal KK.</t>
  </si>
  <si>
    <t>Bmj.311(7020):1595-9.</t>
  </si>
  <si>
    <t>McEwan P, Bennett H, Fellows J, Priaulx J, Bergenheim K.</t>
  </si>
  <si>
    <t>PloS one.11(9):e0162441.</t>
  </si>
  <si>
    <t>McEwan P, Peters JR, Bergenheim K, Currie CJ.</t>
  </si>
  <si>
    <t>Evaluation of the costs and outcomes from changes in risk factors in type 2 diabetes using the Cardiff stochastic simulation cost-utility model (DiabForecaster).</t>
  </si>
  <si>
    <t>Current medical research and opinion.22(1):121-9.</t>
  </si>
  <si>
    <t>McEwan P, Poole CD, Tetlow T, Holmes P, Currie CJ.</t>
  </si>
  <si>
    <t>Evaluation of the cost-effectiveness of insulin glargine versus NPH insulin for the treatment of type 1 diabetes in the UK.</t>
  </si>
  <si>
    <t>Current Medical Research and Opinion.23(sup1):S7-S19.</t>
  </si>
  <si>
    <t>McQueen RB, Ellis SL, Campbell JD, Nair KV, Sullivan PW.</t>
  </si>
  <si>
    <t>Cost-effectiveness of continuous glucose monitoring and intensive insulin therapy for type 1 diabetes.</t>
  </si>
  <si>
    <t>Cost Effectiveness and Resource Allocation.9(1):13.</t>
  </si>
  <si>
    <t>Mueller E, Maxion-Bergemann S, Gultyaev D, Walzer S, Freemantle N, Mathieu C, et al.</t>
  </si>
  <si>
    <t>Cost‐effectiveness of a risk‐based secondary screening programme of type 2 diabetes.</t>
  </si>
  <si>
    <t>Diabetes/metabolism research and reviews.32(7):710-29.</t>
  </si>
  <si>
    <t>Palmer A, Weiss C, Sendi P, Neeser K, Brandt A, Singh G, et al.</t>
  </si>
  <si>
    <t>The cost-effectiveness of different management strategies for type I diabetes: a Swiss perspective.</t>
  </si>
  <si>
    <t>Diabetologia.43(1):13-26.</t>
  </si>
  <si>
    <t>Palmer AJ, Roze S, Valentine WJ, Minshall ME, Foos V, Lurati FM, et al.</t>
  </si>
  <si>
    <t>2004a</t>
  </si>
  <si>
    <t>The CORE Diabetes Model: projecting long-term clinical outcomes, costs and costeffectiveness of interventions in diabetes mellitus (types 1 and 2) to support clinical and reimbursement decision-making.</t>
  </si>
  <si>
    <t>Current medical research and opinion.20(sup1):S5-S26.</t>
  </si>
  <si>
    <t>Palmer AJ, Annemans L, Roze S, Lamotte M, Lapuerta P, Chen R, et al.</t>
  </si>
  <si>
    <t>2004b</t>
  </si>
  <si>
    <t>Cost-effectiveness of early irbesartan treatment versus control (standard antihypertensive medications excluding ACE inhibitors, other angiotensin-2 receptor antagonists, and dihydropyridine calcium channel blockers) or late irbesartan treatment in patients with type 2 diabetes, hypertension, and renal disease.</t>
  </si>
  <si>
    <t>Diabetes Care.27(8):1897-903.</t>
  </si>
  <si>
    <t>Palmer AJ, Chen R, Valentine WJ, Roze S, Bregman B, Mehin N, et al.</t>
  </si>
  <si>
    <t>Cost-consequence analysis in a French setting of screening and optimal treatment of nephropathy in hypertensive patients with type 2 diabetes.</t>
  </si>
  <si>
    <t>Diabetes &amp; metabolism.32(1):69-76.</t>
  </si>
  <si>
    <t>Rodby RA, Chiou C-F, Borenstein J, Smitten A, Sengupta N, Palmer AJ, et al.</t>
  </si>
  <si>
    <t>The cost-effectiveness of irbesartan in the treatment of hypertensive patients with type 2 diabetic nephropathy.</t>
  </si>
  <si>
    <t>Clinical therapeutics.25(7):2102-19.</t>
  </si>
  <si>
    <t>Rodby RA, Firth LM, Lewis EJ.</t>
  </si>
  <si>
    <t>Diabetes Care.19(10):1051-61.</t>
  </si>
  <si>
    <t>Sakthong P, Tangphao O, Eiam‐Ong S, Kamolratanakul P, Supakankunti S, Himathongkam T, et al.</t>
  </si>
  <si>
    <t>Nephrology.6(2):71-7.</t>
  </si>
  <si>
    <t>Shearer A, Bagust A, Sanderson D, Heller S, Roberts S.</t>
  </si>
  <si>
    <t>Cost‐effectiveness of flexible intensive insulin management to enable dietary freedom in people with Type 1 diabetes in the UK.</t>
  </si>
  <si>
    <t>Diabetic Medicine.21(5):460-7.</t>
  </si>
  <si>
    <t>Smith DG, Nguyen AB, Peak CN, Frech FH.</t>
  </si>
  <si>
    <t>Journal of Managed Care Pharmacy.10(1):26-32.</t>
  </si>
  <si>
    <t>Srisubat A, Sriratanaban J, Ngamkiatphaisan S, Tungsanga K.</t>
  </si>
  <si>
    <t>Cost-effectiveness of annual microalbuminuria screening in Thai diabetics.</t>
  </si>
  <si>
    <t>Asian Biomedicine.8(3):371-9.</t>
  </si>
  <si>
    <t>Steen Carlsson K, Persson U.</t>
  </si>
  <si>
    <t>Cost-effectiveness of add-on treatments to metformin in a Swedish setting: liraglutide vs sulphonylurea or sitagplitin.</t>
  </si>
  <si>
    <t>The CDC Diabetes Cost-effectiveness Group.</t>
  </si>
  <si>
    <t>Cost-effectiveness of intensive glycemic control, intensified hypertension control, and serum cholesterol level reduction for type 2 diabetes.</t>
  </si>
  <si>
    <t>Jama-Journal of the American Medical Association.287(19):2542-51.</t>
  </si>
  <si>
    <t>The Diabetes Control and Complications Trial Research Group.</t>
  </si>
  <si>
    <t>Lifetime benefits and costs of intensive therapy as practiced in the Diabetes Control and Complications Trial.</t>
  </si>
  <si>
    <t>Jama.276(17):1409-15.</t>
  </si>
  <si>
    <t>Thokala P, Kruger J, Brennan A, Basarir H, Duenas A, Pandor A et al.</t>
  </si>
  <si>
    <t>Assessing the cost-effectiveness of Type 1 diabetes interventions: the Sheffield Type 1 Diabetes Policy Model</t>
  </si>
  <si>
    <t>Diabet. Med. 31: 477–486.</t>
  </si>
  <si>
    <t>van Os N, Niessen LW, Bilo HJ, Casparie AF, van Hout BA.</t>
  </si>
  <si>
    <t>Diabetes nephropathy in the Netherlands: a cost effectiveness analysis of national clinical guidelines.</t>
  </si>
  <si>
    <t>Health Policy.51(3):135-47.</t>
  </si>
  <si>
    <t>Willis M, Asseburg C, He J.</t>
  </si>
  <si>
    <t>Wu B, Zhang S, Lin H, Mou S.</t>
  </si>
  <si>
    <t>Journal of Diabetes Investigation.</t>
  </si>
  <si>
    <t>Zhou H, Isaman DJ, Messinger S, Brown MB, Klein R, Brandle M, et al.</t>
  </si>
  <si>
    <t>A computer simulation model of diabetes progression, quality of life, and cost.</t>
  </si>
  <si>
    <t>Diabetes care.28(12):2856-63.</t>
  </si>
  <si>
    <t>Axelrod DA, Fendrick AM, Carlos RC, Lederman RJ, Froehlich JB, Weder AB, et al.</t>
  </si>
  <si>
    <t>Journal of endovascular therapy : an official journal of the International Society of Endovascular Specialists.10(3):546-56.</t>
  </si>
  <si>
    <t>Dorenkamp M, Bonaventura K, Leber AW, Boldt J, Sohns C, Boldt LH et al.</t>
  </si>
  <si>
    <t>Potential lifetime cost-effectiveness of
catheter-based renal sympathetic denervation
in patients with resistant hypertension</t>
  </si>
  <si>
    <t>European Heart Journal: (34) 451–461</t>
  </si>
  <si>
    <t>Gandjour A, Stock S.</t>
  </si>
  <si>
    <t>A national hypertension treatment program in Germany and its estimated impact on costs, life expectancy, and cost-effectiveness (Structured abstract)</t>
  </si>
  <si>
    <t xml:space="preserve"> Health policy (Amsterdam, Netherlands)  83(2):[257-67 p.]^pp.].</t>
  </si>
  <si>
    <t>Geisler BP, Egan BM, Cohen JT, Garner AM, Akehurst RL, Esler MD, et al.</t>
  </si>
  <si>
    <t>Cost-effectiveness and clinical effectiveness of catheter-based renal denervation for resistant hypertension.</t>
  </si>
  <si>
    <t>Journal of the American College of Cardiology.60(14):1271-7.</t>
  </si>
  <si>
    <t>Marra C, Johnston K, Santschi V, Tsuyuki R.</t>
  </si>
  <si>
    <t>Cost-effectiveness of pharmacist intervention for managing hypertension in Canada.</t>
  </si>
  <si>
    <t>Canadian Pharmacists Journal.150(4):S72.</t>
  </si>
  <si>
    <t>Saito I, Kobayashi M, Matsushita Y, Mori A, Kawasugi K, Saruta T.</t>
  </si>
  <si>
    <t>Cost-utility analysis of antihypertensive combination therapy in Japan by a Monte Carlo simulation model.</t>
  </si>
  <si>
    <t>Hypertension research : official journal of the Japanese Society of Hypertension.31(7):1373-83.</t>
  </si>
  <si>
    <t>Tajeu GS, Mennemeyer S, Menachemi N, Weech-Maldonado R, Kilgore M.</t>
  </si>
  <si>
    <t>Cost-effectiveness of Antihypertensive Medication: Exploring Race and Sex Differences Using Data From the REasons for Geographic and Racial Differences in Stroke Study.</t>
  </si>
  <si>
    <t>Medical care.55(6):552-60.</t>
  </si>
  <si>
    <t>Kidney Disease in CV</t>
  </si>
  <si>
    <t>ESRD</t>
  </si>
  <si>
    <t>Kidney disease in diabetes</t>
  </si>
  <si>
    <t>CKD</t>
  </si>
  <si>
    <t>NA</t>
  </si>
  <si>
    <t>NR</t>
  </si>
  <si>
    <t>Page 1279 Introduction</t>
  </si>
  <si>
    <t>Page 1279 Materials and methods</t>
  </si>
  <si>
    <t>Page 89 Title</t>
  </si>
  <si>
    <t>Page 89 Abstract</t>
  </si>
  <si>
    <t>Page 90 Introduction</t>
  </si>
  <si>
    <t>Page 90 Methods</t>
  </si>
  <si>
    <t>Page 92 Healthcare and societal savings</t>
  </si>
  <si>
    <t>Page 90 general model</t>
  </si>
  <si>
    <t>Page 90 methods</t>
  </si>
  <si>
    <t>Page 90-91 survival estimates</t>
  </si>
  <si>
    <t>Page 91 utility values</t>
  </si>
  <si>
    <t>Page 90 healthcare costs</t>
  </si>
  <si>
    <t>Page 90-91 methods</t>
  </si>
  <si>
    <t>Page 92 table 2 and 3</t>
  </si>
  <si>
    <t>Page 93-93 results</t>
  </si>
  <si>
    <t>Page 96 discussion</t>
  </si>
  <si>
    <t>Page 96 discolsure statement</t>
  </si>
  <si>
    <t>Page 215 Title</t>
  </si>
  <si>
    <t>Page 215 Abstract</t>
  </si>
  <si>
    <t>Page 216 Section 1. Introduction</t>
  </si>
  <si>
    <t>Page 221 table 1</t>
  </si>
  <si>
    <t>Page 217 Section 2. Subjects and methods</t>
  </si>
  <si>
    <t>Page 218 Section 2.3 Costs of treatment</t>
  </si>
  <si>
    <t>Page 219 section 2.4</t>
  </si>
  <si>
    <t>Page 220 section2.4</t>
  </si>
  <si>
    <t>Page 217 section 2.2</t>
  </si>
  <si>
    <t>Page 218 section 2.3 Costs of treatment and page 220 section 2.4</t>
  </si>
  <si>
    <t>Page 222-223 section 3.2</t>
  </si>
  <si>
    <t>Page 225 section 2.4</t>
  </si>
  <si>
    <t>Page 227 section 4. discussion</t>
  </si>
  <si>
    <t>Page 32 Title</t>
  </si>
  <si>
    <t>Page 32 Abstract</t>
  </si>
  <si>
    <t>Page 33 Introduction</t>
  </si>
  <si>
    <t>Page 33 methods</t>
  </si>
  <si>
    <t>Page 34 Clinical Effectiveness and Transition Probablilities</t>
  </si>
  <si>
    <t>Page 34 Costs</t>
  </si>
  <si>
    <t>Page 34 health state utilities</t>
  </si>
  <si>
    <t>Page 35 health state utilities</t>
  </si>
  <si>
    <t>Page 34 costs</t>
  </si>
  <si>
    <t>Page 33 development of the model</t>
  </si>
  <si>
    <t>Page 34 Clinical Effectiveness and Transition Probablilities nad costs</t>
  </si>
  <si>
    <t>Page 36 table 2</t>
  </si>
  <si>
    <t>Page 36 table 3</t>
  </si>
  <si>
    <t>Page 37 sensitivity analyses</t>
  </si>
  <si>
    <t>Page 38 discussion</t>
  </si>
  <si>
    <t>Page 32</t>
  </si>
  <si>
    <t>Page 1 Abstract</t>
  </si>
  <si>
    <t>Page 1 introduction</t>
  </si>
  <si>
    <t>Page 2 The decision model</t>
  </si>
  <si>
    <t>Page 2 the decision model</t>
  </si>
  <si>
    <t>Page 4 Outcomes</t>
  </si>
  <si>
    <t>Page 2 Probabilities</t>
  </si>
  <si>
    <t>Page 2 assumptions</t>
  </si>
  <si>
    <t>Page 3 Table 1</t>
  </si>
  <si>
    <t>Page 5 table 5</t>
  </si>
  <si>
    <t>Page 5 sensitivity analysis</t>
  </si>
  <si>
    <t>Page 6 discussion</t>
  </si>
  <si>
    <t xml:space="preserve">Page 1 </t>
  </si>
  <si>
    <t>Page 1</t>
  </si>
  <si>
    <t>Page 123 Title</t>
  </si>
  <si>
    <t>Page 123 Abstract</t>
  </si>
  <si>
    <t>Page 124 Introduction</t>
  </si>
  <si>
    <t>Page 125 population model</t>
  </si>
  <si>
    <t>Page 124 Interventions and population model</t>
  </si>
  <si>
    <t>Page 124 interventions</t>
  </si>
  <si>
    <t>Page 125 Sources of estimates</t>
  </si>
  <si>
    <t>Page 126 Health related QoL</t>
  </si>
  <si>
    <t>Page 127 Table 2</t>
  </si>
  <si>
    <t>Page 126 Costs</t>
  </si>
  <si>
    <t>Page 124 Population model</t>
  </si>
  <si>
    <t>Page 124-126 Methods</t>
  </si>
  <si>
    <t>Page 127 table 2</t>
  </si>
  <si>
    <t>Page 128 table 3</t>
  </si>
  <si>
    <t>Page 128 Changes in dialysis modality for new RRT patients
out to 2010</t>
  </si>
  <si>
    <t>Page 128-130 Discussion</t>
  </si>
  <si>
    <t>Page 61 Abstract</t>
  </si>
  <si>
    <t>Page 62 Introduction</t>
  </si>
  <si>
    <t>Page 62 methods</t>
  </si>
  <si>
    <t>Page 62 introduction</t>
  </si>
  <si>
    <t>Page 64 table 1</t>
  </si>
  <si>
    <t>Page 63 results</t>
  </si>
  <si>
    <t>Page 65 discussion</t>
  </si>
  <si>
    <t>Page 181 title</t>
  </si>
  <si>
    <t>Page 181 abstract</t>
  </si>
  <si>
    <t>Page 182 introduction</t>
  </si>
  <si>
    <t>Page 183 dialysis model</t>
  </si>
  <si>
    <t>Page 184 costs</t>
  </si>
  <si>
    <t>Page 184 model analysis</t>
  </si>
  <si>
    <t>Page 182 systematic review</t>
  </si>
  <si>
    <t>Page 182-183 markov model</t>
  </si>
  <si>
    <t>Page 186 table 2</t>
  </si>
  <si>
    <t>Page 185 results</t>
  </si>
  <si>
    <t>Page 186 discussion</t>
  </si>
  <si>
    <t>Page 535 title</t>
  </si>
  <si>
    <t>Page 535 abstract</t>
  </si>
  <si>
    <t xml:space="preserve">Page 535-536 </t>
  </si>
  <si>
    <t xml:space="preserve">Page 538 table 1 </t>
  </si>
  <si>
    <t>Page 536 methods</t>
  </si>
  <si>
    <t>Page 542 accumulating costs</t>
  </si>
  <si>
    <t>Page 542 survival and Quality of life</t>
  </si>
  <si>
    <t>Page 254 Abstract</t>
  </si>
  <si>
    <t>Page 254-255 introduction</t>
  </si>
  <si>
    <t>Page 255 model structure and outputs</t>
  </si>
  <si>
    <t>Page 256 target population</t>
  </si>
  <si>
    <t>Page 256 Data sources</t>
  </si>
  <si>
    <t>Page 256 treatments</t>
  </si>
  <si>
    <t>Page 257 results</t>
  </si>
  <si>
    <t>Page 256 data sources</t>
  </si>
  <si>
    <t>Page 255 methods</t>
  </si>
  <si>
    <t>page 256-257 results</t>
  </si>
  <si>
    <t>page 256 results</t>
  </si>
  <si>
    <t>Page 258-259 discussion</t>
  </si>
  <si>
    <t>Page 1 title</t>
  </si>
  <si>
    <t>Page 1 abstract</t>
  </si>
  <si>
    <t>Page 2 background</t>
  </si>
  <si>
    <t>Page 3 decision-analytic model and assumptions</t>
  </si>
  <si>
    <t>Page 3 resource use and costs by health state</t>
  </si>
  <si>
    <t>Page 3 summary of assumptions</t>
  </si>
  <si>
    <t>Page 4 resource use and costs by health state</t>
  </si>
  <si>
    <t>Page 4 the cost-effectoveness analysis</t>
  </si>
  <si>
    <t>Page 4 the cost-effectivness analysis</t>
  </si>
  <si>
    <t>Page 6 table 3</t>
  </si>
  <si>
    <t>Page 5 cost-effectiveness</t>
  </si>
  <si>
    <t>Page 7 competing interests</t>
  </si>
  <si>
    <t>Page 17 title</t>
  </si>
  <si>
    <t>Page 17 abstract</t>
  </si>
  <si>
    <t>Page 17-18 introduction</t>
  </si>
  <si>
    <t>Page 18 model structure</t>
  </si>
  <si>
    <t>Page 18 quality of life</t>
  </si>
  <si>
    <t>Page 20 costs</t>
  </si>
  <si>
    <t>Page 18 methods and model inputs</t>
  </si>
  <si>
    <t>Page 18 methods</t>
  </si>
  <si>
    <t>Page 20 survival</t>
  </si>
  <si>
    <t>Page 20 cost-effectiveness analysis</t>
  </si>
  <si>
    <t>Page 18-20 methods</t>
  </si>
  <si>
    <t>Page 19 table 1</t>
  </si>
  <si>
    <t>Page 21 table 2</t>
  </si>
  <si>
    <t>Page 21 results</t>
  </si>
  <si>
    <t>Page 22-23 discussion</t>
  </si>
  <si>
    <t>Page 2867 title</t>
  </si>
  <si>
    <t>Page 2867 abstract</t>
  </si>
  <si>
    <t>Page 2867-2868 Introduction</t>
  </si>
  <si>
    <t>Page 2868 patient population</t>
  </si>
  <si>
    <t>Page 2868 treatment comparators</t>
  </si>
  <si>
    <t>Page 2868 methods</t>
  </si>
  <si>
    <t>Page 2869 analytical approach</t>
  </si>
  <si>
    <t>Page 2871 base case analyses</t>
  </si>
  <si>
    <t>Page 2870 Health related quality of life</t>
  </si>
  <si>
    <t>Page 2869 Analytical approach</t>
  </si>
  <si>
    <t>Page 2870 costs</t>
  </si>
  <si>
    <t>Page 2868-2871 methods</t>
  </si>
  <si>
    <t>Page 2868 table 1</t>
  </si>
  <si>
    <t>Page 2871-2872 base case analysis</t>
  </si>
  <si>
    <t>Page 2873 sensitivity analysis</t>
  </si>
  <si>
    <t>Page 2872 scenario analysis</t>
  </si>
  <si>
    <t>Page 2873-2875 discussion</t>
  </si>
  <si>
    <t>Page 2875 conflict of interest statement</t>
  </si>
  <si>
    <t>Page 2 conflicts of interest</t>
  </si>
  <si>
    <t>Page 9-18 summary</t>
  </si>
  <si>
    <t>Page 20-28 background</t>
  </si>
  <si>
    <t xml:space="preserve">Page 29-31 effectiveness </t>
  </si>
  <si>
    <t>Page 293 title</t>
  </si>
  <si>
    <t>Page 293 abstract</t>
  </si>
  <si>
    <t>Page 294 introduction</t>
  </si>
  <si>
    <t>Page 294 Study design</t>
  </si>
  <si>
    <t>Page 295 main modelling assumption</t>
  </si>
  <si>
    <t>Page 296 Systematic evidence review</t>
  </si>
  <si>
    <t>Page 296 quality of life</t>
  </si>
  <si>
    <t>Page 294-295 study design</t>
  </si>
  <si>
    <t>Page 295 study design</t>
  </si>
  <si>
    <t>Page 295 table 1 and page 298 resource use</t>
  </si>
  <si>
    <t>Page 294 studyy design</t>
  </si>
  <si>
    <t>Page 295 table 1</t>
  </si>
  <si>
    <t xml:space="preserve">Page 299 results </t>
  </si>
  <si>
    <t>Page 300 probablistic sensitivity analysis</t>
  </si>
  <si>
    <t>Page 299 scenario analysis</t>
  </si>
  <si>
    <t>Page 300-303 discussion</t>
  </si>
  <si>
    <t>Page 303 transparency</t>
  </si>
  <si>
    <t xml:space="preserve">Page 2 model structure </t>
  </si>
  <si>
    <t>Page 2 model structure</t>
  </si>
  <si>
    <t>Page 1 abstract (methods)</t>
  </si>
  <si>
    <t>Page 5 other model inputs</t>
  </si>
  <si>
    <t>Page 5 health utility weights</t>
  </si>
  <si>
    <t xml:space="preserve">Page 3 costs </t>
  </si>
  <si>
    <t>Page 3-5 costs</t>
  </si>
  <si>
    <t>Page 2-5 methods</t>
  </si>
  <si>
    <t>Page 4 table 1</t>
  </si>
  <si>
    <t>Page 5 results</t>
  </si>
  <si>
    <t>Page 6-8 discussion</t>
  </si>
  <si>
    <t>Page 9 funding</t>
  </si>
  <si>
    <t>page 9 competing interests</t>
  </si>
  <si>
    <t>Page 229 title</t>
  </si>
  <si>
    <t>Page 229 abstract</t>
  </si>
  <si>
    <t>Page 299-231 background and rationale</t>
  </si>
  <si>
    <t>Page 231 methods</t>
  </si>
  <si>
    <t>Page 232 time horizon</t>
  </si>
  <si>
    <t>Page 232 discounting</t>
  </si>
  <si>
    <t>Page 231 methods and page 232 population and comparison</t>
  </si>
  <si>
    <t>Page 232 cost assessment and perspective</t>
  </si>
  <si>
    <t>Page 234 costing information</t>
  </si>
  <si>
    <t>Page 234 utilities</t>
  </si>
  <si>
    <t>Page 231-234 methods</t>
  </si>
  <si>
    <t>Page 233 Cinacalcet</t>
  </si>
  <si>
    <t>Page 235 table 3</t>
  </si>
  <si>
    <t>Page 235 table 4</t>
  </si>
  <si>
    <t>Page 234 4.2</t>
  </si>
  <si>
    <t>Page 235-237 discussion</t>
  </si>
  <si>
    <t>Page 237 disclosure</t>
  </si>
  <si>
    <t>Page 237 Author disclosure</t>
  </si>
  <si>
    <t>Page 104 title</t>
  </si>
  <si>
    <t>Page 104 abstract</t>
  </si>
  <si>
    <t>Page 104-105 introduction</t>
  </si>
  <si>
    <t>Page 105 meterials and methods</t>
  </si>
  <si>
    <t>Page 106 model structure</t>
  </si>
  <si>
    <t>Page 107 table 1</t>
  </si>
  <si>
    <t>Page 108 costs</t>
  </si>
  <si>
    <t xml:space="preserve">page 109 health related quality of life </t>
  </si>
  <si>
    <t>Page 106 costs</t>
  </si>
  <si>
    <t>Page 105-109 methods</t>
  </si>
  <si>
    <t>Page 111 table 2</t>
  </si>
  <si>
    <t>Page 110 sensitivity analysis</t>
  </si>
  <si>
    <t xml:space="preserve">Discussion page 111-114 </t>
  </si>
  <si>
    <t>Page 114 financial disclosure</t>
  </si>
  <si>
    <t>Page 114 conflicts of interest</t>
  </si>
  <si>
    <t>Page 733 title</t>
  </si>
  <si>
    <t>Page 733 abstract</t>
  </si>
  <si>
    <t>Page 733-734 introduction</t>
  </si>
  <si>
    <t>Page 734 materials and methods</t>
  </si>
  <si>
    <t>Page 735 materials and methods</t>
  </si>
  <si>
    <t>Page 734-735 materials and methods</t>
  </si>
  <si>
    <t>Page 735 materials and methods and table 2 and 3</t>
  </si>
  <si>
    <t>Page 735 table 1, 2 and 3</t>
  </si>
  <si>
    <t>Page 736 table 4</t>
  </si>
  <si>
    <t>Page 736 results</t>
  </si>
  <si>
    <t>Page 737 discussion</t>
  </si>
  <si>
    <t>Page 737 conflicts of interest</t>
  </si>
  <si>
    <t>Page 286 title</t>
  </si>
  <si>
    <t>Page 286 abstract</t>
  </si>
  <si>
    <t>Page 286</t>
  </si>
  <si>
    <t>Page 287 the model</t>
  </si>
  <si>
    <t>Page 288 estimation of costs</t>
  </si>
  <si>
    <t>Page 288 data analysis</t>
  </si>
  <si>
    <t>Page 288</t>
  </si>
  <si>
    <t>Page 287-288 Methods</t>
  </si>
  <si>
    <t>Page 287 the model and table 1</t>
  </si>
  <si>
    <t>Page 289 sensitivity analysis</t>
  </si>
  <si>
    <t>Page 290 discussion</t>
  </si>
  <si>
    <t>Page 39 title</t>
  </si>
  <si>
    <t>Page 39 abstract</t>
  </si>
  <si>
    <t>Page 39-40 introduction</t>
  </si>
  <si>
    <t>Page 40 method and material</t>
  </si>
  <si>
    <t>Page 40 introduction</t>
  </si>
  <si>
    <t>Page 39 method and material</t>
  </si>
  <si>
    <t>Page 41 costs</t>
  </si>
  <si>
    <t>Page 39-43 method and material</t>
  </si>
  <si>
    <t>Page 43 decision model and analysis</t>
  </si>
  <si>
    <t>Page 43 table 2</t>
  </si>
  <si>
    <t>Page 44 Table 3 and 4</t>
  </si>
  <si>
    <t>Page 45 results</t>
  </si>
  <si>
    <t>Page 45-46 discussion</t>
  </si>
  <si>
    <t>Page 95 ttile</t>
  </si>
  <si>
    <t>Page 95 abstract</t>
  </si>
  <si>
    <t>Page 95-96 introduction</t>
  </si>
  <si>
    <t>Page 96 study design</t>
  </si>
  <si>
    <t>Page 97 parameters for CKD progression</t>
  </si>
  <si>
    <t>Page 97 model outcomes</t>
  </si>
  <si>
    <t>Page 98 table 1</t>
  </si>
  <si>
    <t>Page 96-97 methods</t>
  </si>
  <si>
    <t>Page 99 sensitivity analysis</t>
  </si>
  <si>
    <t>Page 96 results</t>
  </si>
  <si>
    <t>Page 100-102 discussionm</t>
  </si>
  <si>
    <t>Page 419 title</t>
  </si>
  <si>
    <t>Page 419 abstract</t>
  </si>
  <si>
    <t>Page 419-420 introductions</t>
  </si>
  <si>
    <t>Page 420 methods</t>
  </si>
  <si>
    <t>Page 421 costs</t>
  </si>
  <si>
    <t>Page 422 statistical analysis</t>
  </si>
  <si>
    <t>Page 422 utilities</t>
  </si>
  <si>
    <t>Page 420-422 methods</t>
  </si>
  <si>
    <t>Page 422 results table 4 and 5</t>
  </si>
  <si>
    <t>Page 422 results</t>
  </si>
  <si>
    <t>Page 423-426 discussion</t>
  </si>
  <si>
    <t>Page 61 title</t>
  </si>
  <si>
    <t>Page 61 abstract</t>
  </si>
  <si>
    <t>Page 61 introduction</t>
  </si>
  <si>
    <t>Page 62 analyses and model</t>
  </si>
  <si>
    <t>Page 63 table 1</t>
  </si>
  <si>
    <t>Page 66 results</t>
  </si>
  <si>
    <t>Page 62 analyses and model and outcome measure</t>
  </si>
  <si>
    <t>Page 62-66 methods</t>
  </si>
  <si>
    <t>Page 65 costs</t>
  </si>
  <si>
    <t xml:space="preserve">Page 66 results </t>
  </si>
  <si>
    <t>Page 66 uncertainty</t>
  </si>
  <si>
    <t>Page 69 discussion</t>
  </si>
  <si>
    <t>Page 44 title</t>
  </si>
  <si>
    <t>Page 44 abstract</t>
  </si>
  <si>
    <t>Page 44-45 introduction</t>
  </si>
  <si>
    <t>Page 45 methods</t>
  </si>
  <si>
    <t>Page 45 transitional probability data</t>
  </si>
  <si>
    <t>Page 46 utility parameter</t>
  </si>
  <si>
    <t>Page 46 cost parameter</t>
  </si>
  <si>
    <t>Page 47 discounting</t>
  </si>
  <si>
    <t>Page 45-47 methods</t>
  </si>
  <si>
    <t>Table 1 2 and 3</t>
  </si>
  <si>
    <t>Page 48 table 4</t>
  </si>
  <si>
    <t>Page 47 probablistic sensitivity analysis</t>
  </si>
  <si>
    <t>Page 48-49 discussion</t>
  </si>
  <si>
    <t>Page 2 abstract</t>
  </si>
  <si>
    <t>Page 3-4 introduction</t>
  </si>
  <si>
    <t>Page 5 methods</t>
  </si>
  <si>
    <t>Page 7 health utility</t>
  </si>
  <si>
    <t>Page 7 resource utilization and costs</t>
  </si>
  <si>
    <t>Page 5-8 methods</t>
  </si>
  <si>
    <t>Page 9 base-case analysis</t>
  </si>
  <si>
    <t>Page 9 probablistic sensitivity analysis</t>
  </si>
  <si>
    <t>Page 10-12 discussion</t>
  </si>
  <si>
    <t>Page 13 decleration of funding</t>
  </si>
  <si>
    <t>Page 13 declaration of financial/other relationships</t>
  </si>
  <si>
    <t>Page 852 title</t>
  </si>
  <si>
    <t>Page 852 abstract</t>
  </si>
  <si>
    <t>Page 852 introduction</t>
  </si>
  <si>
    <t>Page 852 cost-effectiveness analysis</t>
  </si>
  <si>
    <t>Page 853 clinical efficacy and adverse events</t>
  </si>
  <si>
    <t>Page 853 costs and utilities</t>
  </si>
  <si>
    <t xml:space="preserve">Page 854 time horizon and discounting </t>
  </si>
  <si>
    <t>Page 854 table 1</t>
  </si>
  <si>
    <t>Page 852-854 Methods</t>
  </si>
  <si>
    <t>Page 855 table 2</t>
  </si>
  <si>
    <t>Page 855 sensitivity analyses</t>
  </si>
  <si>
    <t>Page 856-857 discussion</t>
  </si>
  <si>
    <t>Page 2 methods</t>
  </si>
  <si>
    <t>Page 4 methods</t>
  </si>
  <si>
    <t>Page 3 table 1</t>
  </si>
  <si>
    <t>Page 2-4 methods</t>
  </si>
  <si>
    <t>Page 5-7 disucssion</t>
  </si>
  <si>
    <t>Page 669 title</t>
  </si>
  <si>
    <t>Page 669 abstract</t>
  </si>
  <si>
    <t>Page 669 introduction</t>
  </si>
  <si>
    <t>Page 670 overview</t>
  </si>
  <si>
    <t>Page 670 clinical inputs</t>
  </si>
  <si>
    <t>Page 670 utility inputs</t>
  </si>
  <si>
    <t>Page 670-671 cost inputs</t>
  </si>
  <si>
    <t>Page 671 model analysis</t>
  </si>
  <si>
    <t>Page 672 table 1</t>
  </si>
  <si>
    <t>Page 675 table 3 and 4</t>
  </si>
  <si>
    <t>Page 673 sensitivty analyses</t>
  </si>
  <si>
    <t>Page 673 high-risk group analysis</t>
  </si>
  <si>
    <t>Page 673 discussion</t>
  </si>
  <si>
    <t>Page 1103 title</t>
  </si>
  <si>
    <t>Page 1103 abstract</t>
  </si>
  <si>
    <t>Page 1104 introduction</t>
  </si>
  <si>
    <t>Page 1104 methods</t>
  </si>
  <si>
    <t>Page 1105 model design</t>
  </si>
  <si>
    <t>Page 1108 costs, cost-effectiveness and budget impact</t>
  </si>
  <si>
    <t>Page 1109 costs, cost-effectiveness and budget impact</t>
  </si>
  <si>
    <t>page 1104-1110 methods</t>
  </si>
  <si>
    <t>Page 1109 table 1</t>
  </si>
  <si>
    <t>Page 1110 sensitivty analyses</t>
  </si>
  <si>
    <t>Pgae 1110 scenario analyses</t>
  </si>
  <si>
    <t>Page 1114 discussion</t>
  </si>
  <si>
    <t>Page 3101 title</t>
  </si>
  <si>
    <t>Page 3101 abstract</t>
  </si>
  <si>
    <t>Page 3101 introduction</t>
  </si>
  <si>
    <t>Page 3102 study design</t>
  </si>
  <si>
    <t>Page 3107 utilities</t>
  </si>
  <si>
    <t>Page 3107 costs</t>
  </si>
  <si>
    <t>Page 3108 analyses</t>
  </si>
  <si>
    <t>Page 3108 model ssumptions</t>
  </si>
  <si>
    <t>Page 268 title</t>
  </si>
  <si>
    <t>Page 268 Abstract</t>
  </si>
  <si>
    <t>Page 268 introduction</t>
  </si>
  <si>
    <t>Page 268 methods</t>
  </si>
  <si>
    <t>Page 271 treatment comparators</t>
  </si>
  <si>
    <t>Page 271 model inputs and efficacy</t>
  </si>
  <si>
    <t>page 271 costs</t>
  </si>
  <si>
    <t>Page 271 utilities</t>
  </si>
  <si>
    <t>Page 271 model outcomes</t>
  </si>
  <si>
    <t>Page 269 methods</t>
  </si>
  <si>
    <t>Page 268 abstract</t>
  </si>
  <si>
    <t>Page 272 table 1</t>
  </si>
  <si>
    <t>Page 275 table 2</t>
  </si>
  <si>
    <t>Page 276 probablistic sensitivity analysis</t>
  </si>
  <si>
    <t>Page 276 discussion</t>
  </si>
  <si>
    <t>Page 278 conflict of interest</t>
  </si>
  <si>
    <t>Page 268 funding</t>
  </si>
  <si>
    <t>Page 1250 title</t>
  </si>
  <si>
    <t>Plage 1250 abstract</t>
  </si>
  <si>
    <t>Page 1250 introduction</t>
  </si>
  <si>
    <t>Page 1251 decision analytic model</t>
  </si>
  <si>
    <t>Page 1252 table 1</t>
  </si>
  <si>
    <t>Page 1253 alternative assumptions about CKD and model-validation</t>
  </si>
  <si>
    <t>Page 1251 data</t>
  </si>
  <si>
    <t>Page 1251 data and table 1</t>
  </si>
  <si>
    <t>Page 1251-1253 methods</t>
  </si>
  <si>
    <t>page 1253 table 2</t>
  </si>
  <si>
    <t>Page 1254 sensitivity analysis</t>
  </si>
  <si>
    <t>Page 1254 discussion</t>
  </si>
  <si>
    <t>Page 192 title</t>
  </si>
  <si>
    <t>Page 192 abstract</t>
  </si>
  <si>
    <t>Page 192 introduction</t>
  </si>
  <si>
    <t>Page 197 overview</t>
  </si>
  <si>
    <t>Page 197 simulation model</t>
  </si>
  <si>
    <t>Page 197 overview and data inputs</t>
  </si>
  <si>
    <t>Page 198 costs</t>
  </si>
  <si>
    <t>Page 198 valuation of health benefits</t>
  </si>
  <si>
    <t>Page 197 data inputs</t>
  </si>
  <si>
    <t>Page 197-198 table 4 and 5</t>
  </si>
  <si>
    <t>Page 197-198 methods</t>
  </si>
  <si>
    <t>Page 193 table 1</t>
  </si>
  <si>
    <t xml:space="preserve">NA </t>
  </si>
  <si>
    <t>Page 1093 sensitivity and scenario analyses</t>
  </si>
  <si>
    <t>Page 193-194 discussion</t>
  </si>
  <si>
    <t>Page 199 disclosure</t>
  </si>
  <si>
    <t>Page 463 title</t>
  </si>
  <si>
    <t>Page 463 abstract</t>
  </si>
  <si>
    <t>Page 143-144 introduction</t>
  </si>
  <si>
    <t>Page 464 model overview</t>
  </si>
  <si>
    <t>Page 464 model overview (S1)</t>
  </si>
  <si>
    <t>Page 467 cost-effectiveness ratio</t>
  </si>
  <si>
    <t>Page 467 Quality-adjusted life-years</t>
  </si>
  <si>
    <t>Page 465 Costs</t>
  </si>
  <si>
    <t>Page 464-467 methods</t>
  </si>
  <si>
    <t>Page 465-466 table 1 and 2</t>
  </si>
  <si>
    <t>Page 468 table 4</t>
  </si>
  <si>
    <t>Page 469 sensitivity analyses</t>
  </si>
  <si>
    <t>Patients 470-472 discussion</t>
  </si>
  <si>
    <t>Page 196 title</t>
  </si>
  <si>
    <t>Page 196 abstract</t>
  </si>
  <si>
    <t>Page 196 introduction</t>
  </si>
  <si>
    <t>Page 197 methods and model structure</t>
  </si>
  <si>
    <t>Page 197 methods</t>
  </si>
  <si>
    <t>Page 197 model structure and assumptions</t>
  </si>
  <si>
    <t>Page 197 assumptions</t>
  </si>
  <si>
    <t>Page 197 methods and page 199 costs</t>
  </si>
  <si>
    <t>Page 199 startegies modeled and table 2</t>
  </si>
  <si>
    <t>Page 197 table 1</t>
  </si>
  <si>
    <t>Page 199 health related quality of life</t>
  </si>
  <si>
    <t>Page 199 costs</t>
  </si>
  <si>
    <t>Page 197-199 methods</t>
  </si>
  <si>
    <t>Page 200 table 2</t>
  </si>
  <si>
    <t>Page 204 table 5</t>
  </si>
  <si>
    <t>Page 203 sensitivity analyses</t>
  </si>
  <si>
    <t>Page 203 one-way sensitivity analyses</t>
  </si>
  <si>
    <t>Page 203-206 discussion and conclusions</t>
  </si>
  <si>
    <t>Page 206 source of finanacial support</t>
  </si>
  <si>
    <t>Page 271 abstract</t>
  </si>
  <si>
    <t>Page 1221 abstract</t>
  </si>
  <si>
    <t>Page 1081 abstract</t>
  </si>
  <si>
    <t>Page 271-272 introduction</t>
  </si>
  <si>
    <t>Page 272 methods</t>
  </si>
  <si>
    <t>Page 273 methods</t>
  </si>
  <si>
    <t>Page 273 analyses</t>
  </si>
  <si>
    <t>Page 273 data sources and transition probabilities</t>
  </si>
  <si>
    <t>Page 272 introduction</t>
  </si>
  <si>
    <t>Page 272-273 methods</t>
  </si>
  <si>
    <t xml:space="preserve">Page 273 data sources and transition probabilities </t>
  </si>
  <si>
    <t>Page 274 analyses</t>
  </si>
  <si>
    <t>Page 273 data sources and and transition probabilities</t>
  </si>
  <si>
    <t>Page 274 table 1</t>
  </si>
  <si>
    <t>Page 276 results</t>
  </si>
  <si>
    <t>Page 276-279 discussion</t>
  </si>
  <si>
    <t>Page 279 disclosure</t>
  </si>
  <si>
    <t>Page 280 disclosure</t>
  </si>
  <si>
    <t>Page 545 title</t>
  </si>
  <si>
    <t>Page 545 Abstract</t>
  </si>
  <si>
    <t>Page 546-547 Introduction</t>
  </si>
  <si>
    <t>Page 547 model design</t>
  </si>
  <si>
    <t>Page 547 methods</t>
  </si>
  <si>
    <t>Page 549 discounting and inflation</t>
  </si>
  <si>
    <t>Page 549 cost assessment</t>
  </si>
  <si>
    <t>Page 548 perspective and setting</t>
  </si>
  <si>
    <t>Page 548 clinical outcomes</t>
  </si>
  <si>
    <t>Page 547 methods and study population</t>
  </si>
  <si>
    <t>Page 549 transition probabilities and clinical event probabilties</t>
  </si>
  <si>
    <t>Page 549 Table III</t>
  </si>
  <si>
    <t>Page 551 utilities</t>
  </si>
  <si>
    <t>Page 548-549 cost assessment</t>
  </si>
  <si>
    <t>Page 546-552 methods</t>
  </si>
  <si>
    <t>Page 550 table IV</t>
  </si>
  <si>
    <t>Page 551 table VI</t>
  </si>
  <si>
    <t>Page 553 sensitivity analysis</t>
  </si>
  <si>
    <t>Page 554-556 discussion</t>
  </si>
  <si>
    <t>Page 1221 title</t>
  </si>
  <si>
    <t>Page 1221-1223 introduction</t>
  </si>
  <si>
    <t>Page 1223 methods</t>
  </si>
  <si>
    <t>Page 1223 model design</t>
  </si>
  <si>
    <t>Page 1225 study population</t>
  </si>
  <si>
    <t>Page 1225-1226 costs</t>
  </si>
  <si>
    <t>Page 1226 dat asources</t>
  </si>
  <si>
    <t>Page 1226-1227 data sources</t>
  </si>
  <si>
    <t>Page 1227 utilities</t>
  </si>
  <si>
    <t>Page 1225-1226 costs and 1227-1228 costing information</t>
  </si>
  <si>
    <t>Page 1223-1228 methods</t>
  </si>
  <si>
    <t>Table 1, table 2, table 3 and table 4</t>
  </si>
  <si>
    <t>Table 5</t>
  </si>
  <si>
    <t>Page 1230 sensitivity analyses</t>
  </si>
  <si>
    <t>Page 1230-1233 discussion</t>
  </si>
  <si>
    <t>Page 1081 title</t>
  </si>
  <si>
    <t>Page1081-1083 introduction</t>
  </si>
  <si>
    <t>Page 1083 participant cohort</t>
  </si>
  <si>
    <t>Page 1083 materials and methods</t>
  </si>
  <si>
    <t>Page 1083 decision tree</t>
  </si>
  <si>
    <t>Page 1083 markov model</t>
  </si>
  <si>
    <t>Page 1086 Quality of life adjustment</t>
  </si>
  <si>
    <t>Page 1086 comparison</t>
  </si>
  <si>
    <t>Page 1085 markov model</t>
  </si>
  <si>
    <t>Page 1086 costing</t>
  </si>
  <si>
    <t>Page 1083-1086 methods</t>
  </si>
  <si>
    <t>Page 1084-1085 table 1</t>
  </si>
  <si>
    <t>Page 1087 table 2</t>
  </si>
  <si>
    <t>Page 1087 sensitivity analysis</t>
  </si>
  <si>
    <t>Page 1090-1091 discussion</t>
  </si>
  <si>
    <t>Page 1091 Conflict of interest</t>
  </si>
  <si>
    <t>Page 1 ABstract</t>
  </si>
  <si>
    <t>Page 1-2 background</t>
  </si>
  <si>
    <t>Page 2 population</t>
  </si>
  <si>
    <t>Page 2 methods overview and model structure</t>
  </si>
  <si>
    <t>Page 3 utilities</t>
  </si>
  <si>
    <t>Page 4 base case analysis</t>
  </si>
  <si>
    <t>Page 4 and 5 table 2 and 3</t>
  </si>
  <si>
    <t>Page 6 table 4</t>
  </si>
  <si>
    <t>Page 6-7 discussion</t>
  </si>
  <si>
    <t>Page 1880 abstract</t>
  </si>
  <si>
    <t>Page 1880 background</t>
  </si>
  <si>
    <t>Page 1880 the study of heart and renal protection</t>
  </si>
  <si>
    <t>Page 1881 SHARP CKD-CVD model structure</t>
  </si>
  <si>
    <t>Page 1882 Health-related quality of lfie</t>
  </si>
  <si>
    <t>Page 1882 Hospital care costs</t>
  </si>
  <si>
    <t>Page 1882 SHARP CKD-CVD model structure</t>
  </si>
  <si>
    <t>Page 1880-1882 methods</t>
  </si>
  <si>
    <t>Page 19887 prediction of long term outcomes in CKD and risk in individual patients with CKD</t>
  </si>
  <si>
    <t>Page 1887-1889 discussion</t>
  </si>
  <si>
    <t>Patients 1889 funding</t>
  </si>
  <si>
    <t>Page 1889 competing interests</t>
  </si>
  <si>
    <t>Page 1278 abstract</t>
  </si>
  <si>
    <t>Page 1279 introduction</t>
  </si>
  <si>
    <t>Page 1282 Application of the model to incidence data</t>
  </si>
  <si>
    <t>Page 1282 the statistical model</t>
  </si>
  <si>
    <t>Page 1282 application of the model to incidence data</t>
  </si>
  <si>
    <t>Page 1289 The source database</t>
  </si>
  <si>
    <t>1279-1285 methods</t>
  </si>
  <si>
    <t>Page 1281 table 1</t>
  </si>
  <si>
    <t>Page 1285-1287 results</t>
  </si>
  <si>
    <t>Page 1288-1289 discussion</t>
  </si>
  <si>
    <t>Page 1289 funding</t>
  </si>
  <si>
    <t>Page 542 Survival and Quality of Life</t>
  </si>
  <si>
    <t>Page 542 Accumulating costs</t>
  </si>
  <si>
    <t>Page 536-544 Methods</t>
  </si>
  <si>
    <t>Page 546 table 3</t>
  </si>
  <si>
    <t>Page 538 The events and associated hazard rates</t>
  </si>
  <si>
    <t>Page 547 discussion</t>
  </si>
  <si>
    <t>Page 546-548 discussion</t>
  </si>
  <si>
    <t xml:space="preserve">Page 535 </t>
  </si>
  <si>
    <t>Page 85 basic model</t>
  </si>
  <si>
    <t>Page 85 methods for modelling cost-effectiveness/utility</t>
  </si>
  <si>
    <t>Page 85 costs</t>
  </si>
  <si>
    <t>Page 85-88 and table 10</t>
  </si>
  <si>
    <t>Page 94-97 methods</t>
  </si>
  <si>
    <t>Page 98 discounting</t>
  </si>
  <si>
    <t>Page 98 Outcomes</t>
  </si>
  <si>
    <t>Page 83 basic model</t>
  </si>
  <si>
    <t>Page 100 Sensitivity and subgroup analysis</t>
  </si>
  <si>
    <t>Page 94 transition probabilities</t>
  </si>
  <si>
    <t>Page 105 table 18</t>
  </si>
  <si>
    <t>Page 83-101 methods</t>
  </si>
  <si>
    <t>Page 112 sensitivty analysis</t>
  </si>
  <si>
    <t>Page 98 outcomes</t>
  </si>
  <si>
    <t>Page 122-129 discussion</t>
  </si>
  <si>
    <t>Page 3108 Analyses</t>
  </si>
  <si>
    <t>Page 3102 Probabilities</t>
  </si>
  <si>
    <t>Table 1-4</t>
  </si>
  <si>
    <t>Page 3109 sensitivity analyses</t>
  </si>
  <si>
    <t>Page 3110-3113 comment</t>
  </si>
  <si>
    <t>Page 3113 funding/support</t>
  </si>
  <si>
    <t>Page 3113 role of the sponsor</t>
  </si>
  <si>
    <t>22. Study findings, limitations, generalisability, and current kNRwledge</t>
  </si>
  <si>
    <t>Page 96 ackNRwledgments</t>
  </si>
  <si>
    <t>Page 229 ackNRwledgements</t>
  </si>
  <si>
    <t>Page 130 AckNRwledgements</t>
  </si>
  <si>
    <t>Page 259 ackNRwledgements</t>
  </si>
  <si>
    <t>Page 23 ackNRwledgements</t>
  </si>
  <si>
    <t xml:space="preserve">Page 2875 ackNRwledgements </t>
  </si>
  <si>
    <t>Page737 ackNRwledgements</t>
  </si>
  <si>
    <t xml:space="preserve">Page 293 ackNRwledgements </t>
  </si>
  <si>
    <t>Page 46 ackNRwledgements</t>
  </si>
  <si>
    <t>Page 102 ackNRwledgements</t>
  </si>
  <si>
    <t>Page 70 ackNRwledgements</t>
  </si>
  <si>
    <t xml:space="preserve">Page 49 ackNRwledgements </t>
  </si>
  <si>
    <t>Page 853 ecoNRmic model</t>
  </si>
  <si>
    <t>Page 857 ackNRwledgements</t>
  </si>
  <si>
    <t>Page 62 title</t>
  </si>
  <si>
    <t>Page 62 abstract</t>
  </si>
  <si>
    <t>Page 63 Introduction</t>
  </si>
  <si>
    <t>Page 63 clinical strategies</t>
  </si>
  <si>
    <t>Page 63 Overview and Model Design</t>
  </si>
  <si>
    <t>Page 66 costs</t>
  </si>
  <si>
    <t>Page 63 Clinical strategies</t>
  </si>
  <si>
    <t>Page 65 preference weights</t>
  </si>
  <si>
    <t>Page 65-66 Costs</t>
  </si>
  <si>
    <t>Page 65 Costs</t>
  </si>
  <si>
    <t>Page 63-66 methods</t>
  </si>
  <si>
    <t>{age 64, 66 Table 1, 2</t>
  </si>
  <si>
    <t>Page 67 Results</t>
  </si>
  <si>
    <t>Page 67 Sensitivity Analysis</t>
  </si>
  <si>
    <t>Page 67-69 Discussion</t>
  </si>
  <si>
    <t>Page 62 bottom of page</t>
  </si>
  <si>
    <t>Page 89-90 Introduction</t>
  </si>
  <si>
    <t>Page 2140 title</t>
  </si>
  <si>
    <t>Page 2140 abstract</t>
  </si>
  <si>
    <t xml:space="preserve">Page 2140-2041  Introduction </t>
  </si>
  <si>
    <t xml:space="preserve">259 perspective </t>
  </si>
  <si>
    <t>Page 2141-2142 subjects and methods</t>
  </si>
  <si>
    <t>Page 23 title</t>
  </si>
  <si>
    <t>Page 23 abstract</t>
  </si>
  <si>
    <t xml:space="preserve">Page 23-24 introduction </t>
  </si>
  <si>
    <t>Page 24 Introduction</t>
  </si>
  <si>
    <t>Page 25 Probabilities and QALY values for Markov states</t>
  </si>
  <si>
    <t xml:space="preserve">Page 24 Markov model states </t>
  </si>
  <si>
    <t xml:space="preserve">Page 26 Cost estimates </t>
  </si>
  <si>
    <t>Page 26 Probabilities and QALY values for Markov states</t>
  </si>
  <si>
    <t xml:space="preserve">Page 26-27 Cost estimates </t>
  </si>
  <si>
    <t xml:space="preserve">Page 25-26 Probabilities and QALY values for Markov states </t>
  </si>
  <si>
    <t xml:space="preserve">Page 27 Analysis </t>
  </si>
  <si>
    <t xml:space="preserve">Page 25-27 table1-3 </t>
  </si>
  <si>
    <t xml:space="preserve">Page 27-29 results </t>
  </si>
  <si>
    <t xml:space="preserve">Page 29-30 Sensitivity analysis </t>
  </si>
  <si>
    <t xml:space="preserve">Page 30-32 discussion </t>
  </si>
  <si>
    <t xml:space="preserve">Page 23 Conﬂict of interest </t>
  </si>
  <si>
    <t>Page 875 title</t>
  </si>
  <si>
    <t>Page 875 abstract</t>
  </si>
  <si>
    <t xml:space="preserve">Page 875-876 Introduction </t>
  </si>
  <si>
    <t>Page 876 methods</t>
  </si>
  <si>
    <t xml:space="preserve">Page 878 methods </t>
  </si>
  <si>
    <t xml:space="preserve">Page 877 methods </t>
  </si>
  <si>
    <t>Page 877 Interventions</t>
  </si>
  <si>
    <t>Page 876 epidemiological modelling</t>
  </si>
  <si>
    <t>Page 876-878 methods</t>
  </si>
  <si>
    <t xml:space="preserve">Page 876 methods </t>
  </si>
  <si>
    <t xml:space="preserve">Page 878-879 results </t>
  </si>
  <si>
    <t xml:space="preserve">Page 879 table 2 </t>
  </si>
  <si>
    <t xml:space="preserve">Page 879-880 discussion </t>
  </si>
  <si>
    <t>Page 881 acknowledgements</t>
  </si>
  <si>
    <t xml:space="preserve">Page 881 duality of interest </t>
  </si>
  <si>
    <t>Page 1 supplementary methods</t>
  </si>
  <si>
    <t>Page S15</t>
  </si>
  <si>
    <t xml:space="preserve">Page S15-S16 introduction </t>
  </si>
  <si>
    <t>Page S16 GDM: overview</t>
  </si>
  <si>
    <t xml:space="preserve">Page S27  Cost and utility </t>
  </si>
  <si>
    <t>Page S20 Section 2.1</t>
  </si>
  <si>
    <t>Page S21 Section 2.4.1</t>
  </si>
  <si>
    <t>Page S16 GDM:overview</t>
  </si>
  <si>
    <t xml:space="preserve">Page S16 GDM: overview </t>
  </si>
  <si>
    <t>Page S16-S27</t>
  </si>
  <si>
    <t xml:space="preserve">Page S15 introduction </t>
  </si>
  <si>
    <t>Page 1101 title</t>
  </si>
  <si>
    <t>Page 1101 abstract</t>
  </si>
  <si>
    <t xml:space="preserve">Page 1101-02 introduction </t>
  </si>
  <si>
    <t xml:space="preserve">Page 1102 GENERAL MODEL ASSUMPTIONS </t>
  </si>
  <si>
    <t xml:space="preserve">Page 1102 methods </t>
  </si>
  <si>
    <t xml:space="preserve">Page 1103 costs </t>
  </si>
  <si>
    <t xml:space="preserve">Page 1102-3 TRANSITION PROBABILITIES </t>
  </si>
  <si>
    <t xml:space="preserve">Page 1103-4 costs </t>
  </si>
  <si>
    <t>Page 1102 General model assumption</t>
  </si>
  <si>
    <t>Page 1104 Methods</t>
  </si>
  <si>
    <t xml:space="preserve">Page 1103-4 table 1, 2 </t>
  </si>
  <si>
    <t xml:space="preserve">Page 1104-05 rasults </t>
  </si>
  <si>
    <t>Page 1105 Results</t>
  </si>
  <si>
    <t xml:space="preserve">Page 1105-08 discussion </t>
  </si>
  <si>
    <t xml:space="preserve">Page 117 introduction </t>
  </si>
  <si>
    <t>Page 116 title</t>
  </si>
  <si>
    <t>Page 116-117 abstract</t>
  </si>
  <si>
    <t xml:space="preserve">Page 120 analyses </t>
  </si>
  <si>
    <t>Page 117 methods</t>
  </si>
  <si>
    <t xml:space="preserve">Page 121 table 2 </t>
  </si>
  <si>
    <t xml:space="preserve">Page 117-119 Estimating Complication Rates </t>
  </si>
  <si>
    <t>Page 119 methods</t>
  </si>
  <si>
    <t xml:space="preserve">Page 119-120 costs </t>
  </si>
  <si>
    <t xml:space="preserve">Page 120 costs </t>
  </si>
  <si>
    <t xml:space="preserve">Page 121 analyses </t>
  </si>
  <si>
    <t xml:space="preserve">Page 121-124 results </t>
  </si>
  <si>
    <t>Page 123 results</t>
  </si>
  <si>
    <t xml:space="preserve">Page 124-125 discussion </t>
  </si>
  <si>
    <t>Page S37 title</t>
  </si>
  <si>
    <t>Page S37 abstract</t>
  </si>
  <si>
    <t xml:space="preserve">Page S37-S38 Introduction </t>
  </si>
  <si>
    <t>Page S38 subjects and methods</t>
  </si>
  <si>
    <t xml:space="preserve">Page S38-S39 2.2 </t>
  </si>
  <si>
    <t xml:space="preserve">Page S40 2.6 </t>
  </si>
  <si>
    <t xml:space="preserve">Page S40 2.5 </t>
  </si>
  <si>
    <t>Page S39 Treatment effectiveness</t>
  </si>
  <si>
    <t>Page S39 Table 1</t>
  </si>
  <si>
    <t xml:space="preserve">Page S39 2.4 </t>
  </si>
  <si>
    <t>Page S38 Subjects and methods</t>
  </si>
  <si>
    <t xml:space="preserve">Page S39 2.3 </t>
  </si>
  <si>
    <t>Page S38-S40 subjects and methods</t>
  </si>
  <si>
    <t xml:space="preserve">Page S39 table 1 </t>
  </si>
  <si>
    <t xml:space="preserve">Page S40 table 2, results </t>
  </si>
  <si>
    <t xml:space="preserve">Page S40-S41 discussion </t>
  </si>
  <si>
    <t>Page 33 title</t>
  </si>
  <si>
    <t>Page 33 abstract</t>
  </si>
  <si>
    <t xml:space="preserve">Page 34 introduction </t>
  </si>
  <si>
    <t>Page 34 model structure</t>
  </si>
  <si>
    <t>Page 34 introduction</t>
  </si>
  <si>
    <t xml:space="preserve">Page 36 Diabetes-related Events’ Module </t>
  </si>
  <si>
    <t>Page 34 methods</t>
  </si>
  <si>
    <t>Page 36 cost/QoL module</t>
  </si>
  <si>
    <t xml:space="preserve">Page 36-37 methods </t>
  </si>
  <si>
    <t>Page 34-37 results</t>
  </si>
  <si>
    <t xml:space="preserve">Page 36 Risk Factor/Adverse Events Module </t>
  </si>
  <si>
    <t xml:space="preserve">Page 37-39 results </t>
  </si>
  <si>
    <t xml:space="preserve">Page 39-41 discussion </t>
  </si>
  <si>
    <t xml:space="preserve">Page 33 conflics of interest </t>
  </si>
  <si>
    <t>Page 195 title</t>
  </si>
  <si>
    <t>Page 195 abstract</t>
  </si>
  <si>
    <t xml:space="preserve">Page 195 introduction </t>
  </si>
  <si>
    <t>Page 196 methods</t>
  </si>
  <si>
    <t xml:space="preserve">Page 195  abstract </t>
  </si>
  <si>
    <t xml:space="preserve">Page 197 methods </t>
  </si>
  <si>
    <t xml:space="preserve">Page 196 methods </t>
  </si>
  <si>
    <t>Page 196-197 methods</t>
  </si>
  <si>
    <t xml:space="preserve">Page 197 results </t>
  </si>
  <si>
    <t>Page 197 results</t>
  </si>
  <si>
    <t xml:space="preserve">Page 197-198 interpretation </t>
  </si>
  <si>
    <t xml:space="preserve">Page 198 conclusion </t>
  </si>
  <si>
    <t>Page 1747 title</t>
  </si>
  <si>
    <t>Page 1747 abstract</t>
  </si>
  <si>
    <t xml:space="preserve">Page 1747-1748 Introduction </t>
  </si>
  <si>
    <t xml:space="preserve">Page 1748 subjects and methods </t>
  </si>
  <si>
    <t>Page 1750 using the model to stimulate outcomes</t>
  </si>
  <si>
    <t xml:space="preserve">Page 1747 abstract </t>
  </si>
  <si>
    <t xml:space="preserve">Page 1748-1749 subjects and methods </t>
  </si>
  <si>
    <t>Page 1749-1750 methods</t>
  </si>
  <si>
    <t>Page 1748 model structure</t>
  </si>
  <si>
    <t xml:space="preserve">Page 1751-1752 subjects and methods </t>
  </si>
  <si>
    <t xml:space="preserve">Page 1752-1753 table 2-4 </t>
  </si>
  <si>
    <t xml:space="preserve">Page 1752-1755 results </t>
  </si>
  <si>
    <t>Page 1758 methods for handling undertainty</t>
  </si>
  <si>
    <t xml:space="preserve">Page 1755-1757 discussion </t>
  </si>
  <si>
    <t>Page 1758 acknowledgements</t>
  </si>
  <si>
    <t>acknowledgements</t>
  </si>
  <si>
    <t xml:space="preserve">Page 1755 conflict of interest </t>
  </si>
  <si>
    <t xml:space="preserve">Page 1-2 introduction </t>
  </si>
  <si>
    <t xml:space="preserve">Page 2-3 study population </t>
  </si>
  <si>
    <t>Page 2 Methods</t>
  </si>
  <si>
    <t xml:space="preserve">Page 3 simulating medical expenditures and economic outomes </t>
  </si>
  <si>
    <t>Page 2-3 methods</t>
  </si>
  <si>
    <t xml:space="preserve">Page 4 table 1 </t>
  </si>
  <si>
    <t xml:space="preserve">Page 3-5 results </t>
  </si>
  <si>
    <t>Page 3 study populaiton</t>
  </si>
  <si>
    <t xml:space="preserve">Page 5-8 discussion </t>
  </si>
  <si>
    <t xml:space="preserve">Page 8 conclusions </t>
  </si>
  <si>
    <t>Page supplementary material persepctive</t>
  </si>
  <si>
    <t>Page 33 Modelling Health related QoL</t>
  </si>
  <si>
    <t>Page 38 supplementary material sensitivity analysis</t>
  </si>
  <si>
    <t>Page 1015 title</t>
  </si>
  <si>
    <t>Page 1015-1016 abstract</t>
  </si>
  <si>
    <t xml:space="preserve">Page 1016 introduction </t>
  </si>
  <si>
    <t>Page 1017 research design and methods</t>
  </si>
  <si>
    <t xml:space="preserve">Page 1019 costs </t>
  </si>
  <si>
    <t>Page 1017-1018 research design and methods</t>
  </si>
  <si>
    <t xml:space="preserve">Page 1021 outcomes </t>
  </si>
  <si>
    <t xml:space="preserve">Page 1017-1019 Key Model Assumptions and Data Sources </t>
  </si>
  <si>
    <t xml:space="preserve">Page 1017 Key Model Assumptions and Data Sources </t>
  </si>
  <si>
    <t>Page 1020-1021 outcomes</t>
  </si>
  <si>
    <t xml:space="preserve">Page 1019-20 costs </t>
  </si>
  <si>
    <t>Page 1017 model structure</t>
  </si>
  <si>
    <t>Page 1017-1021 methods</t>
  </si>
  <si>
    <t xml:space="preserve">Page 1019-1021 table 1,2,3 </t>
  </si>
  <si>
    <t xml:space="preserve">Page 1021-1022 base-case analysis </t>
  </si>
  <si>
    <t>Page 1022 sensitivity analyses</t>
  </si>
  <si>
    <t>Page 1022 benefits by age and glycaemic levels</t>
  </si>
  <si>
    <t xml:space="preserve">Page 1024-1026 discussion </t>
  </si>
  <si>
    <t xml:space="preserve">Page 1026 Acknowledgement </t>
  </si>
  <si>
    <t>Page 725 abstract</t>
  </si>
  <si>
    <t xml:space="preserve">Page 725 introduction </t>
  </si>
  <si>
    <t>Page 725 research design and methods</t>
  </si>
  <si>
    <t>Page 3093 abstract</t>
  </si>
  <si>
    <t xml:space="preserve">Page 3093 introduction </t>
  </si>
  <si>
    <t>Page 67 title</t>
  </si>
  <si>
    <t>Page 67 abstract</t>
  </si>
  <si>
    <t xml:space="preserve">Page 68 introduction </t>
  </si>
  <si>
    <t>Page 68 introduction</t>
  </si>
  <si>
    <t xml:space="preserve">Page 68 methods </t>
  </si>
  <si>
    <t xml:space="preserve">Page 72 total costs </t>
  </si>
  <si>
    <t xml:space="preserve">Page 69-70 decision tree </t>
  </si>
  <si>
    <t>Page 68 methods</t>
  </si>
  <si>
    <t>Page 68 methods and 70 effectiveness</t>
  </si>
  <si>
    <t xml:space="preserve">Page 71-72 costs </t>
  </si>
  <si>
    <t xml:space="preserve">Page 71 costs </t>
  </si>
  <si>
    <t xml:space="preserve">Page 69-71 methods </t>
  </si>
  <si>
    <t>Page 68-72 methods</t>
  </si>
  <si>
    <t xml:space="preserve">Page 71-73 table 1, 2, results </t>
  </si>
  <si>
    <t>Page 73 sensitivity analysis</t>
  </si>
  <si>
    <t xml:space="preserve">Page 73-74 discussion </t>
  </si>
  <si>
    <t xml:space="preserve">Page 74 acknowledgements </t>
  </si>
  <si>
    <t>Page 1 - 3  abstract</t>
  </si>
  <si>
    <t xml:space="preserve">Page 3-4 introduction </t>
  </si>
  <si>
    <t xml:space="preserve">Page 6 study population </t>
  </si>
  <si>
    <t xml:space="preserve">Page 8 costs </t>
  </si>
  <si>
    <t xml:space="preserve">Page 4-5 clinical strategies </t>
  </si>
  <si>
    <t xml:space="preserve">Page 2 abstract </t>
  </si>
  <si>
    <t xml:space="preserve">Page 10 outcomes </t>
  </si>
  <si>
    <t xml:space="preserve">Page 4-5 decision model </t>
  </si>
  <si>
    <t>Page 9 costs</t>
  </si>
  <si>
    <t>Page 7 transition probabilities</t>
  </si>
  <si>
    <t>Page 10 outcomes</t>
  </si>
  <si>
    <t xml:space="preserve">Page 8-9 costs </t>
  </si>
  <si>
    <t xml:space="preserve">Page 5-9 methods </t>
  </si>
  <si>
    <t>Page 4-10 methods</t>
  </si>
  <si>
    <t xml:space="preserve">Page 9 table 2 </t>
  </si>
  <si>
    <t xml:space="preserve">Page 9-13 results </t>
  </si>
  <si>
    <t>Page 12 sensitivity analyses</t>
  </si>
  <si>
    <t xml:space="preserve">Page 14-18 discussion </t>
  </si>
  <si>
    <t>Page 253 title</t>
  </si>
  <si>
    <t>Page 253-254 abstract</t>
  </si>
  <si>
    <t xml:space="preserve">Page 254 introduction </t>
  </si>
  <si>
    <t xml:space="preserve">Page 255 Rates of Complications </t>
  </si>
  <si>
    <t xml:space="preserve">Page 259 time horizon </t>
  </si>
  <si>
    <t xml:space="preserve">Page 259 perspective </t>
  </si>
  <si>
    <t xml:space="preserve">Page 256 State Transition Model </t>
  </si>
  <si>
    <t xml:space="preserve">Page 260 utility </t>
  </si>
  <si>
    <t>Page 255-261 methods</t>
  </si>
  <si>
    <t xml:space="preserve">Page 259 costs </t>
  </si>
  <si>
    <t>Page 255 State transition model</t>
  </si>
  <si>
    <t xml:space="preserve">Page 255-261 Methods </t>
  </si>
  <si>
    <t xml:space="preserve">Page 256-261 table I - V </t>
  </si>
  <si>
    <t xml:space="preserve">Page 261-262, 264 results, table VIII </t>
  </si>
  <si>
    <t>Page 262 sensitivity analyses</t>
  </si>
  <si>
    <t xml:space="preserve">Page 263-264 discussion </t>
  </si>
  <si>
    <t xml:space="preserve">Page 265 Acknowledgements </t>
  </si>
  <si>
    <t>Page 154 title</t>
  </si>
  <si>
    <t>Page 154 abstract</t>
  </si>
  <si>
    <t xml:space="preserve">Page 154-155 introduction </t>
  </si>
  <si>
    <t xml:space="preserve">Page 155 likelyhood of end-stage renal disease </t>
  </si>
  <si>
    <t xml:space="preserve">Page 156 costs </t>
  </si>
  <si>
    <t>Page 155 introduction</t>
  </si>
  <si>
    <t xml:space="preserve">Page 155 decision analytic model </t>
  </si>
  <si>
    <t xml:space="preserve">Page 156 base-case analysis </t>
  </si>
  <si>
    <t>Page 155 likelihood of end-stage renal disease</t>
  </si>
  <si>
    <t>Page 156 utilities</t>
  </si>
  <si>
    <t>Page 155 decision analytic model</t>
  </si>
  <si>
    <t xml:space="preserve">Page 156 likelyhood of end-stage renal disease, treatment discontinuation </t>
  </si>
  <si>
    <t xml:space="preserve">Page 156 sensitivity analyses </t>
  </si>
  <si>
    <t xml:space="preserve">Page 157 table 1 </t>
  </si>
  <si>
    <t xml:space="preserve">Page 156-157 results </t>
  </si>
  <si>
    <t>Page 156-157 results</t>
  </si>
  <si>
    <t xml:space="preserve">Page 157-158 discussion </t>
  </si>
  <si>
    <t xml:space="preserve">Page 158 conflicts of interest </t>
  </si>
  <si>
    <t>Page 1925 title</t>
  </si>
  <si>
    <t>Page 1925 abstract</t>
  </si>
  <si>
    <t xml:space="preserve">Page 1926 introduction </t>
  </si>
  <si>
    <t>Page 1926 study subjects and measurement of outcomes</t>
  </si>
  <si>
    <t xml:space="preserve">Page 1926 The model—UKPDS-OM </t>
  </si>
  <si>
    <t xml:space="preserve">Page 1929 Comparisons of outcomes from UKPDS-OM1 and UKPDS-OM2 simulations </t>
  </si>
  <si>
    <t xml:space="preserve">Page 1928, 1929 methods </t>
  </si>
  <si>
    <t xml:space="preserve">Page 1928 Handling uncertainty and heterogeneity </t>
  </si>
  <si>
    <t xml:space="preserve">Page 1929-1931 results </t>
  </si>
  <si>
    <t xml:space="preserve">Page 1931-1932 discussion </t>
  </si>
  <si>
    <t xml:space="preserve">Page 1933 funding </t>
  </si>
  <si>
    <t xml:space="preserve">Page 1933 duality of interest </t>
  </si>
  <si>
    <t>Page 689 title</t>
  </si>
  <si>
    <t>Page 689 abstract</t>
  </si>
  <si>
    <t xml:space="preserve">Page 689 introduction </t>
  </si>
  <si>
    <t>Page 691 interventions</t>
  </si>
  <si>
    <t xml:space="preserve">Page 689 abstract </t>
  </si>
  <si>
    <t>Page 689 methods</t>
  </si>
  <si>
    <t xml:space="preserve">Page 690 the model </t>
  </si>
  <si>
    <t>Page 692 intervetions</t>
  </si>
  <si>
    <t xml:space="preserve">Page 692 the model </t>
  </si>
  <si>
    <t xml:space="preserve">Page 690-693 Methods </t>
  </si>
  <si>
    <t xml:space="preserve">Page 693 analyses </t>
  </si>
  <si>
    <t xml:space="preserve">Page e702-e709 appendix tables 1-10 </t>
  </si>
  <si>
    <t xml:space="preserve">Page 692, 693-696 table 2, results </t>
  </si>
  <si>
    <t>Page 694 sensitvity analyses</t>
  </si>
  <si>
    <t xml:space="preserve">Page 696-698 discussion </t>
  </si>
  <si>
    <t xml:space="preserve">Page 698 grant support </t>
  </si>
  <si>
    <t xml:space="preserve">Page 698 Potential Financial Conflicts of Interest </t>
  </si>
  <si>
    <t>Page 1595 title</t>
  </si>
  <si>
    <t>Page 1595 abstract</t>
  </si>
  <si>
    <t xml:space="preserve">Page 1595 introduction </t>
  </si>
  <si>
    <t xml:space="preserve">Page 1595 Methods </t>
  </si>
  <si>
    <t>Pag 1597 results</t>
  </si>
  <si>
    <t xml:space="preserve">Page 1596 table 2 </t>
  </si>
  <si>
    <t xml:space="preserve">Page 1596 Methods </t>
  </si>
  <si>
    <t xml:space="preserve">Page 1595 table 2 </t>
  </si>
  <si>
    <t>Page 1595-1596 Methods</t>
  </si>
  <si>
    <t xml:space="preserve">Page 1596 table 1-2 </t>
  </si>
  <si>
    <t xml:space="preserve">Page 1596-1597 results </t>
  </si>
  <si>
    <t>Page 1597 Table 3</t>
  </si>
  <si>
    <t xml:space="preserve">Page 1597-1598 conclusions </t>
  </si>
  <si>
    <t xml:space="preserve">Page 1598 conclusions </t>
  </si>
  <si>
    <t>Page 1 Title</t>
  </si>
  <si>
    <t>Page 1, 2 abstract</t>
  </si>
  <si>
    <t xml:space="preserve">Page 2 introduction </t>
  </si>
  <si>
    <t>Page 4 and table 1</t>
  </si>
  <si>
    <t>Page 2 introduction</t>
  </si>
  <si>
    <t xml:space="preserve">Page 7 Analysis </t>
  </si>
  <si>
    <t xml:space="preserve">Page 3-6 Materials and Methods </t>
  </si>
  <si>
    <t xml:space="preserve">Page 2 MaterialsandMethods </t>
  </si>
  <si>
    <t>Page 5 table 1</t>
  </si>
  <si>
    <t xml:space="preserve">Page 4-6 Costs and utilities </t>
  </si>
  <si>
    <t xml:space="preserve">Page 6 Costs and utilities </t>
  </si>
  <si>
    <t>Page 2 materials and methods</t>
  </si>
  <si>
    <t xml:space="preserve">Page 6 Paramete runcertainty </t>
  </si>
  <si>
    <t xml:space="preserve">Page 5 table 1 </t>
  </si>
  <si>
    <t xml:space="preserve">Page 7-8 results </t>
  </si>
  <si>
    <t xml:space="preserve">Page 8-11 discussion </t>
  </si>
  <si>
    <t xml:space="preserve">Page 1 funding </t>
  </si>
  <si>
    <t xml:space="preserve">Page 2 competing interests </t>
  </si>
  <si>
    <t>Page 121 title</t>
  </si>
  <si>
    <t>Page 121 abstract</t>
  </si>
  <si>
    <t xml:space="preserve">Page 122 introduction </t>
  </si>
  <si>
    <t xml:space="preserve">Page 122 Data sources, table 1 </t>
  </si>
  <si>
    <t xml:space="preserve">Page 122 Data sources </t>
  </si>
  <si>
    <t xml:space="preserve">Page S8-12 Modelling approach and model </t>
  </si>
  <si>
    <t>Page 122 simulation model</t>
  </si>
  <si>
    <t xml:space="preserve">Page 124 Costs </t>
  </si>
  <si>
    <t xml:space="preserve">Page 122-123 Data sources, table 1 </t>
  </si>
  <si>
    <t xml:space="preserve">Page 122 MaterialsandMethods </t>
  </si>
  <si>
    <t>Page 122-123 data sources</t>
  </si>
  <si>
    <t xml:space="preserve">Page 123-124 Costs </t>
  </si>
  <si>
    <t>Page 123 Costs</t>
  </si>
  <si>
    <t>Page 122-124 methods</t>
  </si>
  <si>
    <t xml:space="preserve">Page 124 table 1-2 </t>
  </si>
  <si>
    <t xml:space="preserve">Page 124-127 results </t>
  </si>
  <si>
    <t>Page 126 results</t>
  </si>
  <si>
    <t xml:space="preserve">Page 127-128 discussion </t>
  </si>
  <si>
    <t xml:space="preserve">Page 128 acknowledgements </t>
  </si>
  <si>
    <t>Page S7 title</t>
  </si>
  <si>
    <t>Page S7 abstract</t>
  </si>
  <si>
    <t xml:space="preserve">Page S7-S8 Introduction </t>
  </si>
  <si>
    <t>Page S8 methods</t>
  </si>
  <si>
    <t>Page S8 methods and table 1</t>
  </si>
  <si>
    <t xml:space="preserve">Page S8 Modelling approach and model </t>
  </si>
  <si>
    <t>Page S8 introduction</t>
  </si>
  <si>
    <t xml:space="preserve">Page S15 Estimates of financial costs </t>
  </si>
  <si>
    <t xml:space="preserve">Page S9 Modelling approach and model </t>
  </si>
  <si>
    <t>Page S11-S12 effectiveness</t>
  </si>
  <si>
    <t>Page S14 Health-related utility</t>
  </si>
  <si>
    <t xml:space="preserve">Page S13-15 Estimates of financial costs </t>
  </si>
  <si>
    <t xml:space="preserve">Page S13 Estimates of financial cost </t>
  </si>
  <si>
    <t>Page S8 modelling approach and model</t>
  </si>
  <si>
    <t xml:space="preserve">Page S13 Estimates of financial costs </t>
  </si>
  <si>
    <t xml:space="preserve">Page S14-15 Other ecoNRmic analysis details </t>
  </si>
  <si>
    <t xml:space="preserve">Page S9-S12 table 1-4 </t>
  </si>
  <si>
    <t xml:space="preserve">Page S15-16 Results </t>
  </si>
  <si>
    <t xml:space="preserve">Page S16 sensitivity analysis </t>
  </si>
  <si>
    <t xml:space="preserve">Page S16-S18 discussion </t>
  </si>
  <si>
    <t xml:space="preserve">Page S18 acknowledgements </t>
  </si>
  <si>
    <t xml:space="preserve">Page 1-2 background </t>
  </si>
  <si>
    <t xml:space="preserve">Page 2 Markov Cohort Simulation Model </t>
  </si>
  <si>
    <t xml:space="preserve">Page 1 abstract </t>
  </si>
  <si>
    <t xml:space="preserve">Page 2-5 Input Parameters </t>
  </si>
  <si>
    <t xml:space="preserve">Page 2 Input Parameters  </t>
  </si>
  <si>
    <t>Page 3 input parameters</t>
  </si>
  <si>
    <t xml:space="preserve">Page 3-5 Input Parameters </t>
  </si>
  <si>
    <t>Page  2 markov cohort simulation model</t>
  </si>
  <si>
    <t xml:space="preserve">Page -5 Methods </t>
  </si>
  <si>
    <t xml:space="preserve">Page 5 Sensitivity Analysis </t>
  </si>
  <si>
    <t xml:space="preserve">Page 5-6 results </t>
  </si>
  <si>
    <t xml:space="preserve">Page 6 discussion </t>
  </si>
  <si>
    <t xml:space="preserve">Page 6-7 discussion </t>
  </si>
  <si>
    <t xml:space="preserve">Page 8 Competing interests </t>
  </si>
  <si>
    <t>Page 219 title</t>
  </si>
  <si>
    <t xml:space="preserve">Page 219 abstract </t>
  </si>
  <si>
    <t xml:space="preserve">Page 220 Introduction </t>
  </si>
  <si>
    <t xml:space="preserve">Page 220-221 Data sources </t>
  </si>
  <si>
    <t>Page 221 methods</t>
  </si>
  <si>
    <t xml:space="preserve">Page 221 Epidemiological model outputs </t>
  </si>
  <si>
    <t xml:space="preserve">Page 220 Data sources </t>
  </si>
  <si>
    <t xml:space="preserve">Page 227 Health economic model output </t>
  </si>
  <si>
    <t>Page 220 research design and methods</t>
  </si>
  <si>
    <t xml:space="preserve">Page 221-227 Risk equations for all-cause mortality </t>
  </si>
  <si>
    <t>Page 220-228 methods</t>
  </si>
  <si>
    <t xml:space="preserve">Page 222-226 table 1-4 </t>
  </si>
  <si>
    <t xml:space="preserve">Page 228 The EAGLE model </t>
  </si>
  <si>
    <t xml:space="preserve">Page 229 discussion </t>
  </si>
  <si>
    <t>Page 710 title</t>
  </si>
  <si>
    <t>Page 710 abstract</t>
  </si>
  <si>
    <t xml:space="preserve">Page 710-11 Introduction </t>
  </si>
  <si>
    <t xml:space="preserve">Page 713 Population sample </t>
  </si>
  <si>
    <t>Page 713 population sample</t>
  </si>
  <si>
    <t>Page 712 Screening module</t>
  </si>
  <si>
    <t>Page 718 outcomes of the economic model</t>
  </si>
  <si>
    <t xml:space="preserve">Page 718 Outcomes of the economic mode </t>
  </si>
  <si>
    <t xml:space="preserve">Page 717 Utility values </t>
  </si>
  <si>
    <t>Page 716-717 Diabetes care and intervention</t>
  </si>
  <si>
    <t>Page 717 utilities</t>
  </si>
  <si>
    <t xml:space="preserve">Page 717 Cost </t>
  </si>
  <si>
    <t>Page 711-712 materials and method</t>
  </si>
  <si>
    <t xml:space="preserve">Page 711-712,714 Markov simulation, Screening module, Modelling physiological parameters </t>
  </si>
  <si>
    <t>Page 711-718 methods</t>
  </si>
  <si>
    <t xml:space="preserve">Page 713-714 table 1, 2 </t>
  </si>
  <si>
    <t xml:space="preserve">Page 716-719 table 3-9, results </t>
  </si>
  <si>
    <t>Page 719 results</t>
  </si>
  <si>
    <t xml:space="preserve">Page 719-720 discussion </t>
  </si>
  <si>
    <t xml:space="preserve">Page 720 Conﬂicts of interest </t>
  </si>
  <si>
    <t xml:space="preserve">Page 720 Conﬂicts of interes </t>
  </si>
  <si>
    <t>Page 13 title</t>
  </si>
  <si>
    <t>Page 13 abstract</t>
  </si>
  <si>
    <t xml:space="preserve">Page 13-14 introduction </t>
  </si>
  <si>
    <t xml:space="preserve">Page 14 methods </t>
  </si>
  <si>
    <t xml:space="preserve">Page 15 methods </t>
  </si>
  <si>
    <t xml:space="preserve">Page 14-15 methods </t>
  </si>
  <si>
    <t>Page 14 methods</t>
  </si>
  <si>
    <t xml:space="preserve">Page 15-18 methods </t>
  </si>
  <si>
    <t>Page 14-18</t>
  </si>
  <si>
    <t xml:space="preserve">Page 15-16 table 1,2 </t>
  </si>
  <si>
    <t xml:space="preserve">Page 18-20 results </t>
  </si>
  <si>
    <t>Page 20 results</t>
  </si>
  <si>
    <t xml:space="preserve">Page 20-24 discussion </t>
  </si>
  <si>
    <t xml:space="preserve">Page 24 acknowledgements </t>
  </si>
  <si>
    <t>Page S5 title</t>
  </si>
  <si>
    <t>Page S5 abstract</t>
  </si>
  <si>
    <t xml:space="preserve">Page S6 introduction </t>
  </si>
  <si>
    <t>Page S7 cohort database</t>
  </si>
  <si>
    <t>Page S9 budget impact analysis</t>
  </si>
  <si>
    <t>Page S8 economic database</t>
  </si>
  <si>
    <t>Page S8 clinical database</t>
  </si>
  <si>
    <t xml:space="preserve">Page S8 Economics Database  </t>
  </si>
  <si>
    <t>Page S6 methods</t>
  </si>
  <si>
    <t xml:space="preserve">Page S9-S17 CORE Diabetes Model Sub-models </t>
  </si>
  <si>
    <t>Page S6-S9 methods</t>
  </si>
  <si>
    <t xml:space="preserve">Page S17  discussion </t>
  </si>
  <si>
    <t>Page 1897 title</t>
  </si>
  <si>
    <t>Page 1897 abstract</t>
  </si>
  <si>
    <t xml:space="preserve">Page 1898 introduction </t>
  </si>
  <si>
    <t xml:space="preserve">Page 1898 model structure </t>
  </si>
  <si>
    <t xml:space="preserve">Page 1899 Costs included in the model </t>
  </si>
  <si>
    <t xml:space="preserve">Page 1899 Cohort and treatment groups </t>
  </si>
  <si>
    <t xml:space="preserve">Page 1897 abstract </t>
  </si>
  <si>
    <t xml:space="preserve">Page 1899 Mortality calculations </t>
  </si>
  <si>
    <t>Page 1898 Introduction</t>
  </si>
  <si>
    <t>Page 1898 model structure</t>
  </si>
  <si>
    <t xml:space="preserve">Page 1898 Transition probabilities </t>
  </si>
  <si>
    <t xml:space="preserve">Page 1899-1900 sensitivity analysis </t>
  </si>
  <si>
    <t xml:space="preserve">Page 1900 results </t>
  </si>
  <si>
    <t xml:space="preserve">Page 1900-1 sensitivity analysis </t>
  </si>
  <si>
    <t xml:space="preserve">Page 1902 conclusions </t>
  </si>
  <si>
    <t xml:space="preserve">Page 1902 Acknowledgments </t>
  </si>
  <si>
    <t>Page 69 title</t>
  </si>
  <si>
    <t>Page 69 abstract</t>
  </si>
  <si>
    <t xml:space="preserve">Page 70 introduction </t>
  </si>
  <si>
    <t xml:space="preserve">Page 71-72 Simulated cohort and interventions compared </t>
  </si>
  <si>
    <t xml:space="preserve">Page 72 costs </t>
  </si>
  <si>
    <t xml:space="preserve">Page 73 Discounting and time horizon  </t>
  </si>
  <si>
    <t xml:space="preserve">Page 71 mortality calculations </t>
  </si>
  <si>
    <t>page 71 simulated cohort and interventions compared</t>
  </si>
  <si>
    <t>Page 70-72 methods</t>
  </si>
  <si>
    <t>Page 72 health state utilities and quality-adjusted life expetancy</t>
  </si>
  <si>
    <t>Page 70 model structure</t>
  </si>
  <si>
    <t xml:space="preserve">Page 70-73 methods </t>
  </si>
  <si>
    <t xml:space="preserve">Page 73 sensitivity analysis </t>
  </si>
  <si>
    <t xml:space="preserve">Page 70-72 methods </t>
  </si>
  <si>
    <t xml:space="preserve">Page 73 results </t>
  </si>
  <si>
    <t xml:space="preserve">Page 74-75 discussion </t>
  </si>
  <si>
    <t xml:space="preserve">Page 75 conclusions </t>
  </si>
  <si>
    <t>Page 2102 title</t>
  </si>
  <si>
    <t>Page 2102-3 abstract</t>
  </si>
  <si>
    <t xml:space="preserve">Page 2103-4 introduction </t>
  </si>
  <si>
    <t xml:space="preserve">Page 2104 IDNT Study Design  </t>
  </si>
  <si>
    <t xml:space="preserve">Page 2104 Analytic Model </t>
  </si>
  <si>
    <t xml:space="preserve">Page 2106 Analytic Model </t>
  </si>
  <si>
    <t xml:space="preserve">Page 2104 IDNT Study Design </t>
  </si>
  <si>
    <t xml:space="preserve">Page 2107 costs </t>
  </si>
  <si>
    <t xml:space="preserve">Page 2108 costs </t>
  </si>
  <si>
    <t>Page 2104-2105 analytic model</t>
  </si>
  <si>
    <t xml:space="preserve">Page 2104-8 RESEARCH DESIGN AND METHODS </t>
  </si>
  <si>
    <t xml:space="preserve">Page 2108 Sensitivity Analyses </t>
  </si>
  <si>
    <t xml:space="preserve">Page 2109 table 2 </t>
  </si>
  <si>
    <t>Page 2110 results</t>
  </si>
  <si>
    <t xml:space="preserve">Page 2111-4 discussion </t>
  </si>
  <si>
    <t>Page 1051 title</t>
  </si>
  <si>
    <t>Page 1051 abstract</t>
  </si>
  <si>
    <t xml:space="preserve">Page 1051-2 Introduction </t>
  </si>
  <si>
    <t xml:space="preserve">Page 1053 Direct and indirect costs </t>
  </si>
  <si>
    <t xml:space="preserve">Page 1052 Economic model of diabetic nephropathy and ESRD </t>
  </si>
  <si>
    <t xml:space="preserve">Page 1054 Direct and indirect costs </t>
  </si>
  <si>
    <t xml:space="preserve">Page 1053 ESRD events </t>
  </si>
  <si>
    <t>Page 1052 economic model of diabetic nephropathy and ESRD</t>
  </si>
  <si>
    <t xml:space="preserve">Page 1052-1054 research design and methods </t>
  </si>
  <si>
    <t xml:space="preserve">Page 1054 sensitivity analysis </t>
  </si>
  <si>
    <t xml:space="preserve">Page 1054-1056 results </t>
  </si>
  <si>
    <t>Page 1055 results</t>
  </si>
  <si>
    <t xml:space="preserve">Page 1056-1057 discussion </t>
  </si>
  <si>
    <t>Page 71 title</t>
  </si>
  <si>
    <t>Page 71 abstract</t>
  </si>
  <si>
    <t xml:space="preserve">Page 71 introduction </t>
  </si>
  <si>
    <t xml:space="preserve">Page 72 Markov model </t>
  </si>
  <si>
    <t>Page 72 markov model</t>
  </si>
  <si>
    <t xml:space="preserve">Page 73 Cost-effectiveness </t>
  </si>
  <si>
    <t xml:space="preserve">Page 72 probability data </t>
  </si>
  <si>
    <t>Page 72 probability data</t>
  </si>
  <si>
    <t xml:space="preserve">Page 73 Cost data </t>
  </si>
  <si>
    <t>Page 72-72 methods</t>
  </si>
  <si>
    <t xml:space="preserve">Page 73 table 2 </t>
  </si>
  <si>
    <t xml:space="preserve">Page 73-74 results </t>
  </si>
  <si>
    <t xml:space="preserve">Page 74-75 sensitivity analyses </t>
  </si>
  <si>
    <t>Page 75-76 discussion</t>
  </si>
  <si>
    <t xml:space="preserve">Page 76 acknowledgement </t>
  </si>
  <si>
    <t>Page 461 model structure</t>
  </si>
  <si>
    <t>Page 462 health related quality of life</t>
  </si>
  <si>
    <t>Page 463 Intertemporal effects</t>
  </si>
  <si>
    <t xml:space="preserve">Page 461-462 model structure </t>
  </si>
  <si>
    <t>Page 461 methods</t>
  </si>
  <si>
    <t xml:space="preserve">Page 462-643 costs </t>
  </si>
  <si>
    <t xml:space="preserve">Page 461-463 methods </t>
  </si>
  <si>
    <t xml:space="preserve">Page 463 table 1 </t>
  </si>
  <si>
    <t xml:space="preserve">Page 463-466 results </t>
  </si>
  <si>
    <t xml:space="preserve">Page 466 sensitivity analysis </t>
  </si>
  <si>
    <t xml:space="preserve">Page 466 discussion </t>
  </si>
  <si>
    <t>Page 460 title</t>
  </si>
  <si>
    <t>Page 460 abstract</t>
  </si>
  <si>
    <t xml:space="preserve">Page 460-461 introduction </t>
  </si>
  <si>
    <t xml:space="preserve">Page 461 reductions of HbA1C </t>
  </si>
  <si>
    <t>Page 26 title</t>
  </si>
  <si>
    <t>Page 26 abstract</t>
  </si>
  <si>
    <t xml:space="preserve">Page 26-28 introduction </t>
  </si>
  <si>
    <t>Page 28 introduction</t>
  </si>
  <si>
    <t xml:space="preserve">Page 28 model description </t>
  </si>
  <si>
    <t xml:space="preserve">Page 27-28 model description </t>
  </si>
  <si>
    <t>Page 28 Effectiveness</t>
  </si>
  <si>
    <t>Page 29 weights</t>
  </si>
  <si>
    <t xml:space="preserve">Page 28 costs </t>
  </si>
  <si>
    <t>Page 28 model description</t>
  </si>
  <si>
    <t xml:space="preserve">Page 28 model description, table 2 </t>
  </si>
  <si>
    <t>Page 28-29 methods</t>
  </si>
  <si>
    <t xml:space="preserve">Page 28-29 table1,2 </t>
  </si>
  <si>
    <t xml:space="preserve">Page 29-30 results </t>
  </si>
  <si>
    <t xml:space="preserve">Page 30-31 sensitivity analyses </t>
  </si>
  <si>
    <t xml:space="preserve">Page 32 disclosures </t>
  </si>
  <si>
    <t>Page 371 title</t>
  </si>
  <si>
    <t>Page 371 abstract</t>
  </si>
  <si>
    <t xml:space="preserve">Page 371 introduction </t>
  </si>
  <si>
    <t xml:space="preserve">Page 372 materials and methods </t>
  </si>
  <si>
    <t>Page 378 conclusions</t>
  </si>
  <si>
    <t xml:space="preserve">Page 372-373 formulation </t>
  </si>
  <si>
    <t xml:space="preserve">Page 372 formulation </t>
  </si>
  <si>
    <t xml:space="preserve">Page 373 formulation </t>
  </si>
  <si>
    <t xml:space="preserve">Page 372 Materials and methods </t>
  </si>
  <si>
    <t xml:space="preserve">Page  Cost calculation </t>
  </si>
  <si>
    <t>Page 374 cost calculation</t>
  </si>
  <si>
    <t>Page 372 materials and methods</t>
  </si>
  <si>
    <t>Page 372-374 Methods</t>
  </si>
  <si>
    <t>374 Data analyses</t>
  </si>
  <si>
    <t xml:space="preserve">Page 373-375 tbale 1, 2 </t>
  </si>
  <si>
    <t xml:space="preserve">Page 76 table 3 </t>
  </si>
  <si>
    <t xml:space="preserve">Page 374-376 Sensitivity analyses  </t>
  </si>
  <si>
    <t xml:space="preserve">Page 376-378 discussion </t>
  </si>
  <si>
    <t xml:space="preserve">Page 378 Acknowledgments </t>
  </si>
  <si>
    <t>Page 658 title</t>
  </si>
  <si>
    <t>Page 658 abstract</t>
  </si>
  <si>
    <t xml:space="preserve">Page 658-9 introduction </t>
  </si>
  <si>
    <t xml:space="preserve">Page 659 design </t>
  </si>
  <si>
    <t>Page 659 model</t>
  </si>
  <si>
    <t xml:space="preserve">Page 660 table 2 </t>
  </si>
  <si>
    <t>Page 659 design</t>
  </si>
  <si>
    <t>Page 660 utilties and Table S1</t>
  </si>
  <si>
    <t xml:space="preserve">Page 660-661 Costs of healthcare resource use and loss of production </t>
  </si>
  <si>
    <t xml:space="preserve">Page 661 Costs of healthcare resource use and loss of production </t>
  </si>
  <si>
    <t xml:space="preserve">Page 659 model </t>
  </si>
  <si>
    <t xml:space="preserve">Page 660-661 methods </t>
  </si>
  <si>
    <t>Page 659-661 methods</t>
  </si>
  <si>
    <t xml:space="preserve">Page 660 table 1,2 </t>
  </si>
  <si>
    <t xml:space="preserve">Page 661-662 base-case analysis </t>
  </si>
  <si>
    <t>Page 663-664 results</t>
  </si>
  <si>
    <t xml:space="preserve">Page 664-668 discussion </t>
  </si>
  <si>
    <t xml:space="preserve">Page 668 transparency </t>
  </si>
  <si>
    <t>Page 2542 title</t>
  </si>
  <si>
    <t>Page 2542 abstract</t>
  </si>
  <si>
    <t xml:space="preserve">Page 2542 introduction </t>
  </si>
  <si>
    <t xml:space="preserve">Page 2543 model structure </t>
  </si>
  <si>
    <t>Page 2543 progression parameters, cost of complications and health utilities</t>
  </si>
  <si>
    <t>Page 2543 interventions</t>
  </si>
  <si>
    <t>Page 2543 model structure</t>
  </si>
  <si>
    <t xml:space="preserve">Page 2545 cost-effectiveness </t>
  </si>
  <si>
    <t xml:space="preserve">Page 2543-2545 intensive glycemic control, intensified hypertension control, reduction in serum cholesterol level </t>
  </si>
  <si>
    <t>Page 2543 methods</t>
  </si>
  <si>
    <t>Page 2542 methods</t>
  </si>
  <si>
    <t>Page 2542-2546 methods</t>
  </si>
  <si>
    <t xml:space="preserve">Page 2545-6 table 1,2 </t>
  </si>
  <si>
    <t xml:space="preserve">Page 2546-7 results </t>
  </si>
  <si>
    <t xml:space="preserve">Page 2547-8 one-way sensitivity analysis </t>
  </si>
  <si>
    <t xml:space="preserve">Page 2548-9 comment </t>
  </si>
  <si>
    <t xml:space="preserve">Page 2550 funding/support </t>
  </si>
  <si>
    <t>Page 1409 title</t>
  </si>
  <si>
    <t>Page 1409 abstract</t>
  </si>
  <si>
    <t xml:space="preserve">Page 1409 introduction </t>
  </si>
  <si>
    <t xml:space="preserve">Page 1409 disease model </t>
  </si>
  <si>
    <t>Page 1 disease model</t>
  </si>
  <si>
    <t>Page 1411 table 2</t>
  </si>
  <si>
    <t xml:space="preserve">Page 1410 disease model </t>
  </si>
  <si>
    <t xml:space="preserve">Page 1412 costs </t>
  </si>
  <si>
    <t xml:space="preserve">Page 1409-1410 disease model </t>
  </si>
  <si>
    <t xml:space="preserve">Page 1410 Disease Model  </t>
  </si>
  <si>
    <t>Page 1412 outcomes</t>
  </si>
  <si>
    <t xml:space="preserve">Page 1411-1412 costs </t>
  </si>
  <si>
    <t>Page 1409-1410 disease model</t>
  </si>
  <si>
    <t xml:space="preserve">Page 1410-1411 disease model </t>
  </si>
  <si>
    <t xml:space="preserve">Page 1412 analysis </t>
  </si>
  <si>
    <t xml:space="preserve">Page 1411 table 2 </t>
  </si>
  <si>
    <t xml:space="preserve">Page 1412 results </t>
  </si>
  <si>
    <t xml:space="preserve">Page 1412-1413 sensitivity analyses </t>
  </si>
  <si>
    <t xml:space="preserve">Page 1413-1415 comment </t>
  </si>
  <si>
    <t xml:space="preserve">Page 1415 comment </t>
  </si>
  <si>
    <t>Page 477 title</t>
  </si>
  <si>
    <t>Page 477 abstract</t>
  </si>
  <si>
    <t xml:space="preserve">Page 477-478 introduction </t>
  </si>
  <si>
    <t>Page 478 model description</t>
  </si>
  <si>
    <t xml:space="preserve">Page 482 additional model details </t>
  </si>
  <si>
    <t>Page 482 additional model details</t>
  </si>
  <si>
    <t xml:space="preserve">Page 478 model description </t>
  </si>
  <si>
    <t xml:space="preserve">Page 478 Conceptual modelling </t>
  </si>
  <si>
    <t>Page 482 table 4</t>
  </si>
  <si>
    <t xml:space="preserve">Page 481 costs , 483 table 5 </t>
  </si>
  <si>
    <t xml:space="preserve">Page 481 costs </t>
  </si>
  <si>
    <t xml:space="preserve">Page 479 microvascular complications </t>
  </si>
  <si>
    <t>Page 478-483 methods</t>
  </si>
  <si>
    <t xml:space="preserve">Page 480-481 table 1, 2 </t>
  </si>
  <si>
    <t xml:space="preserve">Page 483-484 table5, 6 </t>
  </si>
  <si>
    <t xml:space="preserve">Page 483 discussion </t>
  </si>
  <si>
    <t xml:space="preserve">Page 483-484 discussion </t>
  </si>
  <si>
    <t xml:space="preserve">Page 484 funding sources </t>
  </si>
  <si>
    <t xml:space="preserve">Page 485 compating interests </t>
  </si>
  <si>
    <t>Page 135 title</t>
  </si>
  <si>
    <t>Page 135 abstract</t>
  </si>
  <si>
    <t xml:space="preserve">Page 136-137 introduction </t>
  </si>
  <si>
    <t>Page 137 section 2.</t>
  </si>
  <si>
    <t xml:space="preserve">Page 137-138 section 2 </t>
  </si>
  <si>
    <t>Page 138 section 2</t>
  </si>
  <si>
    <t xml:space="preserve">Page 138 section 2 </t>
  </si>
  <si>
    <t>Page 141 section 3</t>
  </si>
  <si>
    <t xml:space="preserve">Page 142 section 3 </t>
  </si>
  <si>
    <t>Page 138 Section 2</t>
  </si>
  <si>
    <t xml:space="preserve">Page 138, 141 Section 2 </t>
  </si>
  <si>
    <t>Page 137 section 2</t>
  </si>
  <si>
    <t>Page 137-138 section 2</t>
  </si>
  <si>
    <t xml:space="preserve">Page 139-140 Section 2 </t>
  </si>
  <si>
    <t xml:space="preserve">Page 141-142 Section 3 </t>
  </si>
  <si>
    <t xml:space="preserve">Page 144-154 Section 4 </t>
  </si>
  <si>
    <t>Page 146 acknowledgements</t>
  </si>
  <si>
    <t>Page 1007 title</t>
  </si>
  <si>
    <t>Page 1007 abstract</t>
  </si>
  <si>
    <t xml:space="preserve">Page 1008 introduction, objective </t>
  </si>
  <si>
    <t>Page 1007 methods</t>
  </si>
  <si>
    <t xml:space="preserve">Page 1008 cross-validation </t>
  </si>
  <si>
    <t xml:space="preserve">Page 4 costs </t>
  </si>
  <si>
    <t xml:space="preserve">Page 2-3 econimic model overview </t>
  </si>
  <si>
    <t>Page 2 economic model overview</t>
  </si>
  <si>
    <t xml:space="preserve">Page 3 economic model overview </t>
  </si>
  <si>
    <t xml:space="preserve">Page 3-4 clinical data </t>
  </si>
  <si>
    <t xml:space="preserve">Page 3 Clinical data  </t>
  </si>
  <si>
    <t>Page 3 table 1 and page 4 utility scores</t>
  </si>
  <si>
    <t xml:space="preserve">Page 2 economic model overview </t>
  </si>
  <si>
    <t xml:space="preserve">Page 2-3 economic model overview </t>
  </si>
  <si>
    <t xml:space="preserve">Page 3 clinical data </t>
  </si>
  <si>
    <t xml:space="preserve">Page 4-5 results </t>
  </si>
  <si>
    <t xml:space="preserve">Page 5-6 sensitivity analysis </t>
  </si>
  <si>
    <t xml:space="preserve">Page 8 acknowledgements </t>
  </si>
  <si>
    <t xml:space="preserve">Page 8 disclosure </t>
  </si>
  <si>
    <t>Page 546 title</t>
  </si>
  <si>
    <t>Page 546 abstract</t>
  </si>
  <si>
    <t>Page 2856 title</t>
  </si>
  <si>
    <t>Page 2856 abstract</t>
  </si>
  <si>
    <t xml:space="preserve">Page 2856  introduction </t>
  </si>
  <si>
    <t>Page 2857 model structure</t>
  </si>
  <si>
    <t xml:space="preserve">Page 2857 cost model </t>
  </si>
  <si>
    <t xml:space="preserve">Page 2856 abstract </t>
  </si>
  <si>
    <t xml:space="preserve">Page 2857 health utility model </t>
  </si>
  <si>
    <t xml:space="preserve">Page 2857-2858 cost model </t>
  </si>
  <si>
    <t>Page 2856 model structure</t>
  </si>
  <si>
    <t xml:space="preserve">Page 2856-2857 model structure </t>
  </si>
  <si>
    <t>Page 2856-2859 methods</t>
  </si>
  <si>
    <t xml:space="preserve">Page 2860 results </t>
  </si>
  <si>
    <t xml:space="preserve">Page 2861-2862 conclusions </t>
  </si>
  <si>
    <t>Page 547 decision alaysis model</t>
  </si>
  <si>
    <t>Page 550 Cost data</t>
  </si>
  <si>
    <t>Page 550 results</t>
  </si>
  <si>
    <t>Page 550 cost data</t>
  </si>
  <si>
    <t>Page 549-550 data sources</t>
  </si>
  <si>
    <t>Page 547 decision analysis model</t>
  </si>
  <si>
    <t>Page 547-550 methods</t>
  </si>
  <si>
    <t>Page 548, 551 table 1 and 2</t>
  </si>
  <si>
    <t>Page 550-552 results</t>
  </si>
  <si>
    <t>Page 552 results</t>
  </si>
  <si>
    <t>Page 553-555 discussion</t>
  </si>
  <si>
    <t>Page 451 title</t>
  </si>
  <si>
    <t>Page 451 abstract</t>
  </si>
  <si>
    <t>Page 451-452 introduction</t>
  </si>
  <si>
    <t>Page 452 study design</t>
  </si>
  <si>
    <t>Page 452 Markov model structure</t>
  </si>
  <si>
    <t>Page 456 Costs</t>
  </si>
  <si>
    <t>Page 453 figure 1</t>
  </si>
  <si>
    <t>Page 452 transition probabilities</t>
  </si>
  <si>
    <t>Page 455-456 quality of life</t>
  </si>
  <si>
    <t>Page 456 costs</t>
  </si>
  <si>
    <t>Page 452 markov model structure</t>
  </si>
  <si>
    <t>Page 452-456 methods</t>
  </si>
  <si>
    <t>Page 454-456 table 1-5</t>
  </si>
  <si>
    <t>Page 457 page 6</t>
  </si>
  <si>
    <t>Page 457-458 sensitivity analyses</t>
  </si>
  <si>
    <t>Page 458 probablistic sensitivity analyses</t>
  </si>
  <si>
    <t>Page 458-461 discussion</t>
  </si>
  <si>
    <t>Page 257 title</t>
  </si>
  <si>
    <t>Page 257 abstract</t>
  </si>
  <si>
    <t>Page 258 introduction</t>
  </si>
  <si>
    <t>Page 258 model overview</t>
  </si>
  <si>
    <t>Page 258-259 model overview</t>
  </si>
  <si>
    <t>262 table 1</t>
  </si>
  <si>
    <t>Page 260 data</t>
  </si>
  <si>
    <t>Page 261 table 1</t>
  </si>
  <si>
    <t>Page 261-262 table 1</t>
  </si>
  <si>
    <t>Page 262 results</t>
  </si>
  <si>
    <t>Page 262-265 discussion</t>
  </si>
  <si>
    <t>Page 1271 title</t>
  </si>
  <si>
    <t>Page 1271 abstract</t>
  </si>
  <si>
    <t>Page 1271-1272 introduction</t>
  </si>
  <si>
    <t>Page 1273 patient characteristics</t>
  </si>
  <si>
    <t>Page 1272 methods</t>
  </si>
  <si>
    <t>Page 1272-1273 methods</t>
  </si>
  <si>
    <t>Page 1274 table 1</t>
  </si>
  <si>
    <t>Page 1274-1275 results</t>
  </si>
  <si>
    <t>Page 1275 uncertainty analyses</t>
  </si>
  <si>
    <t>Page 1275-1277</t>
  </si>
  <si>
    <t>Page 1271</t>
  </si>
  <si>
    <t>Page 184 title</t>
  </si>
  <si>
    <t>Page 184 abstract</t>
  </si>
  <si>
    <t>Page 184-185 introduction</t>
  </si>
  <si>
    <t>Page 187 table 1</t>
  </si>
  <si>
    <t>Page 184 backgorund</t>
  </si>
  <si>
    <t>Page 185 perspective</t>
  </si>
  <si>
    <t>Page 186 figure 1</t>
  </si>
  <si>
    <t>Page 185 methods</t>
  </si>
  <si>
    <t>Page 185-186 methods</t>
  </si>
  <si>
    <t>Page 186 health outcomes over time</t>
  </si>
  <si>
    <t>Page 187 HRQoL</t>
  </si>
  <si>
    <t>Page 186-189 methods</t>
  </si>
  <si>
    <t>Page 189 costs</t>
  </si>
  <si>
    <t>Page 185 model structure</t>
  </si>
  <si>
    <t>Page 187-189 methods</t>
  </si>
  <si>
    <t>Page 188 table 2</t>
  </si>
  <si>
    <t>Page 190-194 results</t>
  </si>
  <si>
    <t>Page 193 results</t>
  </si>
  <si>
    <t>Page 194-195 discussion</t>
  </si>
  <si>
    <t>Page 196 funding</t>
  </si>
  <si>
    <t>Page 196 declaration of conflicting interests</t>
  </si>
  <si>
    <t>Page 1373 title</t>
  </si>
  <si>
    <t>Page 1373 abstract</t>
  </si>
  <si>
    <t>Page 1373-1374 introduction</t>
  </si>
  <si>
    <t>Page 1375 subjects and treatment startegies</t>
  </si>
  <si>
    <t>Page 1374-1375 analytical model</t>
  </si>
  <si>
    <t>Page 1376 cost items</t>
  </si>
  <si>
    <t>Page 1375-1376 subjects and treatment strategies</t>
  </si>
  <si>
    <t>Page 1375 analytical model</t>
  </si>
  <si>
    <t>Page 1376-1377 utility</t>
  </si>
  <si>
    <t>Page 1374-1376 methods</t>
  </si>
  <si>
    <t>Page 1375-1377 table 1-3</t>
  </si>
  <si>
    <t>Page 1377-1378 results</t>
  </si>
  <si>
    <t>Page 1378-1379 sensitivity analysis</t>
  </si>
  <si>
    <t>Page 1378-1379 sensitivity analyses</t>
  </si>
  <si>
    <t>Page 1379-1381 discussion</t>
  </si>
  <si>
    <t>Page 552 title</t>
  </si>
  <si>
    <t>Page 552 Abstract</t>
  </si>
  <si>
    <t>Page 552-553 introduction</t>
  </si>
  <si>
    <t>Page 553 population</t>
  </si>
  <si>
    <t xml:space="preserve">5. Setting and location </t>
  </si>
  <si>
    <t>Page 555 cost</t>
  </si>
  <si>
    <t>Page 553 treatment strategies</t>
  </si>
  <si>
    <t>Page 553 model</t>
  </si>
  <si>
    <t>Page 553-555 data and model input sources</t>
  </si>
  <si>
    <t>Page 555 table 1</t>
  </si>
  <si>
    <t>Page 555 costs</t>
  </si>
  <si>
    <t>Page 553-556 methods</t>
  </si>
  <si>
    <t>Page 557 table 4</t>
  </si>
  <si>
    <t>Page 557-558 results</t>
  </si>
  <si>
    <t>Page 557 results</t>
  </si>
  <si>
    <t>Page 558-559 discussion</t>
  </si>
  <si>
    <t>Page 215 title</t>
  </si>
  <si>
    <t>Page 215 abstract</t>
  </si>
  <si>
    <t>Page 216 introduction</t>
  </si>
  <si>
    <t>Page 216 overview and model design</t>
  </si>
  <si>
    <t>Page 216 clinical strategies</t>
  </si>
  <si>
    <t>Page 217 costs</t>
  </si>
  <si>
    <t xml:space="preserve">Page 216 transition probabilities </t>
  </si>
  <si>
    <t>Page 217 preference weights</t>
  </si>
  <si>
    <t>Page 216-217 methods</t>
  </si>
  <si>
    <t>Page 218 table 2</t>
  </si>
  <si>
    <t>Page 219  table 3</t>
  </si>
  <si>
    <t>Page 218-219 sensitivity analyis</t>
  </si>
  <si>
    <t>Page 219-220 discussion</t>
  </si>
  <si>
    <t>Page 221 financial and competing interests disclosure</t>
  </si>
  <si>
    <t>Page 168 title</t>
  </si>
  <si>
    <t>Page 168 abstract</t>
  </si>
  <si>
    <t>Page 169-170 introduction</t>
  </si>
  <si>
    <t>Page 171 table 1</t>
  </si>
  <si>
    <t>Page 170 overview and model design</t>
  </si>
  <si>
    <t>Page 271 clinical strategies</t>
  </si>
  <si>
    <t>Page 173 costs</t>
  </si>
  <si>
    <t>Page 171 overview and model design</t>
  </si>
  <si>
    <t>Page 171-172 transition probabilities</t>
  </si>
  <si>
    <t>Page 172 preference weights</t>
  </si>
  <si>
    <t>Page 172 costs</t>
  </si>
  <si>
    <t>Page 170-174 methods</t>
  </si>
  <si>
    <t>Page 172 table 2</t>
  </si>
  <si>
    <t>Page 174 tbale 4</t>
  </si>
  <si>
    <t>Page 174 results</t>
  </si>
  <si>
    <t>Page 174-175 discussion</t>
  </si>
  <si>
    <t>Page 177 conflict of interest</t>
  </si>
  <si>
    <t>Page 177 acknowledgements</t>
  </si>
  <si>
    <t>Page 2032 title</t>
  </si>
  <si>
    <t>Page 2032 abstract</t>
  </si>
  <si>
    <t>Page 2033-2034 introduction</t>
  </si>
  <si>
    <t>Page 2034 model structure</t>
  </si>
  <si>
    <t>Page 2034 study design</t>
  </si>
  <si>
    <t>Page 2036 cost inputs</t>
  </si>
  <si>
    <t>Page 2035 model structure</t>
  </si>
  <si>
    <t>Page 2035-2036 clinical inputs</t>
  </si>
  <si>
    <t>Page 2037 table 1</t>
  </si>
  <si>
    <t>Page 2034-2035 model structure</t>
  </si>
  <si>
    <t>Page 2035-2036 clinical, utility and cost inputs</t>
  </si>
  <si>
    <t>Page 2035-2039 methods</t>
  </si>
  <si>
    <t>Page 2037-2038 table 1-2</t>
  </si>
  <si>
    <t>Page 2040 table 3</t>
  </si>
  <si>
    <t>Page 2039-2041 results</t>
  </si>
  <si>
    <t>Page 2045 discussion</t>
  </si>
  <si>
    <t>Page 2033 funding</t>
  </si>
  <si>
    <t>Page 2047 disclosures</t>
  </si>
  <si>
    <t>Page 1050 title</t>
  </si>
  <si>
    <t>Page 1050 abstract</t>
  </si>
  <si>
    <t>Page 1051 introduction</t>
  </si>
  <si>
    <t>Page 1051-1052 target population and data sources</t>
  </si>
  <si>
    <t>Page 1053 economic analyses</t>
  </si>
  <si>
    <t>Page 1051 study design</t>
  </si>
  <si>
    <t>Page 1051 target population and data sources</t>
  </si>
  <si>
    <t>methods not described</t>
  </si>
  <si>
    <t>Page 1052 utility estimates</t>
  </si>
  <si>
    <t>Page 1053 costs</t>
  </si>
  <si>
    <t>Page 1051-1055 methods</t>
  </si>
  <si>
    <t>Page 1053 table 2</t>
  </si>
  <si>
    <t>Page 1056 table 4</t>
  </si>
  <si>
    <t>Page 1055 scenario analyses</t>
  </si>
  <si>
    <t>Page 1059 discussion</t>
  </si>
  <si>
    <t>Page 1059 acknowledgements</t>
  </si>
  <si>
    <t>Page 1060 financial disclosure</t>
  </si>
  <si>
    <t>Page 1280 the source database</t>
  </si>
  <si>
    <t>Page 2871 table 3</t>
  </si>
  <si>
    <t>Page 3 transition probabilities</t>
  </si>
  <si>
    <t>Economic evaluation of end stage renal disease treatment.</t>
  </si>
  <si>
    <t>Cost-effectiveness of angiotensin-converting enzyme inhibitors in nondiabetic advanced renal disease (Structured abstract)</t>
  </si>
  <si>
    <t xml:space="preserve"> Expert Review of Pharmacoeconomics and Outcomes Research  11(2):[215-23 p.]^pp.].</t>
  </si>
  <si>
    <t>To treat or not to treat? Cost-effectiveness of ace inhibitors in non-diabetic advanced renal disease - a Dutch perspective.</t>
  </si>
  <si>
    <t>An economic evaluation of erythropoiesis-stimulating agents in CKD.</t>
  </si>
  <si>
    <t>International journal of technology assessment in health care.21(1):32-9.</t>
  </si>
  <si>
    <t>Hiremath S, Knoll G, Weinstein MC.</t>
  </si>
  <si>
    <t>Should the arteriovenous fistula be created before starting dialysis?: A decision analytic approach.</t>
  </si>
  <si>
    <t>International journal of technology assessment in health care.17(2):181-9.</t>
  </si>
  <si>
    <t>Value in health : the journal of the International Society for Pharmacoeconomics and Outcomes Research.17(2):254-60.</t>
  </si>
  <si>
    <t>Value in health : the journal of the International Society for Pharmacoeconomics and Outcomes Research.18(1):17-24.</t>
  </si>
  <si>
    <t>Economic evaluation of sevelamer in patients with end-stage renal disease.</t>
  </si>
  <si>
    <t>Historical clinical and economic consequences of anemia management in patients with end-stage renal disease on dialysis using erythropoietin stimulating agents versus routine blood transfusions: a retrospective cost-effectiveness analysis.</t>
  </si>
  <si>
    <t>Journal of medical economics.15(2):293-304.</t>
  </si>
  <si>
    <t>Nuijten M, Roggeri DP, Roggeri A, Novelli P, Marshall TS.</t>
  </si>
  <si>
    <t>Health economic evaluation of paricalcitol((R)) versus cinacalcet + calcitriol (oral) in Italy. [corrected].</t>
  </si>
  <si>
    <t>More Use of Peritoneal Dialysis Gives Significant Savings: A Systematic Review and Health Economic Decision Model.</t>
  </si>
  <si>
    <t>Ruggenenti P, Pagano E, Tammuzzo L, Benini R, Garattini L, Remuzzi G.</t>
  </si>
  <si>
    <t>Timing of Arteriovenous Fistula Creation in Patients With CKD:
A Decision Analysis</t>
  </si>
  <si>
    <t>Teerawattananon Y, Mugford M, Tangcharoensathien V.</t>
  </si>
  <si>
    <t>Economic evaluation of palliative management versus peritoneal dialysis and hemodialysis for end-stage renal disease: evidence for coverage decisions in Thailand.</t>
  </si>
  <si>
    <t>Value in health : the journal of the International Society for Pharmacoeconomics and Outcomes Research.10(1):61-72.</t>
  </si>
  <si>
    <t>Thaweethamcharoen T, Sakulbumrungsil R, Nopmaneejumruslers C, Vasuvattakul S.</t>
  </si>
  <si>
    <t>Economic evaluation of sevelamer for the treatment of hyperphosphatemia in chronic kidney disease patients not on dialysis in the United Kingdom.</t>
  </si>
  <si>
    <t>Journal of medical economics.16(6):744-55.</t>
  </si>
  <si>
    <t>Value in health : the journal of the International Society for Pharmacoeconomics and Outcomes Research.14(6):852-8.</t>
  </si>
  <si>
    <t>Boersma C, Gansevoort RT, Pechlivanoglou P, Visser ST, van Toly FF, de Jong-van den Berg LT, et al.</t>
  </si>
  <si>
    <t>Cost-effectiveness of elbasvir/grazoprevir use in treatment-naive and treatment-experienced patients with hepatitis C virus genotype 1 infection and chronic kidney disease in the United States.</t>
  </si>
  <si>
    <t>Screening for chronic kidney disease in Canadian indigenous peoples is cost-effective.</t>
  </si>
  <si>
    <t>Value in health : the journal of the International Society for Pharmacoeconomics and Outcomes Research.13(2):196-208.</t>
  </si>
  <si>
    <t>International journal of nephrology and renovascular disease.7:271-80.</t>
  </si>
  <si>
    <t>Cost Effectiveness of Paricalcitol versus a non-selective vitamin D receptor activator for secondary hyperparathyroidism in the UK: a chronic kidney disease markov model.</t>
  </si>
  <si>
    <t>Cost-effectiveness of angiotensin-converting enzyme inhibitors and angiotensin II receptor blockers in newly diagnosed type 2 diabetes in Germany.</t>
  </si>
  <si>
    <t>International journal of technology assessment in health care.26(1):62-70.</t>
  </si>
  <si>
    <t>An economic model of the long-term health care burden of Type II diabetes.</t>
  </si>
  <si>
    <t>A health economic analysis of clinical islet transplantation.</t>
  </si>
  <si>
    <t>Pharmacoeconomic analysis of angiotensin-converting enzyme inhibitors in type 2 diabetes: a Markov model.</t>
  </si>
  <si>
    <t>Economic assessment of troglitazone as an adjunct to sulfonylurea therapy in the treatment of type 2 diabetes.</t>
  </si>
  <si>
    <t>To pay or not to pay? A decision and cost-utility analysis of angiotensin-converting-enzyme inhibitor therapy for diabetic nephropathy.</t>
  </si>
  <si>
    <t>A model to estimate the lifetime health outcomes of patients with type 2 diabetes: the United Kingdom Prospective Diabetes Study (UKPDS) Outcomes Model (UKPDS no. 68).</t>
  </si>
  <si>
    <t>Pharmacoeconomics.22(15):1015-27.</t>
  </si>
  <si>
    <t>Economic evaluation of ACE inhibitor treatment of nephropathy in patients with insulin-dependent diabetes mellitus in Italy.</t>
  </si>
  <si>
    <t>Pharmacoeconomics.12(1):67-75.</t>
  </si>
  <si>
    <t>Pharmacoeconomics.25(3):253-66.</t>
  </si>
  <si>
    <t>Hayashino Y, Fukuhara S, Akizawa T, Asano Y, Wakita T, Onishi Y, et al.</t>
  </si>
  <si>
    <t>Screening to prevent renal failure in insulin dependent diabetic patients: an economic evaluation.</t>
  </si>
  <si>
    <t>The health economic value of changes in glycaemic control, weight and rates of hypoglycaemia in type 1 diabetes mellitus.</t>
  </si>
  <si>
    <t>Development and validation of the Economic Assessment of Glycemic Control and Long-Term Effects of diabetes (EAGLE) model.</t>
  </si>
  <si>
    <t>Diabetes technology &amp; therapeutics.8(2):219-36.</t>
  </si>
  <si>
    <t>Nagy B, Zsólyom A, Nagyjánosi L, Merész G, Steiner T, Papp E, et al.</t>
  </si>
  <si>
    <t>An economic analysis of captopril in the treatment of diabetic nephropathy. The Collaborative Study Group.</t>
  </si>
  <si>
    <t>Cost‐effectiveness of using angiotensin‐converting enzyme inhibitors to slow nephropathy in normotensive patients with diabetes type II and microalbuminuria.</t>
  </si>
  <si>
    <t>Markov modeling analysis of health and economic outcomes of therapy with valsartan versus amlodipine in patients with type 2 diabetes and microalbuminuria.</t>
  </si>
  <si>
    <t>Journal of medical economics.17(9):658-69.</t>
  </si>
  <si>
    <t>Validation of economic and health outcomes simulation model of type 2 diabetes mellitus (ECHO-T2DM).</t>
  </si>
  <si>
    <t>Journal of medical economics.16(8):1007-21.</t>
  </si>
  <si>
    <t>Prevention of renal failure in Chinese patients with newly diagnosed type 2 diabetes: A cost‐effectiveness analysis.</t>
  </si>
  <si>
    <t>Percutaneous stenting of incidental unilateral renal artery stenosis: decision analysis of costs and benefits.</t>
  </si>
  <si>
    <t>Page 2 The Decision Model</t>
  </si>
  <si>
    <t>Page 1117 acknowledgements</t>
  </si>
  <si>
    <t>Page 472 acknowledgements</t>
  </si>
  <si>
    <t>Page 556 acknowledgements</t>
  </si>
  <si>
    <t>Page 1233 acknowledgement</t>
  </si>
  <si>
    <t>Page 89 Introduction</t>
  </si>
  <si>
    <t>Page 91 the disease and interventions</t>
  </si>
  <si>
    <t>Page 92 Section 3.2</t>
  </si>
  <si>
    <t>Page 91-98 Section 3 and Table 1 and 2</t>
  </si>
  <si>
    <t>Page 93 Figure 2</t>
  </si>
  <si>
    <t>Page 95 Table 2</t>
  </si>
  <si>
    <t>Page 91 Section 3.2</t>
  </si>
  <si>
    <t>Page 98-10 Section 4</t>
  </si>
  <si>
    <t>Page 104-105 Section 4.4</t>
  </si>
  <si>
    <t>Page 105-106 Section 5</t>
  </si>
  <si>
    <t>Page 106 acknowledgements</t>
  </si>
  <si>
    <t xml:space="preserve">Page 2145 discounting costs and outcomes </t>
  </si>
  <si>
    <t xml:space="preserve">Page 2142 model structure </t>
  </si>
  <si>
    <t>Patients 2142 epidemiology</t>
  </si>
  <si>
    <t xml:space="preserve">Page 2142-43 cardiavascular disease and mortality module-HbA1C module </t>
  </si>
  <si>
    <t xml:space="preserve">Page 2143-45 health-care costs - discounting costs and outcomes </t>
  </si>
  <si>
    <t xml:space="preserve">Page 2141 subjects and methods </t>
  </si>
  <si>
    <t>Page 2141-2145 methods</t>
  </si>
  <si>
    <t xml:space="preserve">Page 2141-2143 subjects and methods </t>
  </si>
  <si>
    <t xml:space="preserve">Page 2145-2149 results </t>
  </si>
  <si>
    <t xml:space="preserve">Page 2149-2153 discussion </t>
  </si>
  <si>
    <t xml:space="preserve">Page 2148 results </t>
  </si>
  <si>
    <t xml:space="preserve">2153 acknowledgements </t>
  </si>
  <si>
    <t>Page 13-19 executive summary</t>
  </si>
  <si>
    <t>Page 28-37 context</t>
  </si>
  <si>
    <t xml:space="preserve">Page 223 table 49 </t>
  </si>
  <si>
    <t>Page 221 Section 7.2</t>
  </si>
  <si>
    <t xml:space="preserve">Page 233 table 52 </t>
  </si>
  <si>
    <t xml:space="preserve">Page 235 table 54 </t>
  </si>
  <si>
    <t xml:space="preserve">Page 228-230 How efficacy was modelled </t>
  </si>
  <si>
    <t>Page 217 Section 7.1</t>
  </si>
  <si>
    <t xml:space="preserve">Page 279-284 table 66-69 </t>
  </si>
  <si>
    <t>Page 274 table 64</t>
  </si>
  <si>
    <t>Page 279 Section 7.5</t>
  </si>
  <si>
    <t>Page 224-229 Model structure</t>
  </si>
  <si>
    <t xml:space="preserve">Page 265 Section 7.3.8 </t>
  </si>
  <si>
    <t xml:space="preserve">Page 298-302 Section 7.6 </t>
  </si>
  <si>
    <t xml:space="preserve">Page 238-266 Section 7.3 </t>
  </si>
  <si>
    <t xml:space="preserve">Page 302-326 Section 7.7 </t>
  </si>
  <si>
    <t xml:space="preserve">Page 325 Section 7.7.8-7.7.10 </t>
  </si>
  <si>
    <t xml:space="preserve">Page 726-729 RESEARCH DESIGN AND METHODS </t>
  </si>
  <si>
    <t>Page 725 Construction of model</t>
  </si>
  <si>
    <t xml:space="preserve">Page 726-727 table 2 </t>
  </si>
  <si>
    <t xml:space="preserve">Page 729 results </t>
  </si>
  <si>
    <t>Page 729 results</t>
  </si>
  <si>
    <t xml:space="preserve">Page 729-731 conclusions </t>
  </si>
  <si>
    <t>Page 3093 Overview of the model</t>
  </si>
  <si>
    <t>Page 3093-3093 Overview of the model</t>
  </si>
  <si>
    <t xml:space="preserve">Page 3094-396 the diabetes model - hypoglycemia </t>
  </si>
  <si>
    <t xml:space="preserve">Page 3093-3098 </t>
  </si>
  <si>
    <t>Page 3098 Conclusion</t>
  </si>
  <si>
    <t xml:space="preserve">Page 1008-1010 external validation </t>
  </si>
  <si>
    <t xml:space="preserve">Page 1013-1014 table 2 </t>
  </si>
  <si>
    <t xml:space="preserve">Page 1015-1020 discussion </t>
  </si>
  <si>
    <t xml:space="preserve">Page 1020 declaration of funding </t>
  </si>
  <si>
    <t>SUM (minus NA cells)</t>
  </si>
  <si>
    <t>Author</t>
  </si>
  <si>
    <t>Proportion of criteria included with respect to NA items (%)</t>
  </si>
  <si>
    <t>ECONOMIC MODELLING OF CHRONIC KIDNEY DISEASE: A SYSTEMATIC LITERATURE REVIEW TO INFORM CONCEPTUAL MODEL DESIGN
Daniel M Sugrue1, Thomas Ward1, Sukhvir Rai1, Phil McEwan1, Heleen GM van Haalen2 
1 Health Economics and Outcomes Research Limited, Cardiff, UK
2 Global Health Economics, AstraZeneca, Gothenburg, Sweden
Corresponding author
Daniel M Sugrue
Health Economics and Outcomes Research Ltd
Rhymney House, Unit A Copse Walk, Cardiff Gate Business Park, Cardiff CF23 8RB
Email: daniel.sugrue@heor.co.uk
Tel: +44 (0) 2920 399 146</t>
  </si>
  <si>
    <t>Online Resource 3</t>
  </si>
  <si>
    <t xml:space="preserve">CHEERS checklist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</si>
</sst>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6100"/>
      <name val="Calibri"/>
      <family val="2"/>
      <scheme val="minor"/>
    </font>
    <font>
      <b/>
      <u/>
      <sz val="11"/>
      <color rgb="FF0B1A3B"/>
      <name val="Calibri"/>
      <family val="2"/>
      <scheme val="minor"/>
    </font>
    <font>
      <b/>
      <sz val="10"/>
      <color rgb="FF0B1A3B"/>
      <name val="Calibri"/>
      <family val="2"/>
      <scheme val="minor"/>
    </font>
    <font>
      <b/>
      <sz val="11"/>
      <color rgb="FF0B1A3B"/>
      <name val="Calibri"/>
      <family val="2"/>
      <scheme val="minor"/>
    </font>
    <font>
      <sz val="11"/>
      <color rgb="FF0B1A3B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8" fillId="5" borderId="0" applyNumberFormat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16" fontId="4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0" fillId="6" borderId="0" xfId="0" applyFont="1" applyFill="1" applyAlignment="1">
      <alignment horizontal="left" vertical="center" wrapText="1"/>
    </xf>
    <xf numFmtId="0" fontId="11" fillId="6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1" fillId="6" borderId="0" xfId="1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0" fillId="6" borderId="0" xfId="0" applyFont="1" applyFill="1" applyAlignment="1">
      <alignment horizontal="left" vertical="center" wrapText="1"/>
    </xf>
    <xf numFmtId="0" fontId="1" fillId="4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9" fillId="6" borderId="0" xfId="0" applyFont="1" applyFill="1" applyAlignment="1">
      <alignment horizontal="left" vertical="center" wrapText="1"/>
    </xf>
    <xf numFmtId="0" fontId="9" fillId="6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</cellXfs>
  <cellStyles count="2">
    <cellStyle name="Good" xfId="1" builtinId="26"/>
    <cellStyle name="Normal" xfId="0" builtinId="0"/>
  </cellStyles>
  <dxfs count="10"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lexandra Hayes" id="{536EAFE0-4B27-46E9-BBEB-548342E31324}" userId="Alexandra Hayes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272FB-EB12-4D1E-BC50-0F639E8DCEA8}">
  <dimension ref="A1:A4"/>
  <sheetViews>
    <sheetView workbookViewId="0">
      <selection activeCell="A9" sqref="A9"/>
    </sheetView>
  </sheetViews>
  <sheetFormatPr defaultRowHeight="15" x14ac:dyDescent="0.25"/>
  <cols>
    <col min="1" max="1" width="146.85546875" customWidth="1"/>
  </cols>
  <sheetData>
    <row r="1" spans="1:1" ht="263.25" customHeight="1" x14ac:dyDescent="0.25">
      <c r="A1" s="33" t="s">
        <v>1863</v>
      </c>
    </row>
    <row r="3" spans="1:1" x14ac:dyDescent="0.25">
      <c r="A3" t="s">
        <v>1864</v>
      </c>
    </row>
    <row r="4" spans="1:1" x14ac:dyDescent="0.25">
      <c r="A4" t="s">
        <v>1865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85"/>
  <sheetViews>
    <sheetView showGridLines="0" tabSelected="1" topLeftCell="A4" zoomScale="80" zoomScaleNormal="80" workbookViewId="0">
      <pane xSplit="5" ySplit="2" topLeftCell="F6" activePane="bottomRight" state="frozen"/>
      <selection activeCell="A4" sqref="A4"/>
      <selection pane="topRight" activeCell="F4" sqref="F4"/>
      <selection pane="bottomLeft" activeCell="A6" sqref="A6"/>
      <selection pane="bottomRight" activeCell="C38" sqref="C38"/>
    </sheetView>
  </sheetViews>
  <sheetFormatPr defaultRowHeight="15" x14ac:dyDescent="0.25"/>
  <cols>
    <col min="1" max="32" width="15.7109375" style="1" customWidth="1"/>
    <col min="33" max="35" width="15.7109375" style="15" customWidth="1"/>
    <col min="36" max="16384" width="9.140625" style="1"/>
  </cols>
  <sheetData>
    <row r="1" spans="1:36" x14ac:dyDescent="0.25">
      <c r="A1" s="29" t="s">
        <v>41</v>
      </c>
      <c r="B1" s="29"/>
      <c r="C1" s="29"/>
      <c r="D1" s="29"/>
      <c r="E1" s="29"/>
      <c r="F1" s="29"/>
    </row>
    <row r="3" spans="1:36" x14ac:dyDescent="0.25">
      <c r="A3" s="10"/>
      <c r="B3" s="10"/>
      <c r="C3" s="10"/>
      <c r="D3" s="10"/>
      <c r="F3" s="30" t="s">
        <v>7</v>
      </c>
      <c r="G3" s="30"/>
      <c r="H3" s="11" t="s">
        <v>11</v>
      </c>
      <c r="I3" s="30" t="s">
        <v>13</v>
      </c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27" t="s">
        <v>34</v>
      </c>
      <c r="Z3" s="27"/>
      <c r="AA3" s="27"/>
      <c r="AB3" s="27"/>
      <c r="AC3" s="27"/>
      <c r="AD3" s="12" t="s">
        <v>37</v>
      </c>
      <c r="AE3" s="27" t="s">
        <v>38</v>
      </c>
      <c r="AF3" s="27"/>
      <c r="AG3" s="25" t="s">
        <v>0</v>
      </c>
    </row>
    <row r="4" spans="1:36" s="8" customFormat="1" ht="63.75" x14ac:dyDescent="0.25">
      <c r="A4" s="31" t="s">
        <v>1861</v>
      </c>
      <c r="B4" s="31" t="s">
        <v>1</v>
      </c>
      <c r="C4" s="31" t="s">
        <v>2</v>
      </c>
      <c r="D4" s="31" t="s">
        <v>3</v>
      </c>
      <c r="E4" s="31" t="s">
        <v>4</v>
      </c>
      <c r="F4" s="7" t="s">
        <v>8</v>
      </c>
      <c r="G4" s="7" t="s">
        <v>9</v>
      </c>
      <c r="H4" s="7" t="s">
        <v>10</v>
      </c>
      <c r="I4" s="7" t="s">
        <v>12</v>
      </c>
      <c r="J4" s="7" t="s">
        <v>1660</v>
      </c>
      <c r="K4" s="7" t="s">
        <v>14</v>
      </c>
      <c r="L4" s="7" t="s">
        <v>15</v>
      </c>
      <c r="M4" s="7" t="s">
        <v>16</v>
      </c>
      <c r="N4" s="7" t="s">
        <v>17</v>
      </c>
      <c r="O4" s="7" t="s">
        <v>18</v>
      </c>
      <c r="P4" s="28" t="s">
        <v>19</v>
      </c>
      <c r="Q4" s="28"/>
      <c r="R4" s="7" t="s">
        <v>20</v>
      </c>
      <c r="S4" s="28" t="s">
        <v>23</v>
      </c>
      <c r="T4" s="28"/>
      <c r="U4" s="7" t="s">
        <v>26</v>
      </c>
      <c r="V4" s="7" t="s">
        <v>27</v>
      </c>
      <c r="W4" s="7" t="s">
        <v>28</v>
      </c>
      <c r="X4" s="7" t="s">
        <v>29</v>
      </c>
      <c r="Y4" s="7" t="s">
        <v>30</v>
      </c>
      <c r="Z4" s="7" t="s">
        <v>31</v>
      </c>
      <c r="AA4" s="28" t="s">
        <v>32</v>
      </c>
      <c r="AB4" s="28"/>
      <c r="AC4" s="7" t="s">
        <v>33</v>
      </c>
      <c r="AD4" s="7" t="s">
        <v>870</v>
      </c>
      <c r="AE4" s="7" t="s">
        <v>39</v>
      </c>
      <c r="AF4" s="7" t="s">
        <v>40</v>
      </c>
      <c r="AG4" s="25"/>
      <c r="AH4" s="24" t="s">
        <v>1860</v>
      </c>
      <c r="AI4" s="24" t="s">
        <v>1862</v>
      </c>
    </row>
    <row r="5" spans="1:36" s="8" customFormat="1" x14ac:dyDescent="0.25">
      <c r="A5" s="32"/>
      <c r="B5" s="32"/>
      <c r="C5" s="32"/>
      <c r="D5" s="32"/>
      <c r="E5" s="32"/>
      <c r="F5" s="8">
        <v>1</v>
      </c>
      <c r="G5" s="8">
        <f>F5+1</f>
        <v>2</v>
      </c>
      <c r="H5" s="8">
        <v>3</v>
      </c>
      <c r="I5" s="8">
        <v>4</v>
      </c>
      <c r="J5" s="8">
        <f t="shared" ref="J5" si="0">I5+1</f>
        <v>5</v>
      </c>
      <c r="K5" s="8">
        <v>6</v>
      </c>
      <c r="L5" s="8">
        <v>7</v>
      </c>
      <c r="M5" s="8">
        <v>8</v>
      </c>
      <c r="N5" s="8">
        <v>9</v>
      </c>
      <c r="O5" s="8">
        <v>10</v>
      </c>
      <c r="P5" s="8" t="s">
        <v>21</v>
      </c>
      <c r="Q5" s="8" t="s">
        <v>22</v>
      </c>
      <c r="R5" s="8">
        <v>12</v>
      </c>
      <c r="S5" s="8" t="s">
        <v>24</v>
      </c>
      <c r="T5" s="8" t="s">
        <v>25</v>
      </c>
      <c r="U5" s="8">
        <v>14</v>
      </c>
      <c r="V5" s="8">
        <v>15</v>
      </c>
      <c r="W5" s="8">
        <v>16</v>
      </c>
      <c r="X5" s="8">
        <v>17</v>
      </c>
      <c r="Y5" s="8">
        <v>18</v>
      </c>
      <c r="Z5" s="8">
        <v>19</v>
      </c>
      <c r="AA5" s="8" t="s">
        <v>35</v>
      </c>
      <c r="AB5" s="8" t="s">
        <v>36</v>
      </c>
      <c r="AC5" s="8">
        <v>21</v>
      </c>
      <c r="AD5" s="8">
        <v>22</v>
      </c>
      <c r="AE5" s="8">
        <v>23</v>
      </c>
      <c r="AF5" s="8">
        <v>24</v>
      </c>
      <c r="AG5" s="26"/>
      <c r="AH5" s="24"/>
      <c r="AI5" s="24"/>
    </row>
    <row r="6" spans="1:36" s="13" customFormat="1" x14ac:dyDescent="0.25">
      <c r="A6" s="22" t="s">
        <v>290</v>
      </c>
      <c r="B6" s="22"/>
      <c r="C6" s="22"/>
      <c r="D6" s="22"/>
      <c r="E6" s="22"/>
      <c r="AG6" s="6"/>
      <c r="AH6" s="16"/>
      <c r="AI6" s="16"/>
    </row>
    <row r="7" spans="1:36" x14ac:dyDescent="0.25">
      <c r="A7" s="1" t="s">
        <v>42</v>
      </c>
      <c r="B7" s="1">
        <v>2011</v>
      </c>
      <c r="C7" s="1" t="s">
        <v>1743</v>
      </c>
      <c r="D7" s="1" t="s">
        <v>1744</v>
      </c>
      <c r="E7" s="1" t="s">
        <v>43</v>
      </c>
      <c r="F7" s="2" t="s">
        <v>1672</v>
      </c>
      <c r="G7" s="2" t="s">
        <v>1673</v>
      </c>
      <c r="H7" s="2" t="s">
        <v>1674</v>
      </c>
      <c r="I7" s="2" t="s">
        <v>1675</v>
      </c>
      <c r="J7" s="2" t="s">
        <v>1675</v>
      </c>
      <c r="K7" s="2" t="s">
        <v>1675</v>
      </c>
      <c r="L7" s="2" t="s">
        <v>1676</v>
      </c>
      <c r="M7" s="2" t="s">
        <v>1675</v>
      </c>
      <c r="N7" s="2" t="s">
        <v>1677</v>
      </c>
      <c r="O7" s="2" t="s">
        <v>1675</v>
      </c>
      <c r="P7" s="2" t="s">
        <v>293</v>
      </c>
      <c r="Q7" s="2" t="s">
        <v>1678</v>
      </c>
      <c r="R7" s="2" t="s">
        <v>1679</v>
      </c>
      <c r="S7" s="2" t="s">
        <v>293</v>
      </c>
      <c r="T7" s="2" t="s">
        <v>1677</v>
      </c>
      <c r="U7" s="2" t="s">
        <v>1677</v>
      </c>
      <c r="V7" s="2" t="s">
        <v>1675</v>
      </c>
      <c r="W7" s="2" t="s">
        <v>1680</v>
      </c>
      <c r="X7" s="2" t="s">
        <v>1680</v>
      </c>
      <c r="Y7" s="2" t="s">
        <v>1681</v>
      </c>
      <c r="Z7" s="2" t="s">
        <v>1682</v>
      </c>
      <c r="AA7" s="2" t="s">
        <v>293</v>
      </c>
      <c r="AB7" s="2" t="s">
        <v>1683</v>
      </c>
      <c r="AC7" s="2" t="s">
        <v>293</v>
      </c>
      <c r="AD7" s="2" t="s">
        <v>1684</v>
      </c>
      <c r="AE7" s="2" t="s">
        <v>294</v>
      </c>
      <c r="AF7" s="2" t="s">
        <v>1685</v>
      </c>
      <c r="AG7" s="17">
        <f>24-(COUNTIF(F7:AF7,"NR"))-(COUNTIF(F7:AF7,"NA"))</f>
        <v>19</v>
      </c>
      <c r="AH7" s="15">
        <f>24-COUNTIF(F7:AF7,"NA")</f>
        <v>20</v>
      </c>
      <c r="AI7" s="18">
        <f>AG7/AH7*100</f>
        <v>95</v>
      </c>
    </row>
    <row r="8" spans="1:36" x14ac:dyDescent="0.25">
      <c r="A8" s="1" t="s">
        <v>44</v>
      </c>
      <c r="B8" s="1">
        <v>2013</v>
      </c>
      <c r="C8" s="1" t="s">
        <v>1745</v>
      </c>
      <c r="D8" s="1" t="s">
        <v>45</v>
      </c>
      <c r="E8" s="1" t="s">
        <v>43</v>
      </c>
      <c r="F8" s="2" t="s">
        <v>1686</v>
      </c>
      <c r="G8" s="2" t="s">
        <v>1687</v>
      </c>
      <c r="H8" s="2" t="s">
        <v>1688</v>
      </c>
      <c r="I8" s="2" t="s">
        <v>1689</v>
      </c>
      <c r="J8" s="2" t="s">
        <v>1690</v>
      </c>
      <c r="K8" s="2" t="s">
        <v>1690</v>
      </c>
      <c r="L8" s="2" t="s">
        <v>1691</v>
      </c>
      <c r="M8" s="2" t="s">
        <v>1690</v>
      </c>
      <c r="N8" s="2" t="s">
        <v>1692</v>
      </c>
      <c r="O8" s="2" t="s">
        <v>1693</v>
      </c>
      <c r="P8" s="2" t="s">
        <v>293</v>
      </c>
      <c r="Q8" s="2" t="s">
        <v>1694</v>
      </c>
      <c r="R8" s="2" t="s">
        <v>1695</v>
      </c>
      <c r="S8" s="2" t="s">
        <v>293</v>
      </c>
      <c r="T8" s="2" t="s">
        <v>1696</v>
      </c>
      <c r="U8" s="2" t="s">
        <v>1692</v>
      </c>
      <c r="V8" s="2" t="s">
        <v>1690</v>
      </c>
      <c r="W8" s="2" t="s">
        <v>1697</v>
      </c>
      <c r="X8" s="2" t="s">
        <v>1697</v>
      </c>
      <c r="Y8" s="2" t="s">
        <v>1698</v>
      </c>
      <c r="Z8" s="2" t="s">
        <v>1699</v>
      </c>
      <c r="AA8" s="2" t="s">
        <v>293</v>
      </c>
      <c r="AB8" s="2" t="s">
        <v>1700</v>
      </c>
      <c r="AC8" s="2" t="s">
        <v>293</v>
      </c>
      <c r="AD8" s="2" t="s">
        <v>1701</v>
      </c>
      <c r="AE8" s="2" t="s">
        <v>1703</v>
      </c>
      <c r="AF8" s="2" t="s">
        <v>1702</v>
      </c>
      <c r="AG8" s="17">
        <f t="shared" ref="AG8:AG65" si="1">24-(COUNTIF(F8:AF8,"NR"))-(COUNTIF(F8:AF8,"NA"))</f>
        <v>20</v>
      </c>
      <c r="AH8" s="15">
        <f t="shared" ref="AH8:AH65" si="2">24-COUNTIF(F8:AF8,"NA")</f>
        <v>20</v>
      </c>
      <c r="AI8" s="18">
        <f t="shared" ref="AI8:AI65" si="3">AG8/AH8*100</f>
        <v>100</v>
      </c>
      <c r="AJ8" s="23"/>
    </row>
    <row r="9" spans="1:36" x14ac:dyDescent="0.25">
      <c r="A9" s="1" t="s">
        <v>46</v>
      </c>
      <c r="B9" s="1">
        <v>2016</v>
      </c>
      <c r="C9" s="1" t="s">
        <v>47</v>
      </c>
      <c r="D9" s="1" t="s">
        <v>48</v>
      </c>
      <c r="E9" s="1" t="s">
        <v>43</v>
      </c>
      <c r="F9" s="2" t="s">
        <v>1704</v>
      </c>
      <c r="G9" s="2" t="s">
        <v>1705</v>
      </c>
      <c r="H9" s="2" t="s">
        <v>1706</v>
      </c>
      <c r="I9" s="2" t="s">
        <v>1707</v>
      </c>
      <c r="J9" s="2" t="s">
        <v>1708</v>
      </c>
      <c r="K9" s="2" t="s">
        <v>1709</v>
      </c>
      <c r="L9" s="2" t="s">
        <v>1708</v>
      </c>
      <c r="M9" s="2" t="s">
        <v>1710</v>
      </c>
      <c r="N9" s="2" t="s">
        <v>1710</v>
      </c>
      <c r="O9" s="2" t="s">
        <v>1708</v>
      </c>
      <c r="P9" s="2" t="s">
        <v>294</v>
      </c>
      <c r="Q9" s="2" t="s">
        <v>1711</v>
      </c>
      <c r="R9" s="2" t="s">
        <v>1712</v>
      </c>
      <c r="S9" s="2" t="s">
        <v>293</v>
      </c>
      <c r="T9" s="2" t="s">
        <v>1709</v>
      </c>
      <c r="U9" s="2" t="s">
        <v>294</v>
      </c>
      <c r="V9" s="2" t="s">
        <v>1713</v>
      </c>
      <c r="W9" s="2" t="s">
        <v>1714</v>
      </c>
      <c r="X9" s="2" t="s">
        <v>1715</v>
      </c>
      <c r="Y9" s="2" t="s">
        <v>1716</v>
      </c>
      <c r="Z9" s="2" t="s">
        <v>1717</v>
      </c>
      <c r="AA9" s="2" t="s">
        <v>293</v>
      </c>
      <c r="AB9" s="2" t="s">
        <v>1718</v>
      </c>
      <c r="AC9" s="2" t="s">
        <v>293</v>
      </c>
      <c r="AD9" s="2" t="s">
        <v>1719</v>
      </c>
      <c r="AE9" s="2" t="s">
        <v>1720</v>
      </c>
      <c r="AF9" s="2" t="s">
        <v>1721</v>
      </c>
      <c r="AG9" s="17">
        <f t="shared" si="1"/>
        <v>19</v>
      </c>
      <c r="AH9" s="15">
        <f t="shared" si="2"/>
        <v>21</v>
      </c>
      <c r="AI9" s="18">
        <f t="shared" si="3"/>
        <v>90.476190476190482</v>
      </c>
      <c r="AJ9" s="14" t="s">
        <v>5</v>
      </c>
    </row>
    <row r="10" spans="1:36" x14ac:dyDescent="0.25">
      <c r="A10" s="1" t="s">
        <v>49</v>
      </c>
      <c r="B10" s="1">
        <v>2010</v>
      </c>
      <c r="C10" s="1" t="s">
        <v>1746</v>
      </c>
      <c r="D10" s="1" t="s">
        <v>50</v>
      </c>
      <c r="E10" s="1" t="s">
        <v>43</v>
      </c>
      <c r="F10" s="2" t="s">
        <v>1722</v>
      </c>
      <c r="G10" s="2" t="s">
        <v>1723</v>
      </c>
      <c r="H10" s="2" t="s">
        <v>1724</v>
      </c>
      <c r="I10" s="2" t="s">
        <v>1725</v>
      </c>
      <c r="J10" s="2" t="s">
        <v>1723</v>
      </c>
      <c r="K10" s="2" t="s">
        <v>1726</v>
      </c>
      <c r="L10" s="2" t="s">
        <v>1727</v>
      </c>
      <c r="M10" s="2" t="s">
        <v>1723</v>
      </c>
      <c r="N10" s="2" t="s">
        <v>1726</v>
      </c>
      <c r="O10" s="2" t="s">
        <v>294</v>
      </c>
      <c r="P10" s="2" t="s">
        <v>293</v>
      </c>
      <c r="Q10" s="2" t="s">
        <v>1728</v>
      </c>
      <c r="R10" s="2" t="s">
        <v>1730</v>
      </c>
      <c r="S10" s="2" t="s">
        <v>293</v>
      </c>
      <c r="T10" s="2" t="s">
        <v>1731</v>
      </c>
      <c r="U10" s="2" t="s">
        <v>1731</v>
      </c>
      <c r="V10" s="2" t="s">
        <v>1727</v>
      </c>
      <c r="W10" s="2" t="s">
        <v>1732</v>
      </c>
      <c r="X10" s="2" t="s">
        <v>1732</v>
      </c>
      <c r="Y10" s="2" t="s">
        <v>1733</v>
      </c>
      <c r="Z10" s="2" t="s">
        <v>1734</v>
      </c>
      <c r="AA10" s="2" t="s">
        <v>293</v>
      </c>
      <c r="AB10" s="2" t="s">
        <v>1735</v>
      </c>
      <c r="AC10" s="2" t="s">
        <v>293</v>
      </c>
      <c r="AD10" s="2" t="s">
        <v>1736</v>
      </c>
      <c r="AE10" s="2" t="s">
        <v>1737</v>
      </c>
      <c r="AF10" s="2" t="s">
        <v>1738</v>
      </c>
      <c r="AG10" s="17">
        <f t="shared" si="1"/>
        <v>19</v>
      </c>
      <c r="AH10" s="15">
        <f t="shared" si="2"/>
        <v>20</v>
      </c>
      <c r="AI10" s="18">
        <f t="shared" si="3"/>
        <v>95</v>
      </c>
      <c r="AJ10" s="14" t="s">
        <v>6</v>
      </c>
    </row>
    <row r="11" spans="1:36" x14ac:dyDescent="0.25">
      <c r="A11" s="1" t="s">
        <v>51</v>
      </c>
      <c r="B11" s="1">
        <v>2015</v>
      </c>
      <c r="C11" s="1" t="s">
        <v>52</v>
      </c>
      <c r="D11" s="1" t="s">
        <v>53</v>
      </c>
      <c r="E11" s="1" t="s">
        <v>43</v>
      </c>
      <c r="F11" s="1" t="s">
        <v>294</v>
      </c>
      <c r="G11" s="1" t="s">
        <v>829</v>
      </c>
      <c r="H11" s="1" t="s">
        <v>295</v>
      </c>
      <c r="I11" s="1" t="s">
        <v>1739</v>
      </c>
      <c r="J11" s="1" t="s">
        <v>296</v>
      </c>
      <c r="K11" s="1" t="s">
        <v>294</v>
      </c>
      <c r="L11" s="1" t="s">
        <v>830</v>
      </c>
      <c r="M11" s="1" t="s">
        <v>831</v>
      </c>
      <c r="N11" s="1" t="s">
        <v>294</v>
      </c>
      <c r="O11" s="1" t="s">
        <v>833</v>
      </c>
      <c r="P11" s="1" t="s">
        <v>834</v>
      </c>
      <c r="Q11" s="1" t="s">
        <v>293</v>
      </c>
      <c r="R11" s="1" t="s">
        <v>294</v>
      </c>
      <c r="S11" s="1" t="s">
        <v>294</v>
      </c>
      <c r="T11" s="1" t="s">
        <v>293</v>
      </c>
      <c r="U11" s="1" t="s">
        <v>294</v>
      </c>
      <c r="V11" s="1" t="s">
        <v>832</v>
      </c>
      <c r="W11" s="1" t="s">
        <v>835</v>
      </c>
      <c r="X11" s="1" t="s">
        <v>835</v>
      </c>
      <c r="Y11" s="1" t="s">
        <v>836</v>
      </c>
      <c r="Z11" s="1" t="s">
        <v>837</v>
      </c>
      <c r="AA11" s="1" t="s">
        <v>294</v>
      </c>
      <c r="AB11" s="1" t="s">
        <v>293</v>
      </c>
      <c r="AC11" s="1" t="s">
        <v>293</v>
      </c>
      <c r="AD11" s="1" t="s">
        <v>838</v>
      </c>
      <c r="AE11" s="1" t="s">
        <v>839</v>
      </c>
      <c r="AF11" s="1" t="s">
        <v>294</v>
      </c>
      <c r="AG11" s="17">
        <f t="shared" si="1"/>
        <v>12</v>
      </c>
      <c r="AH11" s="15">
        <f t="shared" si="2"/>
        <v>20</v>
      </c>
      <c r="AI11" s="18">
        <f t="shared" si="3"/>
        <v>60</v>
      </c>
    </row>
    <row r="12" spans="1:36" x14ac:dyDescent="0.25">
      <c r="A12" s="1" t="s">
        <v>54</v>
      </c>
      <c r="B12" s="1">
        <v>2016</v>
      </c>
      <c r="C12" s="1" t="s">
        <v>55</v>
      </c>
      <c r="D12" s="1" t="s">
        <v>56</v>
      </c>
      <c r="E12" s="1" t="s">
        <v>43</v>
      </c>
      <c r="F12" s="2" t="s">
        <v>297</v>
      </c>
      <c r="G12" s="2" t="s">
        <v>298</v>
      </c>
      <c r="H12" s="2" t="s">
        <v>299</v>
      </c>
      <c r="I12" s="2" t="s">
        <v>300</v>
      </c>
      <c r="J12" s="2" t="s">
        <v>300</v>
      </c>
      <c r="K12" s="2" t="s">
        <v>301</v>
      </c>
      <c r="L12" s="2" t="s">
        <v>302</v>
      </c>
      <c r="M12" s="2" t="s">
        <v>294</v>
      </c>
      <c r="N12" s="2" t="s">
        <v>302</v>
      </c>
      <c r="O12" s="2" t="s">
        <v>303</v>
      </c>
      <c r="P12" s="2" t="s">
        <v>293</v>
      </c>
      <c r="Q12" s="2" t="s">
        <v>304</v>
      </c>
      <c r="R12" s="2" t="s">
        <v>305</v>
      </c>
      <c r="S12" s="2" t="s">
        <v>293</v>
      </c>
      <c r="T12" s="2" t="s">
        <v>306</v>
      </c>
      <c r="U12" s="2" t="s">
        <v>302</v>
      </c>
      <c r="V12" s="2" t="s">
        <v>302</v>
      </c>
      <c r="W12" s="2" t="s">
        <v>302</v>
      </c>
      <c r="X12" s="2" t="s">
        <v>307</v>
      </c>
      <c r="Y12" s="2" t="s">
        <v>308</v>
      </c>
      <c r="Z12" s="2" t="s">
        <v>309</v>
      </c>
      <c r="AA12" s="2" t="s">
        <v>293</v>
      </c>
      <c r="AB12" s="2" t="s">
        <v>294</v>
      </c>
      <c r="AC12" s="2" t="s">
        <v>293</v>
      </c>
      <c r="AD12" s="2" t="s">
        <v>310</v>
      </c>
      <c r="AE12" s="2" t="s">
        <v>871</v>
      </c>
      <c r="AF12" s="2" t="s">
        <v>311</v>
      </c>
      <c r="AG12" s="17">
        <f t="shared" si="1"/>
        <v>18</v>
      </c>
      <c r="AH12" s="15">
        <f t="shared" si="2"/>
        <v>20</v>
      </c>
      <c r="AI12" s="18">
        <f t="shared" si="3"/>
        <v>90</v>
      </c>
    </row>
    <row r="13" spans="1:36" x14ac:dyDescent="0.25">
      <c r="A13" s="1" t="s">
        <v>57</v>
      </c>
      <c r="B13" s="1">
        <v>1998</v>
      </c>
      <c r="C13" s="1" t="s">
        <v>1742</v>
      </c>
      <c r="D13" s="1" t="s">
        <v>58</v>
      </c>
      <c r="E13" s="1" t="s">
        <v>43</v>
      </c>
      <c r="F13" s="2" t="s">
        <v>312</v>
      </c>
      <c r="G13" s="2" t="s">
        <v>313</v>
      </c>
      <c r="H13" s="2" t="s">
        <v>314</v>
      </c>
      <c r="I13" s="2" t="s">
        <v>315</v>
      </c>
      <c r="J13" s="2" t="s">
        <v>316</v>
      </c>
      <c r="K13" s="2" t="s">
        <v>317</v>
      </c>
      <c r="L13" s="2" t="s">
        <v>318</v>
      </c>
      <c r="M13" s="2" t="s">
        <v>1673</v>
      </c>
      <c r="N13" s="2" t="s">
        <v>319</v>
      </c>
      <c r="O13" s="2" t="s">
        <v>320</v>
      </c>
      <c r="P13" s="2" t="s">
        <v>293</v>
      </c>
      <c r="Q13" s="2" t="s">
        <v>1729</v>
      </c>
      <c r="R13" s="2" t="s">
        <v>294</v>
      </c>
      <c r="S13" s="2" t="s">
        <v>293</v>
      </c>
      <c r="T13" s="2" t="s">
        <v>294</v>
      </c>
      <c r="U13" s="2" t="s">
        <v>321</v>
      </c>
      <c r="V13" s="2" t="s">
        <v>318</v>
      </c>
      <c r="W13" s="2" t="s">
        <v>320</v>
      </c>
      <c r="X13" s="2" t="s">
        <v>320</v>
      </c>
      <c r="Y13" s="2" t="s">
        <v>294</v>
      </c>
      <c r="Z13" s="2" t="s">
        <v>322</v>
      </c>
      <c r="AA13" s="2" t="s">
        <v>293</v>
      </c>
      <c r="AB13" s="2" t="s">
        <v>323</v>
      </c>
      <c r="AC13" s="2" t="s">
        <v>293</v>
      </c>
      <c r="AD13" s="2" t="s">
        <v>324</v>
      </c>
      <c r="AE13" s="2" t="s">
        <v>872</v>
      </c>
      <c r="AF13" s="2" t="s">
        <v>294</v>
      </c>
      <c r="AG13" s="17">
        <f t="shared" si="1"/>
        <v>16</v>
      </c>
      <c r="AH13" s="15">
        <f t="shared" si="2"/>
        <v>20</v>
      </c>
      <c r="AI13" s="18">
        <f t="shared" si="3"/>
        <v>80</v>
      </c>
    </row>
    <row r="14" spans="1:36" x14ac:dyDescent="0.25">
      <c r="A14" s="1" t="s">
        <v>59</v>
      </c>
      <c r="B14" s="1">
        <v>2005</v>
      </c>
      <c r="C14" s="1" t="s">
        <v>60</v>
      </c>
      <c r="D14" s="1" t="s">
        <v>1747</v>
      </c>
      <c r="E14" s="1" t="s">
        <v>43</v>
      </c>
      <c r="F14" s="2" t="s">
        <v>325</v>
      </c>
      <c r="G14" s="2" t="s">
        <v>326</v>
      </c>
      <c r="H14" s="2" t="s">
        <v>327</v>
      </c>
      <c r="I14" s="2" t="s">
        <v>294</v>
      </c>
      <c r="J14" s="2" t="s">
        <v>328</v>
      </c>
      <c r="K14" s="2" t="s">
        <v>294</v>
      </c>
      <c r="L14" s="2" t="s">
        <v>328</v>
      </c>
      <c r="M14" s="2" t="s">
        <v>329</v>
      </c>
      <c r="N14" s="2" t="s">
        <v>330</v>
      </c>
      <c r="O14" s="2" t="s">
        <v>331</v>
      </c>
      <c r="P14" s="2" t="s">
        <v>293</v>
      </c>
      <c r="Q14" s="2" t="s">
        <v>329</v>
      </c>
      <c r="R14" s="2" t="s">
        <v>332</v>
      </c>
      <c r="S14" s="2" t="s">
        <v>293</v>
      </c>
      <c r="T14" s="2" t="s">
        <v>333</v>
      </c>
      <c r="U14" s="2" t="s">
        <v>333</v>
      </c>
      <c r="V14" s="2" t="s">
        <v>334</v>
      </c>
      <c r="W14" s="2" t="s">
        <v>335</v>
      </c>
      <c r="X14" s="2" t="s">
        <v>294</v>
      </c>
      <c r="Y14" s="2" t="s">
        <v>336</v>
      </c>
      <c r="Z14" s="2" t="s">
        <v>337</v>
      </c>
      <c r="AA14" s="2" t="s">
        <v>293</v>
      </c>
      <c r="AB14" s="2" t="s">
        <v>338</v>
      </c>
      <c r="AC14" s="2" t="s">
        <v>293</v>
      </c>
      <c r="AD14" s="2" t="s">
        <v>339</v>
      </c>
      <c r="AE14" s="2" t="s">
        <v>340</v>
      </c>
      <c r="AF14" s="2" t="s">
        <v>294</v>
      </c>
      <c r="AG14" s="17">
        <f t="shared" si="1"/>
        <v>16</v>
      </c>
      <c r="AH14" s="15">
        <f t="shared" si="2"/>
        <v>20</v>
      </c>
      <c r="AI14" s="18">
        <f t="shared" si="3"/>
        <v>80</v>
      </c>
    </row>
    <row r="15" spans="1:36" x14ac:dyDescent="0.25">
      <c r="A15" s="1" t="s">
        <v>1748</v>
      </c>
      <c r="B15" s="1">
        <v>2011</v>
      </c>
      <c r="C15" s="1" t="s">
        <v>1749</v>
      </c>
      <c r="D15" s="1" t="s">
        <v>61</v>
      </c>
      <c r="E15" s="1" t="s">
        <v>43</v>
      </c>
      <c r="F15" s="2" t="s">
        <v>294</v>
      </c>
      <c r="G15" s="2" t="s">
        <v>341</v>
      </c>
      <c r="H15" s="2" t="s">
        <v>342</v>
      </c>
      <c r="I15" s="2" t="s">
        <v>343</v>
      </c>
      <c r="J15" s="2" t="s">
        <v>294</v>
      </c>
      <c r="K15" s="2" t="s">
        <v>294</v>
      </c>
      <c r="L15" s="2" t="s">
        <v>344</v>
      </c>
      <c r="M15" s="2" t="s">
        <v>1800</v>
      </c>
      <c r="N15" s="2" t="s">
        <v>294</v>
      </c>
      <c r="O15" s="2" t="s">
        <v>345</v>
      </c>
      <c r="P15" s="2" t="s">
        <v>294</v>
      </c>
      <c r="Q15" s="2" t="s">
        <v>346</v>
      </c>
      <c r="R15" s="2" t="s">
        <v>345</v>
      </c>
      <c r="S15" s="2" t="s">
        <v>293</v>
      </c>
      <c r="T15" s="2" t="s">
        <v>294</v>
      </c>
      <c r="U15" s="2" t="s">
        <v>294</v>
      </c>
      <c r="V15" s="2" t="s">
        <v>344</v>
      </c>
      <c r="W15" s="2" t="s">
        <v>347</v>
      </c>
      <c r="X15" s="2" t="s">
        <v>294</v>
      </c>
      <c r="Y15" s="2" t="s">
        <v>348</v>
      </c>
      <c r="Z15" s="2" t="s">
        <v>349</v>
      </c>
      <c r="AA15" s="2" t="s">
        <v>293</v>
      </c>
      <c r="AB15" s="2" t="s">
        <v>350</v>
      </c>
      <c r="AC15" s="2" t="s">
        <v>293</v>
      </c>
      <c r="AD15" s="2" t="s">
        <v>351</v>
      </c>
      <c r="AE15" s="2" t="s">
        <v>352</v>
      </c>
      <c r="AF15" s="2" t="s">
        <v>353</v>
      </c>
      <c r="AG15" s="17">
        <f t="shared" si="1"/>
        <v>13</v>
      </c>
      <c r="AH15" s="15">
        <f t="shared" si="2"/>
        <v>21</v>
      </c>
      <c r="AI15" s="18">
        <f t="shared" si="3"/>
        <v>61.904761904761905</v>
      </c>
    </row>
    <row r="16" spans="1:36" x14ac:dyDescent="0.25">
      <c r="A16" s="1" t="s">
        <v>62</v>
      </c>
      <c r="B16" s="1">
        <v>2009</v>
      </c>
      <c r="C16" s="1" t="s">
        <v>63</v>
      </c>
      <c r="D16" s="1" t="s">
        <v>64</v>
      </c>
      <c r="E16" s="1" t="s">
        <v>43</v>
      </c>
      <c r="F16" s="2" t="s">
        <v>354</v>
      </c>
      <c r="G16" s="2" t="s">
        <v>355</v>
      </c>
      <c r="H16" s="2" t="s">
        <v>356</v>
      </c>
      <c r="I16" s="2" t="s">
        <v>294</v>
      </c>
      <c r="J16" s="2" t="s">
        <v>358</v>
      </c>
      <c r="K16" s="2" t="s">
        <v>357</v>
      </c>
      <c r="L16" s="2" t="s">
        <v>359</v>
      </c>
      <c r="M16" s="2" t="s">
        <v>294</v>
      </c>
      <c r="N16" s="2" t="s">
        <v>357</v>
      </c>
      <c r="O16" s="2" t="s">
        <v>359</v>
      </c>
      <c r="P16" s="2" t="s">
        <v>293</v>
      </c>
      <c r="Q16" s="2" t="s">
        <v>360</v>
      </c>
      <c r="R16" s="2" t="s">
        <v>361</v>
      </c>
      <c r="S16" s="2" t="s">
        <v>293</v>
      </c>
      <c r="T16" s="2" t="s">
        <v>362</v>
      </c>
      <c r="U16" s="2" t="s">
        <v>363</v>
      </c>
      <c r="V16" s="2" t="s">
        <v>364</v>
      </c>
      <c r="W16" s="2" t="s">
        <v>365</v>
      </c>
      <c r="X16" s="2" t="s">
        <v>365</v>
      </c>
      <c r="Y16" s="2" t="s">
        <v>366</v>
      </c>
      <c r="Z16" s="2" t="s">
        <v>367</v>
      </c>
      <c r="AA16" s="2" t="s">
        <v>293</v>
      </c>
      <c r="AB16" s="2" t="s">
        <v>368</v>
      </c>
      <c r="AC16" s="2" t="s">
        <v>293</v>
      </c>
      <c r="AD16" s="2" t="s">
        <v>369</v>
      </c>
      <c r="AE16" s="2" t="s">
        <v>873</v>
      </c>
      <c r="AF16" s="2" t="s">
        <v>873</v>
      </c>
      <c r="AG16" s="17">
        <f t="shared" si="1"/>
        <v>18</v>
      </c>
      <c r="AH16" s="15">
        <f t="shared" si="2"/>
        <v>20</v>
      </c>
      <c r="AI16" s="18">
        <f t="shared" si="3"/>
        <v>90</v>
      </c>
    </row>
    <row r="17" spans="1:35" x14ac:dyDescent="0.25">
      <c r="A17" s="1" t="s">
        <v>65</v>
      </c>
      <c r="B17" s="1">
        <v>1997</v>
      </c>
      <c r="C17" s="1" t="s">
        <v>66</v>
      </c>
      <c r="D17" s="1" t="s">
        <v>67</v>
      </c>
      <c r="E17" s="1" t="s">
        <v>43</v>
      </c>
      <c r="F17" s="2" t="s">
        <v>294</v>
      </c>
      <c r="G17" s="2" t="s">
        <v>370</v>
      </c>
      <c r="H17" s="2" t="s">
        <v>371</v>
      </c>
      <c r="I17" s="2" t="s">
        <v>372</v>
      </c>
      <c r="J17" s="2" t="s">
        <v>372</v>
      </c>
      <c r="K17" s="2" t="s">
        <v>373</v>
      </c>
      <c r="L17" s="2" t="s">
        <v>372</v>
      </c>
      <c r="M17" s="2" t="s">
        <v>294</v>
      </c>
      <c r="N17" s="2" t="s">
        <v>294</v>
      </c>
      <c r="O17" s="2" t="s">
        <v>294</v>
      </c>
      <c r="P17" s="2" t="s">
        <v>293</v>
      </c>
      <c r="Q17" s="2" t="s">
        <v>294</v>
      </c>
      <c r="R17" s="2" t="s">
        <v>294</v>
      </c>
      <c r="S17" s="2" t="s">
        <v>293</v>
      </c>
      <c r="T17" s="2" t="s">
        <v>374</v>
      </c>
      <c r="U17" s="2" t="s">
        <v>294</v>
      </c>
      <c r="V17" s="2" t="s">
        <v>372</v>
      </c>
      <c r="W17" s="2" t="s">
        <v>374</v>
      </c>
      <c r="X17" s="2" t="s">
        <v>294</v>
      </c>
      <c r="Y17" s="2" t="s">
        <v>374</v>
      </c>
      <c r="Z17" s="2" t="s">
        <v>375</v>
      </c>
      <c r="AA17" s="2" t="s">
        <v>293</v>
      </c>
      <c r="AB17" s="2" t="s">
        <v>294</v>
      </c>
      <c r="AC17" s="2" t="s">
        <v>293</v>
      </c>
      <c r="AD17" s="2" t="s">
        <v>376</v>
      </c>
      <c r="AE17" s="2" t="s">
        <v>294</v>
      </c>
      <c r="AF17" s="2" t="s">
        <v>294</v>
      </c>
      <c r="AG17" s="17">
        <f t="shared" si="1"/>
        <v>9</v>
      </c>
      <c r="AH17" s="15">
        <f t="shared" si="2"/>
        <v>20</v>
      </c>
      <c r="AI17" s="18">
        <f t="shared" si="3"/>
        <v>45</v>
      </c>
    </row>
    <row r="18" spans="1:35" x14ac:dyDescent="0.25">
      <c r="A18" s="1" t="s">
        <v>68</v>
      </c>
      <c r="B18" s="1">
        <v>2001</v>
      </c>
      <c r="C18" s="1" t="s">
        <v>69</v>
      </c>
      <c r="D18" s="1" t="s">
        <v>1750</v>
      </c>
      <c r="E18" s="1" t="s">
        <v>43</v>
      </c>
      <c r="F18" s="2" t="s">
        <v>377</v>
      </c>
      <c r="G18" s="2" t="s">
        <v>378</v>
      </c>
      <c r="H18" s="2" t="s">
        <v>379</v>
      </c>
      <c r="I18" s="2" t="s">
        <v>294</v>
      </c>
      <c r="J18" s="2" t="s">
        <v>380</v>
      </c>
      <c r="K18" s="2" t="s">
        <v>294</v>
      </c>
      <c r="L18" s="2" t="s">
        <v>380</v>
      </c>
      <c r="M18" s="2" t="s">
        <v>294</v>
      </c>
      <c r="N18" s="2" t="s">
        <v>381</v>
      </c>
      <c r="O18" s="2" t="s">
        <v>382</v>
      </c>
      <c r="P18" s="2" t="s">
        <v>293</v>
      </c>
      <c r="Q18" s="2" t="s">
        <v>383</v>
      </c>
      <c r="R18" s="2" t="s">
        <v>294</v>
      </c>
      <c r="S18" s="2" t="s">
        <v>293</v>
      </c>
      <c r="T18" s="2" t="s">
        <v>381</v>
      </c>
      <c r="U18" s="2" t="s">
        <v>381</v>
      </c>
      <c r="V18" s="2" t="s">
        <v>384</v>
      </c>
      <c r="W18" s="2" t="s">
        <v>381</v>
      </c>
      <c r="X18" s="2" t="s">
        <v>382</v>
      </c>
      <c r="Y18" s="2" t="s">
        <v>294</v>
      </c>
      <c r="Z18" s="2" t="s">
        <v>385</v>
      </c>
      <c r="AA18" s="2" t="s">
        <v>293</v>
      </c>
      <c r="AB18" s="2" t="s">
        <v>386</v>
      </c>
      <c r="AC18" s="2" t="s">
        <v>293</v>
      </c>
      <c r="AD18" s="2" t="s">
        <v>387</v>
      </c>
      <c r="AE18" s="2" t="s">
        <v>294</v>
      </c>
      <c r="AF18" s="2" t="s">
        <v>294</v>
      </c>
      <c r="AG18" s="17">
        <f t="shared" si="1"/>
        <v>13</v>
      </c>
      <c r="AH18" s="15">
        <f t="shared" si="2"/>
        <v>20</v>
      </c>
      <c r="AI18" s="18">
        <f t="shared" si="3"/>
        <v>65</v>
      </c>
    </row>
    <row r="19" spans="1:35" x14ac:dyDescent="0.25">
      <c r="A19" s="1" t="s">
        <v>70</v>
      </c>
      <c r="B19" s="1">
        <v>2006</v>
      </c>
      <c r="C19" s="1" t="s">
        <v>71</v>
      </c>
      <c r="D19" s="1" t="s">
        <v>72</v>
      </c>
      <c r="E19" s="1" t="s">
        <v>43</v>
      </c>
      <c r="F19" s="1" t="s">
        <v>388</v>
      </c>
      <c r="G19" s="1" t="s">
        <v>389</v>
      </c>
      <c r="H19" s="1" t="s">
        <v>390</v>
      </c>
      <c r="I19" s="1" t="s">
        <v>391</v>
      </c>
      <c r="J19" s="1" t="s">
        <v>392</v>
      </c>
      <c r="K19" s="1" t="s">
        <v>294</v>
      </c>
      <c r="L19" s="1" t="s">
        <v>294</v>
      </c>
      <c r="M19" s="1" t="s">
        <v>294</v>
      </c>
      <c r="N19" s="1" t="s">
        <v>393</v>
      </c>
      <c r="O19" s="1" t="s">
        <v>394</v>
      </c>
      <c r="P19" s="1" t="s">
        <v>293</v>
      </c>
      <c r="Q19" s="1" t="s">
        <v>392</v>
      </c>
      <c r="R19" s="1" t="s">
        <v>840</v>
      </c>
      <c r="S19" s="1" t="s">
        <v>293</v>
      </c>
      <c r="T19" s="1" t="s">
        <v>841</v>
      </c>
      <c r="U19" s="1" t="s">
        <v>841</v>
      </c>
      <c r="V19" s="1" t="s">
        <v>392</v>
      </c>
      <c r="W19" s="1" t="s">
        <v>842</v>
      </c>
      <c r="X19" s="1" t="s">
        <v>842</v>
      </c>
      <c r="Y19" s="1" t="s">
        <v>844</v>
      </c>
      <c r="Z19" s="1" t="s">
        <v>843</v>
      </c>
      <c r="AA19" s="1" t="s">
        <v>293</v>
      </c>
      <c r="AB19" s="1" t="s">
        <v>845</v>
      </c>
      <c r="AC19" s="1" t="s">
        <v>293</v>
      </c>
      <c r="AD19" s="1" t="s">
        <v>846</v>
      </c>
      <c r="AE19" s="1" t="s">
        <v>847</v>
      </c>
      <c r="AF19" s="1" t="s">
        <v>294</v>
      </c>
      <c r="AG19" s="17">
        <f t="shared" si="1"/>
        <v>16</v>
      </c>
      <c r="AH19" s="15">
        <f t="shared" si="2"/>
        <v>20</v>
      </c>
      <c r="AI19" s="18">
        <f t="shared" si="3"/>
        <v>80</v>
      </c>
    </row>
    <row r="20" spans="1:35" x14ac:dyDescent="0.25">
      <c r="A20" s="1" t="s">
        <v>73</v>
      </c>
      <c r="B20" s="1">
        <v>2014</v>
      </c>
      <c r="C20" s="1" t="s">
        <v>74</v>
      </c>
      <c r="D20" s="1" t="s">
        <v>1751</v>
      </c>
      <c r="E20" s="1" t="s">
        <v>43</v>
      </c>
      <c r="F20" s="2" t="s">
        <v>294</v>
      </c>
      <c r="G20" s="2" t="s">
        <v>395</v>
      </c>
      <c r="H20" s="2" t="s">
        <v>396</v>
      </c>
      <c r="I20" s="2" t="s">
        <v>398</v>
      </c>
      <c r="J20" s="2" t="s">
        <v>398</v>
      </c>
      <c r="K20" s="2" t="s">
        <v>294</v>
      </c>
      <c r="L20" s="2" t="s">
        <v>400</v>
      </c>
      <c r="M20" s="2" t="s">
        <v>401</v>
      </c>
      <c r="N20" s="2" t="s">
        <v>294</v>
      </c>
      <c r="O20" s="2" t="s">
        <v>397</v>
      </c>
      <c r="P20" s="2" t="s">
        <v>293</v>
      </c>
      <c r="Q20" s="2" t="s">
        <v>399</v>
      </c>
      <c r="R20" s="2" t="s">
        <v>402</v>
      </c>
      <c r="S20" s="2" t="s">
        <v>293</v>
      </c>
      <c r="T20" s="2" t="s">
        <v>294</v>
      </c>
      <c r="U20" s="2" t="s">
        <v>294</v>
      </c>
      <c r="V20" s="2" t="s">
        <v>397</v>
      </c>
      <c r="W20" s="2" t="s">
        <v>403</v>
      </c>
      <c r="X20" s="2" t="s">
        <v>397</v>
      </c>
      <c r="Y20" s="2" t="s">
        <v>402</v>
      </c>
      <c r="Z20" s="2" t="s">
        <v>404</v>
      </c>
      <c r="AA20" s="2" t="s">
        <v>293</v>
      </c>
      <c r="AB20" s="2" t="s">
        <v>405</v>
      </c>
      <c r="AC20" s="2" t="s">
        <v>293</v>
      </c>
      <c r="AD20" s="2" t="s">
        <v>406</v>
      </c>
      <c r="AE20" s="2" t="s">
        <v>874</v>
      </c>
      <c r="AF20" s="2" t="s">
        <v>874</v>
      </c>
      <c r="AG20" s="17">
        <f t="shared" si="1"/>
        <v>15</v>
      </c>
      <c r="AH20" s="15">
        <f t="shared" si="2"/>
        <v>20</v>
      </c>
      <c r="AI20" s="18">
        <f t="shared" si="3"/>
        <v>75</v>
      </c>
    </row>
    <row r="21" spans="1:35" x14ac:dyDescent="0.25">
      <c r="A21" s="1" t="s">
        <v>75</v>
      </c>
      <c r="B21" s="1">
        <v>2007</v>
      </c>
      <c r="C21" s="1" t="s">
        <v>76</v>
      </c>
      <c r="D21" s="1" t="s">
        <v>77</v>
      </c>
      <c r="E21" s="1" t="s">
        <v>43</v>
      </c>
      <c r="F21" s="2" t="s">
        <v>407</v>
      </c>
      <c r="G21" s="2" t="s">
        <v>408</v>
      </c>
      <c r="H21" s="2" t="s">
        <v>409</v>
      </c>
      <c r="I21" s="2" t="s">
        <v>415</v>
      </c>
      <c r="J21" s="2" t="s">
        <v>414</v>
      </c>
      <c r="K21" s="2"/>
      <c r="L21" s="2" t="s">
        <v>414</v>
      </c>
      <c r="M21" s="2" t="s">
        <v>410</v>
      </c>
      <c r="N21" s="2" t="s">
        <v>414</v>
      </c>
      <c r="O21" s="2" t="s">
        <v>414</v>
      </c>
      <c r="P21" s="2" t="s">
        <v>294</v>
      </c>
      <c r="Q21" s="2" t="s">
        <v>293</v>
      </c>
      <c r="R21" s="2" t="s">
        <v>294</v>
      </c>
      <c r="S21" s="2" t="s">
        <v>293</v>
      </c>
      <c r="T21" s="2" t="s">
        <v>411</v>
      </c>
      <c r="U21" s="2" t="s">
        <v>413</v>
      </c>
      <c r="V21" s="2" t="s">
        <v>410</v>
      </c>
      <c r="W21" s="2" t="s">
        <v>412</v>
      </c>
      <c r="X21" s="2" t="s">
        <v>414</v>
      </c>
      <c r="Y21" s="2" t="s">
        <v>413</v>
      </c>
      <c r="Z21" s="2" t="s">
        <v>416</v>
      </c>
      <c r="AA21" s="2" t="s">
        <v>417</v>
      </c>
      <c r="AB21" s="2" t="s">
        <v>293</v>
      </c>
      <c r="AC21" s="2" t="s">
        <v>293</v>
      </c>
      <c r="AD21" s="2" t="s">
        <v>351</v>
      </c>
      <c r="AE21" s="2" t="s">
        <v>418</v>
      </c>
      <c r="AF21" s="2" t="s">
        <v>294</v>
      </c>
      <c r="AG21" s="17">
        <f t="shared" si="1"/>
        <v>17</v>
      </c>
      <c r="AH21" s="15">
        <f t="shared" si="2"/>
        <v>20</v>
      </c>
      <c r="AI21" s="18">
        <f t="shared" si="3"/>
        <v>85</v>
      </c>
    </row>
    <row r="22" spans="1:35" x14ac:dyDescent="0.25">
      <c r="A22" s="1" t="s">
        <v>78</v>
      </c>
      <c r="B22" s="1">
        <v>2015</v>
      </c>
      <c r="C22" s="1" t="s">
        <v>79</v>
      </c>
      <c r="D22" s="1" t="s">
        <v>1752</v>
      </c>
      <c r="E22" s="1" t="s">
        <v>43</v>
      </c>
      <c r="F22" s="2" t="s">
        <v>419</v>
      </c>
      <c r="G22" s="2" t="s">
        <v>420</v>
      </c>
      <c r="H22" s="2" t="s">
        <v>421</v>
      </c>
      <c r="I22" s="2" t="s">
        <v>294</v>
      </c>
      <c r="J22" s="2" t="s">
        <v>425</v>
      </c>
      <c r="K22" s="2" t="s">
        <v>424</v>
      </c>
      <c r="L22" s="2" t="s">
        <v>426</v>
      </c>
      <c r="M22" s="2" t="s">
        <v>422</v>
      </c>
      <c r="N22" s="2" t="s">
        <v>424</v>
      </c>
      <c r="O22" s="2" t="s">
        <v>423</v>
      </c>
      <c r="P22" s="2" t="s">
        <v>293</v>
      </c>
      <c r="Q22" s="2" t="s">
        <v>427</v>
      </c>
      <c r="R22" s="2" t="s">
        <v>423</v>
      </c>
      <c r="S22" s="2" t="s">
        <v>293</v>
      </c>
      <c r="T22" s="2" t="s">
        <v>424</v>
      </c>
      <c r="U22" s="2" t="s">
        <v>428</v>
      </c>
      <c r="V22" s="2" t="s">
        <v>422</v>
      </c>
      <c r="W22" s="2" t="s">
        <v>429</v>
      </c>
      <c r="X22" s="2" t="s">
        <v>427</v>
      </c>
      <c r="Y22" s="2" t="s">
        <v>430</v>
      </c>
      <c r="Z22" s="2" t="s">
        <v>431</v>
      </c>
      <c r="AA22" s="2" t="s">
        <v>293</v>
      </c>
      <c r="AB22" s="2" t="s">
        <v>432</v>
      </c>
      <c r="AC22" s="2" t="s">
        <v>293</v>
      </c>
      <c r="AD22" s="2" t="s">
        <v>433</v>
      </c>
      <c r="AE22" s="2" t="s">
        <v>875</v>
      </c>
      <c r="AF22" s="2" t="s">
        <v>294</v>
      </c>
      <c r="AG22" s="17">
        <f t="shared" si="1"/>
        <v>18</v>
      </c>
      <c r="AH22" s="15">
        <f t="shared" si="2"/>
        <v>20</v>
      </c>
      <c r="AI22" s="18">
        <f t="shared" si="3"/>
        <v>90</v>
      </c>
    </row>
    <row r="23" spans="1:35" x14ac:dyDescent="0.25">
      <c r="A23" s="1" t="s">
        <v>80</v>
      </c>
      <c r="B23" s="1">
        <v>2007</v>
      </c>
      <c r="C23" s="1" t="s">
        <v>1753</v>
      </c>
      <c r="D23" s="1" t="s">
        <v>81</v>
      </c>
      <c r="E23" s="1" t="s">
        <v>43</v>
      </c>
      <c r="F23" s="2" t="s">
        <v>434</v>
      </c>
      <c r="G23" s="2" t="s">
        <v>435</v>
      </c>
      <c r="H23" s="2" t="s">
        <v>436</v>
      </c>
      <c r="I23" s="2" t="s">
        <v>437</v>
      </c>
      <c r="J23" s="2" t="s">
        <v>439</v>
      </c>
      <c r="K23" s="2" t="s">
        <v>440</v>
      </c>
      <c r="L23" s="2" t="s">
        <v>438</v>
      </c>
      <c r="M23" s="2" t="s">
        <v>441</v>
      </c>
      <c r="N23" s="2" t="s">
        <v>1740</v>
      </c>
      <c r="O23" s="2" t="s">
        <v>443</v>
      </c>
      <c r="P23" s="2" t="s">
        <v>293</v>
      </c>
      <c r="Q23" s="2" t="s">
        <v>442</v>
      </c>
      <c r="R23" s="2" t="s">
        <v>442</v>
      </c>
      <c r="S23" s="2" t="s">
        <v>293</v>
      </c>
      <c r="T23" s="2" t="s">
        <v>444</v>
      </c>
      <c r="U23" s="2" t="s">
        <v>444</v>
      </c>
      <c r="V23" s="2" t="s">
        <v>443</v>
      </c>
      <c r="W23" s="2" t="s">
        <v>445</v>
      </c>
      <c r="X23" s="2" t="s">
        <v>443</v>
      </c>
      <c r="Y23" s="2" t="s">
        <v>446</v>
      </c>
      <c r="Z23" s="2" t="s">
        <v>447</v>
      </c>
      <c r="AA23" s="2" t="s">
        <v>293</v>
      </c>
      <c r="AB23" s="2" t="s">
        <v>448</v>
      </c>
      <c r="AC23" s="2" t="s">
        <v>449</v>
      </c>
      <c r="AD23" s="2" t="s">
        <v>450</v>
      </c>
      <c r="AE23" s="2" t="s">
        <v>876</v>
      </c>
      <c r="AF23" s="2" t="s">
        <v>451</v>
      </c>
      <c r="AG23" s="17">
        <f t="shared" si="1"/>
        <v>21</v>
      </c>
      <c r="AH23" s="15">
        <f t="shared" si="2"/>
        <v>21</v>
      </c>
      <c r="AI23" s="18">
        <f t="shared" si="3"/>
        <v>100</v>
      </c>
    </row>
    <row r="24" spans="1:35" x14ac:dyDescent="0.25">
      <c r="A24" s="1" t="s">
        <v>82</v>
      </c>
      <c r="B24" s="1">
        <v>2002</v>
      </c>
      <c r="C24" s="1" t="s">
        <v>83</v>
      </c>
      <c r="D24" s="1" t="s">
        <v>84</v>
      </c>
      <c r="E24" s="1" t="s">
        <v>43</v>
      </c>
      <c r="F24" s="1" t="s">
        <v>407</v>
      </c>
      <c r="G24" s="1" t="s">
        <v>453</v>
      </c>
      <c r="H24" s="1" t="s">
        <v>454</v>
      </c>
      <c r="I24" s="1" t="s">
        <v>455</v>
      </c>
      <c r="J24" s="1" t="s">
        <v>855</v>
      </c>
      <c r="K24" s="1" t="s">
        <v>856</v>
      </c>
      <c r="L24" s="1" t="s">
        <v>849</v>
      </c>
      <c r="M24" s="1" t="s">
        <v>857</v>
      </c>
      <c r="N24" s="1" t="s">
        <v>853</v>
      </c>
      <c r="O24" s="1" t="s">
        <v>854</v>
      </c>
      <c r="P24" s="1" t="s">
        <v>293</v>
      </c>
      <c r="Q24" s="1" t="s">
        <v>852</v>
      </c>
      <c r="R24" s="1" t="s">
        <v>861</v>
      </c>
      <c r="S24" s="1" t="s">
        <v>293</v>
      </c>
      <c r="T24" s="1" t="s">
        <v>851</v>
      </c>
      <c r="U24" s="1" t="s">
        <v>850</v>
      </c>
      <c r="V24" s="1" t="s">
        <v>848</v>
      </c>
      <c r="W24" s="1" t="s">
        <v>859</v>
      </c>
      <c r="X24" s="1" t="s">
        <v>859</v>
      </c>
      <c r="Y24" s="1" t="s">
        <v>851</v>
      </c>
      <c r="Z24" s="1" t="s">
        <v>858</v>
      </c>
      <c r="AA24" s="1" t="s">
        <v>860</v>
      </c>
      <c r="AB24" s="1" t="s">
        <v>294</v>
      </c>
      <c r="AC24" s="1" t="s">
        <v>293</v>
      </c>
      <c r="AD24" s="1" t="s">
        <v>862</v>
      </c>
      <c r="AE24" s="1" t="s">
        <v>452</v>
      </c>
      <c r="AF24" s="1" t="s">
        <v>452</v>
      </c>
      <c r="AG24" s="17">
        <f t="shared" si="1"/>
        <v>20</v>
      </c>
      <c r="AH24" s="15">
        <f t="shared" si="2"/>
        <v>21</v>
      </c>
      <c r="AI24" s="18">
        <f t="shared" si="3"/>
        <v>95.238095238095227</v>
      </c>
    </row>
    <row r="25" spans="1:35" x14ac:dyDescent="0.25">
      <c r="A25" s="1" t="s">
        <v>85</v>
      </c>
      <c r="B25" s="1">
        <v>2012</v>
      </c>
      <c r="C25" s="1" t="s">
        <v>1754</v>
      </c>
      <c r="D25" s="1" t="s">
        <v>1755</v>
      </c>
      <c r="E25" s="1" t="s">
        <v>43</v>
      </c>
      <c r="F25" s="2" t="s">
        <v>456</v>
      </c>
      <c r="G25" s="2" t="s">
        <v>457</v>
      </c>
      <c r="H25" s="2" t="s">
        <v>458</v>
      </c>
      <c r="I25" s="2" t="s">
        <v>459</v>
      </c>
      <c r="J25" s="2" t="s">
        <v>459</v>
      </c>
      <c r="K25" s="2" t="s">
        <v>459</v>
      </c>
      <c r="L25" s="2" t="s">
        <v>459</v>
      </c>
      <c r="M25" s="2" t="s">
        <v>294</v>
      </c>
      <c r="N25" s="2" t="s">
        <v>294</v>
      </c>
      <c r="O25" s="2" t="s">
        <v>463</v>
      </c>
      <c r="P25" s="2" t="s">
        <v>293</v>
      </c>
      <c r="Q25" s="2" t="s">
        <v>461</v>
      </c>
      <c r="R25" s="2" t="s">
        <v>462</v>
      </c>
      <c r="S25" s="2" t="s">
        <v>293</v>
      </c>
      <c r="T25" s="2" t="s">
        <v>465</v>
      </c>
      <c r="U25" s="2" t="s">
        <v>464</v>
      </c>
      <c r="V25" s="2" t="s">
        <v>459</v>
      </c>
      <c r="W25" s="2" t="s">
        <v>460</v>
      </c>
      <c r="X25" s="2" t="s">
        <v>466</v>
      </c>
      <c r="Y25" s="2" t="s">
        <v>467</v>
      </c>
      <c r="Z25" s="2" t="s">
        <v>468</v>
      </c>
      <c r="AA25" s="2" t="s">
        <v>293</v>
      </c>
      <c r="AB25" s="2" t="s">
        <v>469</v>
      </c>
      <c r="AC25" s="2" t="s">
        <v>470</v>
      </c>
      <c r="AD25" s="2" t="s">
        <v>471</v>
      </c>
      <c r="AE25" s="2" t="s">
        <v>472</v>
      </c>
      <c r="AF25" s="2" t="s">
        <v>472</v>
      </c>
      <c r="AG25" s="17">
        <f t="shared" si="1"/>
        <v>19</v>
      </c>
      <c r="AH25" s="15">
        <f t="shared" si="2"/>
        <v>21</v>
      </c>
      <c r="AI25" s="18">
        <f t="shared" si="3"/>
        <v>90.476190476190482</v>
      </c>
    </row>
    <row r="26" spans="1:35" x14ac:dyDescent="0.25">
      <c r="A26" s="1" t="s">
        <v>86</v>
      </c>
      <c r="B26" s="1">
        <v>2016</v>
      </c>
      <c r="C26" s="1" t="s">
        <v>87</v>
      </c>
      <c r="D26" s="1" t="s">
        <v>88</v>
      </c>
      <c r="E26" s="1" t="s">
        <v>43</v>
      </c>
      <c r="F26" s="2" t="s">
        <v>407</v>
      </c>
      <c r="G26" s="2" t="s">
        <v>408</v>
      </c>
      <c r="H26" s="2" t="s">
        <v>409</v>
      </c>
      <c r="I26" s="2" t="s">
        <v>474</v>
      </c>
      <c r="J26" s="2" t="s">
        <v>474</v>
      </c>
      <c r="K26" s="2" t="s">
        <v>475</v>
      </c>
      <c r="L26" s="2" t="s">
        <v>475</v>
      </c>
      <c r="M26" s="2" t="s">
        <v>474</v>
      </c>
      <c r="N26" s="2" t="s">
        <v>476</v>
      </c>
      <c r="O26" s="2" t="s">
        <v>294</v>
      </c>
      <c r="P26" s="2" t="s">
        <v>293</v>
      </c>
      <c r="Q26" s="2" t="s">
        <v>1741</v>
      </c>
      <c r="R26" s="2" t="s">
        <v>477</v>
      </c>
      <c r="S26" s="2" t="s">
        <v>293</v>
      </c>
      <c r="T26" s="2" t="s">
        <v>478</v>
      </c>
      <c r="U26" s="2" t="s">
        <v>479</v>
      </c>
      <c r="V26" s="2" t="s">
        <v>473</v>
      </c>
      <c r="W26" s="2" t="s">
        <v>480</v>
      </c>
      <c r="X26" s="2" t="s">
        <v>480</v>
      </c>
      <c r="Y26" s="2" t="s">
        <v>481</v>
      </c>
      <c r="Z26" s="2" t="s">
        <v>416</v>
      </c>
      <c r="AA26" s="2" t="s">
        <v>293</v>
      </c>
      <c r="AB26" s="2" t="s">
        <v>482</v>
      </c>
      <c r="AC26" s="2" t="s">
        <v>293</v>
      </c>
      <c r="AD26" s="2" t="s">
        <v>483</v>
      </c>
      <c r="AE26" s="2" t="s">
        <v>484</v>
      </c>
      <c r="AF26" s="2" t="s">
        <v>485</v>
      </c>
      <c r="AG26" s="17">
        <f t="shared" si="1"/>
        <v>19</v>
      </c>
      <c r="AH26" s="15">
        <f t="shared" si="2"/>
        <v>20</v>
      </c>
      <c r="AI26" s="18">
        <f t="shared" si="3"/>
        <v>95</v>
      </c>
    </row>
    <row r="27" spans="1:35" x14ac:dyDescent="0.25">
      <c r="A27" s="1" t="s">
        <v>1756</v>
      </c>
      <c r="B27" s="1">
        <v>2015</v>
      </c>
      <c r="C27" s="1" t="s">
        <v>1757</v>
      </c>
      <c r="D27" s="1" t="s">
        <v>89</v>
      </c>
      <c r="E27" s="1" t="s">
        <v>43</v>
      </c>
      <c r="F27" s="2" t="s">
        <v>486</v>
      </c>
      <c r="G27" s="2" t="s">
        <v>487</v>
      </c>
      <c r="H27" s="2" t="s">
        <v>488</v>
      </c>
      <c r="I27" s="2" t="s">
        <v>492</v>
      </c>
      <c r="J27" s="2" t="s">
        <v>489</v>
      </c>
      <c r="K27" s="2" t="s">
        <v>489</v>
      </c>
      <c r="L27" s="2" t="s">
        <v>489</v>
      </c>
      <c r="M27" s="2" t="s">
        <v>490</v>
      </c>
      <c r="N27" s="2" t="s">
        <v>491</v>
      </c>
      <c r="O27" s="2" t="s">
        <v>294</v>
      </c>
      <c r="P27" s="2" t="s">
        <v>293</v>
      </c>
      <c r="Q27" s="2" t="s">
        <v>497</v>
      </c>
      <c r="R27" s="2" t="s">
        <v>495</v>
      </c>
      <c r="S27" s="2" t="s">
        <v>293</v>
      </c>
      <c r="T27" s="2" t="s">
        <v>498</v>
      </c>
      <c r="U27" s="2" t="s">
        <v>494</v>
      </c>
      <c r="V27" s="2" t="s">
        <v>489</v>
      </c>
      <c r="W27" s="2" t="s">
        <v>496</v>
      </c>
      <c r="X27" s="2" t="s">
        <v>493</v>
      </c>
      <c r="Y27" s="2" t="s">
        <v>498</v>
      </c>
      <c r="Z27" s="2" t="s">
        <v>499</v>
      </c>
      <c r="AA27" s="2" t="s">
        <v>293</v>
      </c>
      <c r="AB27" s="2" t="s">
        <v>500</v>
      </c>
      <c r="AC27" s="2" t="s">
        <v>293</v>
      </c>
      <c r="AD27" s="2" t="s">
        <v>501</v>
      </c>
      <c r="AE27" s="2" t="s">
        <v>502</v>
      </c>
      <c r="AF27" s="2" t="s">
        <v>503</v>
      </c>
      <c r="AG27" s="17">
        <f t="shared" si="1"/>
        <v>19</v>
      </c>
      <c r="AH27" s="15">
        <f t="shared" si="2"/>
        <v>20</v>
      </c>
      <c r="AI27" s="18">
        <f t="shared" si="3"/>
        <v>95</v>
      </c>
    </row>
    <row r="28" spans="1:35" x14ac:dyDescent="0.25">
      <c r="A28" s="1" t="s">
        <v>90</v>
      </c>
      <c r="B28" s="1">
        <v>2017</v>
      </c>
      <c r="C28" s="1" t="s">
        <v>1758</v>
      </c>
      <c r="D28" s="1" t="s">
        <v>91</v>
      </c>
      <c r="E28" s="1" t="s">
        <v>43</v>
      </c>
      <c r="F28" s="2" t="s">
        <v>504</v>
      </c>
      <c r="G28" s="2" t="s">
        <v>505</v>
      </c>
      <c r="H28" s="2" t="s">
        <v>506</v>
      </c>
      <c r="I28" s="2" t="s">
        <v>508</v>
      </c>
      <c r="J28" s="2" t="s">
        <v>508</v>
      </c>
      <c r="K28" s="2" t="s">
        <v>508</v>
      </c>
      <c r="L28" s="2" t="s">
        <v>508</v>
      </c>
      <c r="M28" s="2" t="s">
        <v>508</v>
      </c>
      <c r="N28" s="2" t="s">
        <v>508</v>
      </c>
      <c r="O28" s="2" t="s">
        <v>294</v>
      </c>
      <c r="P28" s="2" t="s">
        <v>293</v>
      </c>
      <c r="Q28" s="2" t="s">
        <v>507</v>
      </c>
      <c r="R28" s="2" t="s">
        <v>511</v>
      </c>
      <c r="S28" s="2" t="s">
        <v>293</v>
      </c>
      <c r="T28" s="2" t="s">
        <v>512</v>
      </c>
      <c r="U28" s="2" t="s">
        <v>510</v>
      </c>
      <c r="V28" s="2" t="s">
        <v>508</v>
      </c>
      <c r="W28" s="2" t="s">
        <v>513</v>
      </c>
      <c r="X28" s="2" t="s">
        <v>513</v>
      </c>
      <c r="Y28" s="2" t="s">
        <v>509</v>
      </c>
      <c r="Z28" s="2" t="s">
        <v>514</v>
      </c>
      <c r="AA28" s="2" t="s">
        <v>293</v>
      </c>
      <c r="AB28" s="2" t="s">
        <v>515</v>
      </c>
      <c r="AC28" s="2" t="s">
        <v>293</v>
      </c>
      <c r="AD28" s="2" t="s">
        <v>516</v>
      </c>
      <c r="AE28" s="2" t="s">
        <v>517</v>
      </c>
      <c r="AF28" s="2" t="s">
        <v>518</v>
      </c>
      <c r="AG28" s="17">
        <f t="shared" si="1"/>
        <v>19</v>
      </c>
      <c r="AH28" s="15">
        <f t="shared" si="2"/>
        <v>20</v>
      </c>
      <c r="AI28" s="18">
        <f t="shared" si="3"/>
        <v>95</v>
      </c>
    </row>
    <row r="29" spans="1:35" x14ac:dyDescent="0.25">
      <c r="A29" s="1" t="s">
        <v>92</v>
      </c>
      <c r="B29" s="1">
        <v>2015</v>
      </c>
      <c r="C29" s="1" t="s">
        <v>93</v>
      </c>
      <c r="D29" s="1" t="s">
        <v>94</v>
      </c>
      <c r="E29" s="1" t="s">
        <v>43</v>
      </c>
      <c r="F29" s="2" t="s">
        <v>519</v>
      </c>
      <c r="G29" s="2" t="s">
        <v>520</v>
      </c>
      <c r="H29" s="2" t="s">
        <v>521</v>
      </c>
      <c r="I29" s="2" t="s">
        <v>522</v>
      </c>
      <c r="J29" s="2" t="s">
        <v>522</v>
      </c>
      <c r="K29" s="2" t="s">
        <v>522</v>
      </c>
      <c r="L29" s="2" t="s">
        <v>522</v>
      </c>
      <c r="M29" s="2" t="s">
        <v>522</v>
      </c>
      <c r="N29" s="2" t="s">
        <v>522</v>
      </c>
      <c r="O29" s="2" t="s">
        <v>522</v>
      </c>
      <c r="P29" s="2" t="s">
        <v>293</v>
      </c>
      <c r="Q29" s="2" t="s">
        <v>524</v>
      </c>
      <c r="R29" s="2" t="s">
        <v>523</v>
      </c>
      <c r="S29" s="2" t="s">
        <v>293</v>
      </c>
      <c r="T29" s="2" t="s">
        <v>525</v>
      </c>
      <c r="U29" s="2" t="s">
        <v>523</v>
      </c>
      <c r="V29" s="2" t="s">
        <v>522</v>
      </c>
      <c r="W29" s="2" t="s">
        <v>524</v>
      </c>
      <c r="X29" s="2" t="s">
        <v>523</v>
      </c>
      <c r="Y29" s="2" t="s">
        <v>526</v>
      </c>
      <c r="Z29" s="2" t="s">
        <v>527</v>
      </c>
      <c r="AA29" s="2" t="s">
        <v>293</v>
      </c>
      <c r="AB29" s="2" t="s">
        <v>528</v>
      </c>
      <c r="AC29" s="2" t="s">
        <v>293</v>
      </c>
      <c r="AD29" s="2" t="s">
        <v>529</v>
      </c>
      <c r="AE29" s="2" t="s">
        <v>877</v>
      </c>
      <c r="AF29" s="2" t="s">
        <v>530</v>
      </c>
      <c r="AG29" s="17">
        <f t="shared" si="1"/>
        <v>20</v>
      </c>
      <c r="AH29" s="15">
        <f t="shared" si="2"/>
        <v>20</v>
      </c>
      <c r="AI29" s="18">
        <f t="shared" si="3"/>
        <v>100</v>
      </c>
    </row>
    <row r="30" spans="1:35" x14ac:dyDescent="0.25">
      <c r="A30" s="1" t="s">
        <v>1759</v>
      </c>
      <c r="B30" s="1">
        <v>2001</v>
      </c>
      <c r="C30" s="1" t="s">
        <v>95</v>
      </c>
      <c r="D30" s="1" t="s">
        <v>96</v>
      </c>
      <c r="E30" s="1" t="s">
        <v>43</v>
      </c>
      <c r="F30" s="2" t="s">
        <v>531</v>
      </c>
      <c r="G30" s="2" t="s">
        <v>532</v>
      </c>
      <c r="H30" s="2" t="s">
        <v>533</v>
      </c>
      <c r="I30" s="2" t="s">
        <v>539</v>
      </c>
      <c r="J30" s="2" t="s">
        <v>534</v>
      </c>
      <c r="K30" s="2" t="s">
        <v>535</v>
      </c>
      <c r="L30" s="2" t="s">
        <v>534</v>
      </c>
      <c r="M30" s="2" t="s">
        <v>534</v>
      </c>
      <c r="N30" s="2" t="s">
        <v>535</v>
      </c>
      <c r="O30" s="2" t="s">
        <v>294</v>
      </c>
      <c r="P30" s="2" t="s">
        <v>534</v>
      </c>
      <c r="Q30" s="2" t="s">
        <v>294</v>
      </c>
      <c r="R30" s="2" t="s">
        <v>294</v>
      </c>
      <c r="S30" s="2" t="s">
        <v>537</v>
      </c>
      <c r="T30" s="2" t="s">
        <v>293</v>
      </c>
      <c r="U30" s="2" t="s">
        <v>294</v>
      </c>
      <c r="V30" s="2" t="s">
        <v>534</v>
      </c>
      <c r="W30" s="2" t="s">
        <v>538</v>
      </c>
      <c r="X30" s="2" t="s">
        <v>536</v>
      </c>
      <c r="Y30" s="2" t="s">
        <v>294</v>
      </c>
      <c r="Z30" s="2" t="s">
        <v>294</v>
      </c>
      <c r="AA30" s="2" t="s">
        <v>540</v>
      </c>
      <c r="AB30" s="2" t="s">
        <v>293</v>
      </c>
      <c r="AC30" s="2" t="s">
        <v>293</v>
      </c>
      <c r="AD30" s="2" t="s">
        <v>541</v>
      </c>
      <c r="AE30" s="2" t="s">
        <v>878</v>
      </c>
      <c r="AF30" s="2" t="s">
        <v>878</v>
      </c>
      <c r="AG30" s="17">
        <f t="shared" si="1"/>
        <v>15</v>
      </c>
      <c r="AH30" s="15">
        <f t="shared" si="2"/>
        <v>21</v>
      </c>
      <c r="AI30" s="18">
        <f t="shared" si="3"/>
        <v>71.428571428571431</v>
      </c>
    </row>
    <row r="31" spans="1:35" x14ac:dyDescent="0.25">
      <c r="A31" s="1" t="s">
        <v>97</v>
      </c>
      <c r="B31" s="1">
        <v>2002</v>
      </c>
      <c r="C31" s="1" t="s">
        <v>98</v>
      </c>
      <c r="D31" s="1" t="s">
        <v>99</v>
      </c>
      <c r="E31" s="1" t="s">
        <v>43</v>
      </c>
      <c r="F31" s="2" t="s">
        <v>542</v>
      </c>
      <c r="G31" s="2" t="s">
        <v>543</v>
      </c>
      <c r="H31" s="2" t="s">
        <v>544</v>
      </c>
      <c r="I31" s="2" t="s">
        <v>545</v>
      </c>
      <c r="J31" s="2" t="s">
        <v>545</v>
      </c>
      <c r="K31" s="2" t="s">
        <v>546</v>
      </c>
      <c r="L31" s="2" t="s">
        <v>547</v>
      </c>
      <c r="M31" s="2" t="s">
        <v>294</v>
      </c>
      <c r="N31" s="2" t="s">
        <v>550</v>
      </c>
      <c r="O31" s="2" t="s">
        <v>547</v>
      </c>
      <c r="P31" s="2" t="s">
        <v>547</v>
      </c>
      <c r="Q31" s="2" t="s">
        <v>293</v>
      </c>
      <c r="R31" s="2" t="s">
        <v>547</v>
      </c>
      <c r="S31" s="2" t="s">
        <v>548</v>
      </c>
      <c r="T31" s="2" t="s">
        <v>293</v>
      </c>
      <c r="U31" s="2" t="s">
        <v>294</v>
      </c>
      <c r="V31" s="2" t="s">
        <v>547</v>
      </c>
      <c r="W31" s="2" t="s">
        <v>549</v>
      </c>
      <c r="X31" s="2" t="s">
        <v>550</v>
      </c>
      <c r="Y31" s="2" t="s">
        <v>551</v>
      </c>
      <c r="Z31" s="2" t="s">
        <v>552</v>
      </c>
      <c r="AA31" s="2" t="s">
        <v>553</v>
      </c>
      <c r="AB31" s="2" t="s">
        <v>293</v>
      </c>
      <c r="AC31" s="2" t="s">
        <v>293</v>
      </c>
      <c r="AD31" s="2" t="s">
        <v>554</v>
      </c>
      <c r="AE31" s="2" t="s">
        <v>879</v>
      </c>
      <c r="AF31" s="2" t="s">
        <v>294</v>
      </c>
      <c r="AG31" s="17">
        <f t="shared" si="1"/>
        <v>17</v>
      </c>
      <c r="AH31" s="15">
        <f t="shared" si="2"/>
        <v>20</v>
      </c>
      <c r="AI31" s="18">
        <f t="shared" si="3"/>
        <v>85</v>
      </c>
    </row>
    <row r="32" spans="1:35" ht="19.899999999999999" customHeight="1" x14ac:dyDescent="0.25">
      <c r="A32" s="1" t="s">
        <v>100</v>
      </c>
      <c r="B32" s="1">
        <v>2014</v>
      </c>
      <c r="C32" s="1" t="s">
        <v>1760</v>
      </c>
      <c r="D32" s="1" t="s">
        <v>101</v>
      </c>
      <c r="E32" s="1" t="s">
        <v>43</v>
      </c>
      <c r="F32" s="2" t="s">
        <v>555</v>
      </c>
      <c r="G32" s="2" t="s">
        <v>556</v>
      </c>
      <c r="H32" s="2" t="s">
        <v>557</v>
      </c>
      <c r="I32" s="2" t="s">
        <v>559</v>
      </c>
      <c r="J32" s="2" t="s">
        <v>559</v>
      </c>
      <c r="K32" s="2" t="s">
        <v>556</v>
      </c>
      <c r="L32" s="2" t="s">
        <v>558</v>
      </c>
      <c r="M32" s="2" t="s">
        <v>556</v>
      </c>
      <c r="N32" s="2" t="s">
        <v>294</v>
      </c>
      <c r="O32" s="2" t="s">
        <v>560</v>
      </c>
      <c r="P32" s="2" t="s">
        <v>293</v>
      </c>
      <c r="Q32" s="2" t="s">
        <v>561</v>
      </c>
      <c r="R32" s="2" t="s">
        <v>294</v>
      </c>
      <c r="S32" s="2" t="s">
        <v>293</v>
      </c>
      <c r="T32" s="2" t="s">
        <v>294</v>
      </c>
      <c r="U32" s="2" t="s">
        <v>294</v>
      </c>
      <c r="V32" s="2" t="s">
        <v>558</v>
      </c>
      <c r="W32" s="2" t="s">
        <v>562</v>
      </c>
      <c r="X32" s="2" t="s">
        <v>562</v>
      </c>
      <c r="Y32" s="2" t="s">
        <v>561</v>
      </c>
      <c r="Z32" s="2" t="s">
        <v>564</v>
      </c>
      <c r="AA32" s="2" t="s">
        <v>293</v>
      </c>
      <c r="AB32" s="2" t="s">
        <v>563</v>
      </c>
      <c r="AC32" s="2" t="s">
        <v>293</v>
      </c>
      <c r="AD32" s="2" t="s">
        <v>565</v>
      </c>
      <c r="AE32" s="2" t="s">
        <v>880</v>
      </c>
      <c r="AF32" s="2" t="s">
        <v>880</v>
      </c>
      <c r="AG32" s="17">
        <f t="shared" si="1"/>
        <v>16</v>
      </c>
      <c r="AH32" s="15">
        <f t="shared" si="2"/>
        <v>20</v>
      </c>
      <c r="AI32" s="18">
        <f t="shared" si="3"/>
        <v>80</v>
      </c>
    </row>
    <row r="33" spans="1:35" x14ac:dyDescent="0.25">
      <c r="A33" s="1" t="s">
        <v>102</v>
      </c>
      <c r="B33" s="1">
        <v>2008</v>
      </c>
      <c r="C33" s="1" t="s">
        <v>103</v>
      </c>
      <c r="D33" s="1" t="s">
        <v>104</v>
      </c>
      <c r="E33" s="1" t="s">
        <v>43</v>
      </c>
      <c r="F33" s="2" t="s">
        <v>566</v>
      </c>
      <c r="G33" s="2" t="s">
        <v>567</v>
      </c>
      <c r="H33" s="2" t="s">
        <v>568</v>
      </c>
      <c r="I33" s="2" t="s">
        <v>569</v>
      </c>
      <c r="J33" s="2" t="s">
        <v>569</v>
      </c>
      <c r="K33" s="2" t="s">
        <v>570</v>
      </c>
      <c r="L33" s="2" t="s">
        <v>569</v>
      </c>
      <c r="M33" s="2" t="s">
        <v>569</v>
      </c>
      <c r="N33" s="2" t="s">
        <v>571</v>
      </c>
      <c r="O33" s="2" t="s">
        <v>571</v>
      </c>
      <c r="P33" s="2" t="s">
        <v>569</v>
      </c>
      <c r="Q33" s="2" t="s">
        <v>293</v>
      </c>
      <c r="R33" s="2" t="s">
        <v>572</v>
      </c>
      <c r="S33" s="2" t="s">
        <v>570</v>
      </c>
      <c r="T33" s="2" t="s">
        <v>293</v>
      </c>
      <c r="U33" s="2" t="s">
        <v>570</v>
      </c>
      <c r="V33" s="2" t="s">
        <v>569</v>
      </c>
      <c r="W33" s="2" t="s">
        <v>573</v>
      </c>
      <c r="X33" s="2" t="s">
        <v>571</v>
      </c>
      <c r="Y33" s="2" t="s">
        <v>570</v>
      </c>
      <c r="Z33" s="2" t="s">
        <v>574</v>
      </c>
      <c r="AA33" s="2" t="s">
        <v>575</v>
      </c>
      <c r="AB33" s="2" t="s">
        <v>293</v>
      </c>
      <c r="AC33" s="2" t="s">
        <v>293</v>
      </c>
      <c r="AD33" s="2" t="s">
        <v>576</v>
      </c>
      <c r="AE33" s="2" t="s">
        <v>294</v>
      </c>
      <c r="AF33" s="2" t="s">
        <v>294</v>
      </c>
      <c r="AG33" s="17">
        <f t="shared" si="1"/>
        <v>18</v>
      </c>
      <c r="AH33" s="15">
        <f t="shared" si="2"/>
        <v>20</v>
      </c>
      <c r="AI33" s="18">
        <f t="shared" si="3"/>
        <v>90</v>
      </c>
    </row>
    <row r="34" spans="1:35" x14ac:dyDescent="0.25">
      <c r="A34" s="1" t="s">
        <v>1761</v>
      </c>
      <c r="B34" s="1">
        <v>2007</v>
      </c>
      <c r="C34" s="1" t="s">
        <v>1762</v>
      </c>
      <c r="D34" s="1" t="s">
        <v>1763</v>
      </c>
      <c r="E34" s="1" t="s">
        <v>43</v>
      </c>
      <c r="F34" s="2" t="s">
        <v>577</v>
      </c>
      <c r="G34" s="2" t="s">
        <v>578</v>
      </c>
      <c r="H34" s="2" t="s">
        <v>579</v>
      </c>
      <c r="I34" s="2" t="s">
        <v>580</v>
      </c>
      <c r="J34" s="2" t="s">
        <v>580</v>
      </c>
      <c r="K34" s="2" t="s">
        <v>582</v>
      </c>
      <c r="L34" s="2" t="s">
        <v>580</v>
      </c>
      <c r="M34" s="2" t="s">
        <v>580</v>
      </c>
      <c r="N34" s="2" t="s">
        <v>580</v>
      </c>
      <c r="O34" s="2" t="s">
        <v>584</v>
      </c>
      <c r="P34" s="2" t="s">
        <v>293</v>
      </c>
      <c r="Q34" s="2" t="s">
        <v>583</v>
      </c>
      <c r="R34" s="2" t="s">
        <v>581</v>
      </c>
      <c r="S34" s="2" t="s">
        <v>293</v>
      </c>
      <c r="T34" s="2" t="s">
        <v>581</v>
      </c>
      <c r="U34" s="2" t="s">
        <v>585</v>
      </c>
      <c r="V34" s="2" t="s">
        <v>580</v>
      </c>
      <c r="W34" s="2" t="s">
        <v>584</v>
      </c>
      <c r="X34" s="2" t="s">
        <v>580</v>
      </c>
      <c r="Y34" s="2" t="s">
        <v>581</v>
      </c>
      <c r="Z34" s="2" t="s">
        <v>586</v>
      </c>
      <c r="AA34" s="2" t="s">
        <v>293</v>
      </c>
      <c r="AB34" s="2" t="s">
        <v>587</v>
      </c>
      <c r="AC34" s="2" t="s">
        <v>587</v>
      </c>
      <c r="AD34" s="2" t="s">
        <v>588</v>
      </c>
      <c r="AE34" s="2" t="s">
        <v>881</v>
      </c>
      <c r="AF34" s="2" t="s">
        <v>881</v>
      </c>
      <c r="AG34" s="17">
        <f t="shared" si="1"/>
        <v>21</v>
      </c>
      <c r="AH34" s="15">
        <f t="shared" si="2"/>
        <v>21</v>
      </c>
      <c r="AI34" s="18">
        <f t="shared" si="3"/>
        <v>100</v>
      </c>
    </row>
    <row r="35" spans="1:35" x14ac:dyDescent="0.25">
      <c r="A35" s="1" t="s">
        <v>1764</v>
      </c>
      <c r="B35" s="1">
        <v>2014</v>
      </c>
      <c r="C35" s="1" t="s">
        <v>105</v>
      </c>
      <c r="D35" s="1" t="s">
        <v>106</v>
      </c>
      <c r="E35" s="1" t="s">
        <v>43</v>
      </c>
      <c r="F35" s="2" t="s">
        <v>589</v>
      </c>
      <c r="G35" s="2" t="s">
        <v>590</v>
      </c>
      <c r="H35" s="2" t="s">
        <v>591</v>
      </c>
      <c r="I35" s="2" t="s">
        <v>592</v>
      </c>
      <c r="J35" s="2" t="s">
        <v>294</v>
      </c>
      <c r="K35" s="2" t="s">
        <v>592</v>
      </c>
      <c r="L35" s="2" t="s">
        <v>592</v>
      </c>
      <c r="M35" s="2" t="s">
        <v>592</v>
      </c>
      <c r="N35" s="2" t="s">
        <v>596</v>
      </c>
      <c r="O35" s="2" t="s">
        <v>592</v>
      </c>
      <c r="P35" s="2" t="s">
        <v>293</v>
      </c>
      <c r="Q35" s="2" t="s">
        <v>593</v>
      </c>
      <c r="R35" s="2" t="s">
        <v>594</v>
      </c>
      <c r="S35" s="2" t="s">
        <v>293</v>
      </c>
      <c r="T35" s="2" t="s">
        <v>595</v>
      </c>
      <c r="U35" s="2" t="s">
        <v>592</v>
      </c>
      <c r="V35" s="2" t="s">
        <v>592</v>
      </c>
      <c r="W35" s="2" t="s">
        <v>597</v>
      </c>
      <c r="X35" s="2" t="s">
        <v>597</v>
      </c>
      <c r="Y35" s="2" t="s">
        <v>598</v>
      </c>
      <c r="Z35" s="2" t="s">
        <v>599</v>
      </c>
      <c r="AA35" s="2" t="s">
        <v>293</v>
      </c>
      <c r="AB35" s="2" t="s">
        <v>600</v>
      </c>
      <c r="AC35" s="2" t="s">
        <v>293</v>
      </c>
      <c r="AD35" s="2" t="s">
        <v>601</v>
      </c>
      <c r="AE35" s="2" t="s">
        <v>882</v>
      </c>
      <c r="AF35" s="2" t="s">
        <v>294</v>
      </c>
      <c r="AG35" s="17">
        <f t="shared" si="1"/>
        <v>18</v>
      </c>
      <c r="AH35" s="15">
        <f t="shared" si="2"/>
        <v>20</v>
      </c>
      <c r="AI35" s="18">
        <f t="shared" si="3"/>
        <v>90</v>
      </c>
    </row>
    <row r="36" spans="1:35" x14ac:dyDescent="0.25">
      <c r="A36" s="1" t="s">
        <v>107</v>
      </c>
      <c r="B36" s="1">
        <v>2013</v>
      </c>
      <c r="C36" s="1" t="s">
        <v>1765</v>
      </c>
      <c r="D36" s="1" t="s">
        <v>1766</v>
      </c>
      <c r="E36" s="1" t="s">
        <v>43</v>
      </c>
      <c r="F36" s="2" t="s">
        <v>407</v>
      </c>
      <c r="G36" s="2" t="s">
        <v>602</v>
      </c>
      <c r="H36" s="2" t="s">
        <v>603</v>
      </c>
      <c r="I36" s="2" t="s">
        <v>604</v>
      </c>
      <c r="J36" s="2" t="s">
        <v>604</v>
      </c>
      <c r="K36" s="2" t="s">
        <v>604</v>
      </c>
      <c r="L36" s="2" t="s">
        <v>604</v>
      </c>
      <c r="M36" s="2" t="s">
        <v>604</v>
      </c>
      <c r="N36" s="2" t="s">
        <v>604</v>
      </c>
      <c r="O36" s="2" t="s">
        <v>604</v>
      </c>
      <c r="P36" s="2" t="s">
        <v>293</v>
      </c>
      <c r="Q36" s="2" t="s">
        <v>604</v>
      </c>
      <c r="R36" s="2" t="s">
        <v>605</v>
      </c>
      <c r="S36" s="2" t="s">
        <v>293</v>
      </c>
      <c r="T36" s="2" t="s">
        <v>606</v>
      </c>
      <c r="U36" s="2" t="s">
        <v>604</v>
      </c>
      <c r="V36" s="2" t="s">
        <v>604</v>
      </c>
      <c r="W36" s="2" t="s">
        <v>607</v>
      </c>
      <c r="X36" s="2" t="s">
        <v>607</v>
      </c>
      <c r="Y36" s="2" t="s">
        <v>606</v>
      </c>
      <c r="Z36" s="2" t="s">
        <v>608</v>
      </c>
      <c r="AA36" s="2" t="s">
        <v>293</v>
      </c>
      <c r="AB36" s="2" t="s">
        <v>609</v>
      </c>
      <c r="AC36" s="2" t="s">
        <v>293</v>
      </c>
      <c r="AD36" s="2" t="s">
        <v>610</v>
      </c>
      <c r="AE36" s="2" t="s">
        <v>611</v>
      </c>
      <c r="AF36" s="2" t="s">
        <v>612</v>
      </c>
      <c r="AG36" s="17">
        <f t="shared" si="1"/>
        <v>20</v>
      </c>
      <c r="AH36" s="15">
        <f t="shared" si="2"/>
        <v>20</v>
      </c>
      <c r="AI36" s="18">
        <f t="shared" si="3"/>
        <v>100</v>
      </c>
    </row>
    <row r="37" spans="1:35" x14ac:dyDescent="0.25">
      <c r="A37" s="1" t="s">
        <v>108</v>
      </c>
      <c r="B37" s="1">
        <v>2011</v>
      </c>
      <c r="C37" s="1" t="s">
        <v>109</v>
      </c>
      <c r="D37" s="1" t="s">
        <v>1767</v>
      </c>
      <c r="E37" s="1" t="s">
        <v>43</v>
      </c>
      <c r="F37" s="2" t="s">
        <v>613</v>
      </c>
      <c r="G37" s="2" t="s">
        <v>614</v>
      </c>
      <c r="H37" s="2" t="s">
        <v>615</v>
      </c>
      <c r="I37" s="2" t="s">
        <v>616</v>
      </c>
      <c r="J37" s="2" t="s">
        <v>294</v>
      </c>
      <c r="K37" s="2" t="s">
        <v>618</v>
      </c>
      <c r="L37" s="2" t="s">
        <v>616</v>
      </c>
      <c r="M37" s="2" t="s">
        <v>619</v>
      </c>
      <c r="N37" s="2" t="s">
        <v>619</v>
      </c>
      <c r="O37" s="2" t="s">
        <v>616</v>
      </c>
      <c r="P37" s="2" t="s">
        <v>293</v>
      </c>
      <c r="Q37" s="2" t="s">
        <v>617</v>
      </c>
      <c r="R37" s="2" t="s">
        <v>618</v>
      </c>
      <c r="S37" s="2" t="s">
        <v>293</v>
      </c>
      <c r="T37" s="2" t="s">
        <v>618</v>
      </c>
      <c r="U37" s="2" t="s">
        <v>618</v>
      </c>
      <c r="V37" s="2" t="s">
        <v>883</v>
      </c>
      <c r="W37" s="2" t="s">
        <v>621</v>
      </c>
      <c r="X37" s="2" t="s">
        <v>883</v>
      </c>
      <c r="Y37" s="2" t="s">
        <v>620</v>
      </c>
      <c r="Z37" s="2" t="s">
        <v>622</v>
      </c>
      <c r="AA37" s="2" t="s">
        <v>293</v>
      </c>
      <c r="AB37" s="2" t="s">
        <v>623</v>
      </c>
      <c r="AC37" s="2" t="s">
        <v>293</v>
      </c>
      <c r="AD37" s="2" t="s">
        <v>624</v>
      </c>
      <c r="AE37" s="2" t="s">
        <v>884</v>
      </c>
      <c r="AF37" s="2" t="s">
        <v>294</v>
      </c>
      <c r="AG37" s="17">
        <f t="shared" si="1"/>
        <v>18</v>
      </c>
      <c r="AH37" s="15">
        <f t="shared" si="2"/>
        <v>20</v>
      </c>
      <c r="AI37" s="18">
        <f t="shared" si="3"/>
        <v>90</v>
      </c>
    </row>
    <row r="38" spans="1:35" x14ac:dyDescent="0.25">
      <c r="A38" s="1" t="s">
        <v>110</v>
      </c>
      <c r="B38" s="1">
        <v>2012</v>
      </c>
      <c r="C38" s="1" t="s">
        <v>111</v>
      </c>
      <c r="D38" s="1" t="s">
        <v>112</v>
      </c>
      <c r="E38" s="1" t="s">
        <v>43</v>
      </c>
      <c r="F38" s="2" t="s">
        <v>407</v>
      </c>
      <c r="G38" s="2" t="s">
        <v>408</v>
      </c>
      <c r="H38" s="2" t="s">
        <v>409</v>
      </c>
      <c r="I38" s="2" t="s">
        <v>625</v>
      </c>
      <c r="J38" s="2" t="s">
        <v>625</v>
      </c>
      <c r="K38" s="2" t="s">
        <v>626</v>
      </c>
      <c r="L38" s="2" t="s">
        <v>409</v>
      </c>
      <c r="M38" s="2" t="s">
        <v>625</v>
      </c>
      <c r="N38" s="2" t="s">
        <v>626</v>
      </c>
      <c r="O38" s="2" t="s">
        <v>626</v>
      </c>
      <c r="P38" s="2" t="s">
        <v>293</v>
      </c>
      <c r="Q38" s="2" t="s">
        <v>625</v>
      </c>
      <c r="R38" s="2" t="s">
        <v>626</v>
      </c>
      <c r="S38" s="2" t="s">
        <v>293</v>
      </c>
      <c r="T38" s="2" t="s">
        <v>627</v>
      </c>
      <c r="U38" s="2" t="s">
        <v>626</v>
      </c>
      <c r="V38" s="2" t="s">
        <v>626</v>
      </c>
      <c r="W38" s="2" t="s">
        <v>628</v>
      </c>
      <c r="X38" s="2" t="s">
        <v>626</v>
      </c>
      <c r="Y38" s="2" t="s">
        <v>348</v>
      </c>
      <c r="Z38" s="2" t="s">
        <v>482</v>
      </c>
      <c r="AA38" s="2" t="s">
        <v>293</v>
      </c>
      <c r="AB38" s="2" t="s">
        <v>482</v>
      </c>
      <c r="AC38" s="2" t="s">
        <v>293</v>
      </c>
      <c r="AD38" s="2" t="s">
        <v>629</v>
      </c>
      <c r="AE38" s="2" t="s">
        <v>294</v>
      </c>
      <c r="AF38" s="2" t="s">
        <v>418</v>
      </c>
      <c r="AG38" s="17">
        <f t="shared" si="1"/>
        <v>19</v>
      </c>
      <c r="AH38" s="15">
        <f t="shared" si="2"/>
        <v>20</v>
      </c>
      <c r="AI38" s="18">
        <f t="shared" si="3"/>
        <v>95</v>
      </c>
    </row>
    <row r="39" spans="1:35" x14ac:dyDescent="0.25">
      <c r="A39" s="1" t="s">
        <v>113</v>
      </c>
      <c r="B39" s="1">
        <v>2016</v>
      </c>
      <c r="C39" s="1" t="s">
        <v>114</v>
      </c>
      <c r="D39" s="1" t="s">
        <v>115</v>
      </c>
      <c r="E39" s="1" t="s">
        <v>43</v>
      </c>
      <c r="F39" s="2" t="s">
        <v>630</v>
      </c>
      <c r="G39" s="2" t="s">
        <v>631</v>
      </c>
      <c r="H39" s="2" t="s">
        <v>632</v>
      </c>
      <c r="I39" s="2" t="s">
        <v>633</v>
      </c>
      <c r="J39" s="2" t="s">
        <v>634</v>
      </c>
      <c r="K39" s="2" t="s">
        <v>633</v>
      </c>
      <c r="L39" s="2" t="s">
        <v>633</v>
      </c>
      <c r="M39" s="2" t="s">
        <v>633</v>
      </c>
      <c r="N39" s="2" t="s">
        <v>637</v>
      </c>
      <c r="O39" s="2" t="s">
        <v>633</v>
      </c>
      <c r="P39" s="2" t="s">
        <v>634</v>
      </c>
      <c r="Q39" s="2" t="s">
        <v>293</v>
      </c>
      <c r="R39" s="2" t="s">
        <v>635</v>
      </c>
      <c r="S39" s="2" t="s">
        <v>636</v>
      </c>
      <c r="T39" s="2" t="s">
        <v>293</v>
      </c>
      <c r="U39" s="2" t="s">
        <v>636</v>
      </c>
      <c r="V39" s="2" t="s">
        <v>633</v>
      </c>
      <c r="W39" s="2" t="s">
        <v>634</v>
      </c>
      <c r="X39" s="2" t="s">
        <v>637</v>
      </c>
      <c r="Y39" s="2" t="s">
        <v>638</v>
      </c>
      <c r="Z39" s="2" t="s">
        <v>639</v>
      </c>
      <c r="AA39" s="2" t="s">
        <v>640</v>
      </c>
      <c r="AB39" s="2" t="s">
        <v>293</v>
      </c>
      <c r="AC39" s="2" t="s">
        <v>641</v>
      </c>
      <c r="AD39" s="2" t="s">
        <v>642</v>
      </c>
      <c r="AE39" s="2" t="s">
        <v>294</v>
      </c>
      <c r="AF39" s="2" t="s">
        <v>294</v>
      </c>
      <c r="AG39" s="17">
        <f t="shared" si="1"/>
        <v>19</v>
      </c>
      <c r="AH39" s="15">
        <f t="shared" si="2"/>
        <v>21</v>
      </c>
      <c r="AI39" s="18">
        <f t="shared" si="3"/>
        <v>90.476190476190482</v>
      </c>
    </row>
    <row r="40" spans="1:35" s="13" customFormat="1" x14ac:dyDescent="0.25">
      <c r="A40" s="21" t="s">
        <v>292</v>
      </c>
      <c r="B40" s="21"/>
      <c r="C40" s="21"/>
      <c r="D40" s="21"/>
      <c r="E40" s="21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19"/>
      <c r="AH40" s="16"/>
      <c r="AI40" s="20"/>
    </row>
    <row r="41" spans="1:35" x14ac:dyDescent="0.25">
      <c r="A41" s="1" t="s">
        <v>1768</v>
      </c>
      <c r="B41" s="1">
        <v>2010</v>
      </c>
      <c r="C41" s="1" t="s">
        <v>116</v>
      </c>
      <c r="D41" s="1" t="s">
        <v>117</v>
      </c>
      <c r="E41" s="1" t="s">
        <v>43</v>
      </c>
      <c r="F41" s="2" t="s">
        <v>643</v>
      </c>
      <c r="G41" s="2" t="s">
        <v>644</v>
      </c>
      <c r="H41" s="2" t="s">
        <v>645</v>
      </c>
      <c r="I41" s="2" t="s">
        <v>646</v>
      </c>
      <c r="J41" s="2" t="s">
        <v>646</v>
      </c>
      <c r="K41" s="2" t="s">
        <v>648</v>
      </c>
      <c r="L41" s="2" t="s">
        <v>647</v>
      </c>
      <c r="M41" s="2" t="s">
        <v>647</v>
      </c>
      <c r="N41" s="2" t="s">
        <v>649</v>
      </c>
      <c r="O41" s="2" t="s">
        <v>648</v>
      </c>
      <c r="P41" s="2" t="s">
        <v>646</v>
      </c>
      <c r="Q41" s="2" t="s">
        <v>293</v>
      </c>
      <c r="R41" s="2" t="s">
        <v>294</v>
      </c>
      <c r="S41" s="2" t="s">
        <v>649</v>
      </c>
      <c r="T41" s="2" t="s">
        <v>293</v>
      </c>
      <c r="U41" s="2" t="s">
        <v>649</v>
      </c>
      <c r="V41" s="2" t="s">
        <v>646</v>
      </c>
      <c r="W41" s="2" t="s">
        <v>650</v>
      </c>
      <c r="X41" s="2" t="s">
        <v>650</v>
      </c>
      <c r="Y41" s="2" t="s">
        <v>651</v>
      </c>
      <c r="Z41" s="2" t="s">
        <v>514</v>
      </c>
      <c r="AA41" s="2" t="s">
        <v>652</v>
      </c>
      <c r="AB41" s="2" t="s">
        <v>293</v>
      </c>
      <c r="AC41" s="2" t="s">
        <v>653</v>
      </c>
      <c r="AD41" s="2" t="s">
        <v>654</v>
      </c>
      <c r="AE41" s="2" t="s">
        <v>1801</v>
      </c>
      <c r="AF41" s="2" t="s">
        <v>1801</v>
      </c>
      <c r="AG41" s="17">
        <f t="shared" si="1"/>
        <v>20</v>
      </c>
      <c r="AH41" s="15">
        <f t="shared" si="2"/>
        <v>21</v>
      </c>
      <c r="AI41" s="18">
        <f t="shared" si="3"/>
        <v>95.238095238095227</v>
      </c>
    </row>
    <row r="42" spans="1:35" x14ac:dyDescent="0.25">
      <c r="A42" s="1" t="s">
        <v>118</v>
      </c>
      <c r="B42" s="1">
        <v>2003</v>
      </c>
      <c r="C42" s="1" t="s">
        <v>119</v>
      </c>
      <c r="D42" s="1" t="s">
        <v>120</v>
      </c>
      <c r="E42" s="1" t="s">
        <v>43</v>
      </c>
      <c r="F42" s="1" t="s">
        <v>655</v>
      </c>
      <c r="G42" s="1" t="s">
        <v>656</v>
      </c>
      <c r="H42" s="1" t="s">
        <v>657</v>
      </c>
      <c r="I42" s="1" t="s">
        <v>658</v>
      </c>
      <c r="J42" s="1" t="s">
        <v>658</v>
      </c>
      <c r="K42" s="1" t="s">
        <v>658</v>
      </c>
      <c r="L42" s="1" t="s">
        <v>658</v>
      </c>
      <c r="M42" s="1" t="s">
        <v>294</v>
      </c>
      <c r="N42" s="1" t="s">
        <v>660</v>
      </c>
      <c r="O42" s="1" t="s">
        <v>863</v>
      </c>
      <c r="P42" s="1" t="s">
        <v>293</v>
      </c>
      <c r="Q42" s="1" t="s">
        <v>864</v>
      </c>
      <c r="R42" s="1" t="s">
        <v>659</v>
      </c>
      <c r="S42" s="1" t="s">
        <v>293</v>
      </c>
      <c r="T42" s="1" t="s">
        <v>660</v>
      </c>
      <c r="U42" s="1" t="s">
        <v>660</v>
      </c>
      <c r="V42" s="1" t="s">
        <v>658</v>
      </c>
      <c r="W42" s="1" t="s">
        <v>662</v>
      </c>
      <c r="X42" s="1" t="s">
        <v>661</v>
      </c>
      <c r="Y42" s="1" t="s">
        <v>865</v>
      </c>
      <c r="Z42" s="1" t="s">
        <v>789</v>
      </c>
      <c r="AA42" s="1" t="s">
        <v>293</v>
      </c>
      <c r="AB42" s="1" t="s">
        <v>866</v>
      </c>
      <c r="AC42" s="1" t="s">
        <v>293</v>
      </c>
      <c r="AD42" s="1" t="s">
        <v>867</v>
      </c>
      <c r="AE42" s="1" t="s">
        <v>868</v>
      </c>
      <c r="AF42" s="1" t="s">
        <v>869</v>
      </c>
      <c r="AG42" s="17">
        <f t="shared" si="1"/>
        <v>19</v>
      </c>
      <c r="AH42" s="15">
        <f t="shared" si="2"/>
        <v>20</v>
      </c>
      <c r="AI42" s="18">
        <f t="shared" si="3"/>
        <v>95</v>
      </c>
    </row>
    <row r="43" spans="1:35" x14ac:dyDescent="0.25">
      <c r="A43" s="1" t="s">
        <v>121</v>
      </c>
      <c r="B43" s="1">
        <v>2017</v>
      </c>
      <c r="C43" s="1" t="s">
        <v>1769</v>
      </c>
      <c r="D43" s="1" t="s">
        <v>122</v>
      </c>
      <c r="E43" s="1" t="s">
        <v>43</v>
      </c>
      <c r="F43" s="2" t="s">
        <v>663</v>
      </c>
      <c r="G43" s="2" t="s">
        <v>664</v>
      </c>
      <c r="H43" s="2" t="s">
        <v>665</v>
      </c>
      <c r="I43" s="2" t="s">
        <v>672</v>
      </c>
      <c r="J43" s="2" t="s">
        <v>672</v>
      </c>
      <c r="K43" s="2" t="s">
        <v>673</v>
      </c>
      <c r="L43" s="2" t="s">
        <v>667</v>
      </c>
      <c r="M43" s="2"/>
      <c r="N43" s="2" t="s">
        <v>294</v>
      </c>
      <c r="O43" s="2" t="s">
        <v>671</v>
      </c>
      <c r="P43" s="2" t="s">
        <v>293</v>
      </c>
      <c r="Q43" s="2" t="s">
        <v>668</v>
      </c>
      <c r="R43" s="2" t="s">
        <v>670</v>
      </c>
      <c r="S43" s="2" t="s">
        <v>669</v>
      </c>
      <c r="T43" s="2" t="s">
        <v>293</v>
      </c>
      <c r="U43" s="2" t="s">
        <v>673</v>
      </c>
      <c r="V43" s="2" t="s">
        <v>666</v>
      </c>
      <c r="W43" s="2" t="s">
        <v>666</v>
      </c>
      <c r="X43" s="2" t="s">
        <v>666</v>
      </c>
      <c r="Y43" s="2" t="s">
        <v>674</v>
      </c>
      <c r="Z43" s="2" t="s">
        <v>675</v>
      </c>
      <c r="AA43" s="2" t="s">
        <v>293</v>
      </c>
      <c r="AB43" s="2" t="s">
        <v>676</v>
      </c>
      <c r="AC43" s="2" t="s">
        <v>293</v>
      </c>
      <c r="AD43" s="2" t="s">
        <v>677</v>
      </c>
      <c r="AE43" s="2" t="s">
        <v>679</v>
      </c>
      <c r="AF43" s="2" t="s">
        <v>678</v>
      </c>
      <c r="AG43" s="17">
        <f t="shared" si="1"/>
        <v>19</v>
      </c>
      <c r="AH43" s="15">
        <f t="shared" si="2"/>
        <v>20</v>
      </c>
      <c r="AI43" s="18">
        <f t="shared" si="3"/>
        <v>95</v>
      </c>
    </row>
    <row r="44" spans="1:35" x14ac:dyDescent="0.25">
      <c r="A44" s="1" t="s">
        <v>123</v>
      </c>
      <c r="B44" s="1">
        <v>2013</v>
      </c>
      <c r="C44" s="1" t="s">
        <v>124</v>
      </c>
      <c r="D44" s="1" t="s">
        <v>125</v>
      </c>
      <c r="E44" s="1" t="s">
        <v>43</v>
      </c>
      <c r="F44" s="2" t="s">
        <v>680</v>
      </c>
      <c r="G44" s="2" t="s">
        <v>681</v>
      </c>
      <c r="H44" s="2" t="s">
        <v>682</v>
      </c>
      <c r="I44" s="2" t="s">
        <v>683</v>
      </c>
      <c r="J44" s="2" t="s">
        <v>683</v>
      </c>
      <c r="K44" s="2" t="s">
        <v>294</v>
      </c>
      <c r="L44" s="2" t="s">
        <v>683</v>
      </c>
      <c r="M44" s="2" t="s">
        <v>683</v>
      </c>
      <c r="N44" s="2" t="s">
        <v>683</v>
      </c>
      <c r="O44" s="2" t="s">
        <v>683</v>
      </c>
      <c r="P44" s="2" t="s">
        <v>293</v>
      </c>
      <c r="Q44" s="2" t="s">
        <v>686</v>
      </c>
      <c r="R44" s="2" t="s">
        <v>294</v>
      </c>
      <c r="S44" s="2" t="s">
        <v>293</v>
      </c>
      <c r="T44" s="2" t="s">
        <v>687</v>
      </c>
      <c r="U44" s="2" t="s">
        <v>683</v>
      </c>
      <c r="V44" s="2" t="s">
        <v>683</v>
      </c>
      <c r="W44" s="2" t="s">
        <v>685</v>
      </c>
      <c r="X44" s="2" t="s">
        <v>688</v>
      </c>
      <c r="Y44" s="2" t="s">
        <v>684</v>
      </c>
      <c r="Z44" s="2" t="s">
        <v>689</v>
      </c>
      <c r="AA44" s="2" t="s">
        <v>293</v>
      </c>
      <c r="AB44" s="2" t="s">
        <v>690</v>
      </c>
      <c r="AC44" s="2" t="s">
        <v>690</v>
      </c>
      <c r="AD44" s="2" t="s">
        <v>691</v>
      </c>
      <c r="AE44" s="2" t="s">
        <v>294</v>
      </c>
      <c r="AF44" s="2" t="s">
        <v>294</v>
      </c>
      <c r="AG44" s="17">
        <f t="shared" si="1"/>
        <v>17</v>
      </c>
      <c r="AH44" s="15">
        <f t="shared" si="2"/>
        <v>21</v>
      </c>
      <c r="AI44" s="18">
        <f t="shared" si="3"/>
        <v>80.952380952380949</v>
      </c>
    </row>
    <row r="45" spans="1:35" x14ac:dyDescent="0.25">
      <c r="A45" s="1" t="s">
        <v>126</v>
      </c>
      <c r="B45" s="1">
        <v>2017</v>
      </c>
      <c r="C45" s="1" t="s">
        <v>1770</v>
      </c>
      <c r="D45" s="1" t="s">
        <v>127</v>
      </c>
      <c r="E45" s="1" t="s">
        <v>43</v>
      </c>
      <c r="F45" s="2" t="s">
        <v>692</v>
      </c>
      <c r="G45" s="2" t="s">
        <v>693</v>
      </c>
      <c r="H45" s="2" t="s">
        <v>694</v>
      </c>
      <c r="I45" s="2" t="s">
        <v>697</v>
      </c>
      <c r="J45" s="2" t="s">
        <v>695</v>
      </c>
      <c r="K45" s="2" t="s">
        <v>695</v>
      </c>
      <c r="L45" s="2" t="s">
        <v>695</v>
      </c>
      <c r="M45" s="2" t="s">
        <v>696</v>
      </c>
      <c r="N45" s="2" t="s">
        <v>695</v>
      </c>
      <c r="O45" s="2" t="s">
        <v>695</v>
      </c>
      <c r="P45" s="2" t="s">
        <v>293</v>
      </c>
      <c r="Q45" s="2" t="s">
        <v>700</v>
      </c>
      <c r="R45" s="2" t="s">
        <v>699</v>
      </c>
      <c r="S45" s="2" t="s">
        <v>698</v>
      </c>
      <c r="T45" s="2" t="s">
        <v>293</v>
      </c>
      <c r="U45" s="2" t="s">
        <v>695</v>
      </c>
      <c r="V45" s="2" t="s">
        <v>695</v>
      </c>
      <c r="W45" s="2" t="s">
        <v>702</v>
      </c>
      <c r="X45" s="2" t="s">
        <v>702</v>
      </c>
      <c r="Y45" s="2" t="s">
        <v>701</v>
      </c>
      <c r="Z45" s="2" t="s">
        <v>703</v>
      </c>
      <c r="AA45" s="2" t="s">
        <v>704</v>
      </c>
      <c r="AB45" s="2" t="s">
        <v>705</v>
      </c>
      <c r="AC45" s="2" t="s">
        <v>293</v>
      </c>
      <c r="AD45" s="2" t="s">
        <v>706</v>
      </c>
      <c r="AE45" s="2" t="s">
        <v>707</v>
      </c>
      <c r="AF45" s="2" t="s">
        <v>707</v>
      </c>
      <c r="AG45" s="17">
        <f t="shared" si="1"/>
        <v>21</v>
      </c>
      <c r="AH45" s="15">
        <f t="shared" si="2"/>
        <v>21</v>
      </c>
      <c r="AI45" s="18">
        <f t="shared" si="3"/>
        <v>100</v>
      </c>
    </row>
    <row r="46" spans="1:35" x14ac:dyDescent="0.25">
      <c r="A46" s="1" t="s">
        <v>128</v>
      </c>
      <c r="B46" s="1">
        <v>2010</v>
      </c>
      <c r="C46" s="1" t="s">
        <v>129</v>
      </c>
      <c r="D46" s="1" t="s">
        <v>130</v>
      </c>
      <c r="E46" s="1" t="s">
        <v>43</v>
      </c>
      <c r="F46" s="2" t="s">
        <v>708</v>
      </c>
      <c r="G46" s="2" t="s">
        <v>709</v>
      </c>
      <c r="H46" s="2" t="s">
        <v>710</v>
      </c>
      <c r="I46" s="2" t="s">
        <v>711</v>
      </c>
      <c r="J46" s="2" t="s">
        <v>711</v>
      </c>
      <c r="K46" s="2" t="s">
        <v>709</v>
      </c>
      <c r="L46" s="2" t="s">
        <v>711</v>
      </c>
      <c r="M46" s="2" t="s">
        <v>711</v>
      </c>
      <c r="N46" s="2" t="s">
        <v>713</v>
      </c>
      <c r="O46" s="2" t="s">
        <v>711</v>
      </c>
      <c r="P46" s="2" t="s">
        <v>711</v>
      </c>
      <c r="Q46" s="2" t="s">
        <v>293</v>
      </c>
      <c r="R46" s="2" t="s">
        <v>714</v>
      </c>
      <c r="S46" s="2" t="s">
        <v>715</v>
      </c>
      <c r="T46" s="2" t="s">
        <v>293</v>
      </c>
      <c r="U46" s="2" t="s">
        <v>715</v>
      </c>
      <c r="V46" s="2" t="s">
        <v>711</v>
      </c>
      <c r="W46" s="2" t="s">
        <v>712</v>
      </c>
      <c r="X46" s="2" t="s">
        <v>716</v>
      </c>
      <c r="Y46" s="2" t="s">
        <v>717</v>
      </c>
      <c r="Z46" s="2" t="s">
        <v>718</v>
      </c>
      <c r="AA46" s="2" t="s">
        <v>719</v>
      </c>
      <c r="AB46" s="2" t="s">
        <v>293</v>
      </c>
      <c r="AC46" s="2" t="s">
        <v>293</v>
      </c>
      <c r="AD46" s="2" t="s">
        <v>720</v>
      </c>
      <c r="AE46" s="2" t="s">
        <v>1802</v>
      </c>
      <c r="AF46" s="2" t="s">
        <v>1802</v>
      </c>
      <c r="AG46" s="17">
        <f t="shared" si="1"/>
        <v>20</v>
      </c>
      <c r="AH46" s="15">
        <f t="shared" si="2"/>
        <v>20</v>
      </c>
      <c r="AI46" s="18">
        <f t="shared" si="3"/>
        <v>100</v>
      </c>
    </row>
    <row r="47" spans="1:35" x14ac:dyDescent="0.25">
      <c r="A47" s="1" t="s">
        <v>131</v>
      </c>
      <c r="B47" s="1">
        <v>2010</v>
      </c>
      <c r="C47" s="1" t="s">
        <v>132</v>
      </c>
      <c r="D47" s="1" t="s">
        <v>1771</v>
      </c>
      <c r="E47" s="1" t="s">
        <v>43</v>
      </c>
      <c r="F47" s="2" t="s">
        <v>721</v>
      </c>
      <c r="G47" s="2" t="s">
        <v>722</v>
      </c>
      <c r="H47" s="2" t="s">
        <v>723</v>
      </c>
      <c r="I47" s="2" t="s">
        <v>725</v>
      </c>
      <c r="J47" s="2" t="s">
        <v>725</v>
      </c>
      <c r="K47" s="2" t="s">
        <v>725</v>
      </c>
      <c r="L47" s="2" t="s">
        <v>730</v>
      </c>
      <c r="M47" s="2" t="s">
        <v>726</v>
      </c>
      <c r="N47" s="2" t="s">
        <v>725</v>
      </c>
      <c r="O47" s="2" t="s">
        <v>725</v>
      </c>
      <c r="P47" s="2" t="s">
        <v>293</v>
      </c>
      <c r="Q47" s="2" t="s">
        <v>729</v>
      </c>
      <c r="R47" s="2" t="s">
        <v>731</v>
      </c>
      <c r="S47" s="2" t="s">
        <v>293</v>
      </c>
      <c r="T47" s="2" t="s">
        <v>732</v>
      </c>
      <c r="U47" s="2" t="s">
        <v>728</v>
      </c>
      <c r="V47" s="2" t="s">
        <v>724</v>
      </c>
      <c r="W47" s="2" t="s">
        <v>727</v>
      </c>
      <c r="X47" s="2" t="s">
        <v>733</v>
      </c>
      <c r="Y47" s="2" t="s">
        <v>734</v>
      </c>
      <c r="Z47" s="2" t="s">
        <v>735</v>
      </c>
      <c r="AA47" s="2" t="s">
        <v>293</v>
      </c>
      <c r="AB47" s="2" t="s">
        <v>736</v>
      </c>
      <c r="AC47" s="2" t="s">
        <v>737</v>
      </c>
      <c r="AD47" s="2" t="s">
        <v>738</v>
      </c>
      <c r="AE47" s="2" t="s">
        <v>739</v>
      </c>
      <c r="AF47" s="2" t="s">
        <v>739</v>
      </c>
      <c r="AG47" s="17">
        <f t="shared" si="1"/>
        <v>21</v>
      </c>
      <c r="AH47" s="15">
        <f t="shared" si="2"/>
        <v>21</v>
      </c>
      <c r="AI47" s="18">
        <f t="shared" si="3"/>
        <v>100</v>
      </c>
    </row>
    <row r="48" spans="1:35" x14ac:dyDescent="0.25">
      <c r="A48" s="1" t="s">
        <v>133</v>
      </c>
      <c r="B48" s="1">
        <v>2014</v>
      </c>
      <c r="C48" s="1" t="s">
        <v>134</v>
      </c>
      <c r="D48" s="1" t="s">
        <v>1772</v>
      </c>
      <c r="E48" s="1" t="s">
        <v>43</v>
      </c>
      <c r="F48" s="2" t="s">
        <v>294</v>
      </c>
      <c r="G48" s="2" t="s">
        <v>740</v>
      </c>
      <c r="H48" s="2" t="s">
        <v>743</v>
      </c>
      <c r="I48" s="2" t="s">
        <v>744</v>
      </c>
      <c r="J48" s="2" t="s">
        <v>748</v>
      </c>
      <c r="K48" s="2" t="s">
        <v>294</v>
      </c>
      <c r="L48" s="2" t="s">
        <v>748</v>
      </c>
      <c r="M48" s="2" t="s">
        <v>751</v>
      </c>
      <c r="N48" s="2" t="s">
        <v>751</v>
      </c>
      <c r="O48" s="2" t="s">
        <v>745</v>
      </c>
      <c r="P48" s="2" t="s">
        <v>293</v>
      </c>
      <c r="Q48" s="2" t="s">
        <v>747</v>
      </c>
      <c r="R48" s="2" t="s">
        <v>747</v>
      </c>
      <c r="S48" s="2" t="s">
        <v>293</v>
      </c>
      <c r="T48" s="2" t="s">
        <v>750</v>
      </c>
      <c r="U48" s="2" t="s">
        <v>752</v>
      </c>
      <c r="V48" s="2" t="s">
        <v>744</v>
      </c>
      <c r="W48" s="2" t="s">
        <v>749</v>
      </c>
      <c r="X48" s="2" t="s">
        <v>746</v>
      </c>
      <c r="Y48" s="2" t="s">
        <v>753</v>
      </c>
      <c r="Z48" s="2" t="s">
        <v>675</v>
      </c>
      <c r="AA48" s="2" t="s">
        <v>293</v>
      </c>
      <c r="AB48" s="2" t="s">
        <v>754</v>
      </c>
      <c r="AC48" s="2" t="s">
        <v>293</v>
      </c>
      <c r="AD48" s="2" t="s">
        <v>755</v>
      </c>
      <c r="AE48" s="2" t="s">
        <v>756</v>
      </c>
      <c r="AF48" s="2" t="s">
        <v>757</v>
      </c>
      <c r="AG48" s="17">
        <f t="shared" si="1"/>
        <v>18</v>
      </c>
      <c r="AH48" s="15">
        <f t="shared" si="2"/>
        <v>20</v>
      </c>
      <c r="AI48" s="18">
        <f t="shared" si="3"/>
        <v>90</v>
      </c>
    </row>
    <row r="49" spans="1:35" x14ac:dyDescent="0.25">
      <c r="A49" s="1" t="s">
        <v>135</v>
      </c>
      <c r="B49" s="1">
        <v>2010</v>
      </c>
      <c r="C49" s="1" t="s">
        <v>1773</v>
      </c>
      <c r="D49" s="1" t="s">
        <v>136</v>
      </c>
      <c r="E49" s="1" t="s">
        <v>43</v>
      </c>
      <c r="F49" s="2" t="s">
        <v>758</v>
      </c>
      <c r="G49" s="2" t="s">
        <v>759</v>
      </c>
      <c r="H49" s="2" t="s">
        <v>760</v>
      </c>
      <c r="I49" s="2" t="s">
        <v>767</v>
      </c>
      <c r="J49" s="2" t="s">
        <v>765</v>
      </c>
      <c r="K49" s="2" t="s">
        <v>762</v>
      </c>
      <c r="L49" s="2" t="s">
        <v>761</v>
      </c>
      <c r="M49" s="2" t="s">
        <v>761</v>
      </c>
      <c r="N49" s="2" t="s">
        <v>763</v>
      </c>
      <c r="O49" s="2" t="s">
        <v>766</v>
      </c>
      <c r="P49" s="2" t="s">
        <v>293</v>
      </c>
      <c r="Q49" s="2" t="s">
        <v>768</v>
      </c>
      <c r="R49" s="2" t="s">
        <v>770</v>
      </c>
      <c r="S49" s="2" t="s">
        <v>704</v>
      </c>
      <c r="T49" s="2" t="s">
        <v>771</v>
      </c>
      <c r="U49" s="2" t="s">
        <v>764</v>
      </c>
      <c r="V49" s="2" t="s">
        <v>761</v>
      </c>
      <c r="W49" s="2" t="s">
        <v>769</v>
      </c>
      <c r="X49" s="2" t="s">
        <v>772</v>
      </c>
      <c r="Y49" s="2" t="s">
        <v>773</v>
      </c>
      <c r="Z49" s="2" t="s">
        <v>774</v>
      </c>
      <c r="AA49" s="2" t="s">
        <v>293</v>
      </c>
      <c r="AB49" s="2" t="s">
        <v>775</v>
      </c>
      <c r="AC49" s="2" t="s">
        <v>293</v>
      </c>
      <c r="AD49" s="2" t="s">
        <v>776</v>
      </c>
      <c r="AE49" s="2" t="s">
        <v>1803</v>
      </c>
      <c r="AF49" s="2" t="s">
        <v>1803</v>
      </c>
      <c r="AG49" s="17">
        <f t="shared" si="1"/>
        <v>21</v>
      </c>
      <c r="AH49" s="15">
        <f t="shared" si="2"/>
        <v>21</v>
      </c>
      <c r="AI49" s="18">
        <f t="shared" si="3"/>
        <v>100</v>
      </c>
    </row>
    <row r="50" spans="1:35" x14ac:dyDescent="0.25">
      <c r="A50" s="1" t="s">
        <v>137</v>
      </c>
      <c r="B50" s="1">
        <v>2009</v>
      </c>
      <c r="C50" s="1" t="s">
        <v>138</v>
      </c>
      <c r="D50" s="1" t="s">
        <v>139</v>
      </c>
      <c r="E50" s="1" t="s">
        <v>43</v>
      </c>
      <c r="F50" s="2" t="s">
        <v>777</v>
      </c>
      <c r="G50" s="2" t="s">
        <v>741</v>
      </c>
      <c r="H50" s="2" t="s">
        <v>778</v>
      </c>
      <c r="I50" s="2" t="s">
        <v>781</v>
      </c>
      <c r="J50" s="2" t="s">
        <v>783</v>
      </c>
      <c r="K50" s="2" t="s">
        <v>781</v>
      </c>
      <c r="L50" s="2" t="s">
        <v>780</v>
      </c>
      <c r="M50" s="2" t="s">
        <v>781</v>
      </c>
      <c r="N50" s="2" t="s">
        <v>782</v>
      </c>
      <c r="O50" s="2" t="s">
        <v>781</v>
      </c>
      <c r="P50" s="2" t="s">
        <v>293</v>
      </c>
      <c r="Q50" s="2" t="s">
        <v>784</v>
      </c>
      <c r="R50" s="2" t="s">
        <v>785</v>
      </c>
      <c r="S50" s="2" t="s">
        <v>293</v>
      </c>
      <c r="T50" s="2" t="s">
        <v>786</v>
      </c>
      <c r="U50" s="2" t="s">
        <v>782</v>
      </c>
      <c r="V50" s="2" t="s">
        <v>779</v>
      </c>
      <c r="W50" s="2" t="s">
        <v>787</v>
      </c>
      <c r="X50" s="2" t="s">
        <v>787</v>
      </c>
      <c r="Y50" s="2" t="s">
        <v>788</v>
      </c>
      <c r="Z50" s="2" t="s">
        <v>789</v>
      </c>
      <c r="AA50" s="2" t="s">
        <v>293</v>
      </c>
      <c r="AB50" s="2" t="s">
        <v>790</v>
      </c>
      <c r="AC50" s="2" t="s">
        <v>293</v>
      </c>
      <c r="AD50" s="2" t="s">
        <v>791</v>
      </c>
      <c r="AE50" s="2" t="s">
        <v>1804</v>
      </c>
      <c r="AF50" s="2" t="s">
        <v>1804</v>
      </c>
      <c r="AG50" s="17">
        <f t="shared" si="1"/>
        <v>20</v>
      </c>
      <c r="AH50" s="15">
        <f t="shared" si="2"/>
        <v>20</v>
      </c>
      <c r="AI50" s="18">
        <f t="shared" si="3"/>
        <v>100</v>
      </c>
    </row>
    <row r="51" spans="1:35" x14ac:dyDescent="0.25">
      <c r="A51" s="1" t="s">
        <v>140</v>
      </c>
      <c r="B51" s="1">
        <v>2015</v>
      </c>
      <c r="C51" s="1" t="s">
        <v>141</v>
      </c>
      <c r="D51" s="1" t="s">
        <v>142</v>
      </c>
      <c r="E51" s="1" t="s">
        <v>43</v>
      </c>
      <c r="F51" s="2" t="s">
        <v>792</v>
      </c>
      <c r="G51" s="2" t="s">
        <v>742</v>
      </c>
      <c r="H51" s="2" t="s">
        <v>793</v>
      </c>
      <c r="I51" s="2" t="s">
        <v>794</v>
      </c>
      <c r="J51" s="2" t="s">
        <v>795</v>
      </c>
      <c r="K51" s="2" t="s">
        <v>795</v>
      </c>
      <c r="L51" s="2" t="s">
        <v>796</v>
      </c>
      <c r="M51" s="2" t="s">
        <v>797</v>
      </c>
      <c r="N51" s="2" t="s">
        <v>798</v>
      </c>
      <c r="O51" s="2" t="s">
        <v>799</v>
      </c>
      <c r="P51" s="2" t="s">
        <v>293</v>
      </c>
      <c r="Q51" s="2" t="s">
        <v>800</v>
      </c>
      <c r="R51" s="2" t="s">
        <v>798</v>
      </c>
      <c r="S51" s="2" t="s">
        <v>704</v>
      </c>
      <c r="T51" s="2" t="s">
        <v>801</v>
      </c>
      <c r="U51" s="2" t="s">
        <v>294</v>
      </c>
      <c r="V51" s="2" t="s">
        <v>800</v>
      </c>
      <c r="W51" s="2" t="s">
        <v>803</v>
      </c>
      <c r="X51" s="2" t="s">
        <v>802</v>
      </c>
      <c r="Y51" s="2" t="s">
        <v>803</v>
      </c>
      <c r="Z51" s="2" t="s">
        <v>804</v>
      </c>
      <c r="AA51" s="2" t="s">
        <v>293</v>
      </c>
      <c r="AB51" s="2" t="s">
        <v>805</v>
      </c>
      <c r="AC51" s="2" t="s">
        <v>293</v>
      </c>
      <c r="AD51" s="2" t="s">
        <v>806</v>
      </c>
      <c r="AE51" s="2" t="s">
        <v>294</v>
      </c>
      <c r="AF51" s="2" t="s">
        <v>807</v>
      </c>
      <c r="AG51" s="17">
        <f t="shared" si="1"/>
        <v>19</v>
      </c>
      <c r="AH51" s="15">
        <f t="shared" si="2"/>
        <v>21</v>
      </c>
      <c r="AI51" s="18">
        <f t="shared" si="3"/>
        <v>90.476190476190482</v>
      </c>
    </row>
    <row r="52" spans="1:35" x14ac:dyDescent="0.25">
      <c r="A52" s="1" t="s">
        <v>143</v>
      </c>
      <c r="B52" s="1">
        <v>2011</v>
      </c>
      <c r="C52" s="1" t="s">
        <v>144</v>
      </c>
      <c r="D52" s="1" t="s">
        <v>145</v>
      </c>
      <c r="E52" s="1" t="s">
        <v>43</v>
      </c>
      <c r="F52" s="2" t="s">
        <v>294</v>
      </c>
      <c r="G52" s="2" t="s">
        <v>808</v>
      </c>
      <c r="H52" s="2" t="s">
        <v>809</v>
      </c>
      <c r="I52" s="2" t="s">
        <v>810</v>
      </c>
      <c r="J52" s="2" t="s">
        <v>810</v>
      </c>
      <c r="K52" s="2" t="s">
        <v>294</v>
      </c>
      <c r="L52" s="2" t="s">
        <v>294</v>
      </c>
      <c r="M52" s="2" t="s">
        <v>294</v>
      </c>
      <c r="N52" s="2" t="s">
        <v>813</v>
      </c>
      <c r="O52" s="2" t="s">
        <v>813</v>
      </c>
      <c r="P52" s="2" t="s">
        <v>293</v>
      </c>
      <c r="Q52" s="2" t="s">
        <v>814</v>
      </c>
      <c r="R52" s="2" t="s">
        <v>812</v>
      </c>
      <c r="S52" s="2" t="s">
        <v>293</v>
      </c>
      <c r="T52" s="2" t="s">
        <v>294</v>
      </c>
      <c r="U52" s="2" t="s">
        <v>294</v>
      </c>
      <c r="V52" s="2" t="s">
        <v>811</v>
      </c>
      <c r="W52" s="2" t="s">
        <v>480</v>
      </c>
      <c r="X52" s="2" t="s">
        <v>480</v>
      </c>
      <c r="Y52" s="2" t="s">
        <v>814</v>
      </c>
      <c r="Z52" s="2" t="s">
        <v>815</v>
      </c>
      <c r="AA52" s="2" t="s">
        <v>293</v>
      </c>
      <c r="AB52" s="2" t="s">
        <v>294</v>
      </c>
      <c r="AC52" s="2" t="s">
        <v>293</v>
      </c>
      <c r="AD52" s="2" t="s">
        <v>816</v>
      </c>
      <c r="AE52" s="2" t="s">
        <v>294</v>
      </c>
      <c r="AF52" s="2" t="s">
        <v>418</v>
      </c>
      <c r="AG52" s="17">
        <f t="shared" si="1"/>
        <v>12</v>
      </c>
      <c r="AH52" s="15">
        <f t="shared" si="2"/>
        <v>20</v>
      </c>
      <c r="AI52" s="18">
        <f t="shared" si="3"/>
        <v>60</v>
      </c>
    </row>
    <row r="53" spans="1:35" x14ac:dyDescent="0.25">
      <c r="A53" s="1" t="s">
        <v>146</v>
      </c>
      <c r="B53" s="1">
        <v>2017</v>
      </c>
      <c r="C53" s="1" t="s">
        <v>147</v>
      </c>
      <c r="D53" s="1" t="s">
        <v>148</v>
      </c>
      <c r="E53" s="1" t="s">
        <v>43</v>
      </c>
      <c r="F53" s="2" t="s">
        <v>294</v>
      </c>
      <c r="G53" s="2" t="s">
        <v>817</v>
      </c>
      <c r="H53" s="2" t="s">
        <v>818</v>
      </c>
      <c r="I53" s="2" t="s">
        <v>819</v>
      </c>
      <c r="J53" s="2" t="s">
        <v>294</v>
      </c>
      <c r="K53" s="2" t="s">
        <v>294</v>
      </c>
      <c r="L53" s="2" t="s">
        <v>294</v>
      </c>
      <c r="M53" s="2" t="s">
        <v>823</v>
      </c>
      <c r="N53" s="2" t="s">
        <v>294</v>
      </c>
      <c r="O53" s="2" t="s">
        <v>294</v>
      </c>
      <c r="P53" s="2" t="s">
        <v>823</v>
      </c>
      <c r="Q53" s="2" t="s">
        <v>293</v>
      </c>
      <c r="R53" s="2" t="s">
        <v>821</v>
      </c>
      <c r="S53" s="2" t="s">
        <v>822</v>
      </c>
      <c r="T53" s="2" t="s">
        <v>293</v>
      </c>
      <c r="U53" s="2" t="s">
        <v>294</v>
      </c>
      <c r="V53" s="2" t="s">
        <v>820</v>
      </c>
      <c r="W53" s="2" t="s">
        <v>824</v>
      </c>
      <c r="X53" s="2" t="s">
        <v>824</v>
      </c>
      <c r="Y53" s="2" t="s">
        <v>294</v>
      </c>
      <c r="Z53" s="2" t="s">
        <v>825</v>
      </c>
      <c r="AA53" s="2" t="s">
        <v>294</v>
      </c>
      <c r="AB53" s="2" t="s">
        <v>293</v>
      </c>
      <c r="AC53" s="2" t="s">
        <v>293</v>
      </c>
      <c r="AD53" s="2" t="s">
        <v>826</v>
      </c>
      <c r="AE53" s="2" t="s">
        <v>827</v>
      </c>
      <c r="AF53" s="2" t="s">
        <v>828</v>
      </c>
      <c r="AG53" s="17">
        <f t="shared" si="1"/>
        <v>11</v>
      </c>
      <c r="AH53" s="15">
        <f t="shared" si="2"/>
        <v>20</v>
      </c>
      <c r="AI53" s="18">
        <f t="shared" si="3"/>
        <v>55.000000000000007</v>
      </c>
    </row>
    <row r="54" spans="1:35" s="13" customFormat="1" x14ac:dyDescent="0.25">
      <c r="A54" s="21" t="s">
        <v>291</v>
      </c>
      <c r="B54" s="21"/>
      <c r="C54" s="21"/>
      <c r="D54" s="21"/>
      <c r="E54" s="21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19"/>
      <c r="AH54" s="16"/>
      <c r="AI54" s="20"/>
    </row>
    <row r="55" spans="1:35" ht="15.75" x14ac:dyDescent="0.25">
      <c r="A55" s="1" t="s">
        <v>149</v>
      </c>
      <c r="B55" s="9">
        <v>2010</v>
      </c>
      <c r="C55" s="1" t="s">
        <v>1774</v>
      </c>
      <c r="D55" s="1" t="s">
        <v>1775</v>
      </c>
      <c r="E55" s="1" t="s">
        <v>43</v>
      </c>
      <c r="F55" s="2" t="s">
        <v>885</v>
      </c>
      <c r="G55" s="2" t="s">
        <v>886</v>
      </c>
      <c r="H55" s="2" t="s">
        <v>887</v>
      </c>
      <c r="I55" s="2" t="s">
        <v>887</v>
      </c>
      <c r="J55" s="2" t="s">
        <v>887</v>
      </c>
      <c r="K55" s="2" t="s">
        <v>585</v>
      </c>
      <c r="L55" s="2" t="s">
        <v>888</v>
      </c>
      <c r="M55" s="2" t="s">
        <v>889</v>
      </c>
      <c r="N55" s="2" t="s">
        <v>890</v>
      </c>
      <c r="O55" s="2" t="s">
        <v>889</v>
      </c>
      <c r="P55" s="2" t="s">
        <v>293</v>
      </c>
      <c r="Q55" s="2" t="s">
        <v>891</v>
      </c>
      <c r="R55" s="2" t="s">
        <v>892</v>
      </c>
      <c r="S55" s="2" t="s">
        <v>293</v>
      </c>
      <c r="T55" s="2" t="s">
        <v>893</v>
      </c>
      <c r="U55" s="2" t="s">
        <v>894</v>
      </c>
      <c r="V55" s="2" t="s">
        <v>889</v>
      </c>
      <c r="W55" s="2" t="s">
        <v>895</v>
      </c>
      <c r="X55" s="2" t="s">
        <v>895</v>
      </c>
      <c r="Y55" s="2" t="s">
        <v>896</v>
      </c>
      <c r="Z55" s="2" t="s">
        <v>897</v>
      </c>
      <c r="AA55" s="2" t="s">
        <v>293</v>
      </c>
      <c r="AB55" s="2" t="s">
        <v>898</v>
      </c>
      <c r="AC55" s="2" t="s">
        <v>293</v>
      </c>
      <c r="AD55" s="2" t="s">
        <v>899</v>
      </c>
      <c r="AE55" s="2" t="s">
        <v>900</v>
      </c>
      <c r="AF55" s="2" t="s">
        <v>900</v>
      </c>
      <c r="AG55" s="17">
        <f t="shared" si="1"/>
        <v>20</v>
      </c>
      <c r="AH55" s="15">
        <f t="shared" si="2"/>
        <v>20</v>
      </c>
      <c r="AI55" s="18">
        <f t="shared" si="3"/>
        <v>100</v>
      </c>
    </row>
    <row r="56" spans="1:35" x14ac:dyDescent="0.25">
      <c r="A56" s="1" t="s">
        <v>150</v>
      </c>
      <c r="B56" s="1">
        <v>2008</v>
      </c>
      <c r="C56" s="1" t="s">
        <v>151</v>
      </c>
      <c r="D56" s="1" t="s">
        <v>152</v>
      </c>
      <c r="E56" s="1" t="s">
        <v>43</v>
      </c>
      <c r="F56" s="1" t="s">
        <v>294</v>
      </c>
      <c r="G56" s="1" t="s">
        <v>294</v>
      </c>
      <c r="H56" s="1" t="s">
        <v>901</v>
      </c>
      <c r="I56" s="1" t="s">
        <v>1805</v>
      </c>
      <c r="J56" s="1" t="s">
        <v>1806</v>
      </c>
      <c r="K56" s="1" t="s">
        <v>294</v>
      </c>
      <c r="L56" s="1" t="s">
        <v>1807</v>
      </c>
      <c r="M56" s="1" t="s">
        <v>1807</v>
      </c>
      <c r="N56" s="1" t="s">
        <v>1807</v>
      </c>
      <c r="O56" s="1" t="s">
        <v>1809</v>
      </c>
      <c r="P56" s="1" t="s">
        <v>293</v>
      </c>
      <c r="Q56" s="1" t="s">
        <v>1810</v>
      </c>
      <c r="R56" s="1" t="s">
        <v>294</v>
      </c>
      <c r="S56" s="1" t="s">
        <v>293</v>
      </c>
      <c r="T56" s="1" t="s">
        <v>294</v>
      </c>
      <c r="U56" s="1" t="s">
        <v>294</v>
      </c>
      <c r="V56" s="1" t="s">
        <v>1811</v>
      </c>
      <c r="W56" s="1" t="s">
        <v>1808</v>
      </c>
      <c r="X56" s="1" t="s">
        <v>294</v>
      </c>
      <c r="Y56" s="1" t="s">
        <v>294</v>
      </c>
      <c r="Z56" s="1" t="s">
        <v>1812</v>
      </c>
      <c r="AA56" s="1" t="s">
        <v>293</v>
      </c>
      <c r="AB56" s="1" t="s">
        <v>1813</v>
      </c>
      <c r="AC56" s="2" t="s">
        <v>293</v>
      </c>
      <c r="AD56" s="1" t="s">
        <v>1814</v>
      </c>
      <c r="AE56" s="1" t="s">
        <v>1815</v>
      </c>
      <c r="AF56" s="1" t="s">
        <v>294</v>
      </c>
      <c r="AG56" s="17">
        <f t="shared" si="1"/>
        <v>11</v>
      </c>
      <c r="AH56" s="15">
        <f t="shared" si="2"/>
        <v>20</v>
      </c>
      <c r="AI56" s="18">
        <f t="shared" si="3"/>
        <v>55.000000000000007</v>
      </c>
    </row>
    <row r="57" spans="1:35" x14ac:dyDescent="0.25">
      <c r="A57" s="1" t="s">
        <v>153</v>
      </c>
      <c r="B57" s="1">
        <v>2001</v>
      </c>
      <c r="C57" s="1" t="s">
        <v>1776</v>
      </c>
      <c r="D57" s="1" t="s">
        <v>154</v>
      </c>
      <c r="E57" s="1" t="s">
        <v>43</v>
      </c>
      <c r="F57" s="1" t="s">
        <v>902</v>
      </c>
      <c r="G57" s="1" t="s">
        <v>903</v>
      </c>
      <c r="H57" s="1" t="s">
        <v>904</v>
      </c>
      <c r="I57" s="1" t="s">
        <v>906</v>
      </c>
      <c r="J57" s="1" t="s">
        <v>294</v>
      </c>
      <c r="K57" s="1" t="s">
        <v>1816</v>
      </c>
      <c r="L57" s="1" t="s">
        <v>1817</v>
      </c>
      <c r="M57" s="1" t="s">
        <v>1818</v>
      </c>
      <c r="N57" s="1" t="s">
        <v>1816</v>
      </c>
      <c r="O57" s="1" t="s">
        <v>1819</v>
      </c>
      <c r="P57" s="1" t="s">
        <v>293</v>
      </c>
      <c r="Q57" s="1" t="s">
        <v>294</v>
      </c>
      <c r="R57" s="1" t="s">
        <v>294</v>
      </c>
      <c r="S57" s="1" t="s">
        <v>293</v>
      </c>
      <c r="T57" s="1" t="s">
        <v>1820</v>
      </c>
      <c r="U57" s="1" t="s">
        <v>294</v>
      </c>
      <c r="V57" s="1" t="s">
        <v>1821</v>
      </c>
      <c r="W57" s="1" t="s">
        <v>1822</v>
      </c>
      <c r="X57" s="1" t="s">
        <v>1822</v>
      </c>
      <c r="Y57" s="1" t="s">
        <v>1823</v>
      </c>
      <c r="Z57" s="1" t="s">
        <v>1824</v>
      </c>
      <c r="AA57" s="1" t="s">
        <v>293</v>
      </c>
      <c r="AB57" s="1" t="s">
        <v>1824</v>
      </c>
      <c r="AC57" s="1" t="s">
        <v>1826</v>
      </c>
      <c r="AD57" s="1" t="s">
        <v>1825</v>
      </c>
      <c r="AE57" s="1" t="s">
        <v>1827</v>
      </c>
      <c r="AF57" s="1" t="s">
        <v>294</v>
      </c>
      <c r="AG57" s="17">
        <f t="shared" si="1"/>
        <v>16</v>
      </c>
      <c r="AH57" s="15">
        <f t="shared" si="2"/>
        <v>21</v>
      </c>
      <c r="AI57" s="18">
        <f t="shared" si="3"/>
        <v>76.19047619047619</v>
      </c>
    </row>
    <row r="58" spans="1:35" x14ac:dyDescent="0.25">
      <c r="A58" s="1" t="s">
        <v>155</v>
      </c>
      <c r="B58" s="1">
        <v>2012</v>
      </c>
      <c r="C58" s="1" t="s">
        <v>1777</v>
      </c>
      <c r="D58" s="1" t="s">
        <v>156</v>
      </c>
      <c r="E58" s="1" t="s">
        <v>43</v>
      </c>
      <c r="F58" s="2" t="s">
        <v>907</v>
      </c>
      <c r="G58" s="2" t="s">
        <v>908</v>
      </c>
      <c r="H58" s="2" t="s">
        <v>909</v>
      </c>
      <c r="I58" s="2" t="s">
        <v>911</v>
      </c>
      <c r="J58" s="2" t="s">
        <v>294</v>
      </c>
      <c r="K58" s="2" t="s">
        <v>294</v>
      </c>
      <c r="L58" s="2" t="s">
        <v>912</v>
      </c>
      <c r="M58" s="2" t="s">
        <v>911</v>
      </c>
      <c r="N58" s="2" t="s">
        <v>913</v>
      </c>
      <c r="O58" s="2" t="s">
        <v>912</v>
      </c>
      <c r="P58" s="2" t="s">
        <v>293</v>
      </c>
      <c r="Q58" s="2" t="s">
        <v>911</v>
      </c>
      <c r="R58" s="2" t="s">
        <v>914</v>
      </c>
      <c r="S58" s="2" t="s">
        <v>293</v>
      </c>
      <c r="T58" s="2" t="s">
        <v>915</v>
      </c>
      <c r="U58" s="2" t="s">
        <v>913</v>
      </c>
      <c r="V58" s="2" t="s">
        <v>910</v>
      </c>
      <c r="W58" s="2" t="s">
        <v>916</v>
      </c>
      <c r="X58" s="2" t="s">
        <v>917</v>
      </c>
      <c r="Y58" s="2" t="s">
        <v>918</v>
      </c>
      <c r="Z58" s="2" t="s">
        <v>919</v>
      </c>
      <c r="AA58" s="2" t="s">
        <v>293</v>
      </c>
      <c r="AB58" s="2" t="s">
        <v>920</v>
      </c>
      <c r="AC58" s="2" t="s">
        <v>293</v>
      </c>
      <c r="AD58" s="2" t="s">
        <v>921</v>
      </c>
      <c r="AE58" s="2" t="s">
        <v>294</v>
      </c>
      <c r="AF58" s="2" t="s">
        <v>922</v>
      </c>
      <c r="AG58" s="17">
        <f t="shared" si="1"/>
        <v>17</v>
      </c>
      <c r="AH58" s="15">
        <f t="shared" si="2"/>
        <v>20</v>
      </c>
      <c r="AI58" s="18">
        <f t="shared" si="3"/>
        <v>85</v>
      </c>
    </row>
    <row r="59" spans="1:35" x14ac:dyDescent="0.25">
      <c r="A59" s="1" t="s">
        <v>157</v>
      </c>
      <c r="B59" s="1">
        <v>2010</v>
      </c>
      <c r="C59" s="1" t="s">
        <v>158</v>
      </c>
      <c r="D59" s="1" t="s">
        <v>159</v>
      </c>
      <c r="E59" s="1" t="s">
        <v>43</v>
      </c>
      <c r="F59" s="2" t="s">
        <v>923</v>
      </c>
      <c r="G59" s="2" t="s">
        <v>924</v>
      </c>
      <c r="H59" s="2" t="s">
        <v>925</v>
      </c>
      <c r="I59" s="2" t="s">
        <v>926</v>
      </c>
      <c r="J59" s="2" t="s">
        <v>926</v>
      </c>
      <c r="K59" s="2" t="s">
        <v>927</v>
      </c>
      <c r="L59" s="2" t="s">
        <v>928</v>
      </c>
      <c r="M59" s="2" t="s">
        <v>938</v>
      </c>
      <c r="N59" s="2" t="s">
        <v>928</v>
      </c>
      <c r="O59" s="2" t="s">
        <v>928</v>
      </c>
      <c r="P59" s="2" t="s">
        <v>293</v>
      </c>
      <c r="Q59" s="2" t="s">
        <v>929</v>
      </c>
      <c r="R59" s="2" t="s">
        <v>294</v>
      </c>
      <c r="S59" s="2" t="s">
        <v>293</v>
      </c>
      <c r="T59" s="2" t="s">
        <v>927</v>
      </c>
      <c r="U59" s="2" t="s">
        <v>928</v>
      </c>
      <c r="V59" s="2" t="s">
        <v>930</v>
      </c>
      <c r="W59" s="2" t="s">
        <v>931</v>
      </c>
      <c r="X59" s="2" t="s">
        <v>927</v>
      </c>
      <c r="Y59" s="2" t="s">
        <v>932</v>
      </c>
      <c r="Z59" s="2" t="s">
        <v>933</v>
      </c>
      <c r="AA59" s="2" t="s">
        <v>293</v>
      </c>
      <c r="AB59" s="2" t="s">
        <v>934</v>
      </c>
      <c r="AC59" s="2" t="s">
        <v>293</v>
      </c>
      <c r="AD59" s="2" t="s">
        <v>935</v>
      </c>
      <c r="AE59" s="2" t="s">
        <v>936</v>
      </c>
      <c r="AF59" s="2" t="s">
        <v>937</v>
      </c>
      <c r="AG59" s="17">
        <f t="shared" si="1"/>
        <v>19</v>
      </c>
      <c r="AH59" s="15">
        <f t="shared" si="2"/>
        <v>20</v>
      </c>
      <c r="AI59" s="18">
        <f t="shared" si="3"/>
        <v>95</v>
      </c>
    </row>
    <row r="60" spans="1:35" x14ac:dyDescent="0.25">
      <c r="A60" s="1" t="s">
        <v>160</v>
      </c>
      <c r="B60" s="1">
        <v>2014</v>
      </c>
      <c r="C60" s="1" t="s">
        <v>161</v>
      </c>
      <c r="D60" s="1" t="s">
        <v>162</v>
      </c>
      <c r="E60" s="1" t="s">
        <v>43</v>
      </c>
      <c r="F60" s="1" t="s">
        <v>294</v>
      </c>
      <c r="G60" s="1" t="s">
        <v>1828</v>
      </c>
      <c r="H60" s="1" t="s">
        <v>1829</v>
      </c>
      <c r="I60" s="1" t="s">
        <v>1830</v>
      </c>
      <c r="J60" s="1" t="s">
        <v>1831</v>
      </c>
      <c r="K60" s="1" t="s">
        <v>1832</v>
      </c>
      <c r="L60" s="1" t="s">
        <v>1833</v>
      </c>
      <c r="M60" s="1" t="s">
        <v>1832</v>
      </c>
      <c r="N60" s="1" t="s">
        <v>1832</v>
      </c>
      <c r="O60" s="1" t="s">
        <v>1834</v>
      </c>
      <c r="P60" s="1" t="s">
        <v>293</v>
      </c>
      <c r="Q60" s="1" t="s">
        <v>1835</v>
      </c>
      <c r="R60" s="1" t="s">
        <v>1837</v>
      </c>
      <c r="S60" s="1" t="s">
        <v>293</v>
      </c>
      <c r="T60" s="1" t="s">
        <v>1836</v>
      </c>
      <c r="U60" s="1" t="s">
        <v>1838</v>
      </c>
      <c r="V60" s="1" t="s">
        <v>1839</v>
      </c>
      <c r="W60" s="1" t="s">
        <v>1840</v>
      </c>
      <c r="X60" s="1" t="s">
        <v>1841</v>
      </c>
      <c r="Y60" s="1" t="s">
        <v>1842</v>
      </c>
      <c r="Z60" s="1" t="s">
        <v>1843</v>
      </c>
      <c r="AA60" s="1" t="s">
        <v>293</v>
      </c>
      <c r="AB60" s="1" t="s">
        <v>1844</v>
      </c>
      <c r="AC60" s="2" t="s">
        <v>293</v>
      </c>
      <c r="AD60" s="1" t="s">
        <v>294</v>
      </c>
      <c r="AE60" s="1" t="s">
        <v>294</v>
      </c>
      <c r="AF60" s="1" t="s">
        <v>294</v>
      </c>
      <c r="AG60" s="17">
        <f t="shared" si="1"/>
        <v>16</v>
      </c>
      <c r="AH60" s="15">
        <f t="shared" si="2"/>
        <v>20</v>
      </c>
      <c r="AI60" s="18">
        <f t="shared" si="3"/>
        <v>80</v>
      </c>
    </row>
    <row r="61" spans="1:35" x14ac:dyDescent="0.25">
      <c r="A61" s="1" t="s">
        <v>163</v>
      </c>
      <c r="B61" s="1">
        <v>2000</v>
      </c>
      <c r="C61" s="1" t="s">
        <v>164</v>
      </c>
      <c r="D61" s="1" t="s">
        <v>165</v>
      </c>
      <c r="E61" s="1" t="s">
        <v>43</v>
      </c>
      <c r="F61" s="2" t="s">
        <v>294</v>
      </c>
      <c r="G61" s="2" t="s">
        <v>939</v>
      </c>
      <c r="H61" s="2" t="s">
        <v>940</v>
      </c>
      <c r="I61" s="2" t="s">
        <v>941</v>
      </c>
      <c r="J61" s="2" t="s">
        <v>294</v>
      </c>
      <c r="K61" s="2" t="s">
        <v>942</v>
      </c>
      <c r="L61" s="2" t="s">
        <v>294</v>
      </c>
      <c r="M61" s="2" t="s">
        <v>944</v>
      </c>
      <c r="N61" s="2" t="s">
        <v>942</v>
      </c>
      <c r="O61" s="2" t="s">
        <v>943</v>
      </c>
      <c r="P61" s="2" t="s">
        <v>293</v>
      </c>
      <c r="Q61" s="2" t="s">
        <v>945</v>
      </c>
      <c r="R61" s="2" t="s">
        <v>294</v>
      </c>
      <c r="S61" s="2" t="s">
        <v>293</v>
      </c>
      <c r="T61" s="2" t="s">
        <v>294</v>
      </c>
      <c r="U61" s="2" t="s">
        <v>294</v>
      </c>
      <c r="V61" s="2" t="s">
        <v>941</v>
      </c>
      <c r="W61" s="2" t="s">
        <v>946</v>
      </c>
      <c r="X61" s="2" t="s">
        <v>947</v>
      </c>
      <c r="Y61" s="2" t="s">
        <v>294</v>
      </c>
      <c r="Z61" s="2" t="s">
        <v>294</v>
      </c>
      <c r="AA61" s="2" t="s">
        <v>293</v>
      </c>
      <c r="AB61" s="2" t="s">
        <v>294</v>
      </c>
      <c r="AC61" s="2" t="s">
        <v>293</v>
      </c>
      <c r="AD61" s="2" t="s">
        <v>294</v>
      </c>
      <c r="AE61" s="2" t="s">
        <v>948</v>
      </c>
      <c r="AF61" s="2" t="s">
        <v>294</v>
      </c>
      <c r="AG61" s="17">
        <f t="shared" si="1"/>
        <v>9</v>
      </c>
      <c r="AH61" s="15">
        <f t="shared" si="2"/>
        <v>20</v>
      </c>
      <c r="AI61" s="18">
        <f t="shared" si="3"/>
        <v>45</v>
      </c>
    </row>
    <row r="62" spans="1:35" x14ac:dyDescent="0.25">
      <c r="A62" s="1" t="s">
        <v>166</v>
      </c>
      <c r="B62" s="1">
        <v>2007</v>
      </c>
      <c r="C62" s="1" t="s">
        <v>1778</v>
      </c>
      <c r="D62" s="1" t="s">
        <v>167</v>
      </c>
      <c r="E62" s="1" t="s">
        <v>43</v>
      </c>
      <c r="F62" s="2" t="s">
        <v>949</v>
      </c>
      <c r="G62" s="2" t="s">
        <v>950</v>
      </c>
      <c r="H62" s="2" t="s">
        <v>951</v>
      </c>
      <c r="I62" s="2" t="s">
        <v>952</v>
      </c>
      <c r="J62" s="2" t="s">
        <v>952</v>
      </c>
      <c r="K62" s="2" t="s">
        <v>954</v>
      </c>
      <c r="L62" s="2" t="s">
        <v>952</v>
      </c>
      <c r="M62" s="2" t="s">
        <v>952</v>
      </c>
      <c r="N62" s="2" t="s">
        <v>952</v>
      </c>
      <c r="O62" s="2" t="s">
        <v>955</v>
      </c>
      <c r="P62" s="2" t="s">
        <v>293</v>
      </c>
      <c r="Q62" s="2" t="s">
        <v>953</v>
      </c>
      <c r="R62" s="2" t="s">
        <v>294</v>
      </c>
      <c r="S62" s="2" t="s">
        <v>293</v>
      </c>
      <c r="T62" s="2" t="s">
        <v>956</v>
      </c>
      <c r="U62" s="2" t="s">
        <v>954</v>
      </c>
      <c r="V62" s="2" t="s">
        <v>957</v>
      </c>
      <c r="W62" s="2" t="s">
        <v>957</v>
      </c>
      <c r="X62" s="2" t="s">
        <v>958</v>
      </c>
      <c r="Y62" s="2" t="s">
        <v>959</v>
      </c>
      <c r="Z62" s="2" t="s">
        <v>960</v>
      </c>
      <c r="AA62" s="2" t="s">
        <v>293</v>
      </c>
      <c r="AB62" s="2" t="s">
        <v>961</v>
      </c>
      <c r="AC62" s="2" t="s">
        <v>293</v>
      </c>
      <c r="AD62" s="2" t="s">
        <v>962</v>
      </c>
      <c r="AE62" s="2" t="s">
        <v>294</v>
      </c>
      <c r="AF62" s="2" t="s">
        <v>294</v>
      </c>
      <c r="AG62" s="17">
        <f t="shared" si="1"/>
        <v>17</v>
      </c>
      <c r="AH62" s="15">
        <f t="shared" si="2"/>
        <v>20</v>
      </c>
      <c r="AI62" s="18">
        <f t="shared" si="3"/>
        <v>85</v>
      </c>
    </row>
    <row r="63" spans="1:35" x14ac:dyDescent="0.25">
      <c r="A63" s="1" t="s">
        <v>168</v>
      </c>
      <c r="B63" s="1">
        <v>2000</v>
      </c>
      <c r="C63" s="1" t="s">
        <v>1779</v>
      </c>
      <c r="D63" s="1" t="s">
        <v>169</v>
      </c>
      <c r="E63" s="1" t="s">
        <v>43</v>
      </c>
      <c r="F63" s="2" t="s">
        <v>964</v>
      </c>
      <c r="G63" s="2" t="s">
        <v>965</v>
      </c>
      <c r="H63" s="2" t="s">
        <v>963</v>
      </c>
      <c r="I63" s="2" t="s">
        <v>966</v>
      </c>
      <c r="J63" s="2" t="s">
        <v>967</v>
      </c>
      <c r="K63" s="2" t="s">
        <v>963</v>
      </c>
      <c r="L63" s="2" t="s">
        <v>966</v>
      </c>
      <c r="M63" s="2" t="s">
        <v>968</v>
      </c>
      <c r="N63" s="2" t="s">
        <v>968</v>
      </c>
      <c r="O63" s="2" t="s">
        <v>969</v>
      </c>
      <c r="P63" s="2" t="s">
        <v>293</v>
      </c>
      <c r="Q63" s="2" t="s">
        <v>970</v>
      </c>
      <c r="R63" s="2" t="s">
        <v>294</v>
      </c>
      <c r="S63" s="2" t="s">
        <v>293</v>
      </c>
      <c r="T63" s="2" t="s">
        <v>971</v>
      </c>
      <c r="U63" s="2" t="s">
        <v>972</v>
      </c>
      <c r="V63" s="2" t="s">
        <v>967</v>
      </c>
      <c r="W63" s="2" t="s">
        <v>969</v>
      </c>
      <c r="X63" s="2" t="s">
        <v>973</v>
      </c>
      <c r="Y63" s="2" t="s">
        <v>968</v>
      </c>
      <c r="Z63" s="2" t="s">
        <v>974</v>
      </c>
      <c r="AA63" s="2" t="s">
        <v>293</v>
      </c>
      <c r="AB63" s="2" t="s">
        <v>975</v>
      </c>
      <c r="AC63" s="2" t="s">
        <v>293</v>
      </c>
      <c r="AD63" s="2" t="s">
        <v>976</v>
      </c>
      <c r="AE63" s="2" t="s">
        <v>1034</v>
      </c>
      <c r="AF63" s="2" t="s">
        <v>294</v>
      </c>
      <c r="AG63" s="17">
        <f t="shared" si="1"/>
        <v>18</v>
      </c>
      <c r="AH63" s="15">
        <f t="shared" si="2"/>
        <v>20</v>
      </c>
      <c r="AI63" s="18">
        <f t="shared" si="3"/>
        <v>90</v>
      </c>
    </row>
    <row r="64" spans="1:35" x14ac:dyDescent="0.25">
      <c r="A64" s="1" t="s">
        <v>170</v>
      </c>
      <c r="B64" s="1">
        <v>2001</v>
      </c>
      <c r="C64" s="1" t="s">
        <v>171</v>
      </c>
      <c r="D64" s="1" t="s">
        <v>172</v>
      </c>
      <c r="E64" s="1" t="s">
        <v>43</v>
      </c>
      <c r="F64" s="2" t="s">
        <v>977</v>
      </c>
      <c r="G64" s="2" t="s">
        <v>978</v>
      </c>
      <c r="H64" s="2" t="s">
        <v>979</v>
      </c>
      <c r="I64" s="2" t="s">
        <v>980</v>
      </c>
      <c r="J64" s="2" t="s">
        <v>980</v>
      </c>
      <c r="K64" s="2" t="s">
        <v>294</v>
      </c>
      <c r="L64" s="2" t="s">
        <v>981</v>
      </c>
      <c r="M64" s="2" t="s">
        <v>294</v>
      </c>
      <c r="N64" s="2" t="s">
        <v>982</v>
      </c>
      <c r="O64" s="2" t="s">
        <v>983</v>
      </c>
      <c r="P64" s="2" t="s">
        <v>293</v>
      </c>
      <c r="Q64" s="2" t="s">
        <v>984</v>
      </c>
      <c r="R64" s="2" t="s">
        <v>985</v>
      </c>
      <c r="S64" s="2" t="s">
        <v>293</v>
      </c>
      <c r="T64" s="2" t="s">
        <v>986</v>
      </c>
      <c r="U64" s="2" t="s">
        <v>982</v>
      </c>
      <c r="V64" s="2" t="s">
        <v>987</v>
      </c>
      <c r="W64" s="2" t="s">
        <v>988</v>
      </c>
      <c r="X64" s="2" t="s">
        <v>989</v>
      </c>
      <c r="Y64" s="2" t="s">
        <v>990</v>
      </c>
      <c r="Z64" s="2" t="s">
        <v>991</v>
      </c>
      <c r="AA64" s="2" t="s">
        <v>293</v>
      </c>
      <c r="AB64" s="2" t="s">
        <v>294</v>
      </c>
      <c r="AC64" s="2" t="s">
        <v>293</v>
      </c>
      <c r="AD64" s="2" t="s">
        <v>992</v>
      </c>
      <c r="AE64" s="2" t="s">
        <v>294</v>
      </c>
      <c r="AF64" s="2" t="s">
        <v>294</v>
      </c>
      <c r="AG64" s="17">
        <f t="shared" si="1"/>
        <v>15</v>
      </c>
      <c r="AH64" s="15">
        <f t="shared" si="2"/>
        <v>20</v>
      </c>
      <c r="AI64" s="18">
        <f t="shared" si="3"/>
        <v>75</v>
      </c>
    </row>
    <row r="65" spans="1:35" x14ac:dyDescent="0.25">
      <c r="A65" s="2" t="s">
        <v>173</v>
      </c>
      <c r="B65" s="2">
        <v>2008</v>
      </c>
      <c r="C65" s="2" t="s">
        <v>174</v>
      </c>
      <c r="D65" s="2" t="s">
        <v>175</v>
      </c>
      <c r="E65" s="2" t="s">
        <v>43</v>
      </c>
      <c r="F65" s="2" t="s">
        <v>993</v>
      </c>
      <c r="G65" s="2" t="s">
        <v>994</v>
      </c>
      <c r="H65" s="2" t="s">
        <v>995</v>
      </c>
      <c r="I65" s="2" t="s">
        <v>996</v>
      </c>
      <c r="J65" s="2" t="s">
        <v>996</v>
      </c>
      <c r="K65" s="2" t="s">
        <v>294</v>
      </c>
      <c r="L65" s="2" t="s">
        <v>997</v>
      </c>
      <c r="M65" s="2" t="s">
        <v>996</v>
      </c>
      <c r="N65" s="2" t="s">
        <v>294</v>
      </c>
      <c r="O65" s="2" t="s">
        <v>998</v>
      </c>
      <c r="P65" s="2" t="s">
        <v>293</v>
      </c>
      <c r="Q65" s="2" t="s">
        <v>999</v>
      </c>
      <c r="R65" s="2" t="s">
        <v>294</v>
      </c>
      <c r="S65" s="2" t="s">
        <v>293</v>
      </c>
      <c r="T65" s="2" t="s">
        <v>1000</v>
      </c>
      <c r="U65" s="2" t="s">
        <v>294</v>
      </c>
      <c r="V65" s="2" t="s">
        <v>996</v>
      </c>
      <c r="W65" s="2" t="s">
        <v>1001</v>
      </c>
      <c r="X65" s="2" t="s">
        <v>1002</v>
      </c>
      <c r="Y65" s="2" t="s">
        <v>1003</v>
      </c>
      <c r="Z65" s="2" t="s">
        <v>1004</v>
      </c>
      <c r="AA65" s="2" t="s">
        <v>293</v>
      </c>
      <c r="AB65" s="2" t="s">
        <v>294</v>
      </c>
      <c r="AC65" s="2" t="s">
        <v>293</v>
      </c>
      <c r="AD65" s="2" t="s">
        <v>1005</v>
      </c>
      <c r="AE65" s="2" t="s">
        <v>294</v>
      </c>
      <c r="AF65" s="2" t="s">
        <v>1006</v>
      </c>
      <c r="AG65" s="17">
        <f t="shared" si="1"/>
        <v>14</v>
      </c>
      <c r="AH65" s="15">
        <f t="shared" si="2"/>
        <v>20</v>
      </c>
      <c r="AI65" s="18">
        <f t="shared" si="3"/>
        <v>70</v>
      </c>
    </row>
    <row r="66" spans="1:35" x14ac:dyDescent="0.25">
      <c r="A66" s="1" t="s">
        <v>176</v>
      </c>
      <c r="B66" s="1">
        <v>2000</v>
      </c>
      <c r="C66" s="1" t="s">
        <v>1780</v>
      </c>
      <c r="D66" s="1" t="s">
        <v>177</v>
      </c>
      <c r="E66" s="1" t="s">
        <v>43</v>
      </c>
      <c r="F66" s="2" t="s">
        <v>1007</v>
      </c>
      <c r="G66" s="2" t="s">
        <v>1008</v>
      </c>
      <c r="H66" s="2" t="s">
        <v>1009</v>
      </c>
      <c r="I66" s="2" t="s">
        <v>1010</v>
      </c>
      <c r="J66" s="2" t="s">
        <v>1010</v>
      </c>
      <c r="K66" s="2" t="s">
        <v>1011</v>
      </c>
      <c r="L66" s="2" t="s">
        <v>294</v>
      </c>
      <c r="M66" s="2" t="s">
        <v>1010</v>
      </c>
      <c r="N66" s="2" t="s">
        <v>1012</v>
      </c>
      <c r="O66" s="2" t="s">
        <v>1012</v>
      </c>
      <c r="P66" s="2" t="s">
        <v>293</v>
      </c>
      <c r="Q66" s="2" t="s">
        <v>294</v>
      </c>
      <c r="R66" s="2" t="s">
        <v>294</v>
      </c>
      <c r="S66" s="2" t="s">
        <v>293</v>
      </c>
      <c r="T66" s="2" t="s">
        <v>1013</v>
      </c>
      <c r="U66" s="2" t="s">
        <v>1013</v>
      </c>
      <c r="V66" s="2" t="s">
        <v>1010</v>
      </c>
      <c r="W66" s="2" t="s">
        <v>1013</v>
      </c>
      <c r="X66" s="2" t="s">
        <v>1014</v>
      </c>
      <c r="Y66" s="2" t="s">
        <v>1010</v>
      </c>
      <c r="Z66" s="2" t="s">
        <v>1015</v>
      </c>
      <c r="AA66" s="2" t="s">
        <v>293</v>
      </c>
      <c r="AB66" s="2" t="s">
        <v>1016</v>
      </c>
      <c r="AC66" s="2" t="s">
        <v>293</v>
      </c>
      <c r="AD66" s="2" t="s">
        <v>1017</v>
      </c>
      <c r="AE66" s="2" t="s">
        <v>294</v>
      </c>
      <c r="AF66" s="2" t="s">
        <v>1018</v>
      </c>
      <c r="AG66" s="17">
        <f t="shared" ref="AG66:AG110" si="4">24-(COUNTIF(F66:AF66,"NR"))-(COUNTIF(F66:AF66,"NA"))</f>
        <v>16</v>
      </c>
      <c r="AH66" s="15">
        <f t="shared" ref="AH66:AH110" si="5">24-COUNTIF(F66:AF66,"NA")</f>
        <v>20</v>
      </c>
      <c r="AI66" s="18">
        <f t="shared" ref="AI66:AI110" si="6">AG66/AH66*100</f>
        <v>80</v>
      </c>
    </row>
    <row r="67" spans="1:35" x14ac:dyDescent="0.25">
      <c r="A67" s="1" t="s">
        <v>176</v>
      </c>
      <c r="B67" s="1">
        <v>2004</v>
      </c>
      <c r="C67" s="1" t="s">
        <v>1781</v>
      </c>
      <c r="D67" s="1" t="s">
        <v>178</v>
      </c>
      <c r="E67" s="1" t="s">
        <v>43</v>
      </c>
      <c r="F67" s="2" t="s">
        <v>1019</v>
      </c>
      <c r="G67" s="2" t="s">
        <v>1020</v>
      </c>
      <c r="H67" s="2" t="s">
        <v>1021</v>
      </c>
      <c r="I67" s="2" t="s">
        <v>1022</v>
      </c>
      <c r="J67" s="2" t="s">
        <v>1022</v>
      </c>
      <c r="K67" s="1" t="s">
        <v>294</v>
      </c>
      <c r="L67" s="2" t="s">
        <v>294</v>
      </c>
      <c r="M67" s="2" t="s">
        <v>1023</v>
      </c>
      <c r="N67" s="2" t="s">
        <v>1024</v>
      </c>
      <c r="O67" s="2" t="s">
        <v>1025</v>
      </c>
      <c r="P67" s="2" t="s">
        <v>293</v>
      </c>
      <c r="Q67" s="2" t="s">
        <v>1026</v>
      </c>
      <c r="R67" s="2" t="s">
        <v>1023</v>
      </c>
      <c r="S67" s="2" t="s">
        <v>293</v>
      </c>
      <c r="T67" s="2" t="s">
        <v>294</v>
      </c>
      <c r="U67" s="2" t="s">
        <v>294</v>
      </c>
      <c r="V67" s="2" t="s">
        <v>1027</v>
      </c>
      <c r="W67" s="2" t="s">
        <v>1025</v>
      </c>
      <c r="X67" s="2" t="s">
        <v>1028</v>
      </c>
      <c r="Y67" s="2" t="s">
        <v>1029</v>
      </c>
      <c r="Z67" s="2" t="s">
        <v>1030</v>
      </c>
      <c r="AA67" s="2" t="s">
        <v>293</v>
      </c>
      <c r="AB67" s="2" t="s">
        <v>294</v>
      </c>
      <c r="AC67" s="2" t="s">
        <v>1031</v>
      </c>
      <c r="AD67" s="2" t="s">
        <v>1032</v>
      </c>
      <c r="AE67" s="2" t="s">
        <v>1033</v>
      </c>
      <c r="AF67" s="2" t="s">
        <v>1035</v>
      </c>
      <c r="AG67" s="17">
        <f t="shared" si="4"/>
        <v>16</v>
      </c>
      <c r="AH67" s="15">
        <f t="shared" si="5"/>
        <v>21</v>
      </c>
      <c r="AI67" s="18">
        <f t="shared" si="6"/>
        <v>76.19047619047619</v>
      </c>
    </row>
    <row r="68" spans="1:35" x14ac:dyDescent="0.25">
      <c r="A68" s="1" t="s">
        <v>179</v>
      </c>
      <c r="B68" s="1">
        <v>2015</v>
      </c>
      <c r="C68" s="1" t="s">
        <v>180</v>
      </c>
      <c r="D68" s="1" t="s">
        <v>181</v>
      </c>
      <c r="E68" s="1" t="s">
        <v>43</v>
      </c>
      <c r="F68" s="2" t="s">
        <v>294</v>
      </c>
      <c r="G68" s="2" t="s">
        <v>408</v>
      </c>
      <c r="H68" s="2" t="s">
        <v>1036</v>
      </c>
      <c r="I68" s="2" t="s">
        <v>1037</v>
      </c>
      <c r="J68" s="2" t="s">
        <v>1038</v>
      </c>
      <c r="K68" s="2" t="s">
        <v>1046</v>
      </c>
      <c r="L68" s="2" t="s">
        <v>1043</v>
      </c>
      <c r="M68" s="2" t="s">
        <v>625</v>
      </c>
      <c r="N68" s="2" t="s">
        <v>1039</v>
      </c>
      <c r="O68" s="2" t="s">
        <v>1039</v>
      </c>
      <c r="P68" s="2" t="s">
        <v>293</v>
      </c>
      <c r="Q68" s="2" t="s">
        <v>1039</v>
      </c>
      <c r="R68" s="2" t="s">
        <v>1047</v>
      </c>
      <c r="S68" s="2" t="s">
        <v>293</v>
      </c>
      <c r="T68" s="2" t="s">
        <v>1039</v>
      </c>
      <c r="U68" s="2" t="s">
        <v>1039</v>
      </c>
      <c r="V68" s="2" t="s">
        <v>625</v>
      </c>
      <c r="W68" s="2" t="s">
        <v>1039</v>
      </c>
      <c r="X68" s="2" t="s">
        <v>1040</v>
      </c>
      <c r="Y68" s="2" t="s">
        <v>1041</v>
      </c>
      <c r="Z68" s="2" t="s">
        <v>1042</v>
      </c>
      <c r="AA68" s="2" t="s">
        <v>293</v>
      </c>
      <c r="AB68" s="2" t="s">
        <v>1048</v>
      </c>
      <c r="AC68" s="2" t="s">
        <v>293</v>
      </c>
      <c r="AD68" s="2" t="s">
        <v>1044</v>
      </c>
      <c r="AE68" s="2" t="s">
        <v>1045</v>
      </c>
      <c r="AF68" s="2" t="s">
        <v>1045</v>
      </c>
      <c r="AG68" s="17">
        <f t="shared" si="4"/>
        <v>19</v>
      </c>
      <c r="AH68" s="15">
        <f t="shared" si="5"/>
        <v>20</v>
      </c>
      <c r="AI68" s="18">
        <f t="shared" si="6"/>
        <v>95</v>
      </c>
    </row>
    <row r="69" spans="1:35" x14ac:dyDescent="0.25">
      <c r="A69" s="1" t="s">
        <v>182</v>
      </c>
      <c r="B69" s="1">
        <v>2004</v>
      </c>
      <c r="C69" s="1" t="s">
        <v>183</v>
      </c>
      <c r="D69" s="1" t="s">
        <v>1782</v>
      </c>
      <c r="E69" s="1" t="s">
        <v>43</v>
      </c>
      <c r="F69" s="2" t="s">
        <v>1049</v>
      </c>
      <c r="G69" s="2" t="s">
        <v>1050</v>
      </c>
      <c r="H69" s="2" t="s">
        <v>1051</v>
      </c>
      <c r="I69" s="2" t="s">
        <v>1054</v>
      </c>
      <c r="J69" s="2" t="s">
        <v>294</v>
      </c>
      <c r="K69" s="2" t="s">
        <v>1053</v>
      </c>
      <c r="L69" s="2" t="s">
        <v>1052</v>
      </c>
      <c r="M69" s="2" t="s">
        <v>1052</v>
      </c>
      <c r="N69" s="2" t="s">
        <v>1055</v>
      </c>
      <c r="O69" s="2" t="s">
        <v>1056</v>
      </c>
      <c r="P69" s="2" t="s">
        <v>293</v>
      </c>
      <c r="Q69" s="2" t="s">
        <v>1057</v>
      </c>
      <c r="R69" s="2" t="s">
        <v>1058</v>
      </c>
      <c r="S69" s="2" t="s">
        <v>293</v>
      </c>
      <c r="T69" s="2" t="s">
        <v>1059</v>
      </c>
      <c r="U69" s="2" t="s">
        <v>1053</v>
      </c>
      <c r="V69" s="2" t="s">
        <v>1060</v>
      </c>
      <c r="W69" s="2" t="s">
        <v>1056</v>
      </c>
      <c r="X69" s="2" t="s">
        <v>1061</v>
      </c>
      <c r="Y69" s="2" t="s">
        <v>1062</v>
      </c>
      <c r="Z69" s="2" t="s">
        <v>1063</v>
      </c>
      <c r="AA69" s="2" t="s">
        <v>293</v>
      </c>
      <c r="AB69" s="2" t="s">
        <v>1064</v>
      </c>
      <c r="AC69" s="2" t="s">
        <v>1065</v>
      </c>
      <c r="AD69" s="2" t="s">
        <v>1066</v>
      </c>
      <c r="AE69" s="2" t="s">
        <v>1067</v>
      </c>
      <c r="AF69" s="2" t="s">
        <v>1067</v>
      </c>
      <c r="AG69" s="17">
        <f t="shared" si="4"/>
        <v>20</v>
      </c>
      <c r="AH69" s="15">
        <f t="shared" si="5"/>
        <v>21</v>
      </c>
      <c r="AI69" s="18">
        <f t="shared" si="6"/>
        <v>95.238095238095227</v>
      </c>
    </row>
    <row r="70" spans="1:35" x14ac:dyDescent="0.25">
      <c r="A70" s="1" t="s">
        <v>184</v>
      </c>
      <c r="B70" s="1">
        <v>1997</v>
      </c>
      <c r="C70" s="1" t="s">
        <v>185</v>
      </c>
      <c r="D70" s="1" t="s">
        <v>186</v>
      </c>
      <c r="E70" s="1" t="s">
        <v>43</v>
      </c>
      <c r="F70" s="1" t="s">
        <v>294</v>
      </c>
      <c r="G70" s="1" t="s">
        <v>1068</v>
      </c>
      <c r="H70" s="1" t="s">
        <v>1069</v>
      </c>
      <c r="I70" s="1" t="s">
        <v>1070</v>
      </c>
      <c r="J70" s="1" t="s">
        <v>1070</v>
      </c>
      <c r="K70" s="1" t="s">
        <v>294</v>
      </c>
      <c r="L70" s="1" t="s">
        <v>1069</v>
      </c>
      <c r="M70" s="1" t="s">
        <v>294</v>
      </c>
      <c r="N70" s="1" t="s">
        <v>294</v>
      </c>
      <c r="O70" s="1" t="s">
        <v>1845</v>
      </c>
      <c r="P70" s="1" t="s">
        <v>293</v>
      </c>
      <c r="Q70" s="1" t="s">
        <v>294</v>
      </c>
      <c r="R70" s="1" t="s">
        <v>294</v>
      </c>
      <c r="S70" s="1" t="s">
        <v>293</v>
      </c>
      <c r="T70" s="1" t="s">
        <v>294</v>
      </c>
      <c r="U70" s="1" t="s">
        <v>294</v>
      </c>
      <c r="V70" s="1" t="s">
        <v>1846</v>
      </c>
      <c r="W70" s="1" t="s">
        <v>1845</v>
      </c>
      <c r="X70" s="1" t="s">
        <v>1845</v>
      </c>
      <c r="Y70" s="1" t="s">
        <v>1847</v>
      </c>
      <c r="Z70" s="1" t="s">
        <v>1848</v>
      </c>
      <c r="AA70" s="1" t="s">
        <v>293</v>
      </c>
      <c r="AB70" s="1" t="s">
        <v>294</v>
      </c>
      <c r="AC70" s="1" t="s">
        <v>1849</v>
      </c>
      <c r="AD70" s="1" t="s">
        <v>1850</v>
      </c>
      <c r="AE70" s="1" t="s">
        <v>294</v>
      </c>
      <c r="AF70" s="1" t="s">
        <v>294</v>
      </c>
      <c r="AG70" s="17">
        <f t="shared" si="4"/>
        <v>10</v>
      </c>
      <c r="AH70" s="15">
        <f t="shared" si="5"/>
        <v>21</v>
      </c>
      <c r="AI70" s="18">
        <f t="shared" si="6"/>
        <v>47.619047619047613</v>
      </c>
    </row>
    <row r="71" spans="1:35" x14ac:dyDescent="0.25">
      <c r="A71" s="1" t="s">
        <v>187</v>
      </c>
      <c r="B71" s="1">
        <v>2003</v>
      </c>
      <c r="C71" s="1" t="s">
        <v>188</v>
      </c>
      <c r="D71" s="1" t="s">
        <v>189</v>
      </c>
      <c r="E71" s="1" t="s">
        <v>43</v>
      </c>
      <c r="F71" s="1" t="s">
        <v>294</v>
      </c>
      <c r="G71" s="1" t="s">
        <v>1071</v>
      </c>
      <c r="H71" s="1" t="s">
        <v>1072</v>
      </c>
      <c r="I71" s="1" t="s">
        <v>294</v>
      </c>
      <c r="J71" s="1" t="s">
        <v>1851</v>
      </c>
      <c r="K71" s="1" t="s">
        <v>294</v>
      </c>
      <c r="L71" s="1" t="s">
        <v>1852</v>
      </c>
      <c r="M71" s="1" t="s">
        <v>294</v>
      </c>
      <c r="N71" s="1" t="s">
        <v>294</v>
      </c>
      <c r="O71" s="1" t="s">
        <v>1853</v>
      </c>
      <c r="P71" s="1" t="s">
        <v>293</v>
      </c>
      <c r="Q71" s="1" t="s">
        <v>294</v>
      </c>
      <c r="R71" s="1" t="s">
        <v>294</v>
      </c>
      <c r="S71" s="1" t="s">
        <v>293</v>
      </c>
      <c r="T71" s="1" t="s">
        <v>294</v>
      </c>
      <c r="U71" s="1" t="s">
        <v>294</v>
      </c>
      <c r="V71" s="1" t="s">
        <v>1852</v>
      </c>
      <c r="W71" s="1" t="s">
        <v>1854</v>
      </c>
      <c r="X71" s="1" t="s">
        <v>1854</v>
      </c>
      <c r="Y71" s="1" t="s">
        <v>294</v>
      </c>
      <c r="Z71" s="1" t="s">
        <v>294</v>
      </c>
      <c r="AA71" s="1" t="s">
        <v>293</v>
      </c>
      <c r="AB71" s="1" t="s">
        <v>294</v>
      </c>
      <c r="AC71" s="2" t="s">
        <v>293</v>
      </c>
      <c r="AD71" s="1" t="s">
        <v>1855</v>
      </c>
      <c r="AE71" s="1" t="s">
        <v>294</v>
      </c>
      <c r="AF71" s="1" t="s">
        <v>294</v>
      </c>
      <c r="AG71" s="17">
        <f t="shared" si="4"/>
        <v>6</v>
      </c>
      <c r="AH71" s="15">
        <f t="shared" si="5"/>
        <v>20</v>
      </c>
      <c r="AI71" s="18">
        <f t="shared" si="6"/>
        <v>30</v>
      </c>
    </row>
    <row r="72" spans="1:35" x14ac:dyDescent="0.25">
      <c r="A72" s="1" t="s">
        <v>190</v>
      </c>
      <c r="B72" s="1">
        <v>1997</v>
      </c>
      <c r="C72" s="1" t="s">
        <v>1783</v>
      </c>
      <c r="D72" s="1" t="s">
        <v>1784</v>
      </c>
      <c r="E72" s="1" t="s">
        <v>43</v>
      </c>
      <c r="F72" s="2" t="s">
        <v>1073</v>
      </c>
      <c r="G72" s="2" t="s">
        <v>1074</v>
      </c>
      <c r="H72" s="2" t="s">
        <v>1075</v>
      </c>
      <c r="I72" s="2" t="s">
        <v>1076</v>
      </c>
      <c r="J72" s="2" t="s">
        <v>294</v>
      </c>
      <c r="K72" s="2" t="s">
        <v>1077</v>
      </c>
      <c r="L72" s="2" t="s">
        <v>1077</v>
      </c>
      <c r="M72" s="2" t="s">
        <v>1077</v>
      </c>
      <c r="N72" s="2" t="s">
        <v>1078</v>
      </c>
      <c r="O72" s="2" t="s">
        <v>1079</v>
      </c>
      <c r="P72" s="2" t="s">
        <v>1081</v>
      </c>
      <c r="Q72" s="2" t="s">
        <v>293</v>
      </c>
      <c r="R72" s="2" t="s">
        <v>294</v>
      </c>
      <c r="S72" s="2" t="s">
        <v>1082</v>
      </c>
      <c r="T72" s="2" t="s">
        <v>293</v>
      </c>
      <c r="U72" s="2" t="s">
        <v>1083</v>
      </c>
      <c r="V72" s="2" t="s">
        <v>1080</v>
      </c>
      <c r="W72" s="2" t="s">
        <v>1084</v>
      </c>
      <c r="X72" s="2" t="s">
        <v>1085</v>
      </c>
      <c r="Y72" s="2" t="s">
        <v>294</v>
      </c>
      <c r="Z72" s="2" t="s">
        <v>1086</v>
      </c>
      <c r="AA72" s="2" t="s">
        <v>1087</v>
      </c>
      <c r="AB72" s="2" t="s">
        <v>293</v>
      </c>
      <c r="AC72" s="2" t="s">
        <v>293</v>
      </c>
      <c r="AD72" s="2" t="s">
        <v>1088</v>
      </c>
      <c r="AE72" s="2" t="s">
        <v>1089</v>
      </c>
      <c r="AF72" s="2" t="s">
        <v>294</v>
      </c>
      <c r="AG72" s="17">
        <f t="shared" si="4"/>
        <v>16</v>
      </c>
      <c r="AH72" s="15">
        <f t="shared" si="5"/>
        <v>20</v>
      </c>
      <c r="AI72" s="18">
        <f t="shared" si="6"/>
        <v>80</v>
      </c>
    </row>
    <row r="73" spans="1:35" x14ac:dyDescent="0.25">
      <c r="A73" s="1" t="s">
        <v>191</v>
      </c>
      <c r="B73" s="1">
        <v>1999</v>
      </c>
      <c r="C73" s="1" t="s">
        <v>192</v>
      </c>
      <c r="D73" s="1" t="s">
        <v>193</v>
      </c>
      <c r="E73" s="1" t="s">
        <v>43</v>
      </c>
      <c r="F73" s="2" t="s">
        <v>407</v>
      </c>
      <c r="G73" s="3" t="s">
        <v>1090</v>
      </c>
      <c r="H73" s="2" t="s">
        <v>1091</v>
      </c>
      <c r="I73" s="2" t="s">
        <v>1092</v>
      </c>
      <c r="J73" s="2" t="s">
        <v>1098</v>
      </c>
      <c r="K73" s="2" t="s">
        <v>1093</v>
      </c>
      <c r="L73" s="2" t="s">
        <v>1094</v>
      </c>
      <c r="M73" s="2" t="s">
        <v>1095</v>
      </c>
      <c r="N73" s="2" t="s">
        <v>1096</v>
      </c>
      <c r="O73" s="2" t="s">
        <v>1097</v>
      </c>
      <c r="P73" s="2" t="s">
        <v>293</v>
      </c>
      <c r="Q73" s="2" t="s">
        <v>1099</v>
      </c>
      <c r="R73" s="2" t="s">
        <v>1100</v>
      </c>
      <c r="S73" s="2" t="s">
        <v>293</v>
      </c>
      <c r="T73" s="2" t="s">
        <v>1101</v>
      </c>
      <c r="U73" s="2" t="s">
        <v>1101</v>
      </c>
      <c r="V73" s="2" t="s">
        <v>1097</v>
      </c>
      <c r="W73" s="2" t="s">
        <v>1102</v>
      </c>
      <c r="X73" s="2" t="s">
        <v>1103</v>
      </c>
      <c r="Y73" s="2" t="s">
        <v>1104</v>
      </c>
      <c r="Z73" s="2" t="s">
        <v>1105</v>
      </c>
      <c r="AA73" s="2" t="s">
        <v>293</v>
      </c>
      <c r="AB73" s="2" t="s">
        <v>1106</v>
      </c>
      <c r="AC73" s="2" t="s">
        <v>1106</v>
      </c>
      <c r="AD73" s="2" t="s">
        <v>1107</v>
      </c>
      <c r="AE73" s="2" t="s">
        <v>294</v>
      </c>
      <c r="AF73" s="2" t="s">
        <v>294</v>
      </c>
      <c r="AG73" s="17">
        <f t="shared" si="4"/>
        <v>19</v>
      </c>
      <c r="AH73" s="15">
        <f t="shared" si="5"/>
        <v>21</v>
      </c>
      <c r="AI73" s="18">
        <f t="shared" si="6"/>
        <v>90.476190476190482</v>
      </c>
    </row>
    <row r="74" spans="1:35" x14ac:dyDescent="0.25">
      <c r="A74" s="1" t="s">
        <v>194</v>
      </c>
      <c r="B74" s="1">
        <v>2007</v>
      </c>
      <c r="C74" s="1" t="s">
        <v>195</v>
      </c>
      <c r="D74" s="1" t="s">
        <v>1785</v>
      </c>
      <c r="E74" s="1" t="s">
        <v>43</v>
      </c>
      <c r="F74" s="2" t="s">
        <v>1108</v>
      </c>
      <c r="G74" s="2" t="s">
        <v>1109</v>
      </c>
      <c r="H74" s="2" t="s">
        <v>1110</v>
      </c>
      <c r="I74" s="2" t="s">
        <v>1111</v>
      </c>
      <c r="J74" s="2" t="s">
        <v>1111</v>
      </c>
      <c r="K74" s="2" t="s">
        <v>905</v>
      </c>
      <c r="L74" s="1" t="s">
        <v>403</v>
      </c>
      <c r="M74" s="2" t="s">
        <v>1112</v>
      </c>
      <c r="N74" s="2" t="s">
        <v>1113</v>
      </c>
      <c r="O74" s="2" t="s">
        <v>1114</v>
      </c>
      <c r="P74" s="2" t="s">
        <v>293</v>
      </c>
      <c r="Q74" s="2" t="s">
        <v>1116</v>
      </c>
      <c r="R74" s="2" t="s">
        <v>1115</v>
      </c>
      <c r="S74" s="2" t="s">
        <v>293</v>
      </c>
      <c r="T74" s="2" t="s">
        <v>1117</v>
      </c>
      <c r="U74" s="2" t="s">
        <v>1113</v>
      </c>
      <c r="V74" s="2" t="s">
        <v>1118</v>
      </c>
      <c r="W74" s="2" t="s">
        <v>1119</v>
      </c>
      <c r="X74" s="2" t="s">
        <v>1116</v>
      </c>
      <c r="Y74" s="2" t="s">
        <v>1120</v>
      </c>
      <c r="Z74" s="2" t="s">
        <v>1121</v>
      </c>
      <c r="AA74" s="2" t="s">
        <v>293</v>
      </c>
      <c r="AB74" s="2" t="s">
        <v>1122</v>
      </c>
      <c r="AC74" s="2" t="s">
        <v>1122</v>
      </c>
      <c r="AD74" s="2" t="s">
        <v>1123</v>
      </c>
      <c r="AE74" s="2" t="s">
        <v>1124</v>
      </c>
      <c r="AF74" s="2" t="s">
        <v>1124</v>
      </c>
      <c r="AG74" s="17">
        <f t="shared" si="4"/>
        <v>21</v>
      </c>
      <c r="AH74" s="15">
        <f t="shared" si="5"/>
        <v>21</v>
      </c>
      <c r="AI74" s="18">
        <f t="shared" si="6"/>
        <v>100</v>
      </c>
    </row>
    <row r="75" spans="1:35" x14ac:dyDescent="0.25">
      <c r="A75" s="1" t="s">
        <v>1786</v>
      </c>
      <c r="B75" s="1">
        <v>2010</v>
      </c>
      <c r="C75" s="1" t="s">
        <v>196</v>
      </c>
      <c r="D75" s="1" t="s">
        <v>197</v>
      </c>
      <c r="E75" s="1" t="s">
        <v>43</v>
      </c>
      <c r="F75" s="2" t="s">
        <v>1125</v>
      </c>
      <c r="G75" s="2" t="s">
        <v>1126</v>
      </c>
      <c r="H75" s="2" t="s">
        <v>1127</v>
      </c>
      <c r="I75" s="2" t="s">
        <v>1128</v>
      </c>
      <c r="J75" s="2" t="s">
        <v>294</v>
      </c>
      <c r="K75" s="2" t="s">
        <v>1129</v>
      </c>
      <c r="L75" s="2" t="s">
        <v>1130</v>
      </c>
      <c r="M75" s="2" t="s">
        <v>1131</v>
      </c>
      <c r="N75" s="2" t="s">
        <v>1132</v>
      </c>
      <c r="O75" s="2" t="s">
        <v>1131</v>
      </c>
      <c r="P75" s="2" t="s">
        <v>1133</v>
      </c>
      <c r="Q75" s="2" t="s">
        <v>293</v>
      </c>
      <c r="R75" s="2" t="s">
        <v>1134</v>
      </c>
      <c r="S75" s="2" t="s">
        <v>1129</v>
      </c>
      <c r="T75" s="2" t="s">
        <v>293</v>
      </c>
      <c r="U75" s="2" t="s">
        <v>1129</v>
      </c>
      <c r="V75" s="2" t="s">
        <v>1135</v>
      </c>
      <c r="W75" s="2" t="s">
        <v>1136</v>
      </c>
      <c r="X75" s="2" t="s">
        <v>1137</v>
      </c>
      <c r="Y75" s="2" t="s">
        <v>1138</v>
      </c>
      <c r="Z75" s="1" t="s">
        <v>1139</v>
      </c>
      <c r="AA75" s="2" t="s">
        <v>1140</v>
      </c>
      <c r="AB75" s="2" t="s">
        <v>293</v>
      </c>
      <c r="AC75" s="2" t="s">
        <v>293</v>
      </c>
      <c r="AD75" s="2" t="s">
        <v>1141</v>
      </c>
      <c r="AE75" s="2" t="s">
        <v>294</v>
      </c>
      <c r="AF75" s="2" t="s">
        <v>1142</v>
      </c>
      <c r="AG75" s="17">
        <f t="shared" si="4"/>
        <v>18</v>
      </c>
      <c r="AH75" s="15">
        <f t="shared" si="5"/>
        <v>20</v>
      </c>
      <c r="AI75" s="18">
        <f t="shared" si="6"/>
        <v>90</v>
      </c>
    </row>
    <row r="76" spans="1:35" x14ac:dyDescent="0.25">
      <c r="A76" s="1" t="s">
        <v>198</v>
      </c>
      <c r="B76" s="1">
        <v>2013</v>
      </c>
      <c r="C76" s="1" t="s">
        <v>199</v>
      </c>
      <c r="D76" s="1" t="s">
        <v>200</v>
      </c>
      <c r="E76" s="1" t="s">
        <v>43</v>
      </c>
      <c r="F76" s="2" t="s">
        <v>1143</v>
      </c>
      <c r="G76" s="2" t="s">
        <v>1144</v>
      </c>
      <c r="H76" s="2" t="s">
        <v>1145</v>
      </c>
      <c r="I76" s="2" t="s">
        <v>1146</v>
      </c>
      <c r="J76" s="2" t="s">
        <v>1146</v>
      </c>
      <c r="K76" s="2" t="s">
        <v>294</v>
      </c>
      <c r="L76" s="2" t="s">
        <v>1147</v>
      </c>
      <c r="M76" s="2" t="s">
        <v>1147</v>
      </c>
      <c r="N76" s="2" t="s">
        <v>1148</v>
      </c>
      <c r="O76" s="2" t="s">
        <v>1147</v>
      </c>
      <c r="P76" s="2" t="s">
        <v>1146</v>
      </c>
      <c r="Q76" s="2" t="s">
        <v>293</v>
      </c>
      <c r="R76" s="2" t="s">
        <v>294</v>
      </c>
      <c r="S76" s="2" t="s">
        <v>293</v>
      </c>
      <c r="T76" s="2" t="s">
        <v>294</v>
      </c>
      <c r="U76" s="2" t="s">
        <v>294</v>
      </c>
      <c r="V76" s="2" t="s">
        <v>1147</v>
      </c>
      <c r="W76" s="2" t="s">
        <v>1149</v>
      </c>
      <c r="X76" s="2" t="s">
        <v>1150</v>
      </c>
      <c r="Y76" s="2" t="s">
        <v>294</v>
      </c>
      <c r="Z76" s="2" t="s">
        <v>1151</v>
      </c>
      <c r="AA76" s="2" t="s">
        <v>293</v>
      </c>
      <c r="AB76" s="2" t="s">
        <v>1150</v>
      </c>
      <c r="AC76" s="2" t="s">
        <v>1150</v>
      </c>
      <c r="AD76" s="2" t="s">
        <v>1152</v>
      </c>
      <c r="AE76" s="2" t="s">
        <v>1153</v>
      </c>
      <c r="AF76" s="2" t="s">
        <v>1154</v>
      </c>
      <c r="AG76" s="17">
        <f t="shared" si="4"/>
        <v>16</v>
      </c>
      <c r="AH76" s="15">
        <f t="shared" si="5"/>
        <v>21</v>
      </c>
      <c r="AI76" s="18">
        <f t="shared" si="6"/>
        <v>76.19047619047619</v>
      </c>
    </row>
    <row r="77" spans="1:35" x14ac:dyDescent="0.25">
      <c r="A77" s="1" t="s">
        <v>201</v>
      </c>
      <c r="B77" s="1">
        <v>2004</v>
      </c>
      <c r="C77" s="1" t="s">
        <v>202</v>
      </c>
      <c r="D77" s="1" t="s">
        <v>203</v>
      </c>
      <c r="E77" s="1" t="s">
        <v>43</v>
      </c>
      <c r="F77" s="2" t="s">
        <v>1155</v>
      </c>
      <c r="G77" s="2" t="s">
        <v>1156</v>
      </c>
      <c r="H77" s="2" t="s">
        <v>1157</v>
      </c>
      <c r="I77" s="2" t="s">
        <v>1160</v>
      </c>
      <c r="J77" s="2" t="s">
        <v>1160</v>
      </c>
      <c r="K77" s="2" t="s">
        <v>1159</v>
      </c>
      <c r="L77" s="2" t="s">
        <v>1158</v>
      </c>
      <c r="M77" s="2" t="s">
        <v>1159</v>
      </c>
      <c r="N77" s="2" t="s">
        <v>1159</v>
      </c>
      <c r="O77" s="2" t="s">
        <v>1161</v>
      </c>
      <c r="P77" s="2" t="s">
        <v>1162</v>
      </c>
      <c r="Q77" s="2" t="s">
        <v>293</v>
      </c>
      <c r="R77" s="2" t="s">
        <v>294</v>
      </c>
      <c r="S77" s="2" t="s">
        <v>1163</v>
      </c>
      <c r="T77" s="2" t="s">
        <v>293</v>
      </c>
      <c r="U77" s="2" t="s">
        <v>1159</v>
      </c>
      <c r="V77" s="2" t="s">
        <v>1163</v>
      </c>
      <c r="W77" s="2" t="s">
        <v>1164</v>
      </c>
      <c r="X77" s="2" t="s">
        <v>1165</v>
      </c>
      <c r="Y77" s="2" t="s">
        <v>1166</v>
      </c>
      <c r="Z77" s="2" t="s">
        <v>1167</v>
      </c>
      <c r="AA77" s="2" t="s">
        <v>293</v>
      </c>
      <c r="AB77" s="2" t="s">
        <v>1168</v>
      </c>
      <c r="AC77" s="2" t="s">
        <v>293</v>
      </c>
      <c r="AD77" s="2" t="s">
        <v>1169</v>
      </c>
      <c r="AE77" s="2" t="s">
        <v>1170</v>
      </c>
      <c r="AF77" s="2" t="s">
        <v>1171</v>
      </c>
      <c r="AG77" s="17">
        <f t="shared" si="4"/>
        <v>19</v>
      </c>
      <c r="AH77" s="15">
        <f t="shared" si="5"/>
        <v>20</v>
      </c>
      <c r="AI77" s="18">
        <f t="shared" si="6"/>
        <v>95</v>
      </c>
    </row>
    <row r="78" spans="1:35" x14ac:dyDescent="0.25">
      <c r="A78" s="1" t="s">
        <v>204</v>
      </c>
      <c r="B78" s="1">
        <v>1995</v>
      </c>
      <c r="C78" s="1" t="s">
        <v>1787</v>
      </c>
      <c r="D78" s="1" t="s">
        <v>205</v>
      </c>
      <c r="E78" s="1" t="s">
        <v>43</v>
      </c>
      <c r="F78" s="2" t="s">
        <v>1172</v>
      </c>
      <c r="G78" s="2" t="s">
        <v>1173</v>
      </c>
      <c r="H78" s="2" t="s">
        <v>1174</v>
      </c>
      <c r="I78" s="2" t="s">
        <v>1175</v>
      </c>
      <c r="J78" s="2" t="s">
        <v>294</v>
      </c>
      <c r="K78" s="2" t="s">
        <v>1175</v>
      </c>
      <c r="L78" s="2" t="s">
        <v>1175</v>
      </c>
      <c r="M78" s="2" t="s">
        <v>1176</v>
      </c>
      <c r="N78" s="2" t="s">
        <v>1177</v>
      </c>
      <c r="O78" s="2" t="s">
        <v>1178</v>
      </c>
      <c r="P78" s="2" t="s">
        <v>293</v>
      </c>
      <c r="Q78" s="2" t="s">
        <v>294</v>
      </c>
      <c r="R78" s="2" t="s">
        <v>1177</v>
      </c>
      <c r="S78" s="2" t="s">
        <v>293</v>
      </c>
      <c r="T78" s="2" t="s">
        <v>1177</v>
      </c>
      <c r="U78" s="2" t="s">
        <v>294</v>
      </c>
      <c r="V78" s="2" t="s">
        <v>1179</v>
      </c>
      <c r="W78" s="2" t="s">
        <v>1175</v>
      </c>
      <c r="X78" s="2" t="s">
        <v>1180</v>
      </c>
      <c r="Y78" s="2" t="s">
        <v>1181</v>
      </c>
      <c r="Z78" s="2" t="s">
        <v>1182</v>
      </c>
      <c r="AA78" s="2" t="s">
        <v>293</v>
      </c>
      <c r="AB78" s="2" t="s">
        <v>1183</v>
      </c>
      <c r="AC78" s="2" t="s">
        <v>293</v>
      </c>
      <c r="AD78" s="2" t="s">
        <v>1184</v>
      </c>
      <c r="AE78" s="2" t="s">
        <v>1185</v>
      </c>
      <c r="AF78" s="2" t="s">
        <v>1185</v>
      </c>
      <c r="AG78" s="17">
        <f t="shared" si="4"/>
        <v>17</v>
      </c>
      <c r="AH78" s="15">
        <f t="shared" si="5"/>
        <v>20</v>
      </c>
      <c r="AI78" s="18">
        <f t="shared" si="6"/>
        <v>85</v>
      </c>
    </row>
    <row r="79" spans="1:35" x14ac:dyDescent="0.25">
      <c r="A79" s="1" t="s">
        <v>206</v>
      </c>
      <c r="B79" s="1">
        <v>2016</v>
      </c>
      <c r="C79" s="1" t="s">
        <v>1788</v>
      </c>
      <c r="D79" s="1" t="s">
        <v>207</v>
      </c>
      <c r="E79" s="1" t="s">
        <v>43</v>
      </c>
      <c r="F79" s="2" t="s">
        <v>1186</v>
      </c>
      <c r="G79" s="3" t="s">
        <v>1187</v>
      </c>
      <c r="H79" s="2" t="s">
        <v>1188</v>
      </c>
      <c r="I79" s="2" t="s">
        <v>1189</v>
      </c>
      <c r="J79" s="2" t="s">
        <v>294</v>
      </c>
      <c r="K79" s="2" t="s">
        <v>1095</v>
      </c>
      <c r="L79" s="2" t="s">
        <v>1190</v>
      </c>
      <c r="M79" s="2" t="s">
        <v>1191</v>
      </c>
      <c r="N79" s="2" t="s">
        <v>1191</v>
      </c>
      <c r="O79" s="2" t="s">
        <v>1192</v>
      </c>
      <c r="P79" s="2" t="s">
        <v>293</v>
      </c>
      <c r="Q79" s="2" t="s">
        <v>1193</v>
      </c>
      <c r="R79" s="2" t="s">
        <v>1194</v>
      </c>
      <c r="S79" s="2" t="s">
        <v>293</v>
      </c>
      <c r="T79" s="2" t="s">
        <v>1195</v>
      </c>
      <c r="U79" s="2" t="s">
        <v>1196</v>
      </c>
      <c r="V79" s="2" t="s">
        <v>1197</v>
      </c>
      <c r="W79" s="2" t="s">
        <v>1192</v>
      </c>
      <c r="X79" s="2" t="s">
        <v>1198</v>
      </c>
      <c r="Y79" s="2" t="s">
        <v>1199</v>
      </c>
      <c r="Z79" s="2" t="s">
        <v>1200</v>
      </c>
      <c r="AA79" s="2" t="s">
        <v>293</v>
      </c>
      <c r="AB79" s="2" t="s">
        <v>294</v>
      </c>
      <c r="AC79" s="2" t="s">
        <v>293</v>
      </c>
      <c r="AD79" s="2" t="s">
        <v>1201</v>
      </c>
      <c r="AE79" s="2" t="s">
        <v>1202</v>
      </c>
      <c r="AF79" s="2" t="s">
        <v>1203</v>
      </c>
      <c r="AG79" s="17">
        <f t="shared" si="4"/>
        <v>18</v>
      </c>
      <c r="AH79" s="15">
        <f t="shared" si="5"/>
        <v>20</v>
      </c>
      <c r="AI79" s="18">
        <f t="shared" si="6"/>
        <v>90</v>
      </c>
    </row>
    <row r="80" spans="1:35" x14ac:dyDescent="0.25">
      <c r="A80" s="1" t="s">
        <v>208</v>
      </c>
      <c r="B80" s="1">
        <v>2006</v>
      </c>
      <c r="C80" s="1" t="s">
        <v>209</v>
      </c>
      <c r="D80" s="1" t="s">
        <v>210</v>
      </c>
      <c r="E80" s="1" t="s">
        <v>43</v>
      </c>
      <c r="F80" s="2" t="s">
        <v>1204</v>
      </c>
      <c r="G80" s="2" t="s">
        <v>1205</v>
      </c>
      <c r="H80" s="2" t="s">
        <v>1206</v>
      </c>
      <c r="I80" s="2" t="s">
        <v>1207</v>
      </c>
      <c r="J80" s="2" t="s">
        <v>1208</v>
      </c>
      <c r="K80" s="2" t="s">
        <v>294</v>
      </c>
      <c r="L80" s="2" t="s">
        <v>294</v>
      </c>
      <c r="M80" s="2" t="s">
        <v>1210</v>
      </c>
      <c r="N80" s="2" t="s">
        <v>1211</v>
      </c>
      <c r="O80" s="2" t="s">
        <v>1212</v>
      </c>
      <c r="P80" s="2" t="s">
        <v>293</v>
      </c>
      <c r="Q80" s="2" t="s">
        <v>1213</v>
      </c>
      <c r="R80" s="2" t="s">
        <v>1214</v>
      </c>
      <c r="S80" s="2" t="s">
        <v>293</v>
      </c>
      <c r="T80" s="2" t="s">
        <v>1215</v>
      </c>
      <c r="U80" s="2" t="s">
        <v>1216</v>
      </c>
      <c r="V80" s="2" t="s">
        <v>1210</v>
      </c>
      <c r="W80" s="2" t="s">
        <v>294</v>
      </c>
      <c r="X80" s="2" t="s">
        <v>1217</v>
      </c>
      <c r="Y80" s="2" t="s">
        <v>1218</v>
      </c>
      <c r="Z80" s="2" t="s">
        <v>1219</v>
      </c>
      <c r="AA80" s="2" t="s">
        <v>293</v>
      </c>
      <c r="AB80" s="2" t="s">
        <v>1220</v>
      </c>
      <c r="AC80" s="2" t="s">
        <v>293</v>
      </c>
      <c r="AD80" s="2" t="s">
        <v>1221</v>
      </c>
      <c r="AE80" s="2" t="s">
        <v>1222</v>
      </c>
      <c r="AF80" s="2" t="s">
        <v>294</v>
      </c>
      <c r="AG80" s="17">
        <f t="shared" si="4"/>
        <v>16</v>
      </c>
      <c r="AH80" s="15">
        <f t="shared" si="5"/>
        <v>20</v>
      </c>
      <c r="AI80" s="18">
        <f t="shared" si="6"/>
        <v>80</v>
      </c>
    </row>
    <row r="81" spans="1:35" x14ac:dyDescent="0.25">
      <c r="A81" s="1" t="s">
        <v>211</v>
      </c>
      <c r="B81" s="1">
        <v>2007</v>
      </c>
      <c r="C81" s="1" t="s">
        <v>212</v>
      </c>
      <c r="D81" s="1" t="s">
        <v>213</v>
      </c>
      <c r="E81" s="1" t="s">
        <v>43</v>
      </c>
      <c r="F81" s="2" t="s">
        <v>1223</v>
      </c>
      <c r="G81" s="2" t="s">
        <v>1224</v>
      </c>
      <c r="H81" s="2" t="s">
        <v>1225</v>
      </c>
      <c r="I81" s="2" t="s">
        <v>1227</v>
      </c>
      <c r="J81" s="2" t="s">
        <v>1226</v>
      </c>
      <c r="K81" s="2" t="s">
        <v>1228</v>
      </c>
      <c r="L81" s="2" t="s">
        <v>1229</v>
      </c>
      <c r="M81" s="2" t="s">
        <v>1209</v>
      </c>
      <c r="N81" s="2" t="s">
        <v>1230</v>
      </c>
      <c r="O81" s="2" t="s">
        <v>1231</v>
      </c>
      <c r="P81" s="2" t="s">
        <v>293</v>
      </c>
      <c r="Q81" s="2" t="s">
        <v>1232</v>
      </c>
      <c r="R81" s="2" t="s">
        <v>1233</v>
      </c>
      <c r="S81" s="2" t="s">
        <v>293</v>
      </c>
      <c r="T81" s="2" t="s">
        <v>1234</v>
      </c>
      <c r="U81" s="2" t="s">
        <v>1235</v>
      </c>
      <c r="V81" s="2" t="s">
        <v>1236</v>
      </c>
      <c r="W81" s="2" t="s">
        <v>1237</v>
      </c>
      <c r="X81" s="2" t="s">
        <v>1238</v>
      </c>
      <c r="Y81" s="2" t="s">
        <v>1239</v>
      </c>
      <c r="Z81" s="2" t="s">
        <v>1240</v>
      </c>
      <c r="AA81" s="2" t="s">
        <v>293</v>
      </c>
      <c r="AB81" s="2" t="s">
        <v>1241</v>
      </c>
      <c r="AC81" s="2" t="s">
        <v>293</v>
      </c>
      <c r="AD81" s="2" t="s">
        <v>1242</v>
      </c>
      <c r="AE81" s="2" t="s">
        <v>1243</v>
      </c>
      <c r="AF81" s="2" t="s">
        <v>294</v>
      </c>
      <c r="AG81" s="17">
        <f t="shared" si="4"/>
        <v>19</v>
      </c>
      <c r="AH81" s="15">
        <f t="shared" si="5"/>
        <v>20</v>
      </c>
      <c r="AI81" s="18">
        <f t="shared" si="6"/>
        <v>95</v>
      </c>
    </row>
    <row r="82" spans="1:35" x14ac:dyDescent="0.25">
      <c r="A82" s="1" t="s">
        <v>214</v>
      </c>
      <c r="B82" s="1">
        <v>2011</v>
      </c>
      <c r="C82" s="1" t="s">
        <v>215</v>
      </c>
      <c r="D82" s="1" t="s">
        <v>216</v>
      </c>
      <c r="E82" s="1" t="s">
        <v>43</v>
      </c>
      <c r="F82" s="2" t="s">
        <v>407</v>
      </c>
      <c r="G82" s="2" t="s">
        <v>408</v>
      </c>
      <c r="H82" s="2" t="s">
        <v>1244</v>
      </c>
      <c r="I82" s="2" t="s">
        <v>1245</v>
      </c>
      <c r="J82" s="2" t="s">
        <v>409</v>
      </c>
      <c r="K82" s="2" t="s">
        <v>1246</v>
      </c>
      <c r="L82" s="2" t="s">
        <v>409</v>
      </c>
      <c r="M82" s="2" t="s">
        <v>1246</v>
      </c>
      <c r="N82" s="2" t="s">
        <v>1245</v>
      </c>
      <c r="O82" s="2" t="s">
        <v>1247</v>
      </c>
      <c r="P82" s="2" t="s">
        <v>293</v>
      </c>
      <c r="Q82" s="2" t="s">
        <v>1248</v>
      </c>
      <c r="R82" s="2" t="s">
        <v>1249</v>
      </c>
      <c r="S82" s="2" t="s">
        <v>293</v>
      </c>
      <c r="T82" s="2" t="s">
        <v>1250</v>
      </c>
      <c r="U82" s="2" t="s">
        <v>1245</v>
      </c>
      <c r="V82" s="2" t="s">
        <v>1251</v>
      </c>
      <c r="W82" s="2" t="s">
        <v>1252</v>
      </c>
      <c r="X82" s="2" t="s">
        <v>1253</v>
      </c>
      <c r="Y82" s="2" t="s">
        <v>1041</v>
      </c>
      <c r="Z82" s="2" t="s">
        <v>1254</v>
      </c>
      <c r="AA82" s="2" t="s">
        <v>293</v>
      </c>
      <c r="AB82" s="2" t="s">
        <v>1255</v>
      </c>
      <c r="AC82" s="2" t="s">
        <v>293</v>
      </c>
      <c r="AD82" s="2" t="s">
        <v>1256</v>
      </c>
      <c r="AE82" s="2" t="s">
        <v>1257</v>
      </c>
      <c r="AF82" s="2" t="s">
        <v>1257</v>
      </c>
      <c r="AG82" s="17">
        <f t="shared" si="4"/>
        <v>20</v>
      </c>
      <c r="AH82" s="15">
        <f t="shared" si="5"/>
        <v>20</v>
      </c>
      <c r="AI82" s="18">
        <f t="shared" si="6"/>
        <v>100</v>
      </c>
    </row>
    <row r="83" spans="1:35" x14ac:dyDescent="0.25">
      <c r="A83" s="1" t="s">
        <v>217</v>
      </c>
      <c r="B83" s="1">
        <v>2006</v>
      </c>
      <c r="C83" s="1" t="s">
        <v>1789</v>
      </c>
      <c r="D83" s="1" t="s">
        <v>1790</v>
      </c>
      <c r="E83" s="1" t="s">
        <v>43</v>
      </c>
      <c r="F83" s="2" t="s">
        <v>1258</v>
      </c>
      <c r="G83" s="2" t="s">
        <v>1259</v>
      </c>
      <c r="H83" s="2" t="s">
        <v>1260</v>
      </c>
      <c r="I83" s="2" t="s">
        <v>1261</v>
      </c>
      <c r="J83" s="2" t="s">
        <v>1261</v>
      </c>
      <c r="K83" s="2" t="s">
        <v>294</v>
      </c>
      <c r="L83" s="2" t="s">
        <v>1262</v>
      </c>
      <c r="M83" s="2" t="s">
        <v>294</v>
      </c>
      <c r="N83" s="2" t="s">
        <v>294</v>
      </c>
      <c r="O83" s="2" t="s">
        <v>1263</v>
      </c>
      <c r="P83" s="2" t="s">
        <v>293</v>
      </c>
      <c r="Q83" s="2" t="s">
        <v>1264</v>
      </c>
      <c r="R83" s="2" t="s">
        <v>294</v>
      </c>
      <c r="S83" s="2" t="s">
        <v>293</v>
      </c>
      <c r="T83" s="2" t="s">
        <v>1265</v>
      </c>
      <c r="U83" s="2" t="s">
        <v>294</v>
      </c>
      <c r="V83" s="2" t="s">
        <v>1266</v>
      </c>
      <c r="W83" s="2" t="s">
        <v>1267</v>
      </c>
      <c r="X83" s="2" t="s">
        <v>1268</v>
      </c>
      <c r="Y83" s="2" t="s">
        <v>294</v>
      </c>
      <c r="Z83" s="2" t="s">
        <v>1269</v>
      </c>
      <c r="AA83" s="2" t="s">
        <v>293</v>
      </c>
      <c r="AB83" s="2" t="s">
        <v>1270</v>
      </c>
      <c r="AC83" s="2" t="s">
        <v>293</v>
      </c>
      <c r="AD83" s="2" t="s">
        <v>1271</v>
      </c>
      <c r="AE83" s="2" t="s">
        <v>294</v>
      </c>
      <c r="AF83" s="2" t="s">
        <v>294</v>
      </c>
      <c r="AG83" s="17">
        <f t="shared" si="4"/>
        <v>12</v>
      </c>
      <c r="AH83" s="15">
        <f t="shared" si="5"/>
        <v>20</v>
      </c>
      <c r="AI83" s="18">
        <f t="shared" si="6"/>
        <v>60</v>
      </c>
    </row>
    <row r="84" spans="1:35" x14ac:dyDescent="0.25">
      <c r="A84" s="1" t="s">
        <v>1791</v>
      </c>
      <c r="B84" s="1">
        <v>2016</v>
      </c>
      <c r="C84" s="1" t="s">
        <v>218</v>
      </c>
      <c r="D84" s="1" t="s">
        <v>219</v>
      </c>
      <c r="E84" s="1" t="s">
        <v>43</v>
      </c>
      <c r="F84" s="1" t="s">
        <v>1272</v>
      </c>
      <c r="G84" s="1" t="s">
        <v>1273</v>
      </c>
      <c r="H84" s="2" t="s">
        <v>1274</v>
      </c>
      <c r="I84" s="2" t="s">
        <v>1275</v>
      </c>
      <c r="J84" s="2" t="s">
        <v>1276</v>
      </c>
      <c r="K84" s="2" t="s">
        <v>294</v>
      </c>
      <c r="L84" s="2" t="s">
        <v>1277</v>
      </c>
      <c r="M84" s="2" t="s">
        <v>1278</v>
      </c>
      <c r="N84" s="2" t="s">
        <v>1279</v>
      </c>
      <c r="O84" s="2" t="s">
        <v>1280</v>
      </c>
      <c r="P84" s="2" t="s">
        <v>293</v>
      </c>
      <c r="Q84" s="2" t="s">
        <v>1281</v>
      </c>
      <c r="R84" s="2" t="s">
        <v>1282</v>
      </c>
      <c r="S84" s="2" t="s">
        <v>293</v>
      </c>
      <c r="T84" s="2" t="s">
        <v>1283</v>
      </c>
      <c r="U84" s="2" t="s">
        <v>1283</v>
      </c>
      <c r="V84" s="2" t="s">
        <v>1284</v>
      </c>
      <c r="W84" s="2" t="s">
        <v>1285</v>
      </c>
      <c r="X84" s="2" t="s">
        <v>1286</v>
      </c>
      <c r="Y84" s="2" t="s">
        <v>1287</v>
      </c>
      <c r="Z84" s="2" t="s">
        <v>1288</v>
      </c>
      <c r="AA84" s="2" t="s">
        <v>293</v>
      </c>
      <c r="AB84" s="2" t="s">
        <v>1289</v>
      </c>
      <c r="AC84" s="2" t="s">
        <v>293</v>
      </c>
      <c r="AD84" s="2" t="s">
        <v>1290</v>
      </c>
      <c r="AE84" s="2" t="s">
        <v>1291</v>
      </c>
      <c r="AF84" s="2" t="s">
        <v>1292</v>
      </c>
      <c r="AG84" s="17">
        <f t="shared" si="4"/>
        <v>19</v>
      </c>
      <c r="AH84" s="15">
        <f t="shared" si="5"/>
        <v>20</v>
      </c>
      <c r="AI84" s="18">
        <f t="shared" si="6"/>
        <v>95</v>
      </c>
    </row>
    <row r="85" spans="1:35" x14ac:dyDescent="0.25">
      <c r="A85" s="1" t="s">
        <v>220</v>
      </c>
      <c r="B85" s="1">
        <v>2000</v>
      </c>
      <c r="C85" s="1" t="s">
        <v>221</v>
      </c>
      <c r="D85" s="1" t="s">
        <v>222</v>
      </c>
      <c r="E85" s="1" t="s">
        <v>43</v>
      </c>
      <c r="F85" s="2" t="s">
        <v>1293</v>
      </c>
      <c r="G85" s="2" t="s">
        <v>1294</v>
      </c>
      <c r="H85" s="2" t="s">
        <v>1295</v>
      </c>
      <c r="I85" s="2" t="s">
        <v>1296</v>
      </c>
      <c r="J85" s="2" t="s">
        <v>1296</v>
      </c>
      <c r="K85" s="2" t="s">
        <v>1297</v>
      </c>
      <c r="L85" s="2" t="s">
        <v>1296</v>
      </c>
      <c r="M85" s="2" t="s">
        <v>1296</v>
      </c>
      <c r="N85" s="2" t="s">
        <v>1297</v>
      </c>
      <c r="O85" s="2" t="s">
        <v>1296</v>
      </c>
      <c r="P85" s="2" t="s">
        <v>293</v>
      </c>
      <c r="Q85" s="2" t="s">
        <v>294</v>
      </c>
      <c r="R85" s="2" t="s">
        <v>294</v>
      </c>
      <c r="S85" s="2" t="s">
        <v>293</v>
      </c>
      <c r="T85" s="2" t="s">
        <v>1298</v>
      </c>
      <c r="U85" s="2" t="s">
        <v>1297</v>
      </c>
      <c r="V85" s="2" t="s">
        <v>1299</v>
      </c>
      <c r="W85" s="2" t="s">
        <v>1300</v>
      </c>
      <c r="X85" s="2" t="s">
        <v>1301</v>
      </c>
      <c r="Y85" s="2" t="s">
        <v>1302</v>
      </c>
      <c r="Z85" s="2" t="s">
        <v>1303</v>
      </c>
      <c r="AA85" s="2" t="s">
        <v>293</v>
      </c>
      <c r="AB85" s="2" t="s">
        <v>1304</v>
      </c>
      <c r="AC85" s="2" t="s">
        <v>293</v>
      </c>
      <c r="AD85" s="2" t="s">
        <v>1305</v>
      </c>
      <c r="AE85" s="2" t="s">
        <v>1306</v>
      </c>
      <c r="AF85" s="2" t="s">
        <v>294</v>
      </c>
      <c r="AG85" s="17">
        <f t="shared" si="4"/>
        <v>17</v>
      </c>
      <c r="AH85" s="15">
        <f t="shared" si="5"/>
        <v>20</v>
      </c>
      <c r="AI85" s="18">
        <f t="shared" si="6"/>
        <v>85</v>
      </c>
    </row>
    <row r="86" spans="1:35" x14ac:dyDescent="0.25">
      <c r="A86" s="1" t="s">
        <v>223</v>
      </c>
      <c r="B86" s="1" t="s">
        <v>224</v>
      </c>
      <c r="C86" s="1" t="s">
        <v>225</v>
      </c>
      <c r="D86" s="1" t="s">
        <v>226</v>
      </c>
      <c r="E86" s="1" t="s">
        <v>43</v>
      </c>
      <c r="F86" s="2" t="s">
        <v>1307</v>
      </c>
      <c r="G86" s="2" t="s">
        <v>1308</v>
      </c>
      <c r="H86" s="2" t="s">
        <v>1309</v>
      </c>
      <c r="I86" s="2" t="s">
        <v>1310</v>
      </c>
      <c r="J86" s="2" t="s">
        <v>294</v>
      </c>
      <c r="K86" s="2" t="s">
        <v>294</v>
      </c>
      <c r="L86" s="2" t="s">
        <v>1311</v>
      </c>
      <c r="M86" s="2" t="s">
        <v>1311</v>
      </c>
      <c r="N86" s="2" t="s">
        <v>1312</v>
      </c>
      <c r="O86" s="2" t="s">
        <v>294</v>
      </c>
      <c r="P86" s="2" t="s">
        <v>293</v>
      </c>
      <c r="Q86" s="2" t="s">
        <v>1313</v>
      </c>
      <c r="R86" s="2" t="s">
        <v>294</v>
      </c>
      <c r="S86" s="2" t="s">
        <v>293</v>
      </c>
      <c r="T86" s="2" t="s">
        <v>1314</v>
      </c>
      <c r="U86" s="2" t="s">
        <v>294</v>
      </c>
      <c r="V86" s="2" t="s">
        <v>1315</v>
      </c>
      <c r="W86" s="2" t="s">
        <v>1316</v>
      </c>
      <c r="X86" s="2" t="s">
        <v>1317</v>
      </c>
      <c r="Y86" s="2" t="s">
        <v>1316</v>
      </c>
      <c r="Z86" s="2" t="s">
        <v>294</v>
      </c>
      <c r="AA86" s="2" t="s">
        <v>293</v>
      </c>
      <c r="AB86" s="2" t="s">
        <v>294</v>
      </c>
      <c r="AC86" s="2" t="s">
        <v>293</v>
      </c>
      <c r="AD86" s="2" t="s">
        <v>1318</v>
      </c>
      <c r="AE86" s="2" t="s">
        <v>294</v>
      </c>
      <c r="AF86" s="2" t="s">
        <v>294</v>
      </c>
      <c r="AG86" s="17">
        <f t="shared" si="4"/>
        <v>11</v>
      </c>
      <c r="AH86" s="15">
        <f t="shared" si="5"/>
        <v>20</v>
      </c>
      <c r="AI86" s="18">
        <f t="shared" si="6"/>
        <v>55.000000000000007</v>
      </c>
    </row>
    <row r="87" spans="1:35" x14ac:dyDescent="0.25">
      <c r="A87" s="1" t="s">
        <v>227</v>
      </c>
      <c r="B87" s="1" t="s">
        <v>228</v>
      </c>
      <c r="C87" s="1" t="s">
        <v>229</v>
      </c>
      <c r="D87" s="1" t="s">
        <v>230</v>
      </c>
      <c r="E87" s="1" t="s">
        <v>43</v>
      </c>
      <c r="F87" s="2" t="s">
        <v>1319</v>
      </c>
      <c r="G87" s="2" t="s">
        <v>1320</v>
      </c>
      <c r="H87" s="2" t="s">
        <v>1321</v>
      </c>
      <c r="I87" s="2" t="s">
        <v>1322</v>
      </c>
      <c r="J87" s="2" t="s">
        <v>1322</v>
      </c>
      <c r="K87" s="2" t="s">
        <v>1323</v>
      </c>
      <c r="L87" s="2" t="s">
        <v>1324</v>
      </c>
      <c r="M87" s="2" t="s">
        <v>294</v>
      </c>
      <c r="N87" s="2" t="s">
        <v>1325</v>
      </c>
      <c r="O87" s="2" t="s">
        <v>1326</v>
      </c>
      <c r="P87" s="2" t="s">
        <v>293</v>
      </c>
      <c r="Q87" s="2" t="s">
        <v>1327</v>
      </c>
      <c r="R87" s="2" t="s">
        <v>294</v>
      </c>
      <c r="S87" s="2" t="s">
        <v>293</v>
      </c>
      <c r="T87" s="2" t="s">
        <v>1323</v>
      </c>
      <c r="U87" s="2" t="s">
        <v>1323</v>
      </c>
      <c r="V87" s="2" t="s">
        <v>1328</v>
      </c>
      <c r="W87" s="2" t="s">
        <v>1329</v>
      </c>
      <c r="X87" s="2" t="s">
        <v>1330</v>
      </c>
      <c r="Y87" s="2" t="s">
        <v>1329</v>
      </c>
      <c r="Z87" s="2" t="s">
        <v>1331</v>
      </c>
      <c r="AA87" s="2" t="s">
        <v>293</v>
      </c>
      <c r="AB87" s="2" t="s">
        <v>1332</v>
      </c>
      <c r="AC87" s="2" t="s">
        <v>293</v>
      </c>
      <c r="AD87" s="2" t="s">
        <v>1333</v>
      </c>
      <c r="AE87" s="2" t="s">
        <v>1334</v>
      </c>
      <c r="AF87" s="2" t="s">
        <v>294</v>
      </c>
      <c r="AG87" s="17">
        <f t="shared" si="4"/>
        <v>17</v>
      </c>
      <c r="AH87" s="15">
        <f t="shared" si="5"/>
        <v>20</v>
      </c>
      <c r="AI87" s="18">
        <f t="shared" si="6"/>
        <v>85</v>
      </c>
    </row>
    <row r="88" spans="1:35" x14ac:dyDescent="0.25">
      <c r="A88" s="1" t="s">
        <v>231</v>
      </c>
      <c r="B88" s="1">
        <v>2006</v>
      </c>
      <c r="C88" s="1" t="s">
        <v>232</v>
      </c>
      <c r="D88" s="1" t="s">
        <v>233</v>
      </c>
      <c r="E88" s="1" t="s">
        <v>43</v>
      </c>
      <c r="F88" s="2" t="s">
        <v>1335</v>
      </c>
      <c r="G88" s="2" t="s">
        <v>1336</v>
      </c>
      <c r="H88" s="2" t="s">
        <v>1337</v>
      </c>
      <c r="I88" s="2" t="s">
        <v>1338</v>
      </c>
      <c r="J88" s="2" t="s">
        <v>294</v>
      </c>
      <c r="K88" s="2" t="s">
        <v>1339</v>
      </c>
      <c r="L88" s="2" t="s">
        <v>1342</v>
      </c>
      <c r="M88" s="2" t="s">
        <v>1340</v>
      </c>
      <c r="N88" s="2" t="s">
        <v>1340</v>
      </c>
      <c r="O88" s="2" t="s">
        <v>1341</v>
      </c>
      <c r="P88" s="2" t="s">
        <v>293</v>
      </c>
      <c r="Q88" s="2" t="s">
        <v>1343</v>
      </c>
      <c r="R88" s="2" t="s">
        <v>1344</v>
      </c>
      <c r="S88" s="2" t="s">
        <v>293</v>
      </c>
      <c r="T88" s="2" t="s">
        <v>1339</v>
      </c>
      <c r="U88" s="2" t="s">
        <v>1339</v>
      </c>
      <c r="V88" s="2" t="s">
        <v>1345</v>
      </c>
      <c r="W88" s="2" t="s">
        <v>1346</v>
      </c>
      <c r="X88" s="2" t="s">
        <v>1347</v>
      </c>
      <c r="Y88" s="2" t="s">
        <v>1348</v>
      </c>
      <c r="Z88" s="2" t="s">
        <v>1349</v>
      </c>
      <c r="AA88" s="2" t="s">
        <v>293</v>
      </c>
      <c r="AB88" s="2" t="s">
        <v>1087</v>
      </c>
      <c r="AC88" s="2" t="s">
        <v>293</v>
      </c>
      <c r="AD88" s="2" t="s">
        <v>1350</v>
      </c>
      <c r="AE88" s="2" t="s">
        <v>1351</v>
      </c>
      <c r="AF88" s="2" t="s">
        <v>294</v>
      </c>
      <c r="AG88" s="17">
        <f t="shared" si="4"/>
        <v>18</v>
      </c>
      <c r="AH88" s="15">
        <f t="shared" si="5"/>
        <v>20</v>
      </c>
      <c r="AI88" s="18">
        <f t="shared" si="6"/>
        <v>90</v>
      </c>
    </row>
    <row r="89" spans="1:35" x14ac:dyDescent="0.25">
      <c r="A89" s="1" t="s">
        <v>234</v>
      </c>
      <c r="B89" s="1">
        <v>2003</v>
      </c>
      <c r="C89" s="1" t="s">
        <v>235</v>
      </c>
      <c r="D89" s="1" t="s">
        <v>236</v>
      </c>
      <c r="E89" s="1" t="s">
        <v>43</v>
      </c>
      <c r="F89" s="2" t="s">
        <v>1352</v>
      </c>
      <c r="G89" s="2" t="s">
        <v>1353</v>
      </c>
      <c r="H89" s="2" t="s">
        <v>1354</v>
      </c>
      <c r="I89" s="2" t="s">
        <v>1355</v>
      </c>
      <c r="J89" s="1" t="s">
        <v>294</v>
      </c>
      <c r="K89" s="2" t="s">
        <v>1356</v>
      </c>
      <c r="L89" s="2" t="s">
        <v>1357</v>
      </c>
      <c r="M89" s="2" t="s">
        <v>1356</v>
      </c>
      <c r="N89" s="2" t="s">
        <v>1357</v>
      </c>
      <c r="O89" s="2" t="s">
        <v>1357</v>
      </c>
      <c r="P89" s="2" t="s">
        <v>293</v>
      </c>
      <c r="Q89" s="2" t="s">
        <v>1358</v>
      </c>
      <c r="R89" s="2" t="s">
        <v>294</v>
      </c>
      <c r="S89" s="2" t="s">
        <v>293</v>
      </c>
      <c r="T89" s="2" t="s">
        <v>1359</v>
      </c>
      <c r="U89" s="2" t="s">
        <v>1360</v>
      </c>
      <c r="V89" s="2" t="s">
        <v>1361</v>
      </c>
      <c r="W89" s="2" t="s">
        <v>1362</v>
      </c>
      <c r="X89" s="2" t="s">
        <v>1363</v>
      </c>
      <c r="Y89" s="2" t="s">
        <v>1362</v>
      </c>
      <c r="Z89" s="2" t="s">
        <v>1364</v>
      </c>
      <c r="AA89" s="2" t="s">
        <v>293</v>
      </c>
      <c r="AB89" s="2" t="s">
        <v>1365</v>
      </c>
      <c r="AC89" s="2" t="s">
        <v>293</v>
      </c>
      <c r="AD89" s="2" t="s">
        <v>1366</v>
      </c>
      <c r="AE89" s="2" t="s">
        <v>294</v>
      </c>
      <c r="AF89" s="2" t="s">
        <v>294</v>
      </c>
      <c r="AG89" s="17">
        <f t="shared" si="4"/>
        <v>16</v>
      </c>
      <c r="AH89" s="15">
        <f t="shared" si="5"/>
        <v>20</v>
      </c>
      <c r="AI89" s="18">
        <f t="shared" si="6"/>
        <v>80</v>
      </c>
    </row>
    <row r="90" spans="1:35" x14ac:dyDescent="0.25">
      <c r="A90" s="1" t="s">
        <v>237</v>
      </c>
      <c r="B90" s="1">
        <v>1996</v>
      </c>
      <c r="C90" s="1" t="s">
        <v>1792</v>
      </c>
      <c r="D90" s="1" t="s">
        <v>238</v>
      </c>
      <c r="E90" s="1" t="s">
        <v>43</v>
      </c>
      <c r="F90" s="2" t="s">
        <v>1367</v>
      </c>
      <c r="G90" s="2" t="s">
        <v>1368</v>
      </c>
      <c r="H90" s="2" t="s">
        <v>1369</v>
      </c>
      <c r="I90" s="2" t="s">
        <v>294</v>
      </c>
      <c r="J90" s="2" t="s">
        <v>294</v>
      </c>
      <c r="K90" s="2" t="s">
        <v>1370</v>
      </c>
      <c r="L90" s="2" t="s">
        <v>1371</v>
      </c>
      <c r="M90" s="2" t="s">
        <v>1371</v>
      </c>
      <c r="N90" s="2" t="s">
        <v>1372</v>
      </c>
      <c r="O90" s="2" t="s">
        <v>1373</v>
      </c>
      <c r="P90" s="2" t="s">
        <v>1374</v>
      </c>
      <c r="Q90" s="2" t="s">
        <v>293</v>
      </c>
      <c r="R90" s="2" t="s">
        <v>294</v>
      </c>
      <c r="S90" s="2" t="s">
        <v>1371</v>
      </c>
      <c r="T90" s="2" t="s">
        <v>293</v>
      </c>
      <c r="U90" s="2" t="s">
        <v>1372</v>
      </c>
      <c r="V90" s="2" t="s">
        <v>1371</v>
      </c>
      <c r="W90" s="2" t="s">
        <v>1375</v>
      </c>
      <c r="X90" s="2" t="s">
        <v>1376</v>
      </c>
      <c r="Y90" s="2" t="s">
        <v>294</v>
      </c>
      <c r="Z90" s="2" t="s">
        <v>1377</v>
      </c>
      <c r="AA90" s="2" t="s">
        <v>1378</v>
      </c>
      <c r="AB90" s="2" t="s">
        <v>293</v>
      </c>
      <c r="AC90" s="2" t="s">
        <v>293</v>
      </c>
      <c r="AD90" s="2" t="s">
        <v>1379</v>
      </c>
      <c r="AE90" s="2" t="s">
        <v>294</v>
      </c>
      <c r="AF90" s="2" t="s">
        <v>294</v>
      </c>
      <c r="AG90" s="17">
        <f t="shared" si="4"/>
        <v>14</v>
      </c>
      <c r="AH90" s="15">
        <f t="shared" si="5"/>
        <v>20</v>
      </c>
      <c r="AI90" s="18">
        <f t="shared" si="6"/>
        <v>70</v>
      </c>
    </row>
    <row r="91" spans="1:35" x14ac:dyDescent="0.25">
      <c r="A91" s="1" t="s">
        <v>239</v>
      </c>
      <c r="B91" s="1">
        <v>2001</v>
      </c>
      <c r="C91" s="1" t="s">
        <v>1793</v>
      </c>
      <c r="D91" s="1" t="s">
        <v>240</v>
      </c>
      <c r="E91" s="1" t="s">
        <v>43</v>
      </c>
      <c r="F91" s="2" t="s">
        <v>1380</v>
      </c>
      <c r="G91" s="2" t="s">
        <v>1381</v>
      </c>
      <c r="H91" s="2" t="s">
        <v>1382</v>
      </c>
      <c r="I91" s="2" t="s">
        <v>1383</v>
      </c>
      <c r="J91" s="2" t="s">
        <v>1384</v>
      </c>
      <c r="K91" s="2" t="s">
        <v>294</v>
      </c>
      <c r="L91" s="2" t="s">
        <v>1383</v>
      </c>
      <c r="M91" s="2" t="s">
        <v>1384</v>
      </c>
      <c r="N91" s="2" t="s">
        <v>1385</v>
      </c>
      <c r="O91" s="2" t="s">
        <v>1386</v>
      </c>
      <c r="P91" s="2" t="s">
        <v>293</v>
      </c>
      <c r="Q91" s="2" t="s">
        <v>1387</v>
      </c>
      <c r="R91" s="2" t="s">
        <v>294</v>
      </c>
      <c r="S91" s="2" t="s">
        <v>293</v>
      </c>
      <c r="T91" s="2" t="s">
        <v>1388</v>
      </c>
      <c r="U91" s="2" t="s">
        <v>1388</v>
      </c>
      <c r="V91" s="2" t="s">
        <v>1383</v>
      </c>
      <c r="W91" s="2" t="s">
        <v>1386</v>
      </c>
      <c r="X91" s="2" t="s">
        <v>1389</v>
      </c>
      <c r="Y91" s="2" t="s">
        <v>1390</v>
      </c>
      <c r="Z91" s="2" t="s">
        <v>1391</v>
      </c>
      <c r="AA91" s="2" t="s">
        <v>293</v>
      </c>
      <c r="AB91" s="2" t="s">
        <v>1392</v>
      </c>
      <c r="AC91" s="2" t="s">
        <v>293</v>
      </c>
      <c r="AD91" s="2" t="s">
        <v>1393</v>
      </c>
      <c r="AE91" s="2" t="s">
        <v>1394</v>
      </c>
      <c r="AF91" s="2" t="s">
        <v>294</v>
      </c>
      <c r="AG91" s="17">
        <f t="shared" si="4"/>
        <v>17</v>
      </c>
      <c r="AH91" s="15">
        <f t="shared" si="5"/>
        <v>20</v>
      </c>
      <c r="AI91" s="18">
        <f t="shared" si="6"/>
        <v>85</v>
      </c>
    </row>
    <row r="92" spans="1:35" x14ac:dyDescent="0.25">
      <c r="A92" s="1" t="s">
        <v>241</v>
      </c>
      <c r="B92" s="1">
        <v>2004</v>
      </c>
      <c r="C92" s="1" t="s">
        <v>242</v>
      </c>
      <c r="D92" s="1" t="s">
        <v>243</v>
      </c>
      <c r="E92" s="1" t="s">
        <v>43</v>
      </c>
      <c r="F92" s="2" t="s">
        <v>1406</v>
      </c>
      <c r="G92" s="2" t="s">
        <v>1407</v>
      </c>
      <c r="H92" s="2" t="s">
        <v>1408</v>
      </c>
      <c r="I92" s="2" t="s">
        <v>1409</v>
      </c>
      <c r="J92" s="2" t="s">
        <v>1409</v>
      </c>
      <c r="K92" s="2" t="s">
        <v>1396</v>
      </c>
      <c r="L92" s="2" t="s">
        <v>1395</v>
      </c>
      <c r="M92" s="2" t="s">
        <v>1395</v>
      </c>
      <c r="N92" s="2" t="s">
        <v>1397</v>
      </c>
      <c r="O92" s="2" t="s">
        <v>1398</v>
      </c>
      <c r="P92" s="2" t="s">
        <v>1399</v>
      </c>
      <c r="Q92" s="2" t="s">
        <v>293</v>
      </c>
      <c r="R92" s="2" t="s">
        <v>294</v>
      </c>
      <c r="S92" s="2" t="s">
        <v>1400</v>
      </c>
      <c r="T92" s="2" t="s">
        <v>293</v>
      </c>
      <c r="U92" s="2" t="s">
        <v>294</v>
      </c>
      <c r="V92" s="2" t="s">
        <v>1395</v>
      </c>
      <c r="W92" s="2" t="s">
        <v>1401</v>
      </c>
      <c r="X92" s="2" t="s">
        <v>1401</v>
      </c>
      <c r="Y92" s="2" t="s">
        <v>1402</v>
      </c>
      <c r="Z92" s="2" t="s">
        <v>1403</v>
      </c>
      <c r="AA92" s="2" t="s">
        <v>1404</v>
      </c>
      <c r="AB92" s="2" t="s">
        <v>293</v>
      </c>
      <c r="AC92" s="2" t="s">
        <v>293</v>
      </c>
      <c r="AD92" s="2" t="s">
        <v>1405</v>
      </c>
      <c r="AE92" s="2" t="s">
        <v>294</v>
      </c>
      <c r="AF92" s="2" t="s">
        <v>294</v>
      </c>
      <c r="AG92" s="17">
        <f t="shared" si="4"/>
        <v>16</v>
      </c>
      <c r="AH92" s="15">
        <f t="shared" si="5"/>
        <v>20</v>
      </c>
      <c r="AI92" s="18">
        <f t="shared" si="6"/>
        <v>80</v>
      </c>
    </row>
    <row r="93" spans="1:35" x14ac:dyDescent="0.25">
      <c r="A93" s="1" t="s">
        <v>244</v>
      </c>
      <c r="B93" s="1">
        <v>2004</v>
      </c>
      <c r="C93" s="1" t="s">
        <v>1794</v>
      </c>
      <c r="D93" s="1" t="s">
        <v>245</v>
      </c>
      <c r="E93" s="1" t="s">
        <v>43</v>
      </c>
      <c r="F93" s="2" t="s">
        <v>1410</v>
      </c>
      <c r="G93" s="2" t="s">
        <v>1411</v>
      </c>
      <c r="H93" s="2" t="s">
        <v>1412</v>
      </c>
      <c r="I93" s="2" t="s">
        <v>1413</v>
      </c>
      <c r="J93" s="2" t="s">
        <v>1413</v>
      </c>
      <c r="K93" s="2" t="s">
        <v>1414</v>
      </c>
      <c r="L93" s="2" t="s">
        <v>1415</v>
      </c>
      <c r="M93" s="2" t="s">
        <v>1414</v>
      </c>
      <c r="N93" s="2" t="s">
        <v>1414</v>
      </c>
      <c r="O93" s="2" t="s">
        <v>1416</v>
      </c>
      <c r="P93" s="2" t="s">
        <v>293</v>
      </c>
      <c r="Q93" s="2" t="s">
        <v>1416</v>
      </c>
      <c r="R93" s="2" t="s">
        <v>1417</v>
      </c>
      <c r="S93" s="2" t="s">
        <v>293</v>
      </c>
      <c r="T93" s="2" t="s">
        <v>1418</v>
      </c>
      <c r="U93" s="2" t="s">
        <v>1418</v>
      </c>
      <c r="V93" s="2" t="s">
        <v>1419</v>
      </c>
      <c r="W93" s="2" t="s">
        <v>1420</v>
      </c>
      <c r="X93" s="2" t="s">
        <v>1421</v>
      </c>
      <c r="Y93" s="2" t="s">
        <v>1422</v>
      </c>
      <c r="Z93" s="2" t="s">
        <v>1423</v>
      </c>
      <c r="AA93" s="2" t="s">
        <v>293</v>
      </c>
      <c r="AB93" s="2" t="s">
        <v>1424</v>
      </c>
      <c r="AC93" s="2" t="s">
        <v>293</v>
      </c>
      <c r="AD93" s="2" t="s">
        <v>921</v>
      </c>
      <c r="AE93" s="2" t="s">
        <v>1425</v>
      </c>
      <c r="AF93" s="2" t="s">
        <v>294</v>
      </c>
      <c r="AG93" s="17">
        <f t="shared" si="4"/>
        <v>19</v>
      </c>
      <c r="AH93" s="15">
        <f t="shared" si="5"/>
        <v>20</v>
      </c>
      <c r="AI93" s="18">
        <f t="shared" si="6"/>
        <v>95</v>
      </c>
    </row>
    <row r="94" spans="1:35" x14ac:dyDescent="0.25">
      <c r="A94" s="1" t="s">
        <v>246</v>
      </c>
      <c r="B94" s="1">
        <v>2014</v>
      </c>
      <c r="C94" s="1" t="s">
        <v>247</v>
      </c>
      <c r="D94" s="1" t="s">
        <v>248</v>
      </c>
      <c r="E94" s="1" t="s">
        <v>43</v>
      </c>
      <c r="F94" s="2" t="s">
        <v>1426</v>
      </c>
      <c r="G94" s="2" t="s">
        <v>1427</v>
      </c>
      <c r="H94" s="2" t="s">
        <v>1428</v>
      </c>
      <c r="I94" s="2" t="s">
        <v>1429</v>
      </c>
      <c r="J94" s="2" t="s">
        <v>1429</v>
      </c>
      <c r="K94" s="2" t="s">
        <v>1430</v>
      </c>
      <c r="L94" s="2" t="s">
        <v>1431</v>
      </c>
      <c r="M94" s="2" t="s">
        <v>1432</v>
      </c>
      <c r="N94" s="2" t="s">
        <v>1432</v>
      </c>
      <c r="O94" s="2" t="s">
        <v>1433</v>
      </c>
      <c r="P94" s="2" t="s">
        <v>293</v>
      </c>
      <c r="Q94" s="2" t="s">
        <v>1434</v>
      </c>
      <c r="R94" s="2" t="s">
        <v>294</v>
      </c>
      <c r="S94" s="2" t="s">
        <v>293</v>
      </c>
      <c r="T94" s="2" t="s">
        <v>1435</v>
      </c>
      <c r="U94" s="2" t="s">
        <v>1436</v>
      </c>
      <c r="V94" s="2" t="s">
        <v>1437</v>
      </c>
      <c r="W94" s="2" t="s">
        <v>1438</v>
      </c>
      <c r="X94" s="2" t="s">
        <v>1439</v>
      </c>
      <c r="Y94" s="2" t="s">
        <v>1440</v>
      </c>
      <c r="Z94" s="2" t="s">
        <v>1441</v>
      </c>
      <c r="AA94" s="2" t="s">
        <v>293</v>
      </c>
      <c r="AB94" s="2" t="s">
        <v>1442</v>
      </c>
      <c r="AC94" s="2" t="s">
        <v>293</v>
      </c>
      <c r="AD94" s="2" t="s">
        <v>1443</v>
      </c>
      <c r="AE94" s="2" t="s">
        <v>1444</v>
      </c>
      <c r="AF94" s="2" t="s">
        <v>1444</v>
      </c>
      <c r="AG94" s="17">
        <f t="shared" si="4"/>
        <v>19</v>
      </c>
      <c r="AH94" s="15">
        <f t="shared" si="5"/>
        <v>20</v>
      </c>
      <c r="AI94" s="18">
        <f t="shared" si="6"/>
        <v>95</v>
      </c>
    </row>
    <row r="95" spans="1:35" x14ac:dyDescent="0.25">
      <c r="A95" s="1" t="s">
        <v>249</v>
      </c>
      <c r="B95" s="1">
        <v>2014</v>
      </c>
      <c r="C95" s="1" t="s">
        <v>250</v>
      </c>
      <c r="D95" s="1" t="s">
        <v>1795</v>
      </c>
      <c r="E95" s="1" t="s">
        <v>43</v>
      </c>
      <c r="F95" s="2" t="s">
        <v>1445</v>
      </c>
      <c r="G95" s="2" t="s">
        <v>1446</v>
      </c>
      <c r="H95" s="2" t="s">
        <v>1447</v>
      </c>
      <c r="I95" s="2" t="s">
        <v>1448</v>
      </c>
      <c r="J95" s="2" t="s">
        <v>1445</v>
      </c>
      <c r="K95" s="2" t="s">
        <v>1448</v>
      </c>
      <c r="L95" s="2" t="s">
        <v>1448</v>
      </c>
      <c r="M95" s="2" t="s">
        <v>1449</v>
      </c>
      <c r="N95" s="2" t="s">
        <v>1448</v>
      </c>
      <c r="O95" s="2" t="s">
        <v>1450</v>
      </c>
      <c r="P95" s="2" t="s">
        <v>293</v>
      </c>
      <c r="Q95" s="2" t="s">
        <v>1451</v>
      </c>
      <c r="R95" s="2" t="s">
        <v>1452</v>
      </c>
      <c r="S95" s="2" t="s">
        <v>293</v>
      </c>
      <c r="T95" s="2" t="s">
        <v>1453</v>
      </c>
      <c r="U95" s="2" t="s">
        <v>1454</v>
      </c>
      <c r="V95" s="2" t="s">
        <v>1455</v>
      </c>
      <c r="W95" s="2" t="s">
        <v>1456</v>
      </c>
      <c r="X95" s="2" t="s">
        <v>1457</v>
      </c>
      <c r="Y95" s="2" t="s">
        <v>1458</v>
      </c>
      <c r="Z95" s="2" t="s">
        <v>1459</v>
      </c>
      <c r="AA95" s="2" t="s">
        <v>293</v>
      </c>
      <c r="AB95" s="2" t="s">
        <v>1460</v>
      </c>
      <c r="AC95" s="2" t="s">
        <v>293</v>
      </c>
      <c r="AD95" s="2" t="s">
        <v>1461</v>
      </c>
      <c r="AE95" s="2" t="s">
        <v>1462</v>
      </c>
      <c r="AF95" s="2" t="s">
        <v>1462</v>
      </c>
      <c r="AG95" s="17">
        <f t="shared" si="4"/>
        <v>20</v>
      </c>
      <c r="AH95" s="15">
        <f t="shared" si="5"/>
        <v>20</v>
      </c>
      <c r="AI95" s="18">
        <f t="shared" si="6"/>
        <v>100</v>
      </c>
    </row>
    <row r="96" spans="1:35" x14ac:dyDescent="0.25">
      <c r="A96" s="1" t="s">
        <v>251</v>
      </c>
      <c r="B96" s="1">
        <v>2002</v>
      </c>
      <c r="C96" s="1" t="s">
        <v>252</v>
      </c>
      <c r="D96" s="1" t="s">
        <v>253</v>
      </c>
      <c r="E96" s="1" t="s">
        <v>43</v>
      </c>
      <c r="F96" s="2" t="s">
        <v>1463</v>
      </c>
      <c r="G96" s="2" t="s">
        <v>1464</v>
      </c>
      <c r="H96" s="2" t="s">
        <v>1465</v>
      </c>
      <c r="I96" s="2" t="s">
        <v>1466</v>
      </c>
      <c r="J96" s="2" t="s">
        <v>1467</v>
      </c>
      <c r="K96" s="2" t="s">
        <v>1465</v>
      </c>
      <c r="L96" s="2" t="s">
        <v>1468</v>
      </c>
      <c r="M96" s="2" t="s">
        <v>1469</v>
      </c>
      <c r="N96" s="2" t="s">
        <v>1470</v>
      </c>
      <c r="O96" s="2" t="s">
        <v>1471</v>
      </c>
      <c r="P96" s="2" t="s">
        <v>293</v>
      </c>
      <c r="Q96" s="2" t="s">
        <v>1472</v>
      </c>
      <c r="R96" s="2" t="s">
        <v>1467</v>
      </c>
      <c r="S96" s="2" t="s">
        <v>293</v>
      </c>
      <c r="T96" s="2" t="s">
        <v>1470</v>
      </c>
      <c r="U96" s="2" t="s">
        <v>1470</v>
      </c>
      <c r="V96" s="2" t="s">
        <v>1473</v>
      </c>
      <c r="W96" s="2" t="s">
        <v>1471</v>
      </c>
      <c r="X96" s="2" t="s">
        <v>1474</v>
      </c>
      <c r="Y96" s="2" t="s">
        <v>1475</v>
      </c>
      <c r="Z96" s="2" t="s">
        <v>1476</v>
      </c>
      <c r="AA96" s="2" t="s">
        <v>293</v>
      </c>
      <c r="AB96" s="2" t="s">
        <v>1477</v>
      </c>
      <c r="AC96" s="2" t="s">
        <v>293</v>
      </c>
      <c r="AD96" s="2" t="s">
        <v>1478</v>
      </c>
      <c r="AE96" s="2" t="s">
        <v>1479</v>
      </c>
      <c r="AF96" s="2" t="s">
        <v>294</v>
      </c>
      <c r="AG96" s="17">
        <f t="shared" si="4"/>
        <v>19</v>
      </c>
      <c r="AH96" s="15">
        <f t="shared" si="5"/>
        <v>20</v>
      </c>
      <c r="AI96" s="18">
        <f t="shared" si="6"/>
        <v>95</v>
      </c>
    </row>
    <row r="97" spans="1:35" x14ac:dyDescent="0.25">
      <c r="A97" s="1" t="s">
        <v>254</v>
      </c>
      <c r="B97" s="1">
        <v>1996</v>
      </c>
      <c r="C97" s="1" t="s">
        <v>255</v>
      </c>
      <c r="D97" s="1" t="s">
        <v>256</v>
      </c>
      <c r="E97" s="1" t="s">
        <v>43</v>
      </c>
      <c r="F97" s="2" t="s">
        <v>1480</v>
      </c>
      <c r="G97" s="2" t="s">
        <v>1481</v>
      </c>
      <c r="H97" s="2" t="s">
        <v>1482</v>
      </c>
      <c r="I97" s="2" t="s">
        <v>1483</v>
      </c>
      <c r="J97" s="2" t="s">
        <v>1484</v>
      </c>
      <c r="K97" s="2" t="s">
        <v>1482</v>
      </c>
      <c r="L97" s="2" t="s">
        <v>1485</v>
      </c>
      <c r="M97" s="2" t="s">
        <v>1486</v>
      </c>
      <c r="N97" s="2" t="s">
        <v>1487</v>
      </c>
      <c r="O97" s="2" t="s">
        <v>1488</v>
      </c>
      <c r="P97" s="2" t="s">
        <v>293</v>
      </c>
      <c r="Q97" s="2" t="s">
        <v>1489</v>
      </c>
      <c r="R97" s="2" t="s">
        <v>1490</v>
      </c>
      <c r="S97" s="2" t="s">
        <v>293</v>
      </c>
      <c r="T97" s="2" t="s">
        <v>1491</v>
      </c>
      <c r="U97" s="2" t="s">
        <v>1487</v>
      </c>
      <c r="V97" s="2" t="s">
        <v>1492</v>
      </c>
      <c r="W97" s="2" t="s">
        <v>1493</v>
      </c>
      <c r="X97" s="2" t="s">
        <v>1494</v>
      </c>
      <c r="Y97" s="2" t="s">
        <v>1495</v>
      </c>
      <c r="Z97" s="2" t="s">
        <v>1496</v>
      </c>
      <c r="AA97" s="2" t="s">
        <v>293</v>
      </c>
      <c r="AB97" s="2" t="s">
        <v>1497</v>
      </c>
      <c r="AC97" s="2" t="s">
        <v>293</v>
      </c>
      <c r="AD97" s="2" t="s">
        <v>1498</v>
      </c>
      <c r="AE97" s="2" t="s">
        <v>1499</v>
      </c>
      <c r="AF97" s="2" t="s">
        <v>294</v>
      </c>
      <c r="AG97" s="17">
        <f t="shared" si="4"/>
        <v>19</v>
      </c>
      <c r="AH97" s="15">
        <f t="shared" si="5"/>
        <v>20</v>
      </c>
      <c r="AI97" s="18">
        <f t="shared" si="6"/>
        <v>95</v>
      </c>
    </row>
    <row r="98" spans="1:35" x14ac:dyDescent="0.25">
      <c r="A98" s="1" t="s">
        <v>257</v>
      </c>
      <c r="B98" s="1">
        <v>2014</v>
      </c>
      <c r="C98" s="1" t="s">
        <v>258</v>
      </c>
      <c r="D98" s="1" t="s">
        <v>259</v>
      </c>
      <c r="E98" s="1" t="s">
        <v>43</v>
      </c>
      <c r="F98" s="2" t="s">
        <v>1500</v>
      </c>
      <c r="G98" s="2" t="s">
        <v>1501</v>
      </c>
      <c r="H98" s="2" t="s">
        <v>1502</v>
      </c>
      <c r="I98" s="2" t="s">
        <v>1503</v>
      </c>
      <c r="J98" s="2" t="s">
        <v>294</v>
      </c>
      <c r="K98" s="2" t="s">
        <v>1504</v>
      </c>
      <c r="L98" s="1" t="s">
        <v>294</v>
      </c>
      <c r="M98" s="2" t="s">
        <v>1504</v>
      </c>
      <c r="N98" s="2" t="s">
        <v>1505</v>
      </c>
      <c r="O98" s="2" t="s">
        <v>1506</v>
      </c>
      <c r="P98" s="2" t="s">
        <v>293</v>
      </c>
      <c r="Q98" s="2" t="s">
        <v>1507</v>
      </c>
      <c r="R98" s="2" t="s">
        <v>1508</v>
      </c>
      <c r="S98" s="2" t="s">
        <v>293</v>
      </c>
      <c r="T98" s="2" t="s">
        <v>1509</v>
      </c>
      <c r="U98" s="2" t="s">
        <v>1510</v>
      </c>
      <c r="V98" s="2" t="s">
        <v>1506</v>
      </c>
      <c r="W98" s="2" t="s">
        <v>1511</v>
      </c>
      <c r="X98" s="2" t="s">
        <v>1512</v>
      </c>
      <c r="Y98" s="2" t="s">
        <v>1513</v>
      </c>
      <c r="Z98" s="2" t="s">
        <v>1514</v>
      </c>
      <c r="AA98" s="2" t="s">
        <v>293</v>
      </c>
      <c r="AB98" s="2" t="s">
        <v>294</v>
      </c>
      <c r="AC98" s="2" t="s">
        <v>1515</v>
      </c>
      <c r="AD98" s="2" t="s">
        <v>1516</v>
      </c>
      <c r="AE98" s="2" t="s">
        <v>1517</v>
      </c>
      <c r="AF98" s="2" t="s">
        <v>1518</v>
      </c>
      <c r="AG98" s="17">
        <f t="shared" si="4"/>
        <v>18</v>
      </c>
      <c r="AH98" s="15">
        <f t="shared" si="5"/>
        <v>21</v>
      </c>
      <c r="AI98" s="18">
        <f t="shared" si="6"/>
        <v>85.714285714285708</v>
      </c>
    </row>
    <row r="99" spans="1:35" x14ac:dyDescent="0.25">
      <c r="A99" s="1" t="s">
        <v>260</v>
      </c>
      <c r="B99" s="1">
        <v>2000</v>
      </c>
      <c r="C99" s="1" t="s">
        <v>261</v>
      </c>
      <c r="D99" s="1" t="s">
        <v>262</v>
      </c>
      <c r="E99" s="1" t="s">
        <v>43</v>
      </c>
      <c r="F99" s="2" t="s">
        <v>1519</v>
      </c>
      <c r="G99" s="2" t="s">
        <v>1520</v>
      </c>
      <c r="H99" s="2" t="s">
        <v>1521</v>
      </c>
      <c r="I99" s="2" t="s">
        <v>1523</v>
      </c>
      <c r="J99" s="2" t="s">
        <v>1522</v>
      </c>
      <c r="K99" s="1" t="s">
        <v>1524</v>
      </c>
      <c r="L99" s="2" t="s">
        <v>1525</v>
      </c>
      <c r="M99" s="2" t="s">
        <v>1526</v>
      </c>
      <c r="N99" s="2" t="s">
        <v>1527</v>
      </c>
      <c r="O99" s="2" t="s">
        <v>1525</v>
      </c>
      <c r="P99" s="2" t="s">
        <v>293</v>
      </c>
      <c r="Q99" s="2" t="s">
        <v>1528</v>
      </c>
      <c r="R99" s="2" t="s">
        <v>294</v>
      </c>
      <c r="S99" s="2" t="s">
        <v>293</v>
      </c>
      <c r="T99" s="2" t="s">
        <v>1529</v>
      </c>
      <c r="U99" s="2" t="s">
        <v>294</v>
      </c>
      <c r="V99" s="2" t="s">
        <v>1530</v>
      </c>
      <c r="W99" s="2" t="s">
        <v>1525</v>
      </c>
      <c r="X99" s="2" t="s">
        <v>1531</v>
      </c>
      <c r="Y99" s="2" t="s">
        <v>1532</v>
      </c>
      <c r="Z99" s="2" t="s">
        <v>1533</v>
      </c>
      <c r="AA99" s="2" t="s">
        <v>293</v>
      </c>
      <c r="AB99" s="2" t="s">
        <v>294</v>
      </c>
      <c r="AC99" s="2" t="s">
        <v>293</v>
      </c>
      <c r="AD99" s="2" t="s">
        <v>1534</v>
      </c>
      <c r="AE99" s="2" t="s">
        <v>1535</v>
      </c>
      <c r="AF99" s="2" t="s">
        <v>294</v>
      </c>
      <c r="AG99" s="17">
        <f t="shared" si="4"/>
        <v>16</v>
      </c>
      <c r="AH99" s="15">
        <f t="shared" si="5"/>
        <v>20</v>
      </c>
      <c r="AI99" s="18">
        <f t="shared" si="6"/>
        <v>80</v>
      </c>
    </row>
    <row r="100" spans="1:35" x14ac:dyDescent="0.25">
      <c r="A100" s="1" t="s">
        <v>263</v>
      </c>
      <c r="B100" s="1">
        <v>2013</v>
      </c>
      <c r="C100" s="1" t="s">
        <v>1796</v>
      </c>
      <c r="D100" s="1" t="s">
        <v>1797</v>
      </c>
      <c r="E100" s="1" t="s">
        <v>43</v>
      </c>
      <c r="F100" s="1" t="s">
        <v>1536</v>
      </c>
      <c r="G100" s="1" t="s">
        <v>1537</v>
      </c>
      <c r="H100" s="1" t="s">
        <v>1538</v>
      </c>
      <c r="I100" s="1" t="s">
        <v>1536</v>
      </c>
      <c r="J100" s="1" t="s">
        <v>294</v>
      </c>
      <c r="K100" s="1" t="s">
        <v>294</v>
      </c>
      <c r="L100" s="1" t="s">
        <v>1539</v>
      </c>
      <c r="M100" s="1" t="s">
        <v>1540</v>
      </c>
      <c r="N100" s="1" t="s">
        <v>294</v>
      </c>
      <c r="O100" s="1" t="s">
        <v>294</v>
      </c>
      <c r="P100" s="1" t="s">
        <v>293</v>
      </c>
      <c r="Q100" s="1" t="s">
        <v>294</v>
      </c>
      <c r="R100" s="1" t="s">
        <v>294</v>
      </c>
      <c r="S100" s="1" t="s">
        <v>293</v>
      </c>
      <c r="T100" s="1" t="s">
        <v>294</v>
      </c>
      <c r="U100" s="1" t="s">
        <v>294</v>
      </c>
      <c r="V100" s="1" t="s">
        <v>294</v>
      </c>
      <c r="W100" s="1" t="s">
        <v>294</v>
      </c>
      <c r="X100" s="1" t="s">
        <v>294</v>
      </c>
      <c r="Y100" s="1" t="s">
        <v>1856</v>
      </c>
      <c r="Z100" s="1" t="s">
        <v>1857</v>
      </c>
      <c r="AA100" s="1" t="s">
        <v>293</v>
      </c>
      <c r="AB100" s="1" t="s">
        <v>294</v>
      </c>
      <c r="AC100" s="2" t="s">
        <v>293</v>
      </c>
      <c r="AD100" s="1" t="s">
        <v>1858</v>
      </c>
      <c r="AE100" s="1" t="s">
        <v>1859</v>
      </c>
      <c r="AF100" s="1" t="s">
        <v>294</v>
      </c>
      <c r="AG100" s="17">
        <f t="shared" si="4"/>
        <v>7</v>
      </c>
      <c r="AH100" s="15">
        <f t="shared" si="5"/>
        <v>20</v>
      </c>
      <c r="AI100" s="18">
        <f t="shared" si="6"/>
        <v>35</v>
      </c>
    </row>
    <row r="101" spans="1:35" x14ac:dyDescent="0.25">
      <c r="A101" s="1" t="s">
        <v>264</v>
      </c>
      <c r="B101" s="1">
        <v>2017</v>
      </c>
      <c r="C101" s="1" t="s">
        <v>1798</v>
      </c>
      <c r="D101" s="1" t="s">
        <v>265</v>
      </c>
      <c r="E101" s="1" t="s">
        <v>43</v>
      </c>
      <c r="F101" s="2" t="s">
        <v>407</v>
      </c>
      <c r="G101" s="2" t="s">
        <v>408</v>
      </c>
      <c r="H101" s="2" t="s">
        <v>1036</v>
      </c>
      <c r="I101" s="2" t="s">
        <v>1542</v>
      </c>
      <c r="J101" s="2" t="s">
        <v>1543</v>
      </c>
      <c r="K101" s="2" t="s">
        <v>1541</v>
      </c>
      <c r="L101" s="2" t="s">
        <v>1543</v>
      </c>
      <c r="M101" s="2" t="s">
        <v>1543</v>
      </c>
      <c r="N101" s="2" t="s">
        <v>1544</v>
      </c>
      <c r="O101" s="2" t="s">
        <v>1545</v>
      </c>
      <c r="P101" s="2" t="s">
        <v>293</v>
      </c>
      <c r="Q101" s="2" t="s">
        <v>1546</v>
      </c>
      <c r="R101" s="2" t="s">
        <v>1547</v>
      </c>
      <c r="S101" s="2" t="s">
        <v>293</v>
      </c>
      <c r="T101" s="2" t="s">
        <v>1541</v>
      </c>
      <c r="U101" s="2" t="s">
        <v>294</v>
      </c>
      <c r="V101" s="2" t="s">
        <v>1548</v>
      </c>
      <c r="W101" s="2" t="s">
        <v>1549</v>
      </c>
      <c r="X101" s="2" t="s">
        <v>628</v>
      </c>
      <c r="Y101" s="2" t="s">
        <v>1550</v>
      </c>
      <c r="Z101" s="2" t="s">
        <v>1551</v>
      </c>
      <c r="AA101" s="2" t="s">
        <v>293</v>
      </c>
      <c r="AB101" s="2" t="s">
        <v>1552</v>
      </c>
      <c r="AC101" s="2" t="s">
        <v>293</v>
      </c>
      <c r="AD101" s="2" t="s">
        <v>1256</v>
      </c>
      <c r="AE101" s="2" t="s">
        <v>1553</v>
      </c>
      <c r="AF101" s="2" t="s">
        <v>1554</v>
      </c>
      <c r="AG101" s="17">
        <f t="shared" si="4"/>
        <v>19</v>
      </c>
      <c r="AH101" s="15">
        <f t="shared" si="5"/>
        <v>20</v>
      </c>
      <c r="AI101" s="18">
        <f t="shared" si="6"/>
        <v>95</v>
      </c>
    </row>
    <row r="102" spans="1:35" x14ac:dyDescent="0.25">
      <c r="A102" s="1" t="s">
        <v>266</v>
      </c>
      <c r="B102" s="1">
        <v>2005</v>
      </c>
      <c r="C102" s="1" t="s">
        <v>267</v>
      </c>
      <c r="D102" s="1" t="s">
        <v>268</v>
      </c>
      <c r="E102" s="1" t="s">
        <v>43</v>
      </c>
      <c r="F102" s="2" t="s">
        <v>1557</v>
      </c>
      <c r="G102" s="2" t="s">
        <v>1558</v>
      </c>
      <c r="H102" s="2" t="s">
        <v>1559</v>
      </c>
      <c r="I102" s="2" t="s">
        <v>1560</v>
      </c>
      <c r="J102" s="2" t="s">
        <v>1560</v>
      </c>
      <c r="K102" s="2" t="s">
        <v>1561</v>
      </c>
      <c r="L102" s="2" t="s">
        <v>294</v>
      </c>
      <c r="M102" s="2" t="s">
        <v>294</v>
      </c>
      <c r="N102" s="2" t="s">
        <v>1562</v>
      </c>
      <c r="O102" s="2" t="s">
        <v>1563</v>
      </c>
      <c r="P102" s="2" t="s">
        <v>293</v>
      </c>
      <c r="Q102" s="2" t="s">
        <v>294</v>
      </c>
      <c r="R102" s="2" t="s">
        <v>1563</v>
      </c>
      <c r="S102" s="2" t="s">
        <v>293</v>
      </c>
      <c r="T102" s="2" t="s">
        <v>1564</v>
      </c>
      <c r="U102" s="2" t="s">
        <v>294</v>
      </c>
      <c r="V102" s="2" t="s">
        <v>1565</v>
      </c>
      <c r="W102" s="2" t="s">
        <v>1566</v>
      </c>
      <c r="X102" s="2" t="s">
        <v>1567</v>
      </c>
      <c r="Y102" s="2" t="s">
        <v>1568</v>
      </c>
      <c r="Z102" s="2" t="s">
        <v>1568</v>
      </c>
      <c r="AA102" s="2" t="s">
        <v>293</v>
      </c>
      <c r="AB102" s="2" t="s">
        <v>294</v>
      </c>
      <c r="AC102" s="2" t="s">
        <v>293</v>
      </c>
      <c r="AD102" s="2" t="s">
        <v>1569</v>
      </c>
      <c r="AE102" s="2" t="s">
        <v>294</v>
      </c>
      <c r="AF102" s="2" t="s">
        <v>294</v>
      </c>
      <c r="AG102" s="17">
        <f t="shared" si="4"/>
        <v>13</v>
      </c>
      <c r="AH102" s="15">
        <f t="shared" si="5"/>
        <v>20</v>
      </c>
      <c r="AI102" s="18">
        <f t="shared" si="6"/>
        <v>65</v>
      </c>
    </row>
    <row r="103" spans="1:35" s="13" customFormat="1" x14ac:dyDescent="0.25">
      <c r="A103" s="21" t="s">
        <v>289</v>
      </c>
      <c r="B103" s="21"/>
      <c r="C103" s="21"/>
      <c r="D103" s="21"/>
      <c r="E103" s="21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19"/>
      <c r="AH103" s="16"/>
      <c r="AI103" s="20"/>
    </row>
    <row r="104" spans="1:35" x14ac:dyDescent="0.25">
      <c r="A104" s="1" t="s">
        <v>269</v>
      </c>
      <c r="B104" s="1">
        <v>2003</v>
      </c>
      <c r="C104" s="1" t="s">
        <v>1799</v>
      </c>
      <c r="D104" s="1" t="s">
        <v>270</v>
      </c>
      <c r="E104" s="1" t="s">
        <v>43</v>
      </c>
      <c r="F104" s="2" t="s">
        <v>1555</v>
      </c>
      <c r="G104" s="2" t="s">
        <v>1556</v>
      </c>
      <c r="H104" s="2" t="s">
        <v>760</v>
      </c>
      <c r="I104" s="2" t="s">
        <v>1570</v>
      </c>
      <c r="J104" s="2" t="s">
        <v>294</v>
      </c>
      <c r="K104" s="2" t="s">
        <v>1571</v>
      </c>
      <c r="L104" s="2" t="s">
        <v>1570</v>
      </c>
      <c r="M104" s="2" t="s">
        <v>1572</v>
      </c>
      <c r="N104" s="2" t="s">
        <v>1573</v>
      </c>
      <c r="O104" s="2" t="s">
        <v>294</v>
      </c>
      <c r="P104" s="2" t="s">
        <v>293</v>
      </c>
      <c r="Q104" s="2" t="s">
        <v>1574</v>
      </c>
      <c r="R104" s="2" t="s">
        <v>1573</v>
      </c>
      <c r="S104" s="2" t="s">
        <v>293</v>
      </c>
      <c r="T104" s="2" t="s">
        <v>1574</v>
      </c>
      <c r="U104" s="2" t="s">
        <v>1573</v>
      </c>
      <c r="V104" s="2" t="s">
        <v>1575</v>
      </c>
      <c r="W104" s="2" t="s">
        <v>1576</v>
      </c>
      <c r="X104" s="2" t="s">
        <v>1576</v>
      </c>
      <c r="Y104" s="4" t="s">
        <v>1577</v>
      </c>
      <c r="Z104" s="2" t="s">
        <v>1578</v>
      </c>
      <c r="AA104" s="2" t="s">
        <v>293</v>
      </c>
      <c r="AB104" s="2" t="s">
        <v>1579</v>
      </c>
      <c r="AC104" s="2" t="s">
        <v>293</v>
      </c>
      <c r="AD104" s="2" t="s">
        <v>1580</v>
      </c>
      <c r="AE104" s="2" t="s">
        <v>294</v>
      </c>
      <c r="AF104" s="2" t="s">
        <v>294</v>
      </c>
      <c r="AG104" s="17">
        <f t="shared" si="4"/>
        <v>16</v>
      </c>
      <c r="AH104" s="15">
        <f t="shared" si="5"/>
        <v>20</v>
      </c>
      <c r="AI104" s="18">
        <f t="shared" si="6"/>
        <v>80</v>
      </c>
    </row>
    <row r="105" spans="1:35" x14ac:dyDescent="0.25">
      <c r="A105" s="1" t="s">
        <v>271</v>
      </c>
      <c r="B105" s="1">
        <v>2013</v>
      </c>
      <c r="C105" s="1" t="s">
        <v>272</v>
      </c>
      <c r="D105" s="1" t="s">
        <v>273</v>
      </c>
      <c r="E105" s="1" t="s">
        <v>43</v>
      </c>
      <c r="F105" s="1" t="s">
        <v>1581</v>
      </c>
      <c r="G105" s="1" t="s">
        <v>1582</v>
      </c>
      <c r="H105" s="1" t="s">
        <v>1583</v>
      </c>
      <c r="I105" s="2" t="s">
        <v>1584</v>
      </c>
      <c r="J105" s="2" t="s">
        <v>294</v>
      </c>
      <c r="K105" s="2" t="s">
        <v>1584</v>
      </c>
      <c r="L105" s="2" t="s">
        <v>1584</v>
      </c>
      <c r="M105" s="2" t="s">
        <v>1585</v>
      </c>
      <c r="N105" s="2" t="s">
        <v>1586</v>
      </c>
      <c r="O105" s="2" t="s">
        <v>1587</v>
      </c>
      <c r="P105" s="2" t="s">
        <v>293</v>
      </c>
      <c r="Q105" s="2" t="s">
        <v>1588</v>
      </c>
      <c r="R105" s="2" t="s">
        <v>1589</v>
      </c>
      <c r="S105" s="2" t="s">
        <v>293</v>
      </c>
      <c r="T105" s="2" t="s">
        <v>1590</v>
      </c>
      <c r="U105" s="2" t="s">
        <v>1590</v>
      </c>
      <c r="V105" s="1" t="s">
        <v>1591</v>
      </c>
      <c r="W105" s="2" t="s">
        <v>1592</v>
      </c>
      <c r="X105" s="2" t="s">
        <v>1592</v>
      </c>
      <c r="Y105" s="2" t="s">
        <v>1593</v>
      </c>
      <c r="Z105" s="2" t="s">
        <v>1594</v>
      </c>
      <c r="AA105" s="2" t="s">
        <v>293</v>
      </c>
      <c r="AB105" s="2" t="s">
        <v>1595</v>
      </c>
      <c r="AC105" s="2" t="s">
        <v>1596</v>
      </c>
      <c r="AD105" s="2" t="s">
        <v>1597</v>
      </c>
      <c r="AE105" s="2" t="s">
        <v>294</v>
      </c>
      <c r="AF105" s="2">
        <v>461</v>
      </c>
      <c r="AG105" s="17">
        <f t="shared" si="4"/>
        <v>19</v>
      </c>
      <c r="AH105" s="15">
        <f t="shared" si="5"/>
        <v>21</v>
      </c>
      <c r="AI105" s="18">
        <f t="shared" si="6"/>
        <v>90.476190476190482</v>
      </c>
    </row>
    <row r="106" spans="1:35" x14ac:dyDescent="0.25">
      <c r="A106" s="1" t="s">
        <v>274</v>
      </c>
      <c r="B106" s="1">
        <v>2007</v>
      </c>
      <c r="C106" s="1" t="s">
        <v>275</v>
      </c>
      <c r="D106" s="1" t="s">
        <v>276</v>
      </c>
      <c r="E106" s="1" t="s">
        <v>43</v>
      </c>
      <c r="F106" s="2" t="s">
        <v>1598</v>
      </c>
      <c r="G106" s="2" t="s">
        <v>1599</v>
      </c>
      <c r="H106" s="2" t="s">
        <v>1600</v>
      </c>
      <c r="I106" s="2" t="s">
        <v>1601</v>
      </c>
      <c r="J106" s="2" t="s">
        <v>1601</v>
      </c>
      <c r="K106" s="2" t="s">
        <v>1601</v>
      </c>
      <c r="L106" s="2" t="s">
        <v>1601</v>
      </c>
      <c r="M106" s="2" t="s">
        <v>1602</v>
      </c>
      <c r="N106" s="2" t="s">
        <v>1603</v>
      </c>
      <c r="O106" s="2" t="s">
        <v>1604</v>
      </c>
      <c r="P106" s="2" t="s">
        <v>293</v>
      </c>
      <c r="Q106" s="2" t="s">
        <v>1604</v>
      </c>
      <c r="R106" s="2" t="s">
        <v>1605</v>
      </c>
      <c r="S106" s="2" t="s">
        <v>293</v>
      </c>
      <c r="T106" s="2" t="s">
        <v>1606</v>
      </c>
      <c r="U106" s="2" t="s">
        <v>294</v>
      </c>
      <c r="V106" s="2" t="s">
        <v>1601</v>
      </c>
      <c r="W106" s="2" t="s">
        <v>1604</v>
      </c>
      <c r="X106" s="2" t="s">
        <v>1604</v>
      </c>
      <c r="Y106" s="2" t="s">
        <v>1606</v>
      </c>
      <c r="Z106" s="2" t="s">
        <v>1607</v>
      </c>
      <c r="AA106" s="2" t="s">
        <v>293</v>
      </c>
      <c r="AB106" s="2" t="s">
        <v>1122</v>
      </c>
      <c r="AC106" s="2" t="s">
        <v>1122</v>
      </c>
      <c r="AD106" s="2" t="s">
        <v>1608</v>
      </c>
      <c r="AE106" s="2" t="s">
        <v>294</v>
      </c>
      <c r="AF106" s="2" t="s">
        <v>294</v>
      </c>
      <c r="AG106" s="17">
        <f t="shared" si="4"/>
        <v>18</v>
      </c>
      <c r="AH106" s="15">
        <f t="shared" si="5"/>
        <v>21</v>
      </c>
      <c r="AI106" s="18">
        <f t="shared" si="6"/>
        <v>85.714285714285708</v>
      </c>
    </row>
    <row r="107" spans="1:35" x14ac:dyDescent="0.25">
      <c r="A107" s="1" t="s">
        <v>277</v>
      </c>
      <c r="B107" s="1">
        <v>2012</v>
      </c>
      <c r="C107" s="1" t="s">
        <v>278</v>
      </c>
      <c r="D107" s="1" t="s">
        <v>279</v>
      </c>
      <c r="E107" s="1" t="s">
        <v>43</v>
      </c>
      <c r="F107" s="2" t="s">
        <v>1609</v>
      </c>
      <c r="G107" s="2" t="s">
        <v>1610</v>
      </c>
      <c r="H107" s="2" t="s">
        <v>1611</v>
      </c>
      <c r="I107" s="2" t="s">
        <v>1612</v>
      </c>
      <c r="J107" s="2" t="s">
        <v>294</v>
      </c>
      <c r="K107" s="2" t="s">
        <v>1613</v>
      </c>
      <c r="L107" s="2" t="s">
        <v>1613</v>
      </c>
      <c r="M107" s="2" t="s">
        <v>1613</v>
      </c>
      <c r="N107" s="2" t="s">
        <v>1613</v>
      </c>
      <c r="O107" s="2" t="s">
        <v>1613</v>
      </c>
      <c r="P107" s="2" t="s">
        <v>293</v>
      </c>
      <c r="Q107" s="2" t="s">
        <v>1613</v>
      </c>
      <c r="R107" s="2" t="s">
        <v>294</v>
      </c>
      <c r="S107" s="2" t="s">
        <v>293</v>
      </c>
      <c r="T107" s="2" t="s">
        <v>1615</v>
      </c>
      <c r="U107" s="2" t="s">
        <v>1613</v>
      </c>
      <c r="V107" s="2" t="s">
        <v>1613</v>
      </c>
      <c r="W107" s="2" t="s">
        <v>1614</v>
      </c>
      <c r="X107" s="2" t="s">
        <v>1614</v>
      </c>
      <c r="Y107" s="2" t="s">
        <v>1615</v>
      </c>
      <c r="Z107" s="2" t="s">
        <v>1616</v>
      </c>
      <c r="AA107" s="2" t="s">
        <v>293</v>
      </c>
      <c r="AB107" s="2" t="s">
        <v>1617</v>
      </c>
      <c r="AC107" s="2" t="s">
        <v>293</v>
      </c>
      <c r="AD107" s="2" t="s">
        <v>1618</v>
      </c>
      <c r="AE107" s="2" t="s">
        <v>1619</v>
      </c>
      <c r="AF107" s="2" t="s">
        <v>294</v>
      </c>
      <c r="AG107" s="17">
        <f t="shared" si="4"/>
        <v>17</v>
      </c>
      <c r="AH107" s="15">
        <f t="shared" si="5"/>
        <v>20</v>
      </c>
      <c r="AI107" s="18">
        <f t="shared" si="6"/>
        <v>85</v>
      </c>
    </row>
    <row r="108" spans="1:35" x14ac:dyDescent="0.25">
      <c r="A108" s="1" t="s">
        <v>280</v>
      </c>
      <c r="B108" s="1">
        <v>2017</v>
      </c>
      <c r="C108" s="1" t="s">
        <v>281</v>
      </c>
      <c r="D108" s="1" t="s">
        <v>282</v>
      </c>
      <c r="E108" s="1" t="s">
        <v>43</v>
      </c>
      <c r="F108" s="2" t="s">
        <v>1620</v>
      </c>
      <c r="G108" s="2" t="s">
        <v>1621</v>
      </c>
      <c r="H108" s="2" t="s">
        <v>1622</v>
      </c>
      <c r="I108" s="2" t="s">
        <v>1623</v>
      </c>
      <c r="J108" s="2" t="s">
        <v>1624</v>
      </c>
      <c r="K108" s="2" t="s">
        <v>1625</v>
      </c>
      <c r="L108" s="2" t="s">
        <v>1626</v>
      </c>
      <c r="M108" s="2" t="s">
        <v>1627</v>
      </c>
      <c r="N108" s="2" t="s">
        <v>1627</v>
      </c>
      <c r="O108" s="2" t="s">
        <v>1628</v>
      </c>
      <c r="P108" s="2" t="s">
        <v>1629</v>
      </c>
      <c r="Q108" s="2" t="s">
        <v>293</v>
      </c>
      <c r="R108" s="2" t="s">
        <v>1630</v>
      </c>
      <c r="S108" s="2" t="s">
        <v>1631</v>
      </c>
      <c r="T108" s="2" t="s">
        <v>293</v>
      </c>
      <c r="U108" s="2" t="s">
        <v>1632</v>
      </c>
      <c r="V108" s="2" t="s">
        <v>1633</v>
      </c>
      <c r="W108" s="2" t="s">
        <v>1634</v>
      </c>
      <c r="X108" s="2" t="s">
        <v>1634</v>
      </c>
      <c r="Y108" s="2" t="s">
        <v>1635</v>
      </c>
      <c r="Z108" s="2" t="s">
        <v>1636</v>
      </c>
      <c r="AA108" s="2" t="s">
        <v>293</v>
      </c>
      <c r="AB108" s="2" t="s">
        <v>1637</v>
      </c>
      <c r="AC108" s="2" t="s">
        <v>293</v>
      </c>
      <c r="AD108" s="2" t="s">
        <v>1638</v>
      </c>
      <c r="AE108" s="2" t="s">
        <v>1639</v>
      </c>
      <c r="AF108" s="2" t="s">
        <v>1640</v>
      </c>
      <c r="AG108" s="17">
        <f t="shared" si="4"/>
        <v>20</v>
      </c>
      <c r="AH108" s="15">
        <f t="shared" si="5"/>
        <v>20</v>
      </c>
      <c r="AI108" s="18">
        <f t="shared" si="6"/>
        <v>100</v>
      </c>
    </row>
    <row r="109" spans="1:35" x14ac:dyDescent="0.25">
      <c r="A109" s="1" t="s">
        <v>283</v>
      </c>
      <c r="B109" s="1">
        <v>2008</v>
      </c>
      <c r="C109" s="1" t="s">
        <v>284</v>
      </c>
      <c r="D109" s="1" t="s">
        <v>285</v>
      </c>
      <c r="E109" s="1" t="s">
        <v>43</v>
      </c>
      <c r="F109" s="2" t="s">
        <v>1641</v>
      </c>
      <c r="G109" s="2" t="s">
        <v>1642</v>
      </c>
      <c r="H109" s="2" t="s">
        <v>1643</v>
      </c>
      <c r="I109" s="2" t="s">
        <v>1644</v>
      </c>
      <c r="J109" s="2" t="s">
        <v>1645</v>
      </c>
      <c r="K109" s="2" t="s">
        <v>1646</v>
      </c>
      <c r="L109" s="2" t="s">
        <v>1647</v>
      </c>
      <c r="M109" s="2" t="s">
        <v>1642</v>
      </c>
      <c r="N109" s="2" t="s">
        <v>1648</v>
      </c>
      <c r="O109" s="2" t="s">
        <v>1648</v>
      </c>
      <c r="P109" s="2" t="s">
        <v>293</v>
      </c>
      <c r="Q109" s="2" t="s">
        <v>1647</v>
      </c>
      <c r="R109" s="2" t="s">
        <v>1649</v>
      </c>
      <c r="S109" s="2" t="s">
        <v>293</v>
      </c>
      <c r="T109" s="2" t="s">
        <v>1646</v>
      </c>
      <c r="U109" s="2" t="s">
        <v>1646</v>
      </c>
      <c r="V109" s="2" t="s">
        <v>1645</v>
      </c>
      <c r="W109" s="2" t="s">
        <v>1650</v>
      </c>
      <c r="X109" s="2" t="s">
        <v>1650</v>
      </c>
      <c r="Y109" s="2" t="s">
        <v>1651</v>
      </c>
      <c r="Z109" s="2" t="s">
        <v>1652</v>
      </c>
      <c r="AA109" s="2" t="s">
        <v>293</v>
      </c>
      <c r="AB109" s="2" t="s">
        <v>1653</v>
      </c>
      <c r="AC109" s="2" t="s">
        <v>1654</v>
      </c>
      <c r="AD109" s="2" t="s">
        <v>1655</v>
      </c>
      <c r="AE109" s="2" t="s">
        <v>294</v>
      </c>
      <c r="AF109" s="2" t="s">
        <v>294</v>
      </c>
      <c r="AG109" s="17">
        <f t="shared" si="4"/>
        <v>19</v>
      </c>
      <c r="AH109" s="15">
        <f t="shared" si="5"/>
        <v>21</v>
      </c>
      <c r="AI109" s="18">
        <f t="shared" si="6"/>
        <v>90.476190476190482</v>
      </c>
    </row>
    <row r="110" spans="1:35" x14ac:dyDescent="0.25">
      <c r="A110" s="1" t="s">
        <v>286</v>
      </c>
      <c r="B110" s="1">
        <v>2017</v>
      </c>
      <c r="C110" s="1" t="s">
        <v>287</v>
      </c>
      <c r="D110" s="1" t="s">
        <v>288</v>
      </c>
      <c r="E110" s="1" t="s">
        <v>43</v>
      </c>
      <c r="F110" s="2" t="s">
        <v>1656</v>
      </c>
      <c r="G110" s="2" t="s">
        <v>1657</v>
      </c>
      <c r="H110" s="2" t="s">
        <v>1658</v>
      </c>
      <c r="I110" s="2" t="s">
        <v>1659</v>
      </c>
      <c r="J110" s="2" t="s">
        <v>294</v>
      </c>
      <c r="K110" s="2" t="s">
        <v>1661</v>
      </c>
      <c r="L110" s="2" t="s">
        <v>1662</v>
      </c>
      <c r="M110" s="2" t="s">
        <v>1663</v>
      </c>
      <c r="N110" s="2" t="s">
        <v>1661</v>
      </c>
      <c r="O110" s="2" t="s">
        <v>1664</v>
      </c>
      <c r="P110" s="2" t="s">
        <v>1662</v>
      </c>
      <c r="Q110" s="2" t="s">
        <v>293</v>
      </c>
      <c r="R110" s="2" t="s">
        <v>1665</v>
      </c>
      <c r="S110" s="2" t="s">
        <v>1666</v>
      </c>
      <c r="T110" s="2" t="s">
        <v>293</v>
      </c>
      <c r="U110" s="2" t="s">
        <v>1666</v>
      </c>
      <c r="V110" s="2" t="s">
        <v>1663</v>
      </c>
      <c r="W110" s="4" t="s">
        <v>1667</v>
      </c>
      <c r="X110" s="4" t="s">
        <v>1667</v>
      </c>
      <c r="Y110" s="2" t="s">
        <v>1665</v>
      </c>
      <c r="Z110" s="2" t="s">
        <v>1668</v>
      </c>
      <c r="AA110" s="2" t="s">
        <v>1669</v>
      </c>
      <c r="AB110" s="2" t="s">
        <v>293</v>
      </c>
      <c r="AC110" s="2" t="s">
        <v>1670</v>
      </c>
      <c r="AD110" s="2" t="s">
        <v>1671</v>
      </c>
      <c r="AE110" s="2" t="s">
        <v>294</v>
      </c>
      <c r="AF110" s="2" t="s">
        <v>294</v>
      </c>
      <c r="AG110" s="17">
        <f t="shared" si="4"/>
        <v>18</v>
      </c>
      <c r="AH110" s="15">
        <f t="shared" si="5"/>
        <v>21</v>
      </c>
      <c r="AI110" s="18">
        <f t="shared" si="6"/>
        <v>85.714285714285708</v>
      </c>
    </row>
    <row r="111" spans="1:35" x14ac:dyDescent="0.25"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17"/>
    </row>
    <row r="112" spans="1:35" x14ac:dyDescent="0.25"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17"/>
    </row>
    <row r="113" spans="5:33" x14ac:dyDescent="0.25"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17"/>
    </row>
    <row r="114" spans="5:33" x14ac:dyDescent="0.25"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17"/>
    </row>
    <row r="115" spans="5:33" x14ac:dyDescent="0.25"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17"/>
    </row>
    <row r="116" spans="5:33" x14ac:dyDescent="0.25"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17"/>
    </row>
    <row r="117" spans="5:33" x14ac:dyDescent="0.25"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17"/>
    </row>
    <row r="118" spans="5:33" x14ac:dyDescent="0.25"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17"/>
    </row>
    <row r="119" spans="5:33" x14ac:dyDescent="0.25"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17"/>
    </row>
    <row r="120" spans="5:33" x14ac:dyDescent="0.25"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17"/>
    </row>
    <row r="121" spans="5:33" x14ac:dyDescent="0.25"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17"/>
    </row>
    <row r="122" spans="5:33" x14ac:dyDescent="0.25"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17"/>
    </row>
    <row r="123" spans="5:33" x14ac:dyDescent="0.25"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17"/>
    </row>
    <row r="124" spans="5:33" x14ac:dyDescent="0.25"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17"/>
    </row>
    <row r="125" spans="5:33" x14ac:dyDescent="0.25"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17"/>
    </row>
    <row r="126" spans="5:33" x14ac:dyDescent="0.25"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17"/>
    </row>
    <row r="127" spans="5:33" x14ac:dyDescent="0.25"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17"/>
    </row>
    <row r="128" spans="5:33" x14ac:dyDescent="0.25"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17"/>
    </row>
    <row r="129" spans="5:33" x14ac:dyDescent="0.25"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17"/>
    </row>
    <row r="130" spans="5:33" x14ac:dyDescent="0.25"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17"/>
    </row>
    <row r="131" spans="5:33" x14ac:dyDescent="0.25"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17"/>
    </row>
    <row r="132" spans="5:33" x14ac:dyDescent="0.25"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17"/>
    </row>
    <row r="133" spans="5:33" x14ac:dyDescent="0.25"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17"/>
    </row>
    <row r="134" spans="5:33" x14ac:dyDescent="0.25"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17"/>
    </row>
    <row r="135" spans="5:33" x14ac:dyDescent="0.25"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17"/>
    </row>
    <row r="136" spans="5:33" x14ac:dyDescent="0.25"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17"/>
    </row>
    <row r="137" spans="5:33" x14ac:dyDescent="0.25"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17"/>
    </row>
    <row r="138" spans="5:33" x14ac:dyDescent="0.25"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17"/>
    </row>
    <row r="139" spans="5:33" x14ac:dyDescent="0.25"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17"/>
    </row>
    <row r="140" spans="5:33" x14ac:dyDescent="0.25"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17"/>
    </row>
    <row r="141" spans="5:33" x14ac:dyDescent="0.25"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17"/>
    </row>
    <row r="142" spans="5:33" x14ac:dyDescent="0.25"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17"/>
    </row>
    <row r="143" spans="5:33" x14ac:dyDescent="0.25"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17"/>
    </row>
    <row r="144" spans="5:33" x14ac:dyDescent="0.25"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17"/>
    </row>
    <row r="145" spans="5:33" x14ac:dyDescent="0.25"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17"/>
    </row>
    <row r="146" spans="5:33" x14ac:dyDescent="0.25"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17"/>
    </row>
    <row r="147" spans="5:33" x14ac:dyDescent="0.25"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17"/>
    </row>
    <row r="148" spans="5:33" x14ac:dyDescent="0.25"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17"/>
    </row>
    <row r="149" spans="5:33" x14ac:dyDescent="0.25"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17"/>
    </row>
    <row r="150" spans="5:33" x14ac:dyDescent="0.25"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17"/>
    </row>
    <row r="151" spans="5:33" x14ac:dyDescent="0.25"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17"/>
    </row>
    <row r="152" spans="5:33" x14ac:dyDescent="0.25"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17"/>
    </row>
    <row r="153" spans="5:33" x14ac:dyDescent="0.25"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17"/>
    </row>
    <row r="154" spans="5:33" x14ac:dyDescent="0.25"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17"/>
    </row>
    <row r="155" spans="5:33" x14ac:dyDescent="0.25"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17"/>
    </row>
    <row r="156" spans="5:33" x14ac:dyDescent="0.25"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17"/>
    </row>
    <row r="157" spans="5:33" x14ac:dyDescent="0.25"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17"/>
    </row>
    <row r="158" spans="5:33" x14ac:dyDescent="0.25"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17"/>
    </row>
    <row r="159" spans="5:33" x14ac:dyDescent="0.25"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17"/>
    </row>
    <row r="160" spans="5:33" x14ac:dyDescent="0.25"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17"/>
    </row>
    <row r="161" spans="5:33" x14ac:dyDescent="0.25"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17"/>
    </row>
    <row r="162" spans="5:33" x14ac:dyDescent="0.25"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17"/>
    </row>
    <row r="163" spans="5:33" x14ac:dyDescent="0.25"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17"/>
    </row>
    <row r="164" spans="5:33" x14ac:dyDescent="0.25"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17"/>
    </row>
    <row r="165" spans="5:33" x14ac:dyDescent="0.25"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17"/>
    </row>
    <row r="166" spans="5:33" x14ac:dyDescent="0.25"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17"/>
    </row>
    <row r="167" spans="5:33" x14ac:dyDescent="0.25"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17"/>
    </row>
    <row r="168" spans="5:33" x14ac:dyDescent="0.25"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17"/>
    </row>
    <row r="169" spans="5:33" x14ac:dyDescent="0.25"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17"/>
    </row>
    <row r="170" spans="5:33" x14ac:dyDescent="0.25"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17"/>
    </row>
    <row r="171" spans="5:33" x14ac:dyDescent="0.25"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17"/>
    </row>
    <row r="172" spans="5:33" x14ac:dyDescent="0.25"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17"/>
    </row>
    <row r="173" spans="5:33" x14ac:dyDescent="0.25"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17"/>
    </row>
    <row r="174" spans="5:33" x14ac:dyDescent="0.25"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17"/>
    </row>
    <row r="175" spans="5:33" x14ac:dyDescent="0.25"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17"/>
    </row>
    <row r="176" spans="5:33" x14ac:dyDescent="0.25"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17"/>
    </row>
    <row r="177" spans="5:33" x14ac:dyDescent="0.25"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17"/>
    </row>
    <row r="178" spans="5:33" x14ac:dyDescent="0.25"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17"/>
    </row>
    <row r="179" spans="5:33" x14ac:dyDescent="0.25"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17"/>
    </row>
    <row r="180" spans="5:33" x14ac:dyDescent="0.25"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17"/>
    </row>
    <row r="181" spans="5:33" x14ac:dyDescent="0.25"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17"/>
    </row>
    <row r="182" spans="5:33" x14ac:dyDescent="0.25"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17"/>
    </row>
    <row r="183" spans="5:33" x14ac:dyDescent="0.25"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17"/>
    </row>
    <row r="184" spans="5:33" x14ac:dyDescent="0.25"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17"/>
    </row>
    <row r="185" spans="5:33" x14ac:dyDescent="0.25"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17"/>
    </row>
    <row r="186" spans="5:33" x14ac:dyDescent="0.25"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17"/>
    </row>
    <row r="187" spans="5:33" x14ac:dyDescent="0.25"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17"/>
    </row>
    <row r="188" spans="5:33" x14ac:dyDescent="0.25"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17"/>
    </row>
    <row r="189" spans="5:33" x14ac:dyDescent="0.25"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17"/>
    </row>
    <row r="190" spans="5:33" x14ac:dyDescent="0.25"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17"/>
    </row>
    <row r="191" spans="5:33" x14ac:dyDescent="0.25"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17"/>
    </row>
    <row r="192" spans="5:33" x14ac:dyDescent="0.25"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17"/>
    </row>
    <row r="193" spans="5:33" x14ac:dyDescent="0.25"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17"/>
    </row>
    <row r="194" spans="5:33" x14ac:dyDescent="0.25"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17"/>
    </row>
    <row r="195" spans="5:33" x14ac:dyDescent="0.25"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17"/>
    </row>
    <row r="196" spans="5:33" x14ac:dyDescent="0.25"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17"/>
    </row>
    <row r="197" spans="5:33" x14ac:dyDescent="0.25"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17"/>
    </row>
    <row r="198" spans="5:33" x14ac:dyDescent="0.25"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17"/>
    </row>
    <row r="199" spans="5:33" x14ac:dyDescent="0.25"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17"/>
    </row>
    <row r="200" spans="5:33" x14ac:dyDescent="0.25"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17"/>
    </row>
    <row r="201" spans="5:33" x14ac:dyDescent="0.25"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17"/>
    </row>
    <row r="202" spans="5:33" x14ac:dyDescent="0.25"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17"/>
    </row>
    <row r="203" spans="5:33" x14ac:dyDescent="0.25"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17"/>
    </row>
    <row r="204" spans="5:33" x14ac:dyDescent="0.25"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17"/>
    </row>
    <row r="205" spans="5:33" x14ac:dyDescent="0.25"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17"/>
    </row>
    <row r="206" spans="5:33" x14ac:dyDescent="0.25"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17"/>
    </row>
    <row r="207" spans="5:33" x14ac:dyDescent="0.25"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17"/>
    </row>
    <row r="208" spans="5:33" x14ac:dyDescent="0.25"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17"/>
    </row>
    <row r="209" spans="5:33" x14ac:dyDescent="0.25"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17"/>
    </row>
    <row r="210" spans="5:33" x14ac:dyDescent="0.25"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17"/>
    </row>
    <row r="211" spans="5:33" x14ac:dyDescent="0.25"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17"/>
    </row>
    <row r="212" spans="5:33" x14ac:dyDescent="0.25"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17"/>
    </row>
    <row r="213" spans="5:33" x14ac:dyDescent="0.25"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17"/>
    </row>
    <row r="214" spans="5:33" x14ac:dyDescent="0.25"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17"/>
    </row>
    <row r="215" spans="5:33" x14ac:dyDescent="0.25"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17"/>
    </row>
    <row r="216" spans="5:33" x14ac:dyDescent="0.25"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17"/>
    </row>
    <row r="217" spans="5:33" x14ac:dyDescent="0.25"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17"/>
    </row>
    <row r="218" spans="5:33" x14ac:dyDescent="0.25"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17"/>
    </row>
    <row r="219" spans="5:33" x14ac:dyDescent="0.25"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17"/>
    </row>
    <row r="220" spans="5:33" x14ac:dyDescent="0.25"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17"/>
    </row>
    <row r="221" spans="5:33" x14ac:dyDescent="0.25"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17"/>
    </row>
    <row r="222" spans="5:33" x14ac:dyDescent="0.25"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17"/>
    </row>
    <row r="223" spans="5:33" x14ac:dyDescent="0.25"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17"/>
    </row>
    <row r="224" spans="5:33" x14ac:dyDescent="0.25"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17"/>
    </row>
    <row r="225" spans="5:33" x14ac:dyDescent="0.25"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17"/>
    </row>
    <row r="226" spans="5:33" x14ac:dyDescent="0.25"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17"/>
    </row>
    <row r="227" spans="5:33" x14ac:dyDescent="0.25"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17"/>
    </row>
    <row r="228" spans="5:33" x14ac:dyDescent="0.25"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17"/>
    </row>
    <row r="229" spans="5:33" x14ac:dyDescent="0.25"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17"/>
    </row>
    <row r="230" spans="5:33" x14ac:dyDescent="0.25"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17"/>
    </row>
    <row r="231" spans="5:33" x14ac:dyDescent="0.25"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17"/>
    </row>
    <row r="232" spans="5:33" x14ac:dyDescent="0.25"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17"/>
    </row>
    <row r="233" spans="5:33" x14ac:dyDescent="0.25"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17"/>
    </row>
    <row r="234" spans="5:33" x14ac:dyDescent="0.25"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17"/>
    </row>
    <row r="235" spans="5:33" x14ac:dyDescent="0.25"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17"/>
    </row>
    <row r="236" spans="5:33" x14ac:dyDescent="0.25"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17"/>
    </row>
    <row r="237" spans="5:33" x14ac:dyDescent="0.25"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17"/>
    </row>
    <row r="238" spans="5:33" x14ac:dyDescent="0.25"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17"/>
    </row>
    <row r="239" spans="5:33" x14ac:dyDescent="0.25"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17"/>
    </row>
    <row r="240" spans="5:33" x14ac:dyDescent="0.25"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17"/>
    </row>
    <row r="241" spans="5:33" x14ac:dyDescent="0.25"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17"/>
    </row>
    <row r="242" spans="5:33" x14ac:dyDescent="0.25"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17"/>
    </row>
    <row r="243" spans="5:33" x14ac:dyDescent="0.25"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17"/>
    </row>
    <row r="244" spans="5:33" x14ac:dyDescent="0.25"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17"/>
    </row>
    <row r="245" spans="5:33" x14ac:dyDescent="0.25"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17"/>
    </row>
    <row r="246" spans="5:33" x14ac:dyDescent="0.25"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17"/>
    </row>
    <row r="247" spans="5:33" x14ac:dyDescent="0.25"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17"/>
    </row>
    <row r="248" spans="5:33" x14ac:dyDescent="0.25"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17"/>
    </row>
    <row r="249" spans="5:33" x14ac:dyDescent="0.25"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17"/>
    </row>
    <row r="250" spans="5:33" x14ac:dyDescent="0.25"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17"/>
    </row>
    <row r="251" spans="5:33" x14ac:dyDescent="0.25"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17"/>
    </row>
    <row r="252" spans="5:33" x14ac:dyDescent="0.25"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17"/>
    </row>
    <row r="253" spans="5:33" x14ac:dyDescent="0.25"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17"/>
    </row>
    <row r="254" spans="5:33" x14ac:dyDescent="0.25"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17"/>
    </row>
    <row r="255" spans="5:33" x14ac:dyDescent="0.25"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17"/>
    </row>
    <row r="256" spans="5:33" x14ac:dyDescent="0.25"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17"/>
    </row>
    <row r="257" spans="5:33" x14ac:dyDescent="0.25"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17"/>
    </row>
    <row r="258" spans="5:33" x14ac:dyDescent="0.25"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17"/>
    </row>
    <row r="259" spans="5:33" x14ac:dyDescent="0.25"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17"/>
    </row>
    <row r="260" spans="5:33" x14ac:dyDescent="0.25"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17"/>
    </row>
    <row r="261" spans="5:33" x14ac:dyDescent="0.25"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17"/>
    </row>
    <row r="262" spans="5:33" x14ac:dyDescent="0.25"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17"/>
    </row>
    <row r="263" spans="5:33" x14ac:dyDescent="0.25"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17"/>
    </row>
    <row r="264" spans="5:33" x14ac:dyDescent="0.25"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17"/>
    </row>
    <row r="265" spans="5:33" x14ac:dyDescent="0.25"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17"/>
    </row>
    <row r="266" spans="5:33" x14ac:dyDescent="0.25"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17"/>
    </row>
    <row r="267" spans="5:33" x14ac:dyDescent="0.25"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17"/>
    </row>
    <row r="268" spans="5:33" x14ac:dyDescent="0.25"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17"/>
    </row>
    <row r="269" spans="5:33" x14ac:dyDescent="0.25"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17"/>
    </row>
    <row r="270" spans="5:33" x14ac:dyDescent="0.25"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17"/>
    </row>
    <row r="271" spans="5:33" x14ac:dyDescent="0.25"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17"/>
    </row>
    <row r="272" spans="5:33" x14ac:dyDescent="0.25"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17"/>
    </row>
    <row r="273" spans="5:33" x14ac:dyDescent="0.25"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17"/>
    </row>
    <row r="274" spans="5:33" x14ac:dyDescent="0.25"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17"/>
    </row>
    <row r="275" spans="5:33" x14ac:dyDescent="0.25"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17"/>
    </row>
    <row r="276" spans="5:33" x14ac:dyDescent="0.25"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17"/>
    </row>
    <row r="277" spans="5:33" x14ac:dyDescent="0.25"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17"/>
    </row>
    <row r="278" spans="5:33" x14ac:dyDescent="0.25"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17"/>
    </row>
    <row r="279" spans="5:33" x14ac:dyDescent="0.25"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17"/>
    </row>
    <row r="280" spans="5:33" x14ac:dyDescent="0.25"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17"/>
    </row>
    <row r="281" spans="5:33" x14ac:dyDescent="0.25"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17"/>
    </row>
    <row r="282" spans="5:33" x14ac:dyDescent="0.25"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17"/>
    </row>
    <row r="283" spans="5:33" x14ac:dyDescent="0.25"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17"/>
    </row>
    <row r="284" spans="5:33" x14ac:dyDescent="0.25"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17"/>
    </row>
    <row r="285" spans="5:33" x14ac:dyDescent="0.25"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17"/>
    </row>
    <row r="286" spans="5:33" x14ac:dyDescent="0.25"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17"/>
    </row>
    <row r="287" spans="5:33" x14ac:dyDescent="0.25"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17"/>
    </row>
    <row r="288" spans="5:33" x14ac:dyDescent="0.25"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17"/>
    </row>
    <row r="289" spans="5:33" x14ac:dyDescent="0.25"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17"/>
    </row>
    <row r="290" spans="5:33" x14ac:dyDescent="0.25"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17"/>
    </row>
    <row r="291" spans="5:33" x14ac:dyDescent="0.25"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17"/>
    </row>
    <row r="292" spans="5:33" x14ac:dyDescent="0.25"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17"/>
    </row>
    <row r="293" spans="5:33" x14ac:dyDescent="0.25"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17"/>
    </row>
    <row r="294" spans="5:33" x14ac:dyDescent="0.25"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17"/>
    </row>
    <row r="295" spans="5:33" x14ac:dyDescent="0.25"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17"/>
    </row>
    <row r="296" spans="5:33" x14ac:dyDescent="0.25"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17"/>
    </row>
    <row r="297" spans="5:33" x14ac:dyDescent="0.25"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17"/>
    </row>
    <row r="298" spans="5:33" x14ac:dyDescent="0.25"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17"/>
    </row>
    <row r="299" spans="5:33" x14ac:dyDescent="0.25"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17"/>
    </row>
    <row r="300" spans="5:33" x14ac:dyDescent="0.25"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17"/>
    </row>
    <row r="301" spans="5:33" x14ac:dyDescent="0.25"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17"/>
    </row>
    <row r="302" spans="5:33" x14ac:dyDescent="0.25"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17"/>
    </row>
    <row r="303" spans="5:33" x14ac:dyDescent="0.25"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17"/>
    </row>
    <row r="304" spans="5:33" x14ac:dyDescent="0.25"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17"/>
    </row>
    <row r="305" spans="5:33" x14ac:dyDescent="0.25"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17"/>
    </row>
    <row r="306" spans="5:33" x14ac:dyDescent="0.25"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17"/>
    </row>
    <row r="307" spans="5:33" x14ac:dyDescent="0.25"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17"/>
    </row>
    <row r="308" spans="5:33" x14ac:dyDescent="0.25"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17"/>
    </row>
    <row r="309" spans="5:33" x14ac:dyDescent="0.25"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17"/>
    </row>
    <row r="310" spans="5:33" x14ac:dyDescent="0.25"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17"/>
    </row>
    <row r="311" spans="5:33" x14ac:dyDescent="0.25"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17"/>
    </row>
    <row r="312" spans="5:33" x14ac:dyDescent="0.25"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17"/>
    </row>
    <row r="313" spans="5:33" x14ac:dyDescent="0.25"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17"/>
    </row>
    <row r="314" spans="5:33" x14ac:dyDescent="0.25"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17"/>
    </row>
    <row r="315" spans="5:33" x14ac:dyDescent="0.25"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17"/>
    </row>
    <row r="316" spans="5:33" x14ac:dyDescent="0.25"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17"/>
    </row>
    <row r="317" spans="5:33" x14ac:dyDescent="0.25"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17"/>
    </row>
    <row r="318" spans="5:33" x14ac:dyDescent="0.25"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17"/>
    </row>
    <row r="319" spans="5:33" x14ac:dyDescent="0.25"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17"/>
    </row>
    <row r="320" spans="5:33" x14ac:dyDescent="0.25"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17"/>
    </row>
    <row r="321" spans="5:33" x14ac:dyDescent="0.25"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17"/>
    </row>
    <row r="322" spans="5:33" x14ac:dyDescent="0.25"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17"/>
    </row>
    <row r="323" spans="5:33" x14ac:dyDescent="0.25"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17"/>
    </row>
    <row r="324" spans="5:33" x14ac:dyDescent="0.25"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17"/>
    </row>
    <row r="325" spans="5:33" x14ac:dyDescent="0.25"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17"/>
    </row>
    <row r="326" spans="5:33" x14ac:dyDescent="0.25"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17"/>
    </row>
    <row r="327" spans="5:33" x14ac:dyDescent="0.25"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17"/>
    </row>
    <row r="328" spans="5:33" x14ac:dyDescent="0.25"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17"/>
    </row>
    <row r="329" spans="5:33" x14ac:dyDescent="0.25"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17"/>
    </row>
    <row r="330" spans="5:33" x14ac:dyDescent="0.25"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17"/>
    </row>
    <row r="331" spans="5:33" x14ac:dyDescent="0.25"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17"/>
    </row>
    <row r="332" spans="5:33" x14ac:dyDescent="0.25"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17"/>
    </row>
    <row r="333" spans="5:33" x14ac:dyDescent="0.25"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17"/>
    </row>
    <row r="334" spans="5:33" x14ac:dyDescent="0.25"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17"/>
    </row>
    <row r="335" spans="5:33" x14ac:dyDescent="0.25"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17"/>
    </row>
    <row r="336" spans="5:33" x14ac:dyDescent="0.25"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17"/>
    </row>
    <row r="337" spans="5:33" x14ac:dyDescent="0.25"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17"/>
    </row>
    <row r="338" spans="5:33" x14ac:dyDescent="0.25"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17"/>
    </row>
    <row r="339" spans="5:33" x14ac:dyDescent="0.25"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17"/>
    </row>
    <row r="340" spans="5:33" x14ac:dyDescent="0.25"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17"/>
    </row>
    <row r="341" spans="5:33" x14ac:dyDescent="0.25"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17"/>
    </row>
    <row r="342" spans="5:33" x14ac:dyDescent="0.25"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17"/>
    </row>
    <row r="343" spans="5:33" x14ac:dyDescent="0.25"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17"/>
    </row>
    <row r="344" spans="5:33" x14ac:dyDescent="0.25"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17"/>
    </row>
    <row r="345" spans="5:33" x14ac:dyDescent="0.25"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17"/>
    </row>
    <row r="346" spans="5:33" x14ac:dyDescent="0.25"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17"/>
    </row>
    <row r="347" spans="5:33" x14ac:dyDescent="0.25"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17"/>
    </row>
    <row r="348" spans="5:33" x14ac:dyDescent="0.25"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17"/>
    </row>
    <row r="349" spans="5:33" x14ac:dyDescent="0.25"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17"/>
    </row>
    <row r="350" spans="5:33" x14ac:dyDescent="0.25"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17"/>
    </row>
    <row r="351" spans="5:33" x14ac:dyDescent="0.25"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17"/>
    </row>
    <row r="352" spans="5:33" x14ac:dyDescent="0.25"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17"/>
    </row>
    <row r="353" spans="5:33" x14ac:dyDescent="0.25"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17"/>
    </row>
    <row r="354" spans="5:33" x14ac:dyDescent="0.25"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17"/>
    </row>
    <row r="355" spans="5:33" x14ac:dyDescent="0.25"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17"/>
    </row>
    <row r="356" spans="5:33" x14ac:dyDescent="0.25"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17"/>
    </row>
    <row r="357" spans="5:33" x14ac:dyDescent="0.25"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17"/>
    </row>
    <row r="358" spans="5:33" x14ac:dyDescent="0.25"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17"/>
    </row>
    <row r="359" spans="5:33" x14ac:dyDescent="0.25"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17"/>
    </row>
    <row r="360" spans="5:33" x14ac:dyDescent="0.25"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17"/>
    </row>
    <row r="361" spans="5:33" x14ac:dyDescent="0.25"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17"/>
    </row>
    <row r="362" spans="5:33" x14ac:dyDescent="0.25"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17"/>
    </row>
    <row r="363" spans="5:33" x14ac:dyDescent="0.25"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17"/>
    </row>
    <row r="364" spans="5:33" x14ac:dyDescent="0.25"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17"/>
    </row>
    <row r="365" spans="5:33" x14ac:dyDescent="0.25"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17"/>
    </row>
    <row r="366" spans="5:33" x14ac:dyDescent="0.25"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17"/>
    </row>
    <row r="367" spans="5:33" x14ac:dyDescent="0.25"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17"/>
    </row>
    <row r="368" spans="5:33" x14ac:dyDescent="0.25"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17"/>
    </row>
    <row r="369" spans="5:33" x14ac:dyDescent="0.25"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17"/>
    </row>
    <row r="370" spans="5:33" x14ac:dyDescent="0.25"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17"/>
    </row>
    <row r="371" spans="5:33" x14ac:dyDescent="0.25"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17"/>
    </row>
    <row r="372" spans="5:33" x14ac:dyDescent="0.25"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17"/>
    </row>
    <row r="373" spans="5:33" x14ac:dyDescent="0.25"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17"/>
    </row>
    <row r="374" spans="5:33" x14ac:dyDescent="0.25"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17"/>
    </row>
    <row r="375" spans="5:33" x14ac:dyDescent="0.25"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17"/>
    </row>
    <row r="376" spans="5:33" x14ac:dyDescent="0.25"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17"/>
    </row>
    <row r="377" spans="5:33" x14ac:dyDescent="0.25"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17"/>
    </row>
    <row r="378" spans="5:33" x14ac:dyDescent="0.25"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17"/>
    </row>
    <row r="379" spans="5:33" x14ac:dyDescent="0.25"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17"/>
    </row>
    <row r="380" spans="5:33" x14ac:dyDescent="0.25"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17"/>
    </row>
    <row r="381" spans="5:33" x14ac:dyDescent="0.25"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17"/>
    </row>
    <row r="382" spans="5:33" x14ac:dyDescent="0.25"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17"/>
    </row>
    <row r="383" spans="5:33" x14ac:dyDescent="0.25"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17"/>
    </row>
    <row r="384" spans="5:33" x14ac:dyDescent="0.25"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17"/>
    </row>
    <row r="385" spans="5:33" x14ac:dyDescent="0.25"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17"/>
    </row>
  </sheetData>
  <mergeCells count="16">
    <mergeCell ref="A1:F1"/>
    <mergeCell ref="F3:G3"/>
    <mergeCell ref="P4:Q4"/>
    <mergeCell ref="S4:T4"/>
    <mergeCell ref="I3:X3"/>
    <mergeCell ref="A4:A5"/>
    <mergeCell ref="B4:B5"/>
    <mergeCell ref="C4:C5"/>
    <mergeCell ref="D4:D5"/>
    <mergeCell ref="E4:E5"/>
    <mergeCell ref="AH4:AH5"/>
    <mergeCell ref="AI4:AI5"/>
    <mergeCell ref="AG3:AG5"/>
    <mergeCell ref="Y3:AC3"/>
    <mergeCell ref="AA4:AB4"/>
    <mergeCell ref="AE3:AF3"/>
  </mergeCells>
  <conditionalFormatting sqref="AG1:AG2 AG243:AG1048576 AG41:AG53 AG104:AG110 AG7:AG39 AG55:AG102">
    <cfRule type="cellIs" dxfId="9" priority="9" operator="greaterThan">
      <formula>19</formula>
    </cfRule>
    <cfRule type="cellIs" dxfId="8" priority="10" operator="between">
      <formula>10</formula>
      <formula>19</formula>
    </cfRule>
    <cfRule type="cellIs" dxfId="7" priority="11" operator="between">
      <formula>0</formula>
      <formula>10</formula>
    </cfRule>
  </conditionalFormatting>
  <conditionalFormatting sqref="AI41:AI53 AI104:AI110 AI7:AI39 AI55:AI102">
    <cfRule type="cellIs" dxfId="6" priority="2" operator="between">
      <formula>0</formula>
      <formula>24</formula>
    </cfRule>
    <cfRule type="cellIs" dxfId="5" priority="3" operator="between">
      <formula>25</formula>
      <formula>49</formula>
    </cfRule>
    <cfRule type="cellIs" dxfId="4" priority="4" operator="between">
      <formula>50</formula>
      <formula>74</formula>
    </cfRule>
    <cfRule type="cellIs" dxfId="3" priority="5" operator="between">
      <formula>75</formula>
      <formula>100</formula>
    </cfRule>
    <cfRule type="cellIs" dxfId="2" priority="6" operator="between">
      <formula>50</formula>
      <formula>75</formula>
    </cfRule>
    <cfRule type="cellIs" dxfId="1" priority="7" operator="between">
      <formula>75</formula>
      <formula>100</formula>
    </cfRule>
    <cfRule type="colorScale" priority="8">
      <colorScale>
        <cfvo type="percentile" val="10"/>
        <cfvo type="percentile" val="50"/>
        <cfvo type="percentile" val="90"/>
        <color rgb="FFF8696B"/>
        <color rgb="FFFFEB84"/>
        <color rgb="FF63BE7B"/>
      </colorScale>
    </cfRule>
  </conditionalFormatting>
  <conditionalFormatting sqref="F7:AF110">
    <cfRule type="expression" dxfId="0" priority="1">
      <formula>NR</formula>
    </cfRule>
  </conditionalFormatting>
  <dataValidations count="1">
    <dataValidation type="list" allowBlank="1" showInputMessage="1" showErrorMessage="1" sqref="D53 E106:E110 E104 E41:E53 E7:E39 E55:E102" xr:uid="{D2DC3653-412E-41AE-9560-F08F43198CCA}">
      <formula1>"Abstract, Full Text"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CHEERS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Hayes</dc:creator>
  <cp:lastModifiedBy>Angharad Morgan</cp:lastModifiedBy>
  <cp:lastPrinted>2019-02-06T13:17:46Z</cp:lastPrinted>
  <dcterms:created xsi:type="dcterms:W3CDTF">2017-07-03T08:59:38Z</dcterms:created>
  <dcterms:modified xsi:type="dcterms:W3CDTF">2019-03-12T15:05:47Z</dcterms:modified>
</cp:coreProperties>
</file>