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ix\LRZ Sync+Share\FELIX HOHENEDER\2022_PAPER RCC WINTERGERSTE\JDPD SUBMISSION\Data collection\"/>
    </mc:Choice>
  </mc:AlternateContent>
  <bookViews>
    <workbookView xWindow="0" yWindow="0" windowWidth="28800" windowHeight="12330"/>
  </bookViews>
  <sheets>
    <sheet name="RLS parameter, leaf assessment" sheetId="1" r:id="rId1"/>
    <sheet name="Disease ranks" sheetId="2" r:id="rId2"/>
    <sheet name="Yield data" sheetId="4" r:id="rId3"/>
    <sheet name="Yield stability index" sheetId="3" r:id="rId4"/>
    <sheet name="weather data" sheetId="6" r:id="rId5"/>
    <sheet name="field cultivation, irrigation" sheetId="7" r:id="rId6"/>
    <sheet name="GS 2019, 2020" sheetId="9" r:id="rId7"/>
    <sheet name="Phenological data_barley_DWD22" sheetId="5" r:id="rId8"/>
    <sheet name="2way ANOVA winter+spring barley" sheetId="8" r:id="rId9"/>
  </sheets>
  <definedNames>
    <definedName name="output_rYSI_Yield_2020_2021" localSheetId="3">'Yield stability index'!$A$5:$F$20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7" l="1"/>
  <c r="E36" i="7"/>
  <c r="E35" i="7"/>
  <c r="D20" i="5" l="1"/>
  <c r="D19" i="5"/>
  <c r="D18" i="5"/>
  <c r="D17" i="5"/>
</calcChain>
</file>

<file path=xl/connections.xml><?xml version="1.0" encoding="utf-8"?>
<connections xmlns="http://schemas.openxmlformats.org/spreadsheetml/2006/main">
  <connection id="1" name="output_rYSI_Yield_2020_2021" type="6" refreshedVersion="6" background="1" saveData="1">
    <textPr codePage="850" sourceFile="S:\IPZ\IPZ2\IPZ2b\_Projekte\Klimafit\WG_Rollhaus\Auswertung_alleJahre\output_rYSI_Yield_2020_2021.csv" thousands=" 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<sst xmlns="http://schemas.openxmlformats.org/spreadsheetml/2006/main" count="895" uniqueCount="271">
  <si>
    <t>Bonnie</t>
  </si>
  <si>
    <t>Craft</t>
  </si>
  <si>
    <t>Dea</t>
  </si>
  <si>
    <t>Etincel</t>
  </si>
  <si>
    <t>Franka</t>
  </si>
  <si>
    <t>Hedwig</t>
  </si>
  <si>
    <t>Isocel</t>
  </si>
  <si>
    <t>KWS Liga</t>
  </si>
  <si>
    <t>Lomerit</t>
  </si>
  <si>
    <t>Malta</t>
  </si>
  <si>
    <t>Monroe</t>
  </si>
  <si>
    <t>Sandra</t>
  </si>
  <si>
    <t>SY Tepee</t>
  </si>
  <si>
    <t>Tschermaks</t>
  </si>
  <si>
    <t>Voyel</t>
  </si>
  <si>
    <t>mean</t>
  </si>
  <si>
    <t>Genotype</t>
  </si>
  <si>
    <t>irrigation</t>
  </si>
  <si>
    <t>no irrigation</t>
  </si>
  <si>
    <t>2019_DNA (pg/ng total DNA)</t>
  </si>
  <si>
    <t>2020_DNA (pg/ng total DNA)</t>
  </si>
  <si>
    <t>2021_DNA (pg/ng total DNA)</t>
  </si>
  <si>
    <t>Disease ranking (irrigation)</t>
  </si>
  <si>
    <t>genotype</t>
  </si>
  <si>
    <t>Disease ranking (no irrigation)</t>
  </si>
  <si>
    <t>ASV</t>
  </si>
  <si>
    <t>YSI</t>
  </si>
  <si>
    <t>rASV</t>
  </si>
  <si>
    <t>rYSI</t>
  </si>
  <si>
    <t>Yield_means_all</t>
  </si>
  <si>
    <t>Tschermaks 2 zlg.</t>
  </si>
  <si>
    <t>AMMI (=Additive Main effects and Multiplicative Interaction)</t>
  </si>
  <si>
    <t xml:space="preserve">Analysis using yield data of seasons 2019/20 and 2020/21 (irrigation + no irrigation --&gt; 2x2 environment for analysis) </t>
  </si>
  <si>
    <t>Winter barley (days from Jan 1st)</t>
  </si>
  <si>
    <t>spring barley (days from Jan 1st)</t>
  </si>
  <si>
    <t>Difference (days)</t>
  </si>
  <si>
    <t>stem elongation</t>
  </si>
  <si>
    <t>ear emergence</t>
  </si>
  <si>
    <t>dough development</t>
  </si>
  <si>
    <t>ripening</t>
  </si>
  <si>
    <t>GS30</t>
  </si>
  <si>
    <t>GS50</t>
  </si>
  <si>
    <t>GS87</t>
  </si>
  <si>
    <t>GS90</t>
  </si>
  <si>
    <t>winter barley</t>
  </si>
  <si>
    <t>spring barley</t>
  </si>
  <si>
    <t>*first observed appearance of the respective growth stage in days from Jan 1st</t>
  </si>
  <si>
    <t>*rounded average values (2015 - 2022)</t>
  </si>
  <si>
    <t>year</t>
  </si>
  <si>
    <t>mean temperature 2 m above ground [°C]</t>
  </si>
  <si>
    <t>mean relative air humidity [%]</t>
  </si>
  <si>
    <t>mean leaf wetness [%]</t>
  </si>
  <si>
    <t>month</t>
  </si>
  <si>
    <t>2018/2019</t>
  </si>
  <si>
    <t>2019/2020</t>
  </si>
  <si>
    <t>2020/2021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</si>
  <si>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</si>
  <si>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</si>
  <si>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</si>
  <si>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</si>
  <si>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</si>
  <si>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</si>
  <si>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</si>
  <si>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</si>
  <si>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</si>
  <si>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data accessed from:</t>
  </si>
  <si>
    <t>Agrarmeteorologie Bayern (2022): Online available at: https://www.wetter-by.de/Internet/AM/NotesBAM.nsf/bamweb/89952241408487f9c12573920045299b?OpenDocument&amp;TableRow=3.7#3., last accessed 15 May 2022</t>
  </si>
  <si>
    <t>German Weather Service (2022): Online available at: https://www.dwd.de/DE/leistungen/phaeno_sta/phaenosta.html;jsessionid=69C7A396A914650E477F2AC44255C1A3.live11053?nn=16102#buehneTop, last accessed 20 September 2022</t>
  </si>
  <si>
    <t>ASS 26% N / 13% S</t>
  </si>
  <si>
    <t>Bacara Forte</t>
  </si>
  <si>
    <t>70 kg N</t>
  </si>
  <si>
    <t>Cadou® SC</t>
  </si>
  <si>
    <t>15/15/15</t>
  </si>
  <si>
    <t>44 kg N</t>
  </si>
  <si>
    <t>Decis forte</t>
  </si>
  <si>
    <t>???</t>
  </si>
  <si>
    <t>80 kg N</t>
  </si>
  <si>
    <t>40 kg N</t>
  </si>
  <si>
    <t>Biathlon 4D</t>
  </si>
  <si>
    <t>Nutri-Phite Magnum S</t>
  </si>
  <si>
    <t>Axial Komplett</t>
  </si>
  <si>
    <t>Alliance</t>
  </si>
  <si>
    <t>Axial 50</t>
  </si>
  <si>
    <t>Starane XL</t>
  </si>
  <si>
    <t>sowing date</t>
  </si>
  <si>
    <t>fertilization</t>
  </si>
  <si>
    <t>pest management</t>
  </si>
  <si>
    <t>harvest</t>
  </si>
  <si>
    <t>04.07.2019 (irrigation)</t>
  </si>
  <si>
    <t>11.07.2019 (no irrigation)</t>
  </si>
  <si>
    <t>06.07.2021 (irrigation and no irrigation)</t>
  </si>
  <si>
    <t>start of irrigation</t>
  </si>
  <si>
    <t>stop of irrigation</t>
  </si>
  <si>
    <t>24/04/19</t>
  </si>
  <si>
    <t>12/06/19</t>
  </si>
  <si>
    <t>22/04/20</t>
  </si>
  <si>
    <t>10/06/20</t>
  </si>
  <si>
    <t>28/04/21</t>
  </si>
  <si>
    <t>23/06/21</t>
  </si>
  <si>
    <t>herbicide</t>
  </si>
  <si>
    <t>insecticide</t>
  </si>
  <si>
    <t>WINTER BARLEY</t>
  </si>
  <si>
    <t>RLS</t>
  </si>
  <si>
    <t>PLS</t>
  </si>
  <si>
    <t>Sporulation</t>
  </si>
  <si>
    <t>DNA</t>
  </si>
  <si>
    <t>Yield</t>
  </si>
  <si>
    <t>DF</t>
  </si>
  <si>
    <t>SS</t>
  </si>
  <si>
    <t>MS</t>
  </si>
  <si>
    <t>p value</t>
  </si>
  <si>
    <t>G x E</t>
  </si>
  <si>
    <t>G</t>
  </si>
  <si>
    <t>&lt;0.0001</t>
  </si>
  <si>
    <t>E</t>
  </si>
  <si>
    <t>SPRING BARLEY</t>
  </si>
  <si>
    <t>RLS + PLS</t>
  </si>
  <si>
    <t>2-way ANOVA results</t>
  </si>
  <si>
    <t>E1 (WET)</t>
  </si>
  <si>
    <t>E2 (DRY)</t>
  </si>
  <si>
    <t>2-way ANOVA input tables (WINTER BARLEY)</t>
  </si>
  <si>
    <t>sporulation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</si>
  <si>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</si>
  <si>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</si>
  <si>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</si>
  <si>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</si>
  <si>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</si>
  <si>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</si>
  <si>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</si>
  <si>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</si>
  <si>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</si>
  <si>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</si>
  <si>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</si>
  <si>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Environment</t>
  </si>
  <si>
    <t>ANOVA table</t>
  </si>
  <si>
    <t>SS (Type III)</t>
  </si>
  <si>
    <t>F (DFn, DFd)</t>
  </si>
  <si>
    <t>F (14, 54) = 0,3632</t>
  </si>
  <si>
    <t>P=0,9797</t>
  </si>
  <si>
    <t>F (14, 54) = 0,8537</t>
  </si>
  <si>
    <t>P=0,6103</t>
  </si>
  <si>
    <t>F (1, 54) = 0,3920</t>
  </si>
  <si>
    <t>P=0,5339</t>
  </si>
  <si>
    <t>Residual</t>
  </si>
  <si>
    <t>Difference between column means</t>
  </si>
  <si>
    <t>Predicted (LS) mean of E1 (WET)</t>
  </si>
  <si>
    <t>Predicted (LS) mean of E2 (DRY)</t>
  </si>
  <si>
    <t>Difference between predicted means</t>
  </si>
  <si>
    <t>SE of difference</t>
  </si>
  <si>
    <t>95% CI of difference</t>
  </si>
  <si>
    <t>-114,8 to 60,14</t>
  </si>
  <si>
    <t>&lt;0,0001</t>
  </si>
  <si>
    <t>****</t>
  </si>
  <si>
    <t>Yes</t>
  </si>
  <si>
    <t>F (14, 54) = 0,3779</t>
  </si>
  <si>
    <t>P=0,9758</t>
  </si>
  <si>
    <t>F (14, 54) = 0,7552</t>
  </si>
  <si>
    <t>P=0,7103</t>
  </si>
  <si>
    <t>F (1, 54) = 29,28</t>
  </si>
  <si>
    <t>P&lt;0,0001</t>
  </si>
  <si>
    <t>7,558 to 16,45</t>
  </si>
  <si>
    <t>F (14, 54) = 1,483</t>
  </si>
  <si>
    <t>P=0,1495</t>
  </si>
  <si>
    <t>F (14, 54) = 1,647</t>
  </si>
  <si>
    <t>P=0,0959</t>
  </si>
  <si>
    <t>F (1, 54) = 95,90</t>
  </si>
  <si>
    <t>8,454 to 12,81</t>
  </si>
  <si>
    <t>**</t>
  </si>
  <si>
    <t>F (14, 54) = 0,2486</t>
  </si>
  <si>
    <t>P=0,9969</t>
  </si>
  <si>
    <t>F (14, 54) = 0,2287</t>
  </si>
  <si>
    <t>P=0,9980</t>
  </si>
  <si>
    <t>F (1, 54) = 8,778</t>
  </si>
  <si>
    <t>P=0,0045</t>
  </si>
  <si>
    <t>6,216 to 32,24</t>
  </si>
  <si>
    <t>2016</t>
  </si>
  <si>
    <t>2017</t>
  </si>
  <si>
    <t>2018</t>
  </si>
  <si>
    <t>BF_001</t>
  </si>
  <si>
    <t>BF_002</t>
  </si>
  <si>
    <t>BF_003</t>
  </si>
  <si>
    <t>BF_004</t>
  </si>
  <si>
    <t>BF_005</t>
  </si>
  <si>
    <t>BF_014</t>
  </si>
  <si>
    <t>BF_019</t>
  </si>
  <si>
    <t>BF_042</t>
  </si>
  <si>
    <t>BF_047</t>
  </si>
  <si>
    <t>BF_053</t>
  </si>
  <si>
    <t>BF_054</t>
  </si>
  <si>
    <t>BF_055</t>
  </si>
  <si>
    <t>BF_056</t>
  </si>
  <si>
    <t>BF_077</t>
  </si>
  <si>
    <t>BF_101</t>
  </si>
  <si>
    <t>RLS+PLS</t>
  </si>
  <si>
    <t>F (14, 56) = 0,4289</t>
  </si>
  <si>
    <t>P=0,9584</t>
  </si>
  <si>
    <t>F (14, 56) = 1,057</t>
  </si>
  <si>
    <t>P=0,4150</t>
  </si>
  <si>
    <t>F (1, 56) = 10,53</t>
  </si>
  <si>
    <t>P=0,0020</t>
  </si>
  <si>
    <t>7,372 to 31,15</t>
  </si>
  <si>
    <t>*</t>
  </si>
  <si>
    <t>F (14, 56) = 0,1420</t>
  </si>
  <si>
    <t>P=0,9999</t>
  </si>
  <si>
    <t>F (14, 56) = 0,5193</t>
  </si>
  <si>
    <t>P=0,9117</t>
  </si>
  <si>
    <t>F (1, 56) = 4,116</t>
  </si>
  <si>
    <t>P=0,0472</t>
  </si>
  <si>
    <t>0,07663 to 12,04</t>
  </si>
  <si>
    <t>F (14, 56) = 1,956</t>
  </si>
  <si>
    <t>P=0,0393</t>
  </si>
  <si>
    <t>F (14, 56) = 2,358</t>
  </si>
  <si>
    <t>P=0,0120</t>
  </si>
  <si>
    <t>F (1, 56) = 40,28</t>
  </si>
  <si>
    <t>2,085 to 4,008</t>
  </si>
  <si>
    <t>2-way ANOVA input tables (SPRING BARLEY - data from Hoheneder et al., 2021 - DOI: https://doi.org/10.1007/s41348-020-00420-z)</t>
  </si>
  <si>
    <t>GS 78-85 (Flag leaf/F-1)</t>
  </si>
  <si>
    <t>2019_leaf area with RLS [%]</t>
  </si>
  <si>
    <t xml:space="preserve"> 2020_leaf area with RLS  [%]</t>
  </si>
  <si>
    <t>2021_leaf area with RLS  [%]</t>
  </si>
  <si>
    <t>2019_leaf area with clusters of conidiophores  [%]</t>
  </si>
  <si>
    <t>2020_leaf area with clusters of conidiophores  [%]</t>
  </si>
  <si>
    <t>2021_leaf area with clusters of conidiophores  [%]</t>
  </si>
  <si>
    <t>2019_leaf area with PLS  [%]</t>
  </si>
  <si>
    <t>2020_leaf area with PLS  [%]</t>
  </si>
  <si>
    <t>2021_leaf area with PLS  [%]</t>
  </si>
  <si>
    <r>
      <t>Artificially applied late terminal drought stress in the field differentially affects Ramularia leaf spot disease in winter barley
Felix Hoheneder</t>
    </r>
    <r>
      <rPr>
        <b/>
        <vertAlign val="superscript"/>
        <sz val="11"/>
        <color rgb="FF000000"/>
        <rFont val="Arial"/>
        <family val="2"/>
      </rPr>
      <t>1</t>
    </r>
    <r>
      <rPr>
        <b/>
        <sz val="11"/>
        <color rgb="FF000000"/>
        <rFont val="Arial"/>
        <family val="2"/>
      </rPr>
      <t>, Jennifer Groth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, Markus Herz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 xml:space="preserve"> &amp; Ralph Hückelhoven</t>
    </r>
    <r>
      <rPr>
        <b/>
        <vertAlign val="superscript"/>
        <sz val="11"/>
        <color rgb="FF000000"/>
        <rFont val="Arial"/>
        <family val="2"/>
      </rPr>
      <t>1</t>
    </r>
    <r>
      <rPr>
        <b/>
        <sz val="11"/>
        <color rgb="FF000000"/>
        <rFont val="Arial"/>
        <family val="2"/>
      </rPr>
      <t xml:space="preserve">
</t>
    </r>
    <r>
      <rPr>
        <b/>
        <vertAlign val="superscript"/>
        <sz val="11"/>
        <color rgb="FF000000"/>
        <rFont val="Arial"/>
        <family val="2"/>
      </rPr>
      <t>1</t>
    </r>
    <r>
      <rPr>
        <b/>
        <sz val="11"/>
        <color rgb="FF000000"/>
        <rFont val="Arial"/>
        <family val="2"/>
      </rPr>
      <t xml:space="preserve">Chair of Phytopathology, School of Life Sciences, Freising-Weihenstephan, Technical University of Munich, Germany
</t>
    </r>
    <r>
      <rPr>
        <b/>
        <vertAlign val="super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 xml:space="preserve">Institute for Crop Science and Plant Breeding, Bavarian State Research Center for Agriculture (LfL), Freising, Germany
*Corresponding author: Ralph Hückelhoven    email address: hueckelhoven@tum.de
</t>
    </r>
  </si>
  <si>
    <t>leaf area with clusters of conidiophores  [%]</t>
  </si>
  <si>
    <t>leaf area with RLS [%]</t>
  </si>
  <si>
    <t>DNA [pg Rcc DNA/ng total DNA]</t>
  </si>
  <si>
    <t>2019_Wdh1</t>
  </si>
  <si>
    <t>2019_Wdh2</t>
  </si>
  <si>
    <t>2020_Wdh1</t>
  </si>
  <si>
    <t>2020_Wdh2</t>
  </si>
  <si>
    <t>2021_Wdh1</t>
  </si>
  <si>
    <t>2021_Wdh2</t>
  </si>
  <si>
    <t>mean yield 2019</t>
  </si>
  <si>
    <t>mean yield 2020</t>
  </si>
  <si>
    <t>mean yield 2021</t>
  </si>
  <si>
    <t>mean yield (2019-2021)</t>
  </si>
  <si>
    <t>sum of irrgation [mm]</t>
  </si>
  <si>
    <t>sum of natural precipitation excluded from the rainout shelter between April and June [mm]</t>
  </si>
  <si>
    <t>day</t>
  </si>
  <si>
    <t>SUM precipitation [mm]</t>
  </si>
  <si>
    <t>n [irrigation events]</t>
  </si>
  <si>
    <t>irrigation management - rainout shelter</t>
  </si>
  <si>
    <t>total</t>
  </si>
  <si>
    <t>precipitation at field location</t>
  </si>
  <si>
    <t xml:space="preserve">Yield_means_all: average yield over all considered environments (irrigation + no irrigation in 2019/20 and 2020/21) in dt/ha </t>
  </si>
  <si>
    <t>*yield in dt/ha [14% grain moisture]</t>
  </si>
  <si>
    <t>mean [rounded]</t>
  </si>
  <si>
    <t>mean rank RLS</t>
  </si>
  <si>
    <t>mean rank conidiophores</t>
  </si>
  <si>
    <t>mean rank DNA content</t>
  </si>
  <si>
    <t>total mean rank</t>
  </si>
  <si>
    <t>growth stage 2019</t>
  </si>
  <si>
    <t>growth stage 2020</t>
  </si>
  <si>
    <t>senescent leaf area</t>
  </si>
  <si>
    <t>P. teres</t>
  </si>
  <si>
    <t>assessment of leaf symptoms, senescent leaf area and PLS</t>
  </si>
  <si>
    <t>% mean leaf area [2019-2021 irrigation]</t>
  </si>
  <si>
    <t>% mean leaf area [2019-2021 no irrigation]</t>
  </si>
  <si>
    <t>conidiophores</t>
  </si>
  <si>
    <t xml:space="preserve">fungal DNA </t>
  </si>
  <si>
    <r>
      <t>R</t>
    </r>
    <r>
      <rPr>
        <b/>
        <vertAlign val="superscript"/>
        <sz val="11"/>
        <color theme="1"/>
        <rFont val="Arial"/>
        <family val="2"/>
      </rPr>
      <t>2</t>
    </r>
  </si>
  <si>
    <t xml:space="preserve">RLS = Ramularia leaf spot symptoms; conidiophores = leaf area with clusters of conidiophores </t>
  </si>
  <si>
    <r>
      <rPr>
        <i/>
        <sz val="11"/>
        <color theme="1"/>
        <rFont val="Arial"/>
        <family val="2"/>
      </rPr>
      <t>ASV:</t>
    </r>
    <r>
      <rPr>
        <sz val="11"/>
        <color theme="1"/>
        <rFont val="Arial"/>
        <family val="2"/>
      </rPr>
      <t xml:space="preserve"> AMMI Stability Value</t>
    </r>
  </si>
  <si>
    <r>
      <rPr>
        <i/>
        <sz val="11"/>
        <color theme="1"/>
        <rFont val="Arial"/>
        <family val="2"/>
      </rPr>
      <t xml:space="preserve">YSI: </t>
    </r>
    <r>
      <rPr>
        <sz val="11"/>
        <color theme="1"/>
        <rFont val="Arial"/>
        <family val="2"/>
      </rPr>
      <t>Yield Stability Index or GSI (genotype stability index)</t>
    </r>
  </si>
  <si>
    <r>
      <rPr>
        <i/>
        <sz val="11"/>
        <color theme="1"/>
        <rFont val="Arial"/>
        <family val="2"/>
      </rPr>
      <t>rASV:</t>
    </r>
    <r>
      <rPr>
        <sz val="11"/>
        <color theme="1"/>
        <rFont val="Arial"/>
        <family val="2"/>
      </rPr>
      <t xml:space="preserve"> ranks ASV</t>
    </r>
  </si>
  <si>
    <r>
      <rPr>
        <i/>
        <sz val="11"/>
        <color theme="1"/>
        <rFont val="Arial"/>
        <family val="2"/>
      </rPr>
      <t>rYSI:</t>
    </r>
    <r>
      <rPr>
        <sz val="11"/>
        <color theme="1"/>
        <rFont val="Arial"/>
        <family val="2"/>
      </rPr>
      <t xml:space="preserve"> rank of the yield</t>
    </r>
  </si>
  <si>
    <r>
      <t>mean sum of global radiation [W/m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</si>
</sst>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rgb="FF00000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6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4">
    <xf numFmtId="0" fontId="0" fillId="0" borderId="0" xfId="0"/>
    <xf numFmtId="0" fontId="5" fillId="0" borderId="0" xfId="0" applyFont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7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4" borderId="15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6" fillId="0" borderId="15" xfId="0" applyFont="1" applyBorder="1"/>
    <xf numFmtId="0" fontId="6" fillId="0" borderId="0" xfId="0" applyFont="1"/>
    <xf numFmtId="0" fontId="6" fillId="0" borderId="0" xfId="0" applyFont="1" applyAlignment="1"/>
    <xf numFmtId="0" fontId="8" fillId="0" borderId="15" xfId="0" applyFont="1" applyBorder="1"/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/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wrapText="1"/>
    </xf>
    <xf numFmtId="0" fontId="6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" fontId="3" fillId="0" borderId="15" xfId="0" applyNumberFormat="1" applyFont="1" applyBorder="1" applyAlignment="1">
      <alignment horizontal="left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/>
    <xf numFmtId="0" fontId="8" fillId="0" borderId="2" xfId="0" applyFont="1" applyFill="1" applyBorder="1" applyAlignment="1"/>
    <xf numFmtId="0" fontId="6" fillId="3" borderId="15" xfId="0" applyFont="1" applyFill="1" applyBorder="1"/>
    <xf numFmtId="14" fontId="6" fillId="0" borderId="15" xfId="0" applyNumberFormat="1" applyFont="1" applyBorder="1"/>
    <xf numFmtId="0" fontId="6" fillId="0" borderId="1" xfId="0" applyFont="1" applyBorder="1"/>
    <xf numFmtId="0" fontId="6" fillId="0" borderId="0" xfId="0" applyFont="1" applyBorder="1"/>
    <xf numFmtId="0" fontId="13" fillId="0" borderId="0" xfId="0" applyFont="1" applyFill="1"/>
    <xf numFmtId="0" fontId="13" fillId="0" borderId="17" xfId="0" applyFont="1" applyFill="1" applyBorder="1"/>
    <xf numFmtId="0" fontId="13" fillId="0" borderId="19" xfId="0" applyFont="1" applyFill="1" applyBorder="1"/>
    <xf numFmtId="0" fontId="6" fillId="0" borderId="20" xfId="1" applyFont="1" applyFill="1" applyBorder="1"/>
    <xf numFmtId="0" fontId="6" fillId="0" borderId="21" xfId="1" applyFont="1" applyFill="1" applyBorder="1"/>
    <xf numFmtId="0" fontId="6" fillId="0" borderId="22" xfId="1" applyFont="1" applyFill="1" applyBorder="1"/>
    <xf numFmtId="14" fontId="6" fillId="0" borderId="0" xfId="0" applyNumberFormat="1" applyFont="1" applyFill="1" applyBorder="1"/>
    <xf numFmtId="14" fontId="6" fillId="0" borderId="17" xfId="0" applyNumberFormat="1" applyFont="1" applyFill="1" applyBorder="1"/>
    <xf numFmtId="14" fontId="6" fillId="0" borderId="19" xfId="0" applyNumberFormat="1" applyFont="1" applyFill="1" applyBorder="1"/>
    <xf numFmtId="0" fontId="6" fillId="0" borderId="0" xfId="0" applyFont="1" applyFill="1" applyBorder="1"/>
    <xf numFmtId="0" fontId="6" fillId="0" borderId="17" xfId="0" applyFont="1" applyFill="1" applyBorder="1"/>
    <xf numFmtId="0" fontId="6" fillId="0" borderId="19" xfId="0" applyFont="1" applyFill="1" applyBorder="1"/>
    <xf numFmtId="0" fontId="6" fillId="0" borderId="0" xfId="0" applyFont="1" applyFill="1"/>
    <xf numFmtId="0" fontId="6" fillId="0" borderId="0" xfId="1" applyFont="1" applyFill="1"/>
    <xf numFmtId="0" fontId="6" fillId="0" borderId="17" xfId="1" applyFont="1" applyFill="1" applyBorder="1"/>
    <xf numFmtId="0" fontId="6" fillId="0" borderId="19" xfId="1" applyFont="1" applyFill="1" applyBorder="1"/>
    <xf numFmtId="0" fontId="6" fillId="0" borderId="20" xfId="0" applyFont="1" applyFill="1" applyBorder="1"/>
    <xf numFmtId="0" fontId="6" fillId="0" borderId="21" xfId="0" applyFont="1" applyFill="1" applyBorder="1"/>
    <xf numFmtId="0" fontId="6" fillId="0" borderId="22" xfId="0" applyFont="1" applyFill="1" applyBorder="1"/>
    <xf numFmtId="14" fontId="6" fillId="0" borderId="0" xfId="0" applyNumberFormat="1" applyFont="1" applyFill="1"/>
    <xf numFmtId="0" fontId="6" fillId="0" borderId="0" xfId="1" applyFont="1" applyFill="1" applyBorder="1"/>
    <xf numFmtId="0" fontId="8" fillId="0" borderId="15" xfId="0" applyFont="1" applyFill="1" applyBorder="1"/>
    <xf numFmtId="0" fontId="6" fillId="0" borderId="15" xfId="0" applyFont="1" applyFill="1" applyBorder="1"/>
    <xf numFmtId="0" fontId="6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/>
    <xf numFmtId="0" fontId="8" fillId="0" borderId="1" xfId="0" applyFont="1" applyFill="1" applyBorder="1"/>
    <xf numFmtId="0" fontId="8" fillId="0" borderId="6" xfId="0" applyFont="1" applyFill="1" applyBorder="1"/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6" fillId="0" borderId="10" xfId="0" applyFont="1" applyFill="1" applyBorder="1"/>
    <xf numFmtId="2" fontId="6" fillId="0" borderId="11" xfId="0" applyNumberFormat="1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2" fontId="6" fillId="0" borderId="13" xfId="0" applyNumberFormat="1" applyFont="1" applyFill="1" applyBorder="1" applyAlignment="1">
      <alignment horizontal="center"/>
    </xf>
    <xf numFmtId="0" fontId="6" fillId="0" borderId="1" xfId="0" applyFont="1" applyFill="1" applyBorder="1"/>
    <xf numFmtId="2" fontId="6" fillId="0" borderId="14" xfId="0" applyNumberFormat="1" applyFont="1" applyFill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0" xfId="0" applyNumberFormat="1" applyFont="1" applyFill="1" applyAlignment="1">
      <alignment horizontal="center"/>
    </xf>
    <xf numFmtId="2" fontId="6" fillId="0" borderId="0" xfId="0" applyNumberFormat="1" applyFont="1"/>
    <xf numFmtId="0" fontId="8" fillId="0" borderId="15" xfId="0" applyFont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4" fillId="0" borderId="0" xfId="0" applyFont="1" applyAlignment="1">
      <alignment horizontal="left" vertical="top" wrapText="1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0" fontId="8" fillId="0" borderId="15" xfId="0" applyFont="1" applyBorder="1" applyAlignment="1"/>
    <xf numFmtId="164" fontId="6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5" xfId="0" applyFont="1" applyFill="1" applyBorder="1" applyAlignment="1">
      <alignment horizontal="center"/>
    </xf>
  </cellXfs>
  <cellStyles count="2">
    <cellStyle name="20 % - Akzent4" xfId="1" builtinId="4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output_rYSI_Yield_2020_20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workbookViewId="0">
      <selection activeCell="F6" sqref="F6"/>
    </sheetView>
  </sheetViews>
  <sheetFormatPr baseColWidth="10" defaultRowHeight="14.25" x14ac:dyDescent="0.2"/>
  <cols>
    <col min="1" max="1" width="21.5703125" style="18" bestFit="1" customWidth="1"/>
    <col min="2" max="2" width="14.28515625" style="18" customWidth="1"/>
    <col min="3" max="16384" width="11.42578125" style="18"/>
  </cols>
  <sheetData>
    <row r="1" spans="1:25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25" ht="15" thickBot="1" x14ac:dyDescent="0.25"/>
    <row r="4" spans="1:25" ht="15" x14ac:dyDescent="0.25">
      <c r="A4" s="71" t="s">
        <v>216</v>
      </c>
      <c r="B4" s="93" t="s">
        <v>217</v>
      </c>
      <c r="C4" s="94"/>
      <c r="D4" s="93" t="s">
        <v>218</v>
      </c>
      <c r="E4" s="94"/>
      <c r="F4" s="93" t="s">
        <v>219</v>
      </c>
      <c r="G4" s="94"/>
      <c r="H4" s="91" t="s">
        <v>220</v>
      </c>
      <c r="I4" s="92"/>
      <c r="J4" s="91" t="s">
        <v>221</v>
      </c>
      <c r="K4" s="92"/>
      <c r="L4" s="91" t="s">
        <v>222</v>
      </c>
      <c r="M4" s="92"/>
      <c r="N4" s="93" t="s">
        <v>19</v>
      </c>
      <c r="O4" s="94"/>
      <c r="P4" s="93" t="s">
        <v>20</v>
      </c>
      <c r="Q4" s="94"/>
      <c r="R4" s="93" t="s">
        <v>21</v>
      </c>
      <c r="S4" s="94"/>
      <c r="T4" s="95" t="s">
        <v>223</v>
      </c>
      <c r="U4" s="96"/>
      <c r="V4" s="95" t="s">
        <v>224</v>
      </c>
      <c r="W4" s="96"/>
      <c r="X4" s="95" t="s">
        <v>225</v>
      </c>
      <c r="Y4" s="96"/>
    </row>
    <row r="5" spans="1:25" ht="15.75" thickBot="1" x14ac:dyDescent="0.3">
      <c r="A5" s="72" t="s">
        <v>16</v>
      </c>
      <c r="B5" s="73" t="s">
        <v>17</v>
      </c>
      <c r="C5" s="74" t="s">
        <v>18</v>
      </c>
      <c r="D5" s="73" t="s">
        <v>17</v>
      </c>
      <c r="E5" s="74" t="s">
        <v>18</v>
      </c>
      <c r="F5" s="73" t="s">
        <v>17</v>
      </c>
      <c r="G5" s="74" t="s">
        <v>18</v>
      </c>
      <c r="H5" s="73" t="s">
        <v>17</v>
      </c>
      <c r="I5" s="74" t="s">
        <v>18</v>
      </c>
      <c r="J5" s="73" t="s">
        <v>17</v>
      </c>
      <c r="K5" s="74" t="s">
        <v>18</v>
      </c>
      <c r="L5" s="73" t="s">
        <v>17</v>
      </c>
      <c r="M5" s="74" t="s">
        <v>18</v>
      </c>
      <c r="N5" s="73" t="s">
        <v>17</v>
      </c>
      <c r="O5" s="74" t="s">
        <v>18</v>
      </c>
      <c r="P5" s="73" t="s">
        <v>17</v>
      </c>
      <c r="Q5" s="74" t="s">
        <v>18</v>
      </c>
      <c r="R5" s="73" t="s">
        <v>17</v>
      </c>
      <c r="S5" s="74" t="s">
        <v>18</v>
      </c>
      <c r="T5" s="73" t="s">
        <v>17</v>
      </c>
      <c r="U5" s="74" t="s">
        <v>18</v>
      </c>
      <c r="V5" s="73" t="s">
        <v>17</v>
      </c>
      <c r="W5" s="74" t="s">
        <v>18</v>
      </c>
      <c r="X5" s="73" t="s">
        <v>17</v>
      </c>
      <c r="Y5" s="74" t="s">
        <v>18</v>
      </c>
    </row>
    <row r="6" spans="1:25" x14ac:dyDescent="0.2">
      <c r="A6" s="75" t="s">
        <v>0</v>
      </c>
      <c r="B6" s="76">
        <v>7.5</v>
      </c>
      <c r="C6" s="77">
        <v>0</v>
      </c>
      <c r="D6" s="77">
        <v>32.5</v>
      </c>
      <c r="E6" s="77">
        <v>11</v>
      </c>
      <c r="F6" s="77">
        <v>32.5</v>
      </c>
      <c r="G6" s="78">
        <v>13.5</v>
      </c>
      <c r="H6" s="76">
        <v>3.9090909090909092</v>
      </c>
      <c r="I6" s="77">
        <v>0.68181818181818177</v>
      </c>
      <c r="J6" s="77">
        <v>55.3</v>
      </c>
      <c r="K6" s="77">
        <v>62.35</v>
      </c>
      <c r="L6" s="77">
        <v>83.65</v>
      </c>
      <c r="M6" s="78">
        <v>3.4799999999999995</v>
      </c>
      <c r="N6" s="76">
        <v>156.30000000000001</v>
      </c>
      <c r="O6" s="77">
        <v>0.379</v>
      </c>
      <c r="P6" s="77">
        <v>125.1</v>
      </c>
      <c r="Q6" s="77">
        <v>373.5</v>
      </c>
      <c r="R6" s="77">
        <v>235.4</v>
      </c>
      <c r="S6" s="78">
        <v>392.3</v>
      </c>
      <c r="T6" s="76">
        <v>7</v>
      </c>
      <c r="U6" s="77">
        <v>0</v>
      </c>
      <c r="V6" s="77">
        <v>11</v>
      </c>
      <c r="W6" s="77">
        <v>2</v>
      </c>
      <c r="X6" s="77">
        <v>20</v>
      </c>
      <c r="Y6" s="78">
        <v>2</v>
      </c>
    </row>
    <row r="7" spans="1:25" x14ac:dyDescent="0.2">
      <c r="A7" s="79" t="s">
        <v>1</v>
      </c>
      <c r="B7" s="80">
        <v>8.5</v>
      </c>
      <c r="C7" s="81">
        <v>0.5</v>
      </c>
      <c r="D7" s="81">
        <v>5</v>
      </c>
      <c r="E7" s="81">
        <v>14.5</v>
      </c>
      <c r="F7" s="81">
        <v>33.5</v>
      </c>
      <c r="G7" s="82">
        <v>9</v>
      </c>
      <c r="H7" s="80">
        <v>1.3636363636363635</v>
      </c>
      <c r="I7" s="81">
        <v>0</v>
      </c>
      <c r="J7" s="81">
        <v>51.95</v>
      </c>
      <c r="K7" s="81">
        <v>55.55</v>
      </c>
      <c r="L7" s="81">
        <v>76.599999999999994</v>
      </c>
      <c r="M7" s="82">
        <v>6.9</v>
      </c>
      <c r="N7" s="80">
        <v>14.54</v>
      </c>
      <c r="O7" s="81">
        <v>0.97189999999999999</v>
      </c>
      <c r="P7" s="81">
        <v>720.8</v>
      </c>
      <c r="Q7" s="81">
        <v>720</v>
      </c>
      <c r="R7" s="81">
        <v>293.2</v>
      </c>
      <c r="S7" s="82">
        <v>217.9</v>
      </c>
      <c r="T7" s="80">
        <v>11.5</v>
      </c>
      <c r="U7" s="81">
        <v>0</v>
      </c>
      <c r="V7" s="81">
        <v>5</v>
      </c>
      <c r="W7" s="81">
        <v>1.5</v>
      </c>
      <c r="X7" s="81">
        <v>7</v>
      </c>
      <c r="Y7" s="82">
        <v>0</v>
      </c>
    </row>
    <row r="8" spans="1:25" x14ac:dyDescent="0.2">
      <c r="A8" s="79" t="s">
        <v>2</v>
      </c>
      <c r="B8" s="80">
        <v>42.5</v>
      </c>
      <c r="C8" s="81">
        <v>0.75</v>
      </c>
      <c r="D8" s="81">
        <v>9.5</v>
      </c>
      <c r="E8" s="81">
        <v>5</v>
      </c>
      <c r="F8" s="81">
        <v>32.5</v>
      </c>
      <c r="G8" s="82">
        <v>17.5</v>
      </c>
      <c r="H8" s="80">
        <v>4.6363636363636367</v>
      </c>
      <c r="I8" s="81">
        <v>1.7</v>
      </c>
      <c r="J8" s="81">
        <v>55</v>
      </c>
      <c r="K8" s="81">
        <v>35.65</v>
      </c>
      <c r="L8" s="81">
        <v>52.65</v>
      </c>
      <c r="M8" s="82">
        <v>1.9750000000000001</v>
      </c>
      <c r="N8" s="80">
        <v>39.44</v>
      </c>
      <c r="O8" s="81">
        <v>12.37</v>
      </c>
      <c r="P8" s="81">
        <v>2.6039999999999996</v>
      </c>
      <c r="Q8" s="81">
        <v>185.6</v>
      </c>
      <c r="R8" s="81">
        <v>254.2</v>
      </c>
      <c r="S8" s="82">
        <v>302.60000000000002</v>
      </c>
      <c r="T8" s="80">
        <v>16</v>
      </c>
      <c r="U8" s="81">
        <v>0.75</v>
      </c>
      <c r="V8" s="81">
        <v>13.5</v>
      </c>
      <c r="W8" s="81">
        <v>4</v>
      </c>
      <c r="X8" s="81">
        <v>12</v>
      </c>
      <c r="Y8" s="82">
        <v>2</v>
      </c>
    </row>
    <row r="9" spans="1:25" x14ac:dyDescent="0.2">
      <c r="A9" s="79" t="s">
        <v>3</v>
      </c>
      <c r="B9" s="80">
        <v>14.25</v>
      </c>
      <c r="C9" s="81">
        <v>0</v>
      </c>
      <c r="D9" s="81">
        <v>11.5</v>
      </c>
      <c r="E9" s="81">
        <v>13.5</v>
      </c>
      <c r="F9" s="81">
        <v>31</v>
      </c>
      <c r="G9" s="82">
        <v>19.5</v>
      </c>
      <c r="H9" s="80">
        <v>6.35</v>
      </c>
      <c r="I9" s="81">
        <v>0.68181818181818177</v>
      </c>
      <c r="J9" s="81">
        <v>60.89473684</v>
      </c>
      <c r="K9" s="81">
        <v>31.45</v>
      </c>
      <c r="L9" s="81">
        <v>88.1</v>
      </c>
      <c r="M9" s="82">
        <v>3.2350000000000003</v>
      </c>
      <c r="N9" s="80">
        <v>191.5</v>
      </c>
      <c r="O9" s="81">
        <v>9.886000000000001</v>
      </c>
      <c r="P9" s="81">
        <v>174.6</v>
      </c>
      <c r="Q9" s="81">
        <v>104.2</v>
      </c>
      <c r="R9" s="81">
        <v>412</v>
      </c>
      <c r="S9" s="82">
        <v>213.1</v>
      </c>
      <c r="T9" s="80">
        <v>9</v>
      </c>
      <c r="U9" s="81">
        <v>0</v>
      </c>
      <c r="V9" s="81">
        <v>19</v>
      </c>
      <c r="W9" s="81">
        <v>2</v>
      </c>
      <c r="X9" s="81">
        <v>10</v>
      </c>
      <c r="Y9" s="82">
        <v>2</v>
      </c>
    </row>
    <row r="10" spans="1:25" x14ac:dyDescent="0.2">
      <c r="A10" s="79" t="s">
        <v>4</v>
      </c>
      <c r="B10" s="80">
        <v>32.5</v>
      </c>
      <c r="C10" s="81">
        <v>0.5</v>
      </c>
      <c r="D10" s="81">
        <v>17</v>
      </c>
      <c r="E10" s="81">
        <v>7.5</v>
      </c>
      <c r="F10" s="81">
        <v>32.5</v>
      </c>
      <c r="G10" s="82">
        <v>10</v>
      </c>
      <c r="H10" s="80">
        <v>1.7727272727272727</v>
      </c>
      <c r="I10" s="81">
        <v>0</v>
      </c>
      <c r="J10" s="81">
        <v>72.764705879999994</v>
      </c>
      <c r="K10" s="81">
        <v>28.3</v>
      </c>
      <c r="L10" s="81">
        <v>55.75</v>
      </c>
      <c r="M10" s="82">
        <v>6.9349999999999996</v>
      </c>
      <c r="N10" s="80">
        <v>66.83</v>
      </c>
      <c r="O10" s="81">
        <v>10.51</v>
      </c>
      <c r="P10" s="81">
        <v>196.6</v>
      </c>
      <c r="Q10" s="81">
        <v>309.89999999999998</v>
      </c>
      <c r="R10" s="81">
        <v>225.2</v>
      </c>
      <c r="S10" s="82">
        <v>259.5</v>
      </c>
      <c r="T10" s="80">
        <v>10</v>
      </c>
      <c r="U10" s="81">
        <v>1.25</v>
      </c>
      <c r="V10" s="81">
        <v>15</v>
      </c>
      <c r="W10" s="81">
        <v>10</v>
      </c>
      <c r="X10" s="81">
        <v>10</v>
      </c>
      <c r="Y10" s="82">
        <v>5</v>
      </c>
    </row>
    <row r="11" spans="1:25" x14ac:dyDescent="0.2">
      <c r="A11" s="79" t="s">
        <v>5</v>
      </c>
      <c r="B11" s="80">
        <v>15</v>
      </c>
      <c r="C11" s="81">
        <v>1</v>
      </c>
      <c r="D11" s="81">
        <v>8.5</v>
      </c>
      <c r="E11" s="81">
        <v>6.5</v>
      </c>
      <c r="F11" s="81">
        <v>26</v>
      </c>
      <c r="G11" s="82">
        <v>13.5</v>
      </c>
      <c r="H11" s="80">
        <v>1.6</v>
      </c>
      <c r="I11" s="81">
        <v>0.05</v>
      </c>
      <c r="J11" s="81">
        <v>32.0625</v>
      </c>
      <c r="K11" s="81">
        <v>39.555</v>
      </c>
      <c r="L11" s="81">
        <v>45.6</v>
      </c>
      <c r="M11" s="82">
        <v>1.0050000000000001</v>
      </c>
      <c r="N11" s="80">
        <v>15.02</v>
      </c>
      <c r="O11" s="81">
        <v>2.9630000000000001</v>
      </c>
      <c r="P11" s="81">
        <v>86.19</v>
      </c>
      <c r="Q11" s="81">
        <v>225.7</v>
      </c>
      <c r="R11" s="81">
        <v>308.39999999999998</v>
      </c>
      <c r="S11" s="82">
        <v>229.5</v>
      </c>
      <c r="T11" s="80">
        <v>4.5</v>
      </c>
      <c r="U11" s="81">
        <v>0.5</v>
      </c>
      <c r="V11" s="81">
        <v>6</v>
      </c>
      <c r="W11" s="81">
        <v>1</v>
      </c>
      <c r="X11" s="81">
        <v>1</v>
      </c>
      <c r="Y11" s="82">
        <v>2</v>
      </c>
    </row>
    <row r="12" spans="1:25" x14ac:dyDescent="0.2">
      <c r="A12" s="79" t="s">
        <v>6</v>
      </c>
      <c r="B12" s="80">
        <v>22.5</v>
      </c>
      <c r="C12" s="81">
        <v>4.75</v>
      </c>
      <c r="D12" s="81">
        <v>17.5</v>
      </c>
      <c r="E12" s="81">
        <v>19</v>
      </c>
      <c r="F12" s="81">
        <v>37.5</v>
      </c>
      <c r="G12" s="82">
        <v>22.5</v>
      </c>
      <c r="H12" s="80">
        <v>8.0500000000000007</v>
      </c>
      <c r="I12" s="81">
        <v>0</v>
      </c>
      <c r="J12" s="81">
        <v>56.5</v>
      </c>
      <c r="K12" s="81">
        <v>38</v>
      </c>
      <c r="L12" s="81">
        <v>66.3</v>
      </c>
      <c r="M12" s="82">
        <v>0.45999999999999996</v>
      </c>
      <c r="N12" s="80">
        <v>222.1</v>
      </c>
      <c r="O12" s="81">
        <v>6.6560000000000006</v>
      </c>
      <c r="P12" s="81">
        <v>581.29999999999995</v>
      </c>
      <c r="Q12" s="81">
        <v>570.1</v>
      </c>
      <c r="R12" s="81">
        <v>370.8</v>
      </c>
      <c r="S12" s="82">
        <v>371</v>
      </c>
      <c r="T12" s="80">
        <v>1.25</v>
      </c>
      <c r="U12" s="81">
        <v>0</v>
      </c>
      <c r="V12" s="81">
        <v>15</v>
      </c>
      <c r="W12" s="81">
        <v>2.5</v>
      </c>
      <c r="X12" s="81">
        <v>5</v>
      </c>
      <c r="Y12" s="82">
        <v>3</v>
      </c>
    </row>
    <row r="13" spans="1:25" x14ac:dyDescent="0.2">
      <c r="A13" s="79" t="s">
        <v>7</v>
      </c>
      <c r="B13" s="80">
        <v>15</v>
      </c>
      <c r="C13" s="81">
        <v>0.5</v>
      </c>
      <c r="D13" s="81">
        <v>8.5</v>
      </c>
      <c r="E13" s="81">
        <v>6.5</v>
      </c>
      <c r="F13" s="81">
        <v>11.5</v>
      </c>
      <c r="G13" s="82">
        <v>6</v>
      </c>
      <c r="H13" s="80">
        <v>2.5454545454545454</v>
      </c>
      <c r="I13" s="81">
        <v>0.18181818181818182</v>
      </c>
      <c r="J13" s="81">
        <v>26.6</v>
      </c>
      <c r="K13" s="81">
        <v>39.950000000000003</v>
      </c>
      <c r="L13" s="81">
        <v>76.8</v>
      </c>
      <c r="M13" s="82">
        <v>0.7649999999999999</v>
      </c>
      <c r="N13" s="80">
        <v>83.61</v>
      </c>
      <c r="O13" s="81">
        <v>3.5860000000000003</v>
      </c>
      <c r="P13" s="81">
        <v>182.4</v>
      </c>
      <c r="Q13" s="81">
        <v>63.27</v>
      </c>
      <c r="R13" s="81">
        <v>257.5</v>
      </c>
      <c r="S13" s="82">
        <v>258.7</v>
      </c>
      <c r="T13" s="80">
        <v>6</v>
      </c>
      <c r="U13" s="81">
        <v>0</v>
      </c>
      <c r="V13" s="81">
        <v>10.5</v>
      </c>
      <c r="W13" s="81">
        <v>1.5</v>
      </c>
      <c r="X13" s="81">
        <v>15</v>
      </c>
      <c r="Y13" s="82">
        <v>3</v>
      </c>
    </row>
    <row r="14" spans="1:25" x14ac:dyDescent="0.2">
      <c r="A14" s="79" t="s">
        <v>8</v>
      </c>
      <c r="B14" s="80">
        <v>11.5</v>
      </c>
      <c r="C14" s="81">
        <v>5.5</v>
      </c>
      <c r="D14" s="81">
        <v>30</v>
      </c>
      <c r="E14" s="81">
        <v>17.5</v>
      </c>
      <c r="F14" s="81"/>
      <c r="G14" s="82"/>
      <c r="H14" s="80">
        <v>1.65</v>
      </c>
      <c r="I14" s="81">
        <v>1.5454545454545454</v>
      </c>
      <c r="J14" s="81">
        <v>71.947368420000004</v>
      </c>
      <c r="K14" s="81">
        <v>55.6</v>
      </c>
      <c r="L14" s="81"/>
      <c r="M14" s="82"/>
      <c r="N14" s="80">
        <v>31.29</v>
      </c>
      <c r="O14" s="81">
        <v>43.67</v>
      </c>
      <c r="P14" s="81">
        <v>179.8</v>
      </c>
      <c r="Q14" s="81">
        <v>256.8</v>
      </c>
      <c r="R14" s="81"/>
      <c r="S14" s="82"/>
      <c r="T14" s="80">
        <v>3.5</v>
      </c>
      <c r="U14" s="81">
        <v>0.5</v>
      </c>
      <c r="V14" s="81">
        <v>14</v>
      </c>
      <c r="W14" s="81">
        <v>1.75</v>
      </c>
      <c r="X14" s="81"/>
      <c r="Y14" s="82"/>
    </row>
    <row r="15" spans="1:25" x14ac:dyDescent="0.2">
      <c r="A15" s="79" t="s">
        <v>9</v>
      </c>
      <c r="B15" s="80">
        <v>8</v>
      </c>
      <c r="C15" s="81">
        <v>2.25</v>
      </c>
      <c r="D15" s="81">
        <v>7.5</v>
      </c>
      <c r="E15" s="81">
        <v>11</v>
      </c>
      <c r="F15" s="81">
        <v>27.5</v>
      </c>
      <c r="G15" s="82">
        <v>10.5</v>
      </c>
      <c r="H15" s="80">
        <v>0.77272727272727271</v>
      </c>
      <c r="I15" s="81">
        <v>0.5</v>
      </c>
      <c r="J15" s="81">
        <v>21.833333329999999</v>
      </c>
      <c r="K15" s="81">
        <v>27.222222219999999</v>
      </c>
      <c r="L15" s="81">
        <v>47.05</v>
      </c>
      <c r="M15" s="82">
        <v>0.90500000000000003</v>
      </c>
      <c r="N15" s="80">
        <v>3.5239999999999996</v>
      </c>
      <c r="O15" s="81">
        <v>3.7469999999999999</v>
      </c>
      <c r="P15" s="81">
        <v>63.45</v>
      </c>
      <c r="Q15" s="81">
        <v>498.4</v>
      </c>
      <c r="R15" s="81">
        <v>235.8</v>
      </c>
      <c r="S15" s="82">
        <v>276.8</v>
      </c>
      <c r="T15" s="80">
        <v>14</v>
      </c>
      <c r="U15" s="81">
        <v>2.5</v>
      </c>
      <c r="V15" s="81">
        <v>14</v>
      </c>
      <c r="W15" s="81">
        <v>6.5</v>
      </c>
      <c r="X15" s="81">
        <v>20</v>
      </c>
      <c r="Y15" s="82">
        <v>1</v>
      </c>
    </row>
    <row r="16" spans="1:25" x14ac:dyDescent="0.2">
      <c r="A16" s="79" t="s">
        <v>10</v>
      </c>
      <c r="B16" s="80">
        <v>16</v>
      </c>
      <c r="C16" s="81">
        <v>1.5</v>
      </c>
      <c r="D16" s="81">
        <v>4</v>
      </c>
      <c r="E16" s="81">
        <v>5</v>
      </c>
      <c r="F16" s="81"/>
      <c r="G16" s="82"/>
      <c r="H16" s="80">
        <v>2.25</v>
      </c>
      <c r="I16" s="81">
        <v>0.25</v>
      </c>
      <c r="J16" s="81">
        <v>46</v>
      </c>
      <c r="K16" s="81">
        <v>44.611111110000003</v>
      </c>
      <c r="L16" s="81"/>
      <c r="M16" s="82"/>
      <c r="N16" s="80">
        <v>46.11</v>
      </c>
      <c r="O16" s="81">
        <v>3.18</v>
      </c>
      <c r="P16" s="81">
        <v>590.1</v>
      </c>
      <c r="Q16" s="81">
        <v>429.9</v>
      </c>
      <c r="R16" s="81"/>
      <c r="S16" s="82"/>
      <c r="T16" s="80">
        <v>15</v>
      </c>
      <c r="U16" s="81">
        <v>0</v>
      </c>
      <c r="V16" s="81">
        <v>7.5</v>
      </c>
      <c r="W16" s="81">
        <v>1</v>
      </c>
      <c r="X16" s="81"/>
      <c r="Y16" s="82"/>
    </row>
    <row r="17" spans="1:25" x14ac:dyDescent="0.2">
      <c r="A17" s="79" t="s">
        <v>11</v>
      </c>
      <c r="B17" s="80">
        <v>30</v>
      </c>
      <c r="C17" s="81">
        <v>1</v>
      </c>
      <c r="D17" s="81">
        <v>11.5</v>
      </c>
      <c r="E17" s="81">
        <v>22.5</v>
      </c>
      <c r="F17" s="81">
        <v>22.5</v>
      </c>
      <c r="G17" s="82">
        <v>15</v>
      </c>
      <c r="H17" s="80">
        <v>20.45</v>
      </c>
      <c r="I17" s="81">
        <v>1.25</v>
      </c>
      <c r="J17" s="81">
        <v>46.294117649999997</v>
      </c>
      <c r="K17" s="81">
        <v>54.95</v>
      </c>
      <c r="L17" s="81">
        <v>88.2</v>
      </c>
      <c r="M17" s="82">
        <v>3.2049999999999996</v>
      </c>
      <c r="N17" s="80">
        <v>6.8729999999999993</v>
      </c>
      <c r="O17" s="81">
        <v>8.5</v>
      </c>
      <c r="P17" s="81">
        <v>96.72</v>
      </c>
      <c r="Q17" s="81">
        <v>658.4</v>
      </c>
      <c r="R17" s="81">
        <v>299.3</v>
      </c>
      <c r="S17" s="82">
        <v>245.7</v>
      </c>
      <c r="T17" s="80">
        <v>8.75</v>
      </c>
      <c r="U17" s="81">
        <v>1</v>
      </c>
      <c r="V17" s="81">
        <v>20</v>
      </c>
      <c r="W17" s="81">
        <v>2.75</v>
      </c>
      <c r="X17" s="81">
        <v>30</v>
      </c>
      <c r="Y17" s="82">
        <v>0</v>
      </c>
    </row>
    <row r="18" spans="1:25" x14ac:dyDescent="0.2">
      <c r="A18" s="79" t="s">
        <v>12</v>
      </c>
      <c r="B18" s="80">
        <v>9</v>
      </c>
      <c r="C18" s="81">
        <v>0</v>
      </c>
      <c r="D18" s="81">
        <v>10</v>
      </c>
      <c r="E18" s="81">
        <v>7</v>
      </c>
      <c r="F18" s="81">
        <v>45</v>
      </c>
      <c r="G18" s="82">
        <v>8.5</v>
      </c>
      <c r="H18" s="80">
        <v>1.35</v>
      </c>
      <c r="I18" s="81">
        <v>0.5</v>
      </c>
      <c r="J18" s="81">
        <v>33.9</v>
      </c>
      <c r="K18" s="81">
        <v>47.2</v>
      </c>
      <c r="L18" s="81">
        <v>30.6</v>
      </c>
      <c r="M18" s="82">
        <v>7.65</v>
      </c>
      <c r="N18" s="80">
        <v>35.1</v>
      </c>
      <c r="O18" s="81">
        <v>6.1789999999999994</v>
      </c>
      <c r="P18" s="81">
        <v>148.69999999999999</v>
      </c>
      <c r="Q18" s="81">
        <v>569</v>
      </c>
      <c r="R18" s="81">
        <v>177.9</v>
      </c>
      <c r="S18" s="82">
        <v>322.8</v>
      </c>
      <c r="T18" s="80">
        <v>8.5</v>
      </c>
      <c r="U18" s="81">
        <v>0</v>
      </c>
      <c r="V18" s="81">
        <v>12.5</v>
      </c>
      <c r="W18" s="81">
        <v>2</v>
      </c>
      <c r="X18" s="81">
        <v>35</v>
      </c>
      <c r="Y18" s="82">
        <v>2</v>
      </c>
    </row>
    <row r="19" spans="1:25" x14ac:dyDescent="0.2">
      <c r="A19" s="79" t="s">
        <v>13</v>
      </c>
      <c r="B19" s="80">
        <v>11.5</v>
      </c>
      <c r="C19" s="81">
        <v>0.5</v>
      </c>
      <c r="D19" s="81">
        <v>16.5</v>
      </c>
      <c r="E19" s="81">
        <v>4</v>
      </c>
      <c r="F19" s="81">
        <v>35</v>
      </c>
      <c r="G19" s="82">
        <v>8.5</v>
      </c>
      <c r="H19" s="80">
        <v>2.7272727272727271</v>
      </c>
      <c r="I19" s="81">
        <v>0.1</v>
      </c>
      <c r="J19" s="81">
        <v>61.05</v>
      </c>
      <c r="K19" s="81">
        <v>28.578947370000002</v>
      </c>
      <c r="L19" s="81">
        <v>45.85</v>
      </c>
      <c r="M19" s="82">
        <v>3.4299999999999997</v>
      </c>
      <c r="N19" s="80">
        <v>18.559999999999999</v>
      </c>
      <c r="O19" s="81">
        <v>1.556</v>
      </c>
      <c r="P19" s="81">
        <v>106.3</v>
      </c>
      <c r="Q19" s="81">
        <v>244.9</v>
      </c>
      <c r="R19" s="81">
        <v>166</v>
      </c>
      <c r="S19" s="82">
        <v>229.5</v>
      </c>
      <c r="T19" s="80">
        <v>20.5</v>
      </c>
      <c r="U19" s="81">
        <v>0.5</v>
      </c>
      <c r="V19" s="81">
        <v>28.5</v>
      </c>
      <c r="W19" s="81">
        <v>2.5</v>
      </c>
      <c r="X19" s="81">
        <v>15</v>
      </c>
      <c r="Y19" s="82">
        <v>1</v>
      </c>
    </row>
    <row r="20" spans="1:25" ht="15" thickBot="1" x14ac:dyDescent="0.25">
      <c r="A20" s="79" t="s">
        <v>14</v>
      </c>
      <c r="B20" s="83">
        <v>21.5</v>
      </c>
      <c r="C20" s="84">
        <v>1.5</v>
      </c>
      <c r="D20" s="84">
        <v>22.5</v>
      </c>
      <c r="E20" s="84">
        <v>11</v>
      </c>
      <c r="F20" s="84"/>
      <c r="G20" s="85"/>
      <c r="H20" s="83">
        <v>1.6363636363636365</v>
      </c>
      <c r="I20" s="84">
        <v>1.8</v>
      </c>
      <c r="J20" s="84">
        <v>37.84615385</v>
      </c>
      <c r="K20" s="84">
        <v>49</v>
      </c>
      <c r="L20" s="84"/>
      <c r="M20" s="85"/>
      <c r="N20" s="83">
        <v>68.56</v>
      </c>
      <c r="O20" s="84">
        <v>13.63</v>
      </c>
      <c r="P20" s="84">
        <v>24.76</v>
      </c>
      <c r="Q20" s="84">
        <v>122.2</v>
      </c>
      <c r="R20" s="84"/>
      <c r="S20" s="85"/>
      <c r="T20" s="83">
        <v>5</v>
      </c>
      <c r="U20" s="84">
        <v>0</v>
      </c>
      <c r="V20" s="84">
        <v>12.5</v>
      </c>
      <c r="W20" s="84">
        <v>1.5</v>
      </c>
      <c r="X20" s="84"/>
      <c r="Y20" s="85"/>
    </row>
    <row r="21" spans="1:25" x14ac:dyDescent="0.2">
      <c r="A21" s="55" t="s">
        <v>15</v>
      </c>
      <c r="B21" s="86">
        <v>17.683333333333334</v>
      </c>
      <c r="C21" s="86">
        <v>1.35</v>
      </c>
      <c r="D21" s="86">
        <v>14.133333333333333</v>
      </c>
      <c r="E21" s="86">
        <v>10.766666666666667</v>
      </c>
      <c r="F21" s="86">
        <v>30.583333333333332</v>
      </c>
      <c r="G21" s="86">
        <v>12.833333333333334</v>
      </c>
      <c r="H21" s="86">
        <v>4.0709090909090904</v>
      </c>
      <c r="I21" s="86">
        <v>0.61606060606060598</v>
      </c>
      <c r="J21" s="86">
        <v>48.662861064666664</v>
      </c>
      <c r="K21" s="86">
        <v>42.531152046666676</v>
      </c>
      <c r="L21" s="86">
        <v>63.095833333333339</v>
      </c>
      <c r="M21" s="86">
        <v>3.3287499999999999</v>
      </c>
      <c r="N21" s="86">
        <v>66.623800000000003</v>
      </c>
      <c r="O21" s="86">
        <v>8.5189266666666672</v>
      </c>
      <c r="P21" s="86">
        <v>218.62826666666666</v>
      </c>
      <c r="Q21" s="86">
        <v>355.45799999999997</v>
      </c>
      <c r="R21" s="86">
        <v>269.64166666666671</v>
      </c>
      <c r="S21" s="86">
        <v>276.61666666666667</v>
      </c>
      <c r="T21" s="86">
        <v>9.3666666666666671</v>
      </c>
      <c r="U21" s="86">
        <v>0.46666666666666667</v>
      </c>
      <c r="V21" s="86">
        <v>13.6</v>
      </c>
      <c r="W21" s="86">
        <v>2.8333333333333335</v>
      </c>
      <c r="X21" s="86">
        <v>15</v>
      </c>
      <c r="Y21" s="86">
        <v>1.9166666666666667</v>
      </c>
    </row>
    <row r="26" spans="1:25" ht="15" x14ac:dyDescent="0.25">
      <c r="A26" s="89" t="s">
        <v>259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</row>
    <row r="28" spans="1:25" ht="15" x14ac:dyDescent="0.25">
      <c r="A28" s="20"/>
      <c r="B28" s="88" t="s">
        <v>260</v>
      </c>
      <c r="C28" s="88"/>
      <c r="D28" s="88"/>
      <c r="E28" s="88"/>
      <c r="G28" s="20"/>
      <c r="H28" s="88" t="s">
        <v>261</v>
      </c>
      <c r="I28" s="88"/>
      <c r="J28" s="88"/>
      <c r="K28" s="88"/>
    </row>
    <row r="29" spans="1:25" x14ac:dyDescent="0.2">
      <c r="A29" s="4" t="s">
        <v>23</v>
      </c>
      <c r="B29" s="4" t="s">
        <v>257</v>
      </c>
      <c r="C29" s="4" t="s">
        <v>102</v>
      </c>
      <c r="D29" s="4" t="s">
        <v>103</v>
      </c>
      <c r="E29" s="30" t="s">
        <v>258</v>
      </c>
      <c r="G29" s="4" t="s">
        <v>23</v>
      </c>
      <c r="H29" s="4" t="s">
        <v>257</v>
      </c>
      <c r="I29" s="4" t="s">
        <v>102</v>
      </c>
      <c r="J29" s="4" t="s">
        <v>103</v>
      </c>
      <c r="K29" s="30" t="s">
        <v>258</v>
      </c>
    </row>
    <row r="30" spans="1:25" x14ac:dyDescent="0.2">
      <c r="A30" s="8" t="s">
        <v>1</v>
      </c>
      <c r="B30" s="28">
        <v>28.1</v>
      </c>
      <c r="C30" s="28">
        <v>15.3</v>
      </c>
      <c r="D30" s="28">
        <v>8</v>
      </c>
      <c r="E30" s="28">
        <v>0.2</v>
      </c>
      <c r="F30" s="87"/>
      <c r="G30" s="31" t="s">
        <v>1</v>
      </c>
      <c r="H30" s="28">
        <v>77.3</v>
      </c>
      <c r="I30" s="28">
        <v>5.8</v>
      </c>
      <c r="J30" s="28">
        <v>0.8</v>
      </c>
      <c r="K30" s="28">
        <v>0</v>
      </c>
    </row>
    <row r="31" spans="1:25" x14ac:dyDescent="0.2">
      <c r="A31" s="8" t="s">
        <v>5</v>
      </c>
      <c r="B31" s="28">
        <v>32.9</v>
      </c>
      <c r="C31" s="28">
        <v>15.3</v>
      </c>
      <c r="D31" s="28">
        <v>3.8</v>
      </c>
      <c r="E31" s="28">
        <v>0.3</v>
      </c>
      <c r="F31" s="87"/>
      <c r="G31" s="31" t="s">
        <v>5</v>
      </c>
      <c r="H31" s="28">
        <v>80.8</v>
      </c>
      <c r="I31" s="28">
        <v>7</v>
      </c>
      <c r="J31" s="28">
        <v>1.1000000000000001</v>
      </c>
      <c r="K31" s="28">
        <v>0</v>
      </c>
    </row>
    <row r="32" spans="1:25" x14ac:dyDescent="0.2">
      <c r="A32" s="8" t="s">
        <v>12</v>
      </c>
      <c r="B32" s="28">
        <v>19.7</v>
      </c>
      <c r="C32" s="28">
        <v>20.399999999999999</v>
      </c>
      <c r="D32" s="28">
        <v>13.9</v>
      </c>
      <c r="E32" s="28">
        <v>0</v>
      </c>
      <c r="F32" s="87"/>
      <c r="G32" s="31" t="s">
        <v>12</v>
      </c>
      <c r="H32" s="28">
        <v>79.7</v>
      </c>
      <c r="I32" s="28">
        <v>7.3</v>
      </c>
      <c r="J32" s="28">
        <v>1.9</v>
      </c>
      <c r="K32" s="28">
        <v>0</v>
      </c>
    </row>
    <row r="33" spans="1:11" x14ac:dyDescent="0.2">
      <c r="A33" s="8" t="s">
        <v>10</v>
      </c>
      <c r="B33" s="28">
        <v>35.9</v>
      </c>
      <c r="C33" s="28">
        <v>9.8000000000000007</v>
      </c>
      <c r="D33" s="28">
        <v>10.8</v>
      </c>
      <c r="E33" s="28">
        <v>0</v>
      </c>
      <c r="F33" s="87"/>
      <c r="G33" s="31" t="s">
        <v>10</v>
      </c>
      <c r="H33" s="28">
        <v>80</v>
      </c>
      <c r="I33" s="28">
        <v>5.4</v>
      </c>
      <c r="J33" s="28">
        <v>4.2</v>
      </c>
      <c r="K33" s="28">
        <v>0</v>
      </c>
    </row>
    <row r="34" spans="1:11" x14ac:dyDescent="0.2">
      <c r="A34" s="8" t="s">
        <v>9</v>
      </c>
      <c r="B34" s="28">
        <v>27.8</v>
      </c>
      <c r="C34" s="28">
        <v>13.1</v>
      </c>
      <c r="D34" s="28">
        <v>11.8</v>
      </c>
      <c r="E34" s="28">
        <v>5.2</v>
      </c>
      <c r="F34" s="87"/>
      <c r="G34" s="31" t="s">
        <v>9</v>
      </c>
      <c r="H34" s="28">
        <v>80.7</v>
      </c>
      <c r="I34" s="28">
        <v>7</v>
      </c>
      <c r="J34" s="28">
        <v>3.1</v>
      </c>
      <c r="K34" s="28">
        <v>0.1</v>
      </c>
    </row>
    <row r="35" spans="1:11" x14ac:dyDescent="0.2">
      <c r="A35" s="8" t="s">
        <v>8</v>
      </c>
      <c r="B35" s="28">
        <v>36.9</v>
      </c>
      <c r="C35" s="28">
        <v>17.899999999999999</v>
      </c>
      <c r="D35" s="28">
        <v>8</v>
      </c>
      <c r="E35" s="28">
        <v>0.1</v>
      </c>
      <c r="F35" s="87"/>
      <c r="G35" s="31" t="s">
        <v>8</v>
      </c>
      <c r="H35" s="28">
        <v>85.2</v>
      </c>
      <c r="I35" s="28">
        <v>4.3</v>
      </c>
      <c r="J35" s="28">
        <v>1.5</v>
      </c>
      <c r="K35" s="28">
        <v>0.1</v>
      </c>
    </row>
    <row r="36" spans="1:11" x14ac:dyDescent="0.2">
      <c r="A36" s="8" t="s">
        <v>14</v>
      </c>
      <c r="B36" s="28">
        <v>40</v>
      </c>
      <c r="C36" s="28">
        <v>19.899999999999999</v>
      </c>
      <c r="D36" s="28">
        <v>6.9</v>
      </c>
      <c r="E36" s="28">
        <v>0.5</v>
      </c>
      <c r="F36" s="87"/>
      <c r="G36" s="31" t="s">
        <v>14</v>
      </c>
      <c r="H36" s="28">
        <v>84</v>
      </c>
      <c r="I36" s="28">
        <v>6.3</v>
      </c>
      <c r="J36" s="28">
        <v>0.7</v>
      </c>
      <c r="K36" s="28">
        <v>0.2</v>
      </c>
    </row>
    <row r="37" spans="1:11" x14ac:dyDescent="0.2">
      <c r="A37" s="8" t="s">
        <v>7</v>
      </c>
      <c r="B37" s="28">
        <v>44.3</v>
      </c>
      <c r="C37" s="28">
        <v>10.8</v>
      </c>
      <c r="D37" s="28">
        <v>13.5</v>
      </c>
      <c r="E37" s="28">
        <v>0</v>
      </c>
      <c r="F37" s="87"/>
      <c r="G37" s="31" t="s">
        <v>7</v>
      </c>
      <c r="H37" s="28">
        <v>85.4</v>
      </c>
      <c r="I37" s="28">
        <v>4.9000000000000004</v>
      </c>
      <c r="J37" s="28">
        <v>1.1000000000000001</v>
      </c>
      <c r="K37" s="28">
        <v>0</v>
      </c>
    </row>
    <row r="38" spans="1:11" x14ac:dyDescent="0.2">
      <c r="A38" s="8" t="s">
        <v>13</v>
      </c>
      <c r="B38" s="28">
        <v>33.700000000000003</v>
      </c>
      <c r="C38" s="28">
        <v>18.8</v>
      </c>
      <c r="D38" s="28">
        <v>17.399999999999999</v>
      </c>
      <c r="E38" s="28">
        <v>0.1</v>
      </c>
      <c r="F38" s="87"/>
      <c r="G38" s="31" t="s">
        <v>13</v>
      </c>
      <c r="H38" s="28">
        <v>85.9</v>
      </c>
      <c r="I38" s="28">
        <v>4.0999999999999996</v>
      </c>
      <c r="J38" s="28">
        <v>1.5</v>
      </c>
      <c r="K38" s="28">
        <v>0</v>
      </c>
    </row>
    <row r="39" spans="1:11" x14ac:dyDescent="0.2">
      <c r="A39" s="8" t="s">
        <v>2</v>
      </c>
      <c r="B39" s="28">
        <v>29.8</v>
      </c>
      <c r="C39" s="28">
        <v>27.8</v>
      </c>
      <c r="D39" s="28">
        <v>14</v>
      </c>
      <c r="E39" s="28">
        <v>3.3</v>
      </c>
      <c r="F39" s="87"/>
      <c r="G39" s="31" t="s">
        <v>2</v>
      </c>
      <c r="H39" s="28">
        <v>89</v>
      </c>
      <c r="I39" s="28">
        <v>2.8</v>
      </c>
      <c r="J39" s="28">
        <v>0.4</v>
      </c>
      <c r="K39" s="28">
        <v>0</v>
      </c>
    </row>
    <row r="40" spans="1:11" x14ac:dyDescent="0.2">
      <c r="A40" s="8" t="s">
        <v>0</v>
      </c>
      <c r="B40" s="28">
        <v>41</v>
      </c>
      <c r="C40" s="28">
        <v>20.3</v>
      </c>
      <c r="D40" s="28">
        <v>12.9</v>
      </c>
      <c r="E40" s="28">
        <v>1.2</v>
      </c>
      <c r="F40" s="87"/>
      <c r="G40" s="31" t="s">
        <v>0</v>
      </c>
      <c r="H40" s="28">
        <v>82.3</v>
      </c>
      <c r="I40" s="28">
        <v>9.5</v>
      </c>
      <c r="J40" s="28">
        <v>0.7</v>
      </c>
      <c r="K40" s="28">
        <v>0</v>
      </c>
    </row>
    <row r="41" spans="1:11" x14ac:dyDescent="0.2">
      <c r="A41" s="8" t="s">
        <v>4</v>
      </c>
      <c r="B41" s="28">
        <v>42.1</v>
      </c>
      <c r="C41" s="28">
        <v>27</v>
      </c>
      <c r="D41" s="28">
        <v>11.3</v>
      </c>
      <c r="E41" s="28">
        <v>0.1</v>
      </c>
      <c r="F41" s="87"/>
      <c r="G41" s="31" t="s">
        <v>4</v>
      </c>
      <c r="H41" s="28">
        <v>85.3</v>
      </c>
      <c r="I41" s="28">
        <v>7.7</v>
      </c>
      <c r="J41" s="28">
        <v>1</v>
      </c>
      <c r="K41" s="28">
        <v>0</v>
      </c>
    </row>
    <row r="42" spans="1:11" x14ac:dyDescent="0.2">
      <c r="A42" s="8" t="s">
        <v>3</v>
      </c>
      <c r="B42" s="28">
        <v>51.4</v>
      </c>
      <c r="C42" s="28">
        <v>18.399999999999999</v>
      </c>
      <c r="D42" s="28">
        <v>12</v>
      </c>
      <c r="E42" s="28">
        <v>0</v>
      </c>
      <c r="F42" s="87"/>
      <c r="G42" s="31" t="s">
        <v>3</v>
      </c>
      <c r="H42" s="28">
        <v>83.2</v>
      </c>
      <c r="I42" s="28">
        <v>10.7</v>
      </c>
      <c r="J42" s="28">
        <v>0.8</v>
      </c>
      <c r="K42" s="28">
        <v>0</v>
      </c>
    </row>
    <row r="43" spans="1:11" x14ac:dyDescent="0.2">
      <c r="A43" s="8" t="s">
        <v>6</v>
      </c>
      <c r="B43" s="28">
        <v>51.5</v>
      </c>
      <c r="C43" s="28">
        <v>25</v>
      </c>
      <c r="D43" s="28">
        <v>6.6</v>
      </c>
      <c r="E43" s="28">
        <v>0.8</v>
      </c>
      <c r="F43" s="87"/>
      <c r="G43" s="31" t="s">
        <v>6</v>
      </c>
      <c r="H43" s="28">
        <v>83.7</v>
      </c>
      <c r="I43" s="28">
        <v>10.3</v>
      </c>
      <c r="J43" s="28">
        <v>1.4</v>
      </c>
      <c r="K43" s="28">
        <v>0</v>
      </c>
    </row>
    <row r="44" spans="1:11" x14ac:dyDescent="0.2">
      <c r="A44" s="8" t="s">
        <v>11</v>
      </c>
      <c r="B44" s="28">
        <v>52.5</v>
      </c>
      <c r="C44" s="28">
        <v>21</v>
      </c>
      <c r="D44" s="28">
        <v>15.8</v>
      </c>
      <c r="E44" s="28">
        <v>0.5</v>
      </c>
      <c r="F44" s="87"/>
      <c r="G44" s="31" t="s">
        <v>11</v>
      </c>
      <c r="H44" s="28">
        <v>83</v>
      </c>
      <c r="I44" s="28">
        <v>13.9</v>
      </c>
      <c r="J44" s="28">
        <v>1.6</v>
      </c>
      <c r="K44" s="28">
        <v>1.3</v>
      </c>
    </row>
  </sheetData>
  <mergeCells count="16">
    <mergeCell ref="T4:U4"/>
    <mergeCell ref="V4:W4"/>
    <mergeCell ref="X4:Y4"/>
    <mergeCell ref="B28:E28"/>
    <mergeCell ref="H28:K28"/>
    <mergeCell ref="A26:K26"/>
    <mergeCell ref="A1:S1"/>
    <mergeCell ref="H4:I4"/>
    <mergeCell ref="J4:K4"/>
    <mergeCell ref="L4:M4"/>
    <mergeCell ref="N4:O4"/>
    <mergeCell ref="P4:Q4"/>
    <mergeCell ref="R4:S4"/>
    <mergeCell ref="B4:C4"/>
    <mergeCell ref="D4:E4"/>
    <mergeCell ref="F4:G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H17" sqref="H17"/>
    </sheetView>
  </sheetViews>
  <sheetFormatPr baseColWidth="10" defaultRowHeight="14.25" x14ac:dyDescent="0.2"/>
  <cols>
    <col min="1" max="16384" width="11.42578125" style="18"/>
  </cols>
  <sheetData>
    <row r="1" spans="1:19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x14ac:dyDescent="0.2">
      <c r="F2" s="44"/>
      <c r="L2" s="44"/>
      <c r="M2" s="44"/>
    </row>
    <row r="3" spans="1:19" ht="15" x14ac:dyDescent="0.25">
      <c r="A3" s="20"/>
      <c r="B3" s="88" t="s">
        <v>22</v>
      </c>
      <c r="C3" s="88"/>
      <c r="D3" s="88"/>
      <c r="E3" s="88"/>
      <c r="F3" s="69"/>
      <c r="G3" s="17"/>
      <c r="H3" s="88" t="s">
        <v>24</v>
      </c>
      <c r="I3" s="88"/>
      <c r="J3" s="88"/>
      <c r="K3" s="88"/>
      <c r="L3" s="69"/>
      <c r="M3" s="69"/>
      <c r="N3" s="70"/>
    </row>
    <row r="4" spans="1:19" x14ac:dyDescent="0.2">
      <c r="A4" s="4" t="s">
        <v>23</v>
      </c>
      <c r="B4" s="4" t="s">
        <v>251</v>
      </c>
      <c r="C4" s="4" t="s">
        <v>252</v>
      </c>
      <c r="D4" s="4" t="s">
        <v>253</v>
      </c>
      <c r="E4" s="4" t="s">
        <v>254</v>
      </c>
      <c r="F4" s="44"/>
      <c r="G4" s="4" t="s">
        <v>23</v>
      </c>
      <c r="H4" s="4" t="s">
        <v>251</v>
      </c>
      <c r="I4" s="4" t="s">
        <v>252</v>
      </c>
      <c r="J4" s="4" t="s">
        <v>253</v>
      </c>
      <c r="K4" s="4" t="s">
        <v>254</v>
      </c>
      <c r="L4" s="29"/>
      <c r="M4" s="44"/>
    </row>
    <row r="5" spans="1:19" x14ac:dyDescent="0.2">
      <c r="A5" s="8" t="s">
        <v>9</v>
      </c>
      <c r="B5" s="28">
        <v>3</v>
      </c>
      <c r="C5" s="28">
        <v>2</v>
      </c>
      <c r="D5" s="28">
        <v>3</v>
      </c>
      <c r="E5" s="28">
        <v>2.6666666700000001</v>
      </c>
      <c r="F5" s="44"/>
      <c r="G5" s="8" t="s">
        <v>13</v>
      </c>
      <c r="H5" s="28">
        <v>2.3333333299999999</v>
      </c>
      <c r="I5" s="28">
        <v>5.3333333300000003</v>
      </c>
      <c r="J5" s="28">
        <v>4</v>
      </c>
      <c r="K5" s="28">
        <v>3.88888889</v>
      </c>
      <c r="L5" s="44"/>
      <c r="M5" s="44"/>
    </row>
    <row r="6" spans="1:19" x14ac:dyDescent="0.2">
      <c r="A6" s="8" t="s">
        <v>5</v>
      </c>
      <c r="B6" s="28">
        <v>5</v>
      </c>
      <c r="C6" s="28">
        <v>3</v>
      </c>
      <c r="D6" s="28">
        <v>6</v>
      </c>
      <c r="E6" s="28">
        <v>4.6666666699999997</v>
      </c>
      <c r="F6" s="44"/>
      <c r="G6" s="8" t="s">
        <v>7</v>
      </c>
      <c r="H6" s="28">
        <v>3</v>
      </c>
      <c r="I6" s="28">
        <v>5.3333333300000003</v>
      </c>
      <c r="J6" s="28">
        <v>4.3333333300000003</v>
      </c>
      <c r="K6" s="28">
        <v>4.2222222199999999</v>
      </c>
      <c r="L6" s="44"/>
      <c r="M6" s="44"/>
    </row>
    <row r="7" spans="1:19" x14ac:dyDescent="0.2">
      <c r="A7" s="8" t="s">
        <v>12</v>
      </c>
      <c r="B7" s="28">
        <v>7.67</v>
      </c>
      <c r="C7" s="28">
        <v>2.33</v>
      </c>
      <c r="D7" s="28">
        <v>5.67</v>
      </c>
      <c r="E7" s="28">
        <v>5.22333333</v>
      </c>
      <c r="F7" s="44"/>
      <c r="G7" s="8" t="s">
        <v>5</v>
      </c>
      <c r="H7" s="28">
        <v>6.6666666699999997</v>
      </c>
      <c r="I7" s="28">
        <v>5</v>
      </c>
      <c r="J7" s="28">
        <v>4</v>
      </c>
      <c r="K7" s="28">
        <v>5.2222222199999999</v>
      </c>
    </row>
    <row r="8" spans="1:19" x14ac:dyDescent="0.2">
      <c r="A8" s="8" t="s">
        <v>1</v>
      </c>
      <c r="B8" s="28">
        <v>4.67</v>
      </c>
      <c r="C8" s="28">
        <v>6.33</v>
      </c>
      <c r="D8" s="28">
        <v>8.67</v>
      </c>
      <c r="E8" s="28">
        <v>6.5566666700000003</v>
      </c>
      <c r="F8" s="44"/>
      <c r="G8" s="8" t="s">
        <v>4</v>
      </c>
      <c r="H8" s="28">
        <v>5.3333333300000003</v>
      </c>
      <c r="I8" s="28">
        <v>4.6666666699999997</v>
      </c>
      <c r="J8" s="28">
        <v>9</v>
      </c>
      <c r="K8" s="28">
        <v>6.3333333300000003</v>
      </c>
    </row>
    <row r="9" spans="1:19" x14ac:dyDescent="0.2">
      <c r="A9" s="8" t="s">
        <v>7</v>
      </c>
      <c r="B9" s="28">
        <v>4.33</v>
      </c>
      <c r="C9" s="28">
        <v>6.67</v>
      </c>
      <c r="D9" s="28">
        <v>10</v>
      </c>
      <c r="E9" s="28">
        <v>7</v>
      </c>
      <c r="F9" s="44"/>
      <c r="G9" s="8" t="s">
        <v>3</v>
      </c>
      <c r="H9" s="28">
        <v>7.6666666699999997</v>
      </c>
      <c r="I9" s="28">
        <v>7</v>
      </c>
      <c r="J9" s="28">
        <v>4.6666666699999997</v>
      </c>
      <c r="K9" s="28">
        <v>6.4444444399999998</v>
      </c>
    </row>
    <row r="10" spans="1:19" x14ac:dyDescent="0.2">
      <c r="A10" s="8" t="s">
        <v>13</v>
      </c>
      <c r="B10" s="28">
        <v>8.33</v>
      </c>
      <c r="C10" s="28">
        <v>8.67</v>
      </c>
      <c r="D10" s="28">
        <v>4</v>
      </c>
      <c r="E10" s="28">
        <v>7</v>
      </c>
      <c r="F10" s="44"/>
      <c r="G10" s="8" t="s">
        <v>1</v>
      </c>
      <c r="H10" s="28">
        <v>6.6666666699999997</v>
      </c>
      <c r="I10" s="28">
        <v>8</v>
      </c>
      <c r="J10" s="28">
        <v>6.3333333300000003</v>
      </c>
      <c r="K10" s="28">
        <v>7</v>
      </c>
    </row>
    <row r="11" spans="1:19" x14ac:dyDescent="0.2">
      <c r="A11" s="8" t="s">
        <v>2</v>
      </c>
      <c r="B11" s="28">
        <v>9</v>
      </c>
      <c r="C11" s="28">
        <v>8.67</v>
      </c>
      <c r="D11" s="28">
        <v>5</v>
      </c>
      <c r="E11" s="28">
        <v>7.5566666700000003</v>
      </c>
      <c r="G11" s="8" t="s">
        <v>9</v>
      </c>
      <c r="H11" s="28">
        <v>9</v>
      </c>
      <c r="I11" s="28">
        <v>4</v>
      </c>
      <c r="J11" s="28">
        <v>8.6666666699999997</v>
      </c>
      <c r="K11" s="28">
        <v>7.2222222199999999</v>
      </c>
    </row>
    <row r="12" spans="1:19" x14ac:dyDescent="0.2">
      <c r="A12" s="8" t="s">
        <v>14</v>
      </c>
      <c r="B12" s="28">
        <v>12</v>
      </c>
      <c r="C12" s="28">
        <v>5</v>
      </c>
      <c r="D12" s="28">
        <v>6.5</v>
      </c>
      <c r="E12" s="28">
        <v>7.8333333300000003</v>
      </c>
      <c r="G12" s="8" t="s">
        <v>10</v>
      </c>
      <c r="H12" s="28">
        <v>6.5</v>
      </c>
      <c r="I12" s="28">
        <v>8</v>
      </c>
      <c r="J12" s="28">
        <v>7.5</v>
      </c>
      <c r="K12" s="28">
        <v>7.3333333300000003</v>
      </c>
    </row>
    <row r="13" spans="1:19" x14ac:dyDescent="0.2">
      <c r="A13" s="8" t="s">
        <v>10</v>
      </c>
      <c r="B13" s="28">
        <v>5.5</v>
      </c>
      <c r="C13" s="28">
        <v>7</v>
      </c>
      <c r="D13" s="28">
        <v>11.5</v>
      </c>
      <c r="E13" s="28">
        <v>8</v>
      </c>
      <c r="G13" s="8" t="s">
        <v>12</v>
      </c>
      <c r="H13" s="28">
        <v>3</v>
      </c>
      <c r="I13" s="28">
        <v>10</v>
      </c>
      <c r="J13" s="28">
        <v>10</v>
      </c>
      <c r="K13" s="28">
        <v>7.6666666699999997</v>
      </c>
    </row>
    <row r="14" spans="1:19" x14ac:dyDescent="0.2">
      <c r="A14" s="8" t="s">
        <v>11</v>
      </c>
      <c r="B14" s="28">
        <v>7.67</v>
      </c>
      <c r="C14" s="28">
        <v>11.33</v>
      </c>
      <c r="D14" s="28">
        <v>5.33</v>
      </c>
      <c r="E14" s="28">
        <v>8.11</v>
      </c>
      <c r="G14" s="8" t="s">
        <v>2</v>
      </c>
      <c r="H14" s="28">
        <v>6.6666666699999997</v>
      </c>
      <c r="I14" s="28">
        <v>8</v>
      </c>
      <c r="J14" s="28">
        <v>8.6666666699999997</v>
      </c>
      <c r="K14" s="28">
        <v>7.7777777800000001</v>
      </c>
    </row>
    <row r="15" spans="1:19" x14ac:dyDescent="0.2">
      <c r="A15" s="8" t="s">
        <v>0</v>
      </c>
      <c r="B15" s="28">
        <v>7.33</v>
      </c>
      <c r="C15" s="28">
        <v>10.33</v>
      </c>
      <c r="D15" s="28">
        <v>8</v>
      </c>
      <c r="E15" s="28">
        <v>8.5533333299999992</v>
      </c>
      <c r="G15" s="8" t="s">
        <v>0</v>
      </c>
      <c r="H15" s="28">
        <v>5.3333333300000003</v>
      </c>
      <c r="I15" s="28">
        <v>11.3333333</v>
      </c>
      <c r="J15" s="28">
        <v>7.3333333300000003</v>
      </c>
      <c r="K15" s="28">
        <v>8</v>
      </c>
    </row>
    <row r="16" spans="1:19" x14ac:dyDescent="0.2">
      <c r="A16" s="8" t="s">
        <v>8</v>
      </c>
      <c r="B16" s="28">
        <v>9.5</v>
      </c>
      <c r="C16" s="28">
        <v>10</v>
      </c>
      <c r="D16" s="28">
        <v>8</v>
      </c>
      <c r="E16" s="28">
        <v>9.1666666699999997</v>
      </c>
      <c r="G16" s="8" t="s">
        <v>6</v>
      </c>
      <c r="H16" s="28">
        <v>13.3333333</v>
      </c>
      <c r="I16" s="28">
        <v>2.6666666700000001</v>
      </c>
      <c r="J16" s="28">
        <v>11</v>
      </c>
      <c r="K16" s="28">
        <v>9</v>
      </c>
    </row>
    <row r="17" spans="1:11" x14ac:dyDescent="0.2">
      <c r="A17" s="8" t="s">
        <v>4</v>
      </c>
      <c r="B17" s="28">
        <v>10.33</v>
      </c>
      <c r="C17" s="28">
        <v>9.33</v>
      </c>
      <c r="D17" s="28">
        <v>8.33</v>
      </c>
      <c r="E17" s="28">
        <v>9.33</v>
      </c>
      <c r="G17" s="8" t="s">
        <v>11</v>
      </c>
      <c r="H17" s="28">
        <v>11</v>
      </c>
      <c r="I17" s="28">
        <v>10</v>
      </c>
      <c r="J17" s="28">
        <v>9.6666666699999997</v>
      </c>
      <c r="K17" s="28">
        <v>10.222222199999999</v>
      </c>
    </row>
    <row r="18" spans="1:11" x14ac:dyDescent="0.2">
      <c r="A18" s="8" t="s">
        <v>3</v>
      </c>
      <c r="B18" s="28">
        <v>6.67</v>
      </c>
      <c r="C18" s="28">
        <v>12</v>
      </c>
      <c r="D18" s="28">
        <v>11.67</v>
      </c>
      <c r="E18" s="28">
        <v>10.113333300000001</v>
      </c>
      <c r="G18" s="8" t="s">
        <v>14</v>
      </c>
      <c r="H18" s="28">
        <v>9.5</v>
      </c>
      <c r="I18" s="28">
        <v>13</v>
      </c>
      <c r="J18" s="28">
        <v>8.5</v>
      </c>
      <c r="K18" s="28">
        <v>10.3333333</v>
      </c>
    </row>
    <row r="19" spans="1:11" x14ac:dyDescent="0.2">
      <c r="A19" s="8" t="s">
        <v>6</v>
      </c>
      <c r="B19" s="28">
        <v>11.67</v>
      </c>
      <c r="C19" s="28">
        <v>10.67</v>
      </c>
      <c r="D19" s="28">
        <v>13</v>
      </c>
      <c r="E19" s="28">
        <v>11.78</v>
      </c>
      <c r="G19" s="8" t="s">
        <v>8</v>
      </c>
      <c r="H19" s="28">
        <v>14</v>
      </c>
      <c r="I19" s="28">
        <v>13.5</v>
      </c>
      <c r="J19" s="28">
        <v>11</v>
      </c>
      <c r="K19" s="28">
        <v>12.8333333</v>
      </c>
    </row>
    <row r="20" spans="1:11" x14ac:dyDescent="0.2">
      <c r="A20" s="17"/>
      <c r="B20" s="17"/>
      <c r="C20" s="17"/>
      <c r="D20" s="17"/>
      <c r="E20" s="17"/>
    </row>
  </sheetData>
  <mergeCells count="3">
    <mergeCell ref="A1:S1"/>
    <mergeCell ref="H3:K3"/>
    <mergeCell ref="B3:E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J26" sqref="J26"/>
    </sheetView>
  </sheetViews>
  <sheetFormatPr baseColWidth="10" defaultRowHeight="14.25" x14ac:dyDescent="0.2"/>
  <cols>
    <col min="1" max="1" width="11.42578125" style="18"/>
    <col min="2" max="13" width="14.140625" style="18" bestFit="1" customWidth="1"/>
    <col min="14" max="19" width="17.140625" style="18" bestFit="1" customWidth="1"/>
    <col min="20" max="21" width="24" style="18" bestFit="1" customWidth="1"/>
    <col min="22" max="16384" width="11.42578125" style="18"/>
  </cols>
  <sheetData>
    <row r="1" spans="1:22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22" ht="15" x14ac:dyDescent="0.25">
      <c r="A3" s="20"/>
      <c r="B3" s="88" t="s">
        <v>17</v>
      </c>
      <c r="C3" s="88"/>
      <c r="D3" s="88"/>
      <c r="E3" s="88"/>
      <c r="F3" s="88"/>
      <c r="G3" s="88"/>
      <c r="H3" s="88" t="s">
        <v>18</v>
      </c>
      <c r="I3" s="88"/>
      <c r="J3" s="88"/>
      <c r="K3" s="88"/>
      <c r="L3" s="88"/>
      <c r="M3" s="88"/>
      <c r="N3" s="88" t="s">
        <v>17</v>
      </c>
      <c r="O3" s="88"/>
      <c r="P3" s="88"/>
      <c r="Q3" s="88" t="s">
        <v>18</v>
      </c>
      <c r="R3" s="88"/>
      <c r="S3" s="88"/>
      <c r="T3" s="22" t="s">
        <v>17</v>
      </c>
      <c r="U3" s="22" t="s">
        <v>18</v>
      </c>
      <c r="V3" s="19"/>
    </row>
    <row r="4" spans="1:22" ht="15" x14ac:dyDescent="0.25">
      <c r="A4" s="20" t="s">
        <v>23</v>
      </c>
      <c r="B4" s="20" t="s">
        <v>230</v>
      </c>
      <c r="C4" s="20" t="s">
        <v>231</v>
      </c>
      <c r="D4" s="20" t="s">
        <v>232</v>
      </c>
      <c r="E4" s="20" t="s">
        <v>233</v>
      </c>
      <c r="F4" s="20" t="s">
        <v>234</v>
      </c>
      <c r="G4" s="20" t="s">
        <v>235</v>
      </c>
      <c r="H4" s="20" t="s">
        <v>230</v>
      </c>
      <c r="I4" s="20" t="s">
        <v>231</v>
      </c>
      <c r="J4" s="20" t="s">
        <v>232</v>
      </c>
      <c r="K4" s="20" t="s">
        <v>233</v>
      </c>
      <c r="L4" s="20" t="s">
        <v>234</v>
      </c>
      <c r="M4" s="20" t="s">
        <v>235</v>
      </c>
      <c r="N4" s="20" t="s">
        <v>236</v>
      </c>
      <c r="O4" s="20" t="s">
        <v>237</v>
      </c>
      <c r="P4" s="20" t="s">
        <v>238</v>
      </c>
      <c r="Q4" s="20" t="s">
        <v>236</v>
      </c>
      <c r="R4" s="20" t="s">
        <v>237</v>
      </c>
      <c r="S4" s="20" t="s">
        <v>238</v>
      </c>
      <c r="T4" s="20" t="s">
        <v>239</v>
      </c>
      <c r="U4" s="20" t="s">
        <v>239</v>
      </c>
    </row>
    <row r="5" spans="1:22" ht="15" x14ac:dyDescent="0.25">
      <c r="A5" s="20" t="s">
        <v>0</v>
      </c>
      <c r="B5" s="108">
        <v>42.857142857142854</v>
      </c>
      <c r="C5" s="108">
        <v>57.142857142857146</v>
      </c>
      <c r="D5" s="108">
        <v>71.714285714285708</v>
      </c>
      <c r="E5" s="108">
        <v>66</v>
      </c>
      <c r="F5" s="108">
        <v>70.857142857142861</v>
      </c>
      <c r="G5" s="108">
        <v>69.428571428571431</v>
      </c>
      <c r="H5" s="108">
        <v>42.857142857142854</v>
      </c>
      <c r="I5" s="108">
        <v>54.285714285714285</v>
      </c>
      <c r="J5" s="108">
        <v>46.857142857142854</v>
      </c>
      <c r="K5" s="108">
        <v>58.571428571428562</v>
      </c>
      <c r="L5" s="108">
        <v>25.428571428571427</v>
      </c>
      <c r="M5" s="108">
        <v>54.285714285714285</v>
      </c>
      <c r="N5" s="108">
        <v>50</v>
      </c>
      <c r="O5" s="108">
        <v>68.857142857142861</v>
      </c>
      <c r="P5" s="108">
        <v>70.142857142857139</v>
      </c>
      <c r="Q5" s="108">
        <v>48.571428571428569</v>
      </c>
      <c r="R5" s="108">
        <v>52.714285714285708</v>
      </c>
      <c r="S5" s="108">
        <v>39.857142857142854</v>
      </c>
      <c r="T5" s="108">
        <v>63</v>
      </c>
      <c r="U5" s="108">
        <v>47.047619047619044</v>
      </c>
    </row>
    <row r="6" spans="1:22" ht="15" x14ac:dyDescent="0.25">
      <c r="A6" s="20" t="s">
        <v>1</v>
      </c>
      <c r="B6" s="108">
        <v>65.714285714285722</v>
      </c>
      <c r="C6" s="108">
        <v>62.857142857142868</v>
      </c>
      <c r="D6" s="108">
        <v>55.714285714285715</v>
      </c>
      <c r="E6" s="108">
        <v>58.857142857142868</v>
      </c>
      <c r="F6" s="108">
        <v>61.714285714285722</v>
      </c>
      <c r="G6" s="108">
        <v>51.142857142857146</v>
      </c>
      <c r="H6" s="108">
        <v>28.571428571428573</v>
      </c>
      <c r="I6" s="108">
        <v>42.857142857142854</v>
      </c>
      <c r="J6" s="108">
        <v>42.857142857142854</v>
      </c>
      <c r="K6" s="108">
        <v>56.857142857142861</v>
      </c>
      <c r="L6" s="108">
        <v>40.857142857142854</v>
      </c>
      <c r="M6" s="108">
        <v>47.999999999999993</v>
      </c>
      <c r="N6" s="108">
        <v>64.285714285714292</v>
      </c>
      <c r="O6" s="108">
        <v>57.285714285714292</v>
      </c>
      <c r="P6" s="108">
        <v>56.428571428571431</v>
      </c>
      <c r="Q6" s="108">
        <v>35.714285714285715</v>
      </c>
      <c r="R6" s="108">
        <v>49.857142857142861</v>
      </c>
      <c r="S6" s="108">
        <v>44.428571428571423</v>
      </c>
      <c r="T6" s="108">
        <v>59.333333333333343</v>
      </c>
      <c r="U6" s="108">
        <v>43.333333333333336</v>
      </c>
    </row>
    <row r="7" spans="1:22" ht="15" x14ac:dyDescent="0.25">
      <c r="A7" s="20" t="s">
        <v>2</v>
      </c>
      <c r="B7" s="108">
        <v>45.714285714285715</v>
      </c>
      <c r="C7" s="108">
        <v>48.571428571428569</v>
      </c>
      <c r="D7" s="108">
        <v>57.428571428571416</v>
      </c>
      <c r="E7" s="108">
        <v>57.714285714285715</v>
      </c>
      <c r="F7" s="108">
        <v>56.571428571428569</v>
      </c>
      <c r="G7" s="108">
        <v>67.714285714285708</v>
      </c>
      <c r="H7" s="108">
        <v>62.857142857142868</v>
      </c>
      <c r="I7" s="108"/>
      <c r="J7" s="108">
        <v>40.857142857142854</v>
      </c>
      <c r="K7" s="108">
        <v>43.142857142857139</v>
      </c>
      <c r="L7" s="108">
        <v>42.571428571428569</v>
      </c>
      <c r="M7" s="108">
        <v>46.571428571428569</v>
      </c>
      <c r="N7" s="108">
        <v>47.142857142857139</v>
      </c>
      <c r="O7" s="108">
        <v>57.571428571428569</v>
      </c>
      <c r="P7" s="108">
        <v>62.142857142857139</v>
      </c>
      <c r="Q7" s="108">
        <v>62.857142857142868</v>
      </c>
      <c r="R7" s="108">
        <v>42</v>
      </c>
      <c r="S7" s="108">
        <v>44.571428571428569</v>
      </c>
      <c r="T7" s="108">
        <v>55.61904761904762</v>
      </c>
      <c r="U7" s="108">
        <v>47.2</v>
      </c>
    </row>
    <row r="8" spans="1:22" ht="15" x14ac:dyDescent="0.25">
      <c r="A8" s="20" t="s">
        <v>3</v>
      </c>
      <c r="B8" s="108">
        <v>60</v>
      </c>
      <c r="C8" s="108">
        <v>65.714285714285722</v>
      </c>
      <c r="D8" s="108">
        <v>68.857142857142861</v>
      </c>
      <c r="E8" s="108">
        <v>51.142857142857146</v>
      </c>
      <c r="F8" s="108">
        <v>59.142857142857139</v>
      </c>
      <c r="G8" s="108">
        <v>53.142857142857153</v>
      </c>
      <c r="H8" s="108">
        <v>45.714285714285715</v>
      </c>
      <c r="I8" s="108">
        <v>71.428571428571431</v>
      </c>
      <c r="J8" s="108">
        <v>48.571428571428569</v>
      </c>
      <c r="K8" s="108">
        <v>56.857142857142861</v>
      </c>
      <c r="L8" s="108">
        <v>56.857142857142861</v>
      </c>
      <c r="M8" s="108">
        <v>63.142857142857139</v>
      </c>
      <c r="N8" s="108">
        <v>62.857142857142861</v>
      </c>
      <c r="O8" s="108">
        <v>60</v>
      </c>
      <c r="P8" s="108">
        <v>56.142857142857146</v>
      </c>
      <c r="Q8" s="108">
        <v>58.571428571428569</v>
      </c>
      <c r="R8" s="108">
        <v>52.714285714285715</v>
      </c>
      <c r="S8" s="108">
        <v>60</v>
      </c>
      <c r="T8" s="108">
        <v>59.666666666666679</v>
      </c>
      <c r="U8" s="108">
        <v>57.095238095238095</v>
      </c>
    </row>
    <row r="9" spans="1:22" ht="15" x14ac:dyDescent="0.25">
      <c r="A9" s="20" t="s">
        <v>4</v>
      </c>
      <c r="B9" s="108">
        <v>57.142857142857146</v>
      </c>
      <c r="C9" s="108">
        <v>37.142857142857146</v>
      </c>
      <c r="D9" s="108">
        <v>67.142857142857153</v>
      </c>
      <c r="E9" s="108">
        <v>61.428571428571416</v>
      </c>
      <c r="F9" s="108">
        <v>76.571428571428584</v>
      </c>
      <c r="G9" s="108">
        <v>52.571428571428569</v>
      </c>
      <c r="H9" s="108">
        <v>40</v>
      </c>
      <c r="I9" s="108">
        <v>57.142857142857146</v>
      </c>
      <c r="J9" s="108">
        <v>61.428571428571416</v>
      </c>
      <c r="K9" s="108">
        <v>55.142857142857139</v>
      </c>
      <c r="L9" s="108"/>
      <c r="M9" s="108">
        <v>62.285714285714285</v>
      </c>
      <c r="N9" s="108">
        <v>47.142857142857146</v>
      </c>
      <c r="O9" s="108">
        <v>64.285714285714278</v>
      </c>
      <c r="P9" s="108">
        <v>64.571428571428584</v>
      </c>
      <c r="Q9" s="108">
        <v>48.571428571428569</v>
      </c>
      <c r="R9" s="108">
        <v>58.285714285714278</v>
      </c>
      <c r="S9" s="108">
        <v>62.285714285714285</v>
      </c>
      <c r="T9" s="108">
        <v>58.666666666666664</v>
      </c>
      <c r="U9" s="108">
        <v>55.2</v>
      </c>
    </row>
    <row r="10" spans="1:22" ht="15" x14ac:dyDescent="0.25">
      <c r="A10" s="20" t="s">
        <v>5</v>
      </c>
      <c r="B10" s="108">
        <v>65.714285714285722</v>
      </c>
      <c r="C10" s="108">
        <v>68.571428571428569</v>
      </c>
      <c r="D10" s="108">
        <v>61.714285714285722</v>
      </c>
      <c r="E10" s="108">
        <v>64.571428571428569</v>
      </c>
      <c r="F10" s="108">
        <v>91.142857142857139</v>
      </c>
      <c r="G10" s="108">
        <v>65.714285714285722</v>
      </c>
      <c r="H10" s="108">
        <v>37.142857142857146</v>
      </c>
      <c r="I10" s="108">
        <v>65.714285714285722</v>
      </c>
      <c r="J10" s="108">
        <v>39.142857142857146</v>
      </c>
      <c r="K10" s="108">
        <v>43.142857142857139</v>
      </c>
      <c r="L10" s="108">
        <v>39.428571428571423</v>
      </c>
      <c r="M10" s="108">
        <v>56.857142857142861</v>
      </c>
      <c r="N10" s="108">
        <v>67.142857142857139</v>
      </c>
      <c r="O10" s="108">
        <v>63.142857142857146</v>
      </c>
      <c r="P10" s="108">
        <v>78.428571428571431</v>
      </c>
      <c r="Q10" s="108">
        <v>51.428571428571431</v>
      </c>
      <c r="R10" s="108">
        <v>41.142857142857139</v>
      </c>
      <c r="S10" s="108">
        <v>48.142857142857139</v>
      </c>
      <c r="T10" s="108">
        <v>69.571428571428569</v>
      </c>
      <c r="U10" s="108">
        <v>46.904761904761905</v>
      </c>
    </row>
    <row r="11" spans="1:22" ht="15" x14ac:dyDescent="0.25">
      <c r="A11" s="20" t="s">
        <v>6</v>
      </c>
      <c r="B11" s="108">
        <v>71.428571428571402</v>
      </c>
      <c r="C11" s="108">
        <v>74.285714285714292</v>
      </c>
      <c r="D11" s="108">
        <v>65.142857142857139</v>
      </c>
      <c r="E11" s="108">
        <v>77.428571428571431</v>
      </c>
      <c r="F11" s="108">
        <v>77.428571428571431</v>
      </c>
      <c r="G11" s="108">
        <v>60.857142857142854</v>
      </c>
      <c r="H11" s="108">
        <v>45.714285714285715</v>
      </c>
      <c r="I11" s="108">
        <v>74.285714285714292</v>
      </c>
      <c r="J11" s="108">
        <v>56.857142857142861</v>
      </c>
      <c r="K11" s="108">
        <v>57.142857142857146</v>
      </c>
      <c r="L11" s="108">
        <v>59.428571428571431</v>
      </c>
      <c r="M11" s="108">
        <v>65.142857142857139</v>
      </c>
      <c r="N11" s="108">
        <v>72.857142857142847</v>
      </c>
      <c r="O11" s="108">
        <v>71.285714285714278</v>
      </c>
      <c r="P11" s="108">
        <v>69.142857142857139</v>
      </c>
      <c r="Q11" s="108">
        <v>60</v>
      </c>
      <c r="R11" s="108">
        <v>57</v>
      </c>
      <c r="S11" s="108">
        <v>62.285714285714285</v>
      </c>
      <c r="T11" s="108">
        <v>71.095238095238088</v>
      </c>
      <c r="U11" s="108">
        <v>59.761904761904759</v>
      </c>
    </row>
    <row r="12" spans="1:22" ht="15" x14ac:dyDescent="0.25">
      <c r="A12" s="20" t="s">
        <v>7</v>
      </c>
      <c r="B12" s="108">
        <v>42.857142857142854</v>
      </c>
      <c r="C12" s="108">
        <v>68.571428571428569</v>
      </c>
      <c r="D12" s="108">
        <v>51.428571428571438</v>
      </c>
      <c r="E12" s="108">
        <v>64.285714285714292</v>
      </c>
      <c r="F12" s="108">
        <v>59.714285714285708</v>
      </c>
      <c r="G12" s="108">
        <v>46</v>
      </c>
      <c r="H12" s="108"/>
      <c r="I12" s="108">
        <v>42.857142857142854</v>
      </c>
      <c r="J12" s="108">
        <v>44</v>
      </c>
      <c r="K12" s="108">
        <v>39.142857142857146</v>
      </c>
      <c r="L12" s="108">
        <v>34.857142857142861</v>
      </c>
      <c r="M12" s="108">
        <v>46.285714285714292</v>
      </c>
      <c r="N12" s="108">
        <v>55.714285714285708</v>
      </c>
      <c r="O12" s="108">
        <v>57.857142857142861</v>
      </c>
      <c r="P12" s="108">
        <v>52.857142857142854</v>
      </c>
      <c r="Q12" s="108">
        <v>42.857142857142854</v>
      </c>
      <c r="R12" s="108">
        <v>41.571428571428569</v>
      </c>
      <c r="S12" s="108">
        <v>40.571428571428577</v>
      </c>
      <c r="T12" s="108">
        <v>55.476190476190482</v>
      </c>
      <c r="U12" s="108">
        <v>41.428571428571431</v>
      </c>
    </row>
    <row r="13" spans="1:22" ht="15" x14ac:dyDescent="0.25">
      <c r="A13" s="20" t="s">
        <v>8</v>
      </c>
      <c r="B13" s="108">
        <v>48.571428571428569</v>
      </c>
      <c r="C13" s="108"/>
      <c r="D13" s="108">
        <v>63.142857142857139</v>
      </c>
      <c r="E13" s="108">
        <v>51.428571428571438</v>
      </c>
      <c r="F13" s="108"/>
      <c r="G13" s="108"/>
      <c r="H13" s="108"/>
      <c r="I13" s="108">
        <v>60</v>
      </c>
      <c r="J13" s="108">
        <v>50.571428571428562</v>
      </c>
      <c r="K13" s="108">
        <v>65.142857142857139</v>
      </c>
      <c r="L13" s="108"/>
      <c r="M13" s="108"/>
      <c r="N13" s="108">
        <v>48.571428571428569</v>
      </c>
      <c r="O13" s="108">
        <v>57.285714285714292</v>
      </c>
      <c r="P13" s="108" t="e">
        <v>#DIV/0!</v>
      </c>
      <c r="Q13" s="108">
        <v>60</v>
      </c>
      <c r="R13" s="108">
        <v>57.857142857142847</v>
      </c>
      <c r="S13" s="108" t="e">
        <v>#DIV/0!</v>
      </c>
      <c r="T13" s="108">
        <v>54.38095238095238</v>
      </c>
      <c r="U13" s="108">
        <v>58.571428571428562</v>
      </c>
    </row>
    <row r="14" spans="1:22" ht="15" x14ac:dyDescent="0.25">
      <c r="A14" s="20" t="s">
        <v>9</v>
      </c>
      <c r="B14" s="108">
        <v>42.857142857142854</v>
      </c>
      <c r="C14" s="108">
        <v>42.857142857142854</v>
      </c>
      <c r="D14" s="108">
        <v>57.142857142857146</v>
      </c>
      <c r="E14" s="108">
        <v>58.285714285714285</v>
      </c>
      <c r="F14" s="108">
        <v>62.571428571428569</v>
      </c>
      <c r="G14" s="108">
        <v>46.857142857142854</v>
      </c>
      <c r="H14" s="108"/>
      <c r="I14" s="108">
        <v>57.142857142857146</v>
      </c>
      <c r="J14" s="108">
        <v>40.285714285714285</v>
      </c>
      <c r="K14" s="108">
        <v>51.714285714285715</v>
      </c>
      <c r="L14" s="108">
        <v>39.428571428571423</v>
      </c>
      <c r="M14" s="108">
        <v>43.428571428571431</v>
      </c>
      <c r="N14" s="108">
        <v>42.857142857142854</v>
      </c>
      <c r="O14" s="108">
        <v>57.714285714285715</v>
      </c>
      <c r="P14" s="108">
        <v>54.714285714285708</v>
      </c>
      <c r="Q14" s="108">
        <v>57.142857142857146</v>
      </c>
      <c r="R14" s="108">
        <v>46</v>
      </c>
      <c r="S14" s="108">
        <v>41.428571428571431</v>
      </c>
      <c r="T14" s="108">
        <v>51.761904761904759</v>
      </c>
      <c r="U14" s="108">
        <v>46.4</v>
      </c>
    </row>
    <row r="15" spans="1:22" ht="15" x14ac:dyDescent="0.25">
      <c r="A15" s="20" t="s">
        <v>10</v>
      </c>
      <c r="B15" s="108">
        <v>68.571428571428569</v>
      </c>
      <c r="C15" s="108">
        <v>74.285714285714292</v>
      </c>
      <c r="D15" s="108">
        <v>55.142857142857139</v>
      </c>
      <c r="E15" s="108">
        <v>64.857142857142861</v>
      </c>
      <c r="F15" s="108"/>
      <c r="G15" s="108"/>
      <c r="H15" s="108">
        <v>40</v>
      </c>
      <c r="I15" s="108">
        <v>54.285714285714285</v>
      </c>
      <c r="J15" s="108">
        <v>40.285714285714285</v>
      </c>
      <c r="K15" s="108">
        <v>39.142857142857146</v>
      </c>
      <c r="L15" s="108"/>
      <c r="M15" s="108"/>
      <c r="N15" s="108">
        <v>71.428571428571431</v>
      </c>
      <c r="O15" s="108">
        <v>60</v>
      </c>
      <c r="P15" s="108" t="e">
        <v>#DIV/0!</v>
      </c>
      <c r="Q15" s="108">
        <v>47.142857142857139</v>
      </c>
      <c r="R15" s="108">
        <v>39.714285714285715</v>
      </c>
      <c r="S15" s="108" t="e">
        <v>#DIV/0!</v>
      </c>
      <c r="T15" s="108">
        <v>65.714285714285722</v>
      </c>
      <c r="U15" s="108">
        <v>43.428571428571423</v>
      </c>
    </row>
    <row r="16" spans="1:22" ht="15" x14ac:dyDescent="0.25">
      <c r="A16" s="20" t="s">
        <v>11</v>
      </c>
      <c r="B16" s="108">
        <v>45.714285714285715</v>
      </c>
      <c r="C16" s="108">
        <v>48.571428571428569</v>
      </c>
      <c r="D16" s="108">
        <v>63.142857142857139</v>
      </c>
      <c r="E16" s="108">
        <v>65.714285714285722</v>
      </c>
      <c r="F16" s="108">
        <v>55.142857142857139</v>
      </c>
      <c r="G16" s="108">
        <v>55.714285714285715</v>
      </c>
      <c r="H16" s="108">
        <v>40</v>
      </c>
      <c r="I16" s="108">
        <v>45.714285714285715</v>
      </c>
      <c r="J16" s="108">
        <v>38.285714285714292</v>
      </c>
      <c r="K16" s="108">
        <v>52.285714285714285</v>
      </c>
      <c r="L16" s="108">
        <v>37.142857142857146</v>
      </c>
      <c r="M16" s="108">
        <v>47.714285714285715</v>
      </c>
      <c r="N16" s="108">
        <v>47.142857142857139</v>
      </c>
      <c r="O16" s="108">
        <v>64.428571428571431</v>
      </c>
      <c r="P16" s="108">
        <v>55.428571428571431</v>
      </c>
      <c r="Q16" s="108">
        <v>42.857142857142861</v>
      </c>
      <c r="R16" s="108">
        <v>45.285714285714292</v>
      </c>
      <c r="S16" s="108">
        <v>42.428571428571431</v>
      </c>
      <c r="T16" s="108">
        <v>55.666666666666664</v>
      </c>
      <c r="U16" s="108">
        <v>43.523809523809526</v>
      </c>
    </row>
    <row r="17" spans="1:21" ht="15" x14ac:dyDescent="0.25">
      <c r="A17" s="20" t="s">
        <v>12</v>
      </c>
      <c r="B17" s="108">
        <v>45.714285714285715</v>
      </c>
      <c r="C17" s="108">
        <v>57.142857142857146</v>
      </c>
      <c r="D17" s="108">
        <v>55.714285714285715</v>
      </c>
      <c r="E17" s="108">
        <v>53.142857142857153</v>
      </c>
      <c r="F17" s="108">
        <v>23.142857142857146</v>
      </c>
      <c r="G17" s="108">
        <v>38.857142857142861</v>
      </c>
      <c r="H17" s="108"/>
      <c r="I17" s="108">
        <v>48.571428571428569</v>
      </c>
      <c r="J17" s="108">
        <v>44.571428571428577</v>
      </c>
      <c r="K17" s="108">
        <v>41.142857142857146</v>
      </c>
      <c r="L17" s="108">
        <v>22.285714285714288</v>
      </c>
      <c r="M17" s="108">
        <v>47.999999999999993</v>
      </c>
      <c r="N17" s="108">
        <v>51.428571428571431</v>
      </c>
      <c r="O17" s="108">
        <v>54.428571428571431</v>
      </c>
      <c r="P17" s="108">
        <v>31.000000000000004</v>
      </c>
      <c r="Q17" s="108">
        <v>48.571428571428569</v>
      </c>
      <c r="R17" s="108">
        <v>42.857142857142861</v>
      </c>
      <c r="S17" s="108">
        <v>35.142857142857139</v>
      </c>
      <c r="T17" s="108">
        <v>45.61904761904762</v>
      </c>
      <c r="U17" s="108">
        <v>40.914285714285711</v>
      </c>
    </row>
    <row r="18" spans="1:21" ht="15" x14ac:dyDescent="0.25">
      <c r="A18" s="20" t="s">
        <v>30</v>
      </c>
      <c r="B18" s="108">
        <v>40</v>
      </c>
      <c r="C18" s="108">
        <v>34.285714285714285</v>
      </c>
      <c r="D18" s="108">
        <v>38.571428571428569</v>
      </c>
      <c r="E18" s="108">
        <v>36.571428571428569</v>
      </c>
      <c r="F18" s="108">
        <v>39.428571428571423</v>
      </c>
      <c r="G18" s="108">
        <v>41.142857142857146</v>
      </c>
      <c r="H18" s="108"/>
      <c r="I18" s="108">
        <v>37.142857142857146</v>
      </c>
      <c r="J18" s="108">
        <v>34.285714285714285</v>
      </c>
      <c r="K18" s="108">
        <v>33.428571428571423</v>
      </c>
      <c r="L18" s="108">
        <v>22.857142857142858</v>
      </c>
      <c r="M18" s="108">
        <v>46.571428571428569</v>
      </c>
      <c r="N18" s="108">
        <v>37.142857142857139</v>
      </c>
      <c r="O18" s="108">
        <v>37.571428571428569</v>
      </c>
      <c r="P18" s="108">
        <v>40.285714285714285</v>
      </c>
      <c r="Q18" s="108">
        <v>37.142857142857146</v>
      </c>
      <c r="R18" s="108">
        <v>33.857142857142854</v>
      </c>
      <c r="S18" s="108">
        <v>34.714285714285715</v>
      </c>
      <c r="T18" s="108">
        <v>38.333333333333329</v>
      </c>
      <c r="U18" s="108">
        <v>34.857142857142854</v>
      </c>
    </row>
    <row r="19" spans="1:21" ht="15" x14ac:dyDescent="0.25">
      <c r="A19" s="20" t="s">
        <v>14</v>
      </c>
      <c r="B19" s="108">
        <v>57.142857142857146</v>
      </c>
      <c r="C19" s="108">
        <v>54.285714285714285</v>
      </c>
      <c r="D19" s="108">
        <v>66.285714285714278</v>
      </c>
      <c r="E19" s="108">
        <v>48.571428571428569</v>
      </c>
      <c r="F19" s="108"/>
      <c r="G19" s="108"/>
      <c r="H19" s="108">
        <v>37.142857142857146</v>
      </c>
      <c r="I19" s="108">
        <v>34.285714285714285</v>
      </c>
      <c r="J19" s="108">
        <v>59.714285714285708</v>
      </c>
      <c r="K19" s="108">
        <v>59.142857142857139</v>
      </c>
      <c r="L19" s="108"/>
      <c r="M19" s="108"/>
      <c r="N19" s="108">
        <v>55.714285714285715</v>
      </c>
      <c r="O19" s="108">
        <v>57.428571428571423</v>
      </c>
      <c r="P19" s="108" t="e">
        <v>#DIV/0!</v>
      </c>
      <c r="Q19" s="108">
        <v>35.714285714285715</v>
      </c>
      <c r="R19" s="108">
        <v>59.428571428571423</v>
      </c>
      <c r="S19" s="108" t="e">
        <v>#DIV/0!</v>
      </c>
      <c r="T19" s="108">
        <v>56.571428571428569</v>
      </c>
      <c r="U19" s="108">
        <v>47.571428571428569</v>
      </c>
    </row>
    <row r="21" spans="1:21" x14ac:dyDescent="0.2">
      <c r="A21" s="68" t="s">
        <v>249</v>
      </c>
    </row>
  </sheetData>
  <mergeCells count="5">
    <mergeCell ref="N3:P3"/>
    <mergeCell ref="Q3:S3"/>
    <mergeCell ref="A1:S1"/>
    <mergeCell ref="B3:G3"/>
    <mergeCell ref="H3:M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J8" sqref="J8"/>
    </sheetView>
  </sheetViews>
  <sheetFormatPr baseColWidth="10" defaultRowHeight="14.25" x14ac:dyDescent="0.2"/>
  <cols>
    <col min="1" max="5" width="11.42578125" style="18"/>
    <col min="6" max="6" width="17.42578125" style="18" bestFit="1" customWidth="1"/>
    <col min="7" max="16384" width="11.42578125" style="18"/>
  </cols>
  <sheetData>
    <row r="1" spans="1:19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4" spans="1:19" ht="15" x14ac:dyDescent="0.2">
      <c r="A4" s="97" t="s">
        <v>32</v>
      </c>
      <c r="B4" s="97"/>
      <c r="C4" s="97"/>
      <c r="D4" s="97"/>
      <c r="E4" s="97"/>
      <c r="F4" s="97"/>
    </row>
    <row r="5" spans="1:19" ht="15" x14ac:dyDescent="0.25">
      <c r="A5" s="66" t="s">
        <v>23</v>
      </c>
      <c r="B5" s="66" t="s">
        <v>25</v>
      </c>
      <c r="C5" s="66" t="s">
        <v>26</v>
      </c>
      <c r="D5" s="66" t="s">
        <v>27</v>
      </c>
      <c r="E5" s="66" t="s">
        <v>28</v>
      </c>
      <c r="F5" s="66" t="s">
        <v>29</v>
      </c>
    </row>
    <row r="6" spans="1:19" x14ac:dyDescent="0.2">
      <c r="A6" s="67" t="s">
        <v>6</v>
      </c>
      <c r="B6" s="67">
        <v>1.29826492002289</v>
      </c>
      <c r="C6" s="67">
        <v>6</v>
      </c>
      <c r="D6" s="67">
        <v>5</v>
      </c>
      <c r="E6" s="67">
        <v>1</v>
      </c>
      <c r="F6" s="81">
        <v>65.429166666666703</v>
      </c>
    </row>
    <row r="7" spans="1:19" x14ac:dyDescent="0.2">
      <c r="A7" s="67" t="s">
        <v>8</v>
      </c>
      <c r="B7" s="67">
        <v>0.68511108960020395</v>
      </c>
      <c r="C7" s="67">
        <v>6</v>
      </c>
      <c r="D7" s="67">
        <v>2</v>
      </c>
      <c r="E7" s="67">
        <v>4</v>
      </c>
      <c r="F7" s="81">
        <v>55.699210641896002</v>
      </c>
    </row>
    <row r="8" spans="1:19" x14ac:dyDescent="0.2">
      <c r="A8" s="67" t="s">
        <v>3</v>
      </c>
      <c r="B8" s="67">
        <v>1.78837066280281</v>
      </c>
      <c r="C8" s="67">
        <v>12</v>
      </c>
      <c r="D8" s="67">
        <v>10</v>
      </c>
      <c r="E8" s="67">
        <v>2</v>
      </c>
      <c r="F8" s="81">
        <v>58.38</v>
      </c>
    </row>
    <row r="9" spans="1:19" x14ac:dyDescent="0.2">
      <c r="A9" s="67" t="s">
        <v>11</v>
      </c>
      <c r="B9" s="67">
        <v>1.21735187752311</v>
      </c>
      <c r="C9" s="67">
        <v>14</v>
      </c>
      <c r="D9" s="67">
        <v>4</v>
      </c>
      <c r="E9" s="67">
        <v>10</v>
      </c>
      <c r="F9" s="81">
        <v>49.593333333333298</v>
      </c>
    </row>
    <row r="10" spans="1:19" x14ac:dyDescent="0.2">
      <c r="A10" s="67" t="s">
        <v>1</v>
      </c>
      <c r="B10" s="67">
        <v>1.4028875203861699</v>
      </c>
      <c r="C10" s="67">
        <v>15</v>
      </c>
      <c r="D10" s="67">
        <v>6</v>
      </c>
      <c r="E10" s="67">
        <v>9</v>
      </c>
      <c r="F10" s="81">
        <v>51.3333333333333</v>
      </c>
    </row>
    <row r="11" spans="1:19" x14ac:dyDescent="0.2">
      <c r="A11" s="67" t="s">
        <v>7</v>
      </c>
      <c r="B11" s="67">
        <v>0.80272249757449798</v>
      </c>
      <c r="C11" s="67">
        <v>15</v>
      </c>
      <c r="D11" s="67">
        <v>3</v>
      </c>
      <c r="E11" s="67">
        <v>12</v>
      </c>
      <c r="F11" s="81">
        <v>48.121288775336403</v>
      </c>
    </row>
    <row r="12" spans="1:19" x14ac:dyDescent="0.2">
      <c r="A12" s="67" t="s">
        <v>4</v>
      </c>
      <c r="B12" s="67">
        <v>2.6405431600089502</v>
      </c>
      <c r="C12" s="67">
        <v>16</v>
      </c>
      <c r="D12" s="67">
        <v>11</v>
      </c>
      <c r="E12" s="67">
        <v>5</v>
      </c>
      <c r="F12" s="81">
        <v>55.386797990120897</v>
      </c>
    </row>
    <row r="13" spans="1:19" x14ac:dyDescent="0.2">
      <c r="A13" s="67" t="s">
        <v>14</v>
      </c>
      <c r="B13" s="67">
        <v>1.5887386832935999</v>
      </c>
      <c r="C13" s="67">
        <v>16</v>
      </c>
      <c r="D13" s="67">
        <v>8</v>
      </c>
      <c r="E13" s="67">
        <v>8</v>
      </c>
      <c r="F13" s="81">
        <v>52.2011452265372</v>
      </c>
    </row>
    <row r="14" spans="1:19" x14ac:dyDescent="0.2">
      <c r="A14" s="67" t="s">
        <v>30</v>
      </c>
      <c r="B14" s="67">
        <v>0.66979852907746695</v>
      </c>
      <c r="C14" s="67">
        <v>16</v>
      </c>
      <c r="D14" s="67">
        <v>1</v>
      </c>
      <c r="E14" s="67">
        <v>15</v>
      </c>
      <c r="F14" s="81">
        <v>35.121288775336403</v>
      </c>
    </row>
    <row r="15" spans="1:19" x14ac:dyDescent="0.2">
      <c r="A15" s="67" t="s">
        <v>0</v>
      </c>
      <c r="B15" s="67">
        <v>2.9160731372163302</v>
      </c>
      <c r="C15" s="67">
        <v>18</v>
      </c>
      <c r="D15" s="67">
        <v>12</v>
      </c>
      <c r="E15" s="67">
        <v>6</v>
      </c>
      <c r="F15" s="81">
        <v>55.024999999999999</v>
      </c>
    </row>
    <row r="16" spans="1:19" x14ac:dyDescent="0.2">
      <c r="A16" s="67" t="s">
        <v>5</v>
      </c>
      <c r="B16" s="67">
        <v>3.7057449853910698</v>
      </c>
      <c r="C16" s="67">
        <v>18</v>
      </c>
      <c r="D16" s="67">
        <v>15</v>
      </c>
      <c r="E16" s="67">
        <v>3</v>
      </c>
      <c r="F16" s="81">
        <v>58.235833333333296</v>
      </c>
    </row>
    <row r="17" spans="1:6" x14ac:dyDescent="0.2">
      <c r="A17" s="67" t="s">
        <v>2</v>
      </c>
      <c r="B17" s="67">
        <v>1.58644642687426</v>
      </c>
      <c r="C17" s="67">
        <v>18</v>
      </c>
      <c r="D17" s="67">
        <v>7</v>
      </c>
      <c r="E17" s="67">
        <v>11</v>
      </c>
      <c r="F17" s="81">
        <v>49.090288775336397</v>
      </c>
    </row>
    <row r="18" spans="1:6" x14ac:dyDescent="0.2">
      <c r="A18" s="67" t="s">
        <v>10</v>
      </c>
      <c r="B18" s="67">
        <v>3.2795269398087199</v>
      </c>
      <c r="C18" s="67">
        <v>21</v>
      </c>
      <c r="D18" s="67">
        <v>14</v>
      </c>
      <c r="E18" s="67">
        <v>7</v>
      </c>
      <c r="F18" s="81">
        <v>54.702395226537199</v>
      </c>
    </row>
    <row r="19" spans="1:6" x14ac:dyDescent="0.2">
      <c r="A19" s="67" t="s">
        <v>9</v>
      </c>
      <c r="B19" s="67">
        <v>1.6548739761676501</v>
      </c>
      <c r="C19" s="67">
        <v>22</v>
      </c>
      <c r="D19" s="67">
        <v>9</v>
      </c>
      <c r="E19" s="67">
        <v>13</v>
      </c>
      <c r="F19" s="81">
        <v>46.950288775336404</v>
      </c>
    </row>
    <row r="20" spans="1:6" x14ac:dyDescent="0.2">
      <c r="A20" s="67" t="s">
        <v>12</v>
      </c>
      <c r="B20" s="67">
        <v>3.1854382976414999</v>
      </c>
      <c r="C20" s="67">
        <v>27</v>
      </c>
      <c r="D20" s="67">
        <v>13</v>
      </c>
      <c r="E20" s="67">
        <v>14</v>
      </c>
      <c r="F20" s="81">
        <v>41.376288775336398</v>
      </c>
    </row>
    <row r="23" spans="1:6" x14ac:dyDescent="0.2">
      <c r="A23" s="18" t="s">
        <v>31</v>
      </c>
    </row>
    <row r="24" spans="1:6" x14ac:dyDescent="0.2">
      <c r="A24" s="18" t="s">
        <v>266</v>
      </c>
    </row>
    <row r="25" spans="1:6" x14ac:dyDescent="0.2">
      <c r="A25" s="18" t="s">
        <v>267</v>
      </c>
    </row>
    <row r="26" spans="1:6" x14ac:dyDescent="0.2">
      <c r="A26" s="18" t="s">
        <v>268</v>
      </c>
    </row>
    <row r="27" spans="1:6" x14ac:dyDescent="0.2">
      <c r="A27" s="18" t="s">
        <v>269</v>
      </c>
    </row>
    <row r="28" spans="1:6" x14ac:dyDescent="0.2">
      <c r="A28" s="18" t="s">
        <v>248</v>
      </c>
    </row>
  </sheetData>
  <mergeCells count="2">
    <mergeCell ref="A1:S1"/>
    <mergeCell ref="A4:F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J24" sqref="J24"/>
    </sheetView>
  </sheetViews>
  <sheetFormatPr baseColWidth="10" defaultRowHeight="15" x14ac:dyDescent="0.25"/>
  <cols>
    <col min="13" max="13" width="14.85546875" customWidth="1"/>
  </cols>
  <sheetData>
    <row r="1" spans="1:19" ht="124.5" customHeight="1" x14ac:dyDescent="0.25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4" spans="1:19" ht="17.25" x14ac:dyDescent="0.25">
      <c r="A4" s="20"/>
      <c r="B4" s="109" t="s">
        <v>49</v>
      </c>
      <c r="C4" s="109"/>
      <c r="D4" s="109"/>
      <c r="E4" s="88" t="s">
        <v>50</v>
      </c>
      <c r="F4" s="88"/>
      <c r="G4" s="88"/>
      <c r="H4" s="88" t="s">
        <v>51</v>
      </c>
      <c r="I4" s="88"/>
      <c r="J4" s="88"/>
      <c r="K4" s="88" t="s">
        <v>270</v>
      </c>
      <c r="L4" s="88"/>
      <c r="M4" s="88"/>
    </row>
    <row r="5" spans="1:19" x14ac:dyDescent="0.25">
      <c r="A5" s="20" t="s">
        <v>52</v>
      </c>
      <c r="B5" s="21" t="s">
        <v>53</v>
      </c>
      <c r="C5" s="21" t="s">
        <v>54</v>
      </c>
      <c r="D5" s="21" t="s">
        <v>55</v>
      </c>
      <c r="E5" s="21" t="s">
        <v>53</v>
      </c>
      <c r="F5" s="21" t="s">
        <v>54</v>
      </c>
      <c r="G5" s="21" t="s">
        <v>55</v>
      </c>
      <c r="H5" s="21" t="s">
        <v>53</v>
      </c>
      <c r="I5" s="21" t="s">
        <v>54</v>
      </c>
      <c r="J5" s="21" t="s">
        <v>55</v>
      </c>
      <c r="K5" s="21" t="s">
        <v>53</v>
      </c>
      <c r="L5" s="21" t="s">
        <v>54</v>
      </c>
      <c r="M5" s="21" t="s">
        <v>55</v>
      </c>
    </row>
    <row r="6" spans="1:19" x14ac:dyDescent="0.25">
      <c r="A6" s="17" t="s">
        <v>56</v>
      </c>
      <c r="B6" s="110">
        <v>10.02806451612903</v>
      </c>
      <c r="C6" s="110">
        <v>10.179999999999998</v>
      </c>
      <c r="D6" s="110">
        <v>8.9683870967741957</v>
      </c>
      <c r="E6" s="110">
        <v>88.174838709677374</v>
      </c>
      <c r="F6" s="110">
        <v>90.681612903225798</v>
      </c>
      <c r="G6" s="110">
        <v>92.857419354838711</v>
      </c>
      <c r="H6" s="110">
        <v>60.220967741935489</v>
      </c>
      <c r="I6" s="110">
        <v>62.902580645161287</v>
      </c>
      <c r="J6" s="110">
        <v>72.849677419354848</v>
      </c>
      <c r="K6" s="111">
        <v>2417.8354838709674</v>
      </c>
      <c r="L6" s="111">
        <v>2046.4516129032254</v>
      </c>
      <c r="M6" s="111">
        <v>1869.8612903225805</v>
      </c>
    </row>
    <row r="7" spans="1:19" x14ac:dyDescent="0.25">
      <c r="A7" s="17" t="s">
        <v>57</v>
      </c>
      <c r="B7" s="110">
        <v>4.2433333333333332</v>
      </c>
      <c r="C7" s="110">
        <v>4.4950000000000001</v>
      </c>
      <c r="D7" s="110">
        <v>4.1766666666666667</v>
      </c>
      <c r="E7" s="110">
        <v>97.006666666666675</v>
      </c>
      <c r="F7" s="110">
        <v>95.294666666666686</v>
      </c>
      <c r="G7" s="110">
        <v>95.910666666666685</v>
      </c>
      <c r="H7" s="110">
        <v>61.515666666666661</v>
      </c>
      <c r="I7" s="110">
        <v>66.435000000000002</v>
      </c>
      <c r="J7" s="110">
        <v>77.470666666666645</v>
      </c>
      <c r="K7" s="111">
        <v>2386.4903225806452</v>
      </c>
      <c r="L7" s="111">
        <v>1947.3580645161287</v>
      </c>
      <c r="M7" s="111">
        <v>1783.7935483870967</v>
      </c>
    </row>
    <row r="8" spans="1:19" x14ac:dyDescent="0.25">
      <c r="A8" s="17" t="s">
        <v>58</v>
      </c>
      <c r="B8" s="110">
        <v>2.7054838709677416</v>
      </c>
      <c r="C8" s="110">
        <v>2.1603225806451611</v>
      </c>
      <c r="D8" s="110">
        <v>1.1599999999999997</v>
      </c>
      <c r="E8" s="110">
        <v>98.001290322580616</v>
      </c>
      <c r="F8" s="110">
        <v>93.134516129032264</v>
      </c>
      <c r="G8" s="110">
        <v>96.919032258064547</v>
      </c>
      <c r="H8" s="110">
        <v>55.806451612903217</v>
      </c>
      <c r="I8" s="110">
        <v>69.102580645161297</v>
      </c>
      <c r="J8" s="110">
        <v>82.902580645161279</v>
      </c>
      <c r="K8" s="111">
        <v>2321.8806451612904</v>
      </c>
      <c r="L8" s="111">
        <v>1943.8354838709672</v>
      </c>
      <c r="M8" s="111">
        <v>1762.2387096774191</v>
      </c>
    </row>
    <row r="9" spans="1:19" x14ac:dyDescent="0.25">
      <c r="A9" s="17" t="s">
        <v>59</v>
      </c>
      <c r="B9" s="110">
        <v>-0.62032258064516121</v>
      </c>
      <c r="C9" s="110">
        <v>1.3290322580645162</v>
      </c>
      <c r="D9" s="110">
        <v>-0.66612903225806497</v>
      </c>
      <c r="E9" s="110">
        <v>96.540322580645167</v>
      </c>
      <c r="F9" s="110">
        <v>93.550000000000011</v>
      </c>
      <c r="G9" s="110">
        <v>95.52451612903225</v>
      </c>
      <c r="H9" s="110">
        <v>48.665806451612916</v>
      </c>
      <c r="I9" s="110">
        <v>64.092580645161291</v>
      </c>
      <c r="J9" s="110">
        <v>67.983548387096775</v>
      </c>
      <c r="K9" s="111">
        <v>2312.0967741935483</v>
      </c>
      <c r="L9" s="111">
        <v>1884.4677419354834</v>
      </c>
      <c r="M9" s="111">
        <v>1725.2419354838707</v>
      </c>
    </row>
    <row r="10" spans="1:19" x14ac:dyDescent="0.25">
      <c r="A10" s="17" t="s">
        <v>60</v>
      </c>
      <c r="B10" s="110">
        <v>2.2146428571428571</v>
      </c>
      <c r="C10" s="110">
        <v>4.6085714285714285</v>
      </c>
      <c r="D10" s="110">
        <v>2.290714285714285</v>
      </c>
      <c r="E10" s="110">
        <v>86.757500000000022</v>
      </c>
      <c r="F10" s="110">
        <v>81.294285714285721</v>
      </c>
      <c r="G10" s="110">
        <v>89.358214285714297</v>
      </c>
      <c r="H10" s="110">
        <v>50.702142857142867</v>
      </c>
      <c r="I10" s="110">
        <v>41.296428571428571</v>
      </c>
      <c r="J10" s="110">
        <v>59.676071428571433</v>
      </c>
      <c r="K10" s="111">
        <v>2188.883870967742</v>
      </c>
      <c r="L10" s="111">
        <v>1889.7677419354836</v>
      </c>
      <c r="M10" s="111">
        <v>1623.3</v>
      </c>
    </row>
    <row r="11" spans="1:19" x14ac:dyDescent="0.25">
      <c r="A11" s="17" t="s">
        <v>61</v>
      </c>
      <c r="B11" s="110">
        <v>6.3061290322580659</v>
      </c>
      <c r="C11" s="110">
        <v>5.1693548387096762</v>
      </c>
      <c r="D11" s="110">
        <v>4.0864516129032262</v>
      </c>
      <c r="E11" s="110">
        <v>82.758387096774186</v>
      </c>
      <c r="F11" s="110">
        <v>75.565483870967739</v>
      </c>
      <c r="G11" s="110">
        <v>81.583870967741973</v>
      </c>
      <c r="H11" s="110">
        <v>36.48612903225807</v>
      </c>
      <c r="I11" s="110">
        <v>36.966774193548396</v>
      </c>
      <c r="J11" s="110">
        <v>41.223548387096777</v>
      </c>
      <c r="K11" s="111">
        <v>2114.3322580645158</v>
      </c>
      <c r="L11" s="111">
        <v>1849.6645161290319</v>
      </c>
      <c r="M11" s="111">
        <v>1593.4806451612901</v>
      </c>
    </row>
    <row r="12" spans="1:19" x14ac:dyDescent="0.25">
      <c r="A12" s="17" t="s">
        <v>62</v>
      </c>
      <c r="B12" s="110">
        <v>10.226333333333335</v>
      </c>
      <c r="C12" s="110">
        <v>10.240666666666669</v>
      </c>
      <c r="D12" s="110">
        <v>6.2686666666666664</v>
      </c>
      <c r="E12" s="110">
        <v>70.336666666666659</v>
      </c>
      <c r="F12" s="110">
        <v>60.879666666666665</v>
      </c>
      <c r="G12" s="110">
        <v>74.845999999999975</v>
      </c>
      <c r="H12" s="110">
        <v>21.427</v>
      </c>
      <c r="I12" s="110">
        <v>24.42</v>
      </c>
      <c r="J12" s="110">
        <v>34.231666666666669</v>
      </c>
      <c r="K12" s="111">
        <v>2064.0516129032253</v>
      </c>
      <c r="L12" s="111">
        <v>1816.5838709677416</v>
      </c>
      <c r="M12" s="111">
        <v>1597.4258064516127</v>
      </c>
    </row>
    <row r="13" spans="1:19" x14ac:dyDescent="0.25">
      <c r="A13" s="17" t="s">
        <v>63</v>
      </c>
      <c r="B13" s="110">
        <v>10.638387096774192</v>
      </c>
      <c r="C13" s="110">
        <v>11.76483870967742</v>
      </c>
      <c r="D13" s="110">
        <v>10.505806451612903</v>
      </c>
      <c r="E13" s="110">
        <v>84.836129032258057</v>
      </c>
      <c r="F13" s="110">
        <v>77.159677419354836</v>
      </c>
      <c r="G13" s="110">
        <v>81.847741935483896</v>
      </c>
      <c r="H13" s="110">
        <v>47.864838709677414</v>
      </c>
      <c r="I13" s="110">
        <v>45.143548387096772</v>
      </c>
      <c r="J13" s="110">
        <v>51.334193548387098</v>
      </c>
      <c r="K13" s="111">
        <v>2060.7387096774191</v>
      </c>
      <c r="L13" s="111">
        <v>1853.8322580645158</v>
      </c>
      <c r="M13" s="111">
        <v>1554.1612903225807</v>
      </c>
    </row>
    <row r="14" spans="1:19" x14ac:dyDescent="0.25">
      <c r="A14" s="17" t="s">
        <v>64</v>
      </c>
      <c r="B14" s="110">
        <v>19.548333333333332</v>
      </c>
      <c r="C14" s="110">
        <v>15.864000000000001</v>
      </c>
      <c r="D14" s="110">
        <v>18.813000000000002</v>
      </c>
      <c r="E14" s="110">
        <v>78.680333333333323</v>
      </c>
      <c r="F14" s="110">
        <v>81.694666666666706</v>
      </c>
      <c r="G14" s="110">
        <v>75.852333333333334</v>
      </c>
      <c r="H14" s="110">
        <v>40.023333333333333</v>
      </c>
      <c r="I14" s="110">
        <v>51.817000000000007</v>
      </c>
      <c r="J14" s="110">
        <v>44.953666666666678</v>
      </c>
      <c r="K14" s="111">
        <v>2048.7774193548385</v>
      </c>
      <c r="L14" s="111">
        <v>1824.6903225806448</v>
      </c>
      <c r="M14" s="111">
        <v>1494.374193548387</v>
      </c>
    </row>
    <row r="15" spans="1:19" x14ac:dyDescent="0.25">
      <c r="A15" s="17" t="s">
        <v>15</v>
      </c>
      <c r="B15" s="110">
        <v>7.2544871991807476</v>
      </c>
      <c r="C15" s="110">
        <v>7.3124207202594294</v>
      </c>
      <c r="D15" s="110">
        <v>6.1781737497866542</v>
      </c>
      <c r="E15" s="110">
        <v>87.010237156511351</v>
      </c>
      <c r="F15" s="110">
        <v>83.250508448540714</v>
      </c>
      <c r="G15" s="110">
        <v>87.188866103430627</v>
      </c>
      <c r="H15" s="110">
        <v>46.968037378392218</v>
      </c>
      <c r="I15" s="110">
        <v>51.352943676395292</v>
      </c>
      <c r="J15" s="110">
        <v>59.180624423963145</v>
      </c>
      <c r="K15" s="111">
        <v>2212.7874551971327</v>
      </c>
      <c r="L15" s="111">
        <v>1895.1835125448026</v>
      </c>
      <c r="M15" s="111">
        <v>1667.0974910394261</v>
      </c>
    </row>
    <row r="18" spans="1:1" x14ac:dyDescent="0.25">
      <c r="A18" t="s">
        <v>65</v>
      </c>
    </row>
    <row r="19" spans="1:1" x14ac:dyDescent="0.25">
      <c r="A19" s="1" t="s">
        <v>66</v>
      </c>
    </row>
  </sheetData>
  <mergeCells count="5">
    <mergeCell ref="B4:D4"/>
    <mergeCell ref="E4:G4"/>
    <mergeCell ref="H4:J4"/>
    <mergeCell ref="K4:M4"/>
    <mergeCell ref="A1:S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topLeftCell="A20" workbookViewId="0">
      <selection activeCell="G34" sqref="G34"/>
    </sheetView>
  </sheetViews>
  <sheetFormatPr baseColWidth="10" defaultRowHeight="14.25" x14ac:dyDescent="0.2"/>
  <cols>
    <col min="1" max="1" width="16.42578125" style="18" bestFit="1" customWidth="1"/>
    <col min="2" max="2" width="17" style="18" customWidth="1"/>
    <col min="3" max="3" width="17" style="18" bestFit="1" customWidth="1"/>
    <col min="4" max="4" width="16.28515625" style="18" customWidth="1"/>
    <col min="5" max="5" width="11.42578125" style="18"/>
    <col min="6" max="6" width="14.140625" style="18" bestFit="1" customWidth="1"/>
    <col min="7" max="7" width="35.7109375" style="18" bestFit="1" customWidth="1"/>
    <col min="8" max="16384" width="11.42578125" style="18"/>
  </cols>
  <sheetData>
    <row r="1" spans="1:19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19" ht="20.25" x14ac:dyDescent="0.3">
      <c r="A3" s="45" t="s">
        <v>84</v>
      </c>
      <c r="B3" s="46" t="s">
        <v>85</v>
      </c>
      <c r="C3" s="47"/>
      <c r="D3" s="45" t="s">
        <v>86</v>
      </c>
      <c r="E3" s="45"/>
      <c r="F3" s="45"/>
      <c r="G3" s="46" t="s">
        <v>87</v>
      </c>
    </row>
    <row r="4" spans="1:19" ht="15" thickBot="1" x14ac:dyDescent="0.25">
      <c r="A4" s="48"/>
      <c r="B4" s="49"/>
      <c r="C4" s="50"/>
      <c r="D4" s="48"/>
      <c r="E4" s="48"/>
      <c r="F4" s="48"/>
      <c r="G4" s="49"/>
    </row>
    <row r="5" spans="1:19" x14ac:dyDescent="0.2">
      <c r="A5" s="51">
        <v>43368</v>
      </c>
      <c r="B5" s="52">
        <v>43522</v>
      </c>
      <c r="C5" s="53" t="s">
        <v>68</v>
      </c>
      <c r="D5" s="51">
        <v>43759</v>
      </c>
      <c r="E5" s="54" t="s">
        <v>99</v>
      </c>
      <c r="F5" s="54" t="s">
        <v>69</v>
      </c>
      <c r="G5" s="55" t="s">
        <v>88</v>
      </c>
    </row>
    <row r="6" spans="1:19" x14ac:dyDescent="0.2">
      <c r="A6" s="54"/>
      <c r="B6" s="55"/>
      <c r="C6" s="56" t="s">
        <v>70</v>
      </c>
      <c r="D6" s="54"/>
      <c r="E6" s="54"/>
      <c r="F6" s="54"/>
      <c r="G6" s="55" t="s">
        <v>89</v>
      </c>
    </row>
    <row r="7" spans="1:19" x14ac:dyDescent="0.2">
      <c r="A7" s="54"/>
      <c r="B7" s="55"/>
      <c r="C7" s="56"/>
      <c r="D7" s="54"/>
      <c r="E7" s="54" t="s">
        <v>99</v>
      </c>
      <c r="F7" s="54" t="s">
        <v>71</v>
      </c>
      <c r="G7" s="55"/>
    </row>
    <row r="8" spans="1:19" x14ac:dyDescent="0.2">
      <c r="A8" s="54"/>
      <c r="B8" s="52">
        <v>43572</v>
      </c>
      <c r="C8" s="56" t="s">
        <v>72</v>
      </c>
      <c r="D8" s="54"/>
      <c r="E8" s="54"/>
      <c r="F8" s="54"/>
      <c r="G8" s="55"/>
    </row>
    <row r="9" spans="1:19" x14ac:dyDescent="0.2">
      <c r="A9" s="54"/>
      <c r="B9" s="55"/>
      <c r="C9" s="56" t="s">
        <v>73</v>
      </c>
      <c r="D9" s="54"/>
      <c r="E9" s="54" t="s">
        <v>100</v>
      </c>
      <c r="F9" s="54" t="s">
        <v>74</v>
      </c>
      <c r="G9" s="55"/>
    </row>
    <row r="10" spans="1:19" x14ac:dyDescent="0.2">
      <c r="A10" s="57"/>
      <c r="B10" s="55"/>
      <c r="C10" s="56"/>
      <c r="D10" s="57"/>
      <c r="E10" s="57"/>
      <c r="F10" s="57"/>
      <c r="G10" s="55"/>
    </row>
    <row r="11" spans="1:19" x14ac:dyDescent="0.2">
      <c r="A11" s="58"/>
      <c r="B11" s="59"/>
      <c r="C11" s="60"/>
      <c r="D11" s="58"/>
      <c r="E11" s="58"/>
      <c r="F11" s="58"/>
      <c r="G11" s="59"/>
    </row>
    <row r="12" spans="1:19" ht="15" thickBot="1" x14ac:dyDescent="0.25">
      <c r="A12" s="61"/>
      <c r="B12" s="62"/>
      <c r="C12" s="63"/>
      <c r="D12" s="61"/>
      <c r="E12" s="61"/>
      <c r="F12" s="61"/>
      <c r="G12" s="62"/>
    </row>
    <row r="13" spans="1:19" x14ac:dyDescent="0.2">
      <c r="A13" s="64">
        <v>43731</v>
      </c>
      <c r="B13" s="52">
        <v>43906</v>
      </c>
      <c r="C13" s="53" t="s">
        <v>68</v>
      </c>
      <c r="D13" s="64">
        <v>44124</v>
      </c>
      <c r="E13" s="54" t="s">
        <v>99</v>
      </c>
      <c r="F13" s="57" t="s">
        <v>69</v>
      </c>
      <c r="G13" s="55" t="s">
        <v>75</v>
      </c>
    </row>
    <row r="14" spans="1:19" x14ac:dyDescent="0.2">
      <c r="A14" s="57"/>
      <c r="B14" s="55"/>
      <c r="C14" s="56" t="s">
        <v>76</v>
      </c>
      <c r="D14" s="57"/>
      <c r="E14" s="54"/>
      <c r="F14" s="57"/>
      <c r="G14" s="55"/>
    </row>
    <row r="15" spans="1:19" x14ac:dyDescent="0.2">
      <c r="A15" s="57"/>
      <c r="B15" s="55"/>
      <c r="C15" s="56"/>
      <c r="D15" s="57"/>
      <c r="E15" s="54" t="s">
        <v>99</v>
      </c>
      <c r="F15" s="57" t="s">
        <v>71</v>
      </c>
      <c r="G15" s="55"/>
    </row>
    <row r="16" spans="1:19" x14ac:dyDescent="0.2">
      <c r="A16" s="57"/>
      <c r="B16" s="52">
        <v>43936</v>
      </c>
      <c r="C16" s="56" t="s">
        <v>72</v>
      </c>
      <c r="D16" s="57"/>
      <c r="E16" s="54"/>
      <c r="F16" s="57"/>
      <c r="G16" s="55"/>
    </row>
    <row r="17" spans="1:9" x14ac:dyDescent="0.2">
      <c r="A17" s="57"/>
      <c r="B17" s="55"/>
      <c r="C17" s="56" t="s">
        <v>77</v>
      </c>
      <c r="D17" s="57"/>
      <c r="E17" s="54" t="s">
        <v>100</v>
      </c>
      <c r="F17" s="57" t="s">
        <v>74</v>
      </c>
      <c r="G17" s="55"/>
    </row>
    <row r="18" spans="1:9" x14ac:dyDescent="0.2">
      <c r="A18" s="57"/>
      <c r="B18" s="55"/>
      <c r="C18" s="56"/>
      <c r="D18" s="57"/>
      <c r="E18" s="57"/>
      <c r="F18" s="57"/>
      <c r="G18" s="55"/>
    </row>
    <row r="19" spans="1:9" x14ac:dyDescent="0.2">
      <c r="A19" s="58"/>
      <c r="B19" s="59"/>
      <c r="C19" s="60"/>
      <c r="D19" s="58"/>
      <c r="E19" s="58"/>
      <c r="F19" s="58"/>
      <c r="G19" s="59"/>
    </row>
    <row r="20" spans="1:9" ht="15" thickBot="1" x14ac:dyDescent="0.25">
      <c r="A20" s="61"/>
      <c r="B20" s="62"/>
      <c r="C20" s="63"/>
      <c r="D20" s="61"/>
      <c r="E20" s="61"/>
      <c r="F20" s="61"/>
      <c r="G20" s="62"/>
    </row>
    <row r="21" spans="1:9" x14ac:dyDescent="0.2">
      <c r="A21" s="64">
        <v>44090</v>
      </c>
      <c r="B21" s="52">
        <v>44259</v>
      </c>
      <c r="C21" s="53" t="s">
        <v>68</v>
      </c>
      <c r="D21" s="64">
        <v>44258</v>
      </c>
      <c r="E21" s="57" t="s">
        <v>99</v>
      </c>
      <c r="F21" s="57" t="s">
        <v>78</v>
      </c>
      <c r="G21" s="52" t="s">
        <v>90</v>
      </c>
    </row>
    <row r="22" spans="1:9" x14ac:dyDescent="0.2">
      <c r="A22" s="57"/>
      <c r="B22" s="55"/>
      <c r="C22" s="56" t="s">
        <v>76</v>
      </c>
      <c r="D22" s="57"/>
      <c r="E22" s="57"/>
      <c r="F22" s="57"/>
      <c r="G22" s="55"/>
    </row>
    <row r="23" spans="1:9" x14ac:dyDescent="0.2">
      <c r="A23" s="57"/>
      <c r="B23" s="55"/>
      <c r="C23" s="56"/>
      <c r="D23" s="57"/>
      <c r="E23" s="57" t="s">
        <v>79</v>
      </c>
      <c r="F23" s="57"/>
      <c r="G23" s="55"/>
    </row>
    <row r="24" spans="1:9" x14ac:dyDescent="0.2">
      <c r="A24" s="57"/>
      <c r="B24" s="52">
        <v>44314</v>
      </c>
      <c r="C24" s="56" t="s">
        <v>72</v>
      </c>
      <c r="D24" s="57"/>
      <c r="E24" s="57"/>
      <c r="F24" s="57"/>
      <c r="G24" s="55"/>
    </row>
    <row r="25" spans="1:9" x14ac:dyDescent="0.2">
      <c r="A25" s="57"/>
      <c r="B25" s="55"/>
      <c r="C25" s="56" t="s">
        <v>73</v>
      </c>
      <c r="D25" s="64">
        <v>44284</v>
      </c>
      <c r="E25" s="57" t="s">
        <v>99</v>
      </c>
      <c r="F25" s="57" t="s">
        <v>80</v>
      </c>
      <c r="G25" s="55"/>
    </row>
    <row r="26" spans="1:9" x14ac:dyDescent="0.2">
      <c r="A26" s="57"/>
      <c r="B26" s="55"/>
      <c r="C26" s="56"/>
      <c r="D26" s="57"/>
      <c r="E26" s="57" t="s">
        <v>99</v>
      </c>
      <c r="F26" s="57" t="s">
        <v>81</v>
      </c>
      <c r="G26" s="55"/>
    </row>
    <row r="27" spans="1:9" x14ac:dyDescent="0.2">
      <c r="A27" s="57"/>
      <c r="B27" s="55"/>
      <c r="C27" s="56"/>
      <c r="D27" s="57"/>
      <c r="E27" s="57"/>
      <c r="F27" s="57"/>
      <c r="G27" s="55"/>
    </row>
    <row r="28" spans="1:9" x14ac:dyDescent="0.2">
      <c r="A28" s="57"/>
      <c r="B28" s="55"/>
      <c r="C28" s="56"/>
      <c r="D28" s="64">
        <v>44327</v>
      </c>
      <c r="E28" s="57" t="s">
        <v>99</v>
      </c>
      <c r="F28" s="57" t="s">
        <v>82</v>
      </c>
      <c r="G28" s="55"/>
    </row>
    <row r="29" spans="1:9" x14ac:dyDescent="0.2">
      <c r="A29" s="57"/>
      <c r="B29" s="55"/>
      <c r="C29" s="56"/>
      <c r="D29" s="57"/>
      <c r="E29" s="57" t="s">
        <v>99</v>
      </c>
      <c r="F29" s="57" t="s">
        <v>83</v>
      </c>
      <c r="G29" s="55"/>
    </row>
    <row r="30" spans="1:9" x14ac:dyDescent="0.2">
      <c r="A30" s="58"/>
      <c r="B30" s="59"/>
      <c r="C30" s="60"/>
      <c r="D30" s="58"/>
      <c r="E30" s="58"/>
      <c r="F30" s="58"/>
      <c r="G30" s="59"/>
    </row>
    <row r="31" spans="1:9" x14ac:dyDescent="0.2">
      <c r="A31" s="58"/>
      <c r="B31" s="65"/>
      <c r="C31" s="65"/>
      <c r="D31" s="58"/>
      <c r="E31" s="58"/>
      <c r="F31" s="58"/>
      <c r="G31" s="65"/>
    </row>
    <row r="32" spans="1:9" ht="15" x14ac:dyDescent="0.25">
      <c r="A32" s="89" t="s">
        <v>245</v>
      </c>
      <c r="B32" s="89"/>
      <c r="C32" s="89"/>
      <c r="D32" s="89"/>
      <c r="E32" s="89"/>
      <c r="F32" s="89"/>
      <c r="G32" s="89"/>
      <c r="H32" s="89"/>
      <c r="I32" s="89"/>
    </row>
    <row r="34" spans="1:9" ht="150" x14ac:dyDescent="0.25">
      <c r="A34" s="7" t="s">
        <v>48</v>
      </c>
      <c r="B34" s="27" t="s">
        <v>91</v>
      </c>
      <c r="C34" s="27" t="s">
        <v>92</v>
      </c>
      <c r="D34" s="27" t="s">
        <v>244</v>
      </c>
      <c r="E34" s="27" t="s">
        <v>240</v>
      </c>
      <c r="F34" s="25" t="s">
        <v>241</v>
      </c>
      <c r="G34" s="44"/>
    </row>
    <row r="35" spans="1:9" x14ac:dyDescent="0.2">
      <c r="A35" s="5">
        <v>2019</v>
      </c>
      <c r="B35" s="6" t="s">
        <v>93</v>
      </c>
      <c r="C35" s="6" t="s">
        <v>94</v>
      </c>
      <c r="D35" s="5">
        <v>8</v>
      </c>
      <c r="E35" s="26">
        <f>D35*20</f>
        <v>160</v>
      </c>
      <c r="F35" s="26">
        <v>149.20000000000002</v>
      </c>
      <c r="G35" s="44"/>
    </row>
    <row r="36" spans="1:9" x14ac:dyDescent="0.2">
      <c r="A36" s="5">
        <v>2020</v>
      </c>
      <c r="B36" s="6" t="s">
        <v>95</v>
      </c>
      <c r="C36" s="6" t="s">
        <v>96</v>
      </c>
      <c r="D36" s="5">
        <v>8</v>
      </c>
      <c r="E36" s="26">
        <f t="shared" ref="E36:E37" si="0">D36*20</f>
        <v>160</v>
      </c>
      <c r="F36" s="26">
        <v>85.700000000000017</v>
      </c>
      <c r="G36" s="44"/>
    </row>
    <row r="37" spans="1:9" x14ac:dyDescent="0.2">
      <c r="A37" s="5">
        <v>2021</v>
      </c>
      <c r="B37" s="6" t="s">
        <v>97</v>
      </c>
      <c r="C37" s="6" t="s">
        <v>98</v>
      </c>
      <c r="D37" s="5">
        <v>9</v>
      </c>
      <c r="E37" s="26">
        <f t="shared" si="0"/>
        <v>180</v>
      </c>
      <c r="F37" s="26">
        <v>244.70000000000005</v>
      </c>
      <c r="G37" s="44"/>
    </row>
    <row r="38" spans="1:9" x14ac:dyDescent="0.2">
      <c r="A38" s="23"/>
      <c r="B38" s="24"/>
      <c r="C38" s="24"/>
      <c r="D38" s="23"/>
      <c r="E38" s="44"/>
      <c r="F38" s="44"/>
      <c r="G38" s="44"/>
    </row>
    <row r="39" spans="1:9" ht="15" x14ac:dyDescent="0.25">
      <c r="A39" s="99" t="s">
        <v>247</v>
      </c>
      <c r="B39" s="99"/>
      <c r="C39" s="99"/>
      <c r="D39" s="99"/>
      <c r="E39" s="99"/>
      <c r="F39" s="99"/>
      <c r="G39" s="99"/>
      <c r="H39" s="99"/>
      <c r="I39" s="99"/>
    </row>
    <row r="40" spans="1:9" x14ac:dyDescent="0.2">
      <c r="A40" s="44"/>
      <c r="B40" s="44"/>
      <c r="C40" s="44"/>
      <c r="D40" s="44"/>
      <c r="E40" s="44"/>
      <c r="F40" s="44"/>
      <c r="G40" s="44"/>
    </row>
    <row r="41" spans="1:9" x14ac:dyDescent="0.2">
      <c r="B41" s="17" t="s">
        <v>242</v>
      </c>
      <c r="C41" s="17" t="s">
        <v>243</v>
      </c>
      <c r="D41" s="17" t="s">
        <v>242</v>
      </c>
      <c r="E41" s="17" t="s">
        <v>243</v>
      </c>
      <c r="F41" s="17" t="s">
        <v>242</v>
      </c>
      <c r="G41" s="17" t="s">
        <v>243</v>
      </c>
    </row>
    <row r="42" spans="1:9" x14ac:dyDescent="0.2">
      <c r="B42" s="42">
        <v>43569</v>
      </c>
      <c r="C42" s="17">
        <v>0.2</v>
      </c>
      <c r="D42" s="42">
        <v>43943</v>
      </c>
      <c r="E42" s="17">
        <v>0</v>
      </c>
      <c r="F42" s="42">
        <v>44314</v>
      </c>
      <c r="G42" s="17">
        <v>0</v>
      </c>
    </row>
    <row r="43" spans="1:9" x14ac:dyDescent="0.2">
      <c r="B43" s="42">
        <v>43570</v>
      </c>
      <c r="C43" s="17">
        <v>0</v>
      </c>
      <c r="D43" s="42">
        <v>43944</v>
      </c>
      <c r="E43" s="17">
        <v>0</v>
      </c>
      <c r="F43" s="42">
        <v>44315</v>
      </c>
      <c r="G43" s="17">
        <v>3.1</v>
      </c>
    </row>
    <row r="44" spans="1:9" x14ac:dyDescent="0.2">
      <c r="B44" s="42">
        <v>43571</v>
      </c>
      <c r="C44" s="17">
        <v>0</v>
      </c>
      <c r="D44" s="42">
        <v>43945</v>
      </c>
      <c r="E44" s="17">
        <v>0</v>
      </c>
      <c r="F44" s="42">
        <v>44316</v>
      </c>
      <c r="G44" s="17">
        <v>5.4</v>
      </c>
    </row>
    <row r="45" spans="1:9" x14ac:dyDescent="0.2">
      <c r="B45" s="42">
        <v>43572</v>
      </c>
      <c r="C45" s="17">
        <v>0</v>
      </c>
      <c r="D45" s="42">
        <v>43946</v>
      </c>
      <c r="E45" s="17">
        <v>0</v>
      </c>
      <c r="F45" s="42">
        <v>44317</v>
      </c>
      <c r="G45" s="17">
        <v>11</v>
      </c>
    </row>
    <row r="46" spans="1:9" x14ac:dyDescent="0.2">
      <c r="B46" s="42">
        <v>43573</v>
      </c>
      <c r="C46" s="17">
        <v>0</v>
      </c>
      <c r="D46" s="42">
        <v>43947</v>
      </c>
      <c r="E46" s="17">
        <v>0</v>
      </c>
      <c r="F46" s="42">
        <v>44318</v>
      </c>
      <c r="G46" s="17">
        <v>20.8</v>
      </c>
    </row>
    <row r="47" spans="1:9" x14ac:dyDescent="0.2">
      <c r="B47" s="42">
        <v>43574</v>
      </c>
      <c r="C47" s="17">
        <v>0</v>
      </c>
      <c r="D47" s="42">
        <v>43948</v>
      </c>
      <c r="E47" s="17">
        <v>2.5</v>
      </c>
      <c r="F47" s="42">
        <v>44319</v>
      </c>
      <c r="G47" s="17">
        <v>0.5</v>
      </c>
    </row>
    <row r="48" spans="1:9" x14ac:dyDescent="0.2">
      <c r="B48" s="42">
        <v>43575</v>
      </c>
      <c r="C48" s="17">
        <v>0</v>
      </c>
      <c r="D48" s="42">
        <v>43949</v>
      </c>
      <c r="E48" s="17">
        <v>5.4</v>
      </c>
      <c r="F48" s="42">
        <v>44320</v>
      </c>
      <c r="G48" s="17">
        <v>0</v>
      </c>
    </row>
    <row r="49" spans="2:7" x14ac:dyDescent="0.2">
      <c r="B49" s="42">
        <v>43576</v>
      </c>
      <c r="C49" s="17">
        <v>0</v>
      </c>
      <c r="D49" s="42">
        <v>43950</v>
      </c>
      <c r="E49" s="17">
        <v>7.7</v>
      </c>
      <c r="F49" s="42">
        <v>44321</v>
      </c>
      <c r="G49" s="17">
        <v>12.5</v>
      </c>
    </row>
    <row r="50" spans="2:7" x14ac:dyDescent="0.2">
      <c r="B50" s="42">
        <v>43577</v>
      </c>
      <c r="C50" s="17">
        <v>0</v>
      </c>
      <c r="D50" s="42">
        <v>43951</v>
      </c>
      <c r="E50" s="17">
        <v>4.0999999999999996</v>
      </c>
      <c r="F50" s="42">
        <v>44322</v>
      </c>
      <c r="G50" s="17">
        <v>12.9</v>
      </c>
    </row>
    <row r="51" spans="2:7" x14ac:dyDescent="0.2">
      <c r="B51" s="42">
        <v>43578</v>
      </c>
      <c r="C51" s="17">
        <v>0</v>
      </c>
      <c r="D51" s="42">
        <v>43952</v>
      </c>
      <c r="E51" s="17">
        <v>1.4</v>
      </c>
      <c r="F51" s="42">
        <v>44323</v>
      </c>
      <c r="G51" s="17">
        <v>5.8</v>
      </c>
    </row>
    <row r="52" spans="2:7" x14ac:dyDescent="0.2">
      <c r="B52" s="42">
        <v>43579</v>
      </c>
      <c r="C52" s="17">
        <v>0</v>
      </c>
      <c r="D52" s="42">
        <v>43953</v>
      </c>
      <c r="E52" s="17">
        <v>2.5</v>
      </c>
      <c r="F52" s="42">
        <v>44324</v>
      </c>
      <c r="G52" s="17">
        <v>0</v>
      </c>
    </row>
    <row r="53" spans="2:7" x14ac:dyDescent="0.2">
      <c r="B53" s="42">
        <v>43580</v>
      </c>
      <c r="C53" s="17">
        <v>0</v>
      </c>
      <c r="D53" s="42">
        <v>43954</v>
      </c>
      <c r="E53" s="17">
        <v>0.1</v>
      </c>
      <c r="F53" s="42">
        <v>44325</v>
      </c>
      <c r="G53" s="17">
        <v>0</v>
      </c>
    </row>
    <row r="54" spans="2:7" x14ac:dyDescent="0.2">
      <c r="B54" s="42">
        <v>43581</v>
      </c>
      <c r="C54" s="17">
        <v>0.8</v>
      </c>
      <c r="D54" s="42">
        <v>43955</v>
      </c>
      <c r="E54" s="17">
        <v>6.9</v>
      </c>
      <c r="F54" s="42">
        <v>44326</v>
      </c>
      <c r="G54" s="17">
        <v>0</v>
      </c>
    </row>
    <row r="55" spans="2:7" x14ac:dyDescent="0.2">
      <c r="B55" s="42">
        <v>43582</v>
      </c>
      <c r="C55" s="17">
        <v>6</v>
      </c>
      <c r="D55" s="42">
        <v>43956</v>
      </c>
      <c r="E55" s="17">
        <v>0</v>
      </c>
      <c r="F55" s="42">
        <v>44327</v>
      </c>
      <c r="G55" s="17">
        <v>1.8</v>
      </c>
    </row>
    <row r="56" spans="2:7" x14ac:dyDescent="0.2">
      <c r="B56" s="42">
        <v>43583</v>
      </c>
      <c r="C56" s="17">
        <v>0.5</v>
      </c>
      <c r="D56" s="42">
        <v>43957</v>
      </c>
      <c r="E56" s="17">
        <v>0</v>
      </c>
      <c r="F56" s="42">
        <v>44328</v>
      </c>
      <c r="G56" s="17">
        <v>27</v>
      </c>
    </row>
    <row r="57" spans="2:7" x14ac:dyDescent="0.2">
      <c r="B57" s="42">
        <v>43584</v>
      </c>
      <c r="C57" s="17">
        <v>2.5</v>
      </c>
      <c r="D57" s="42">
        <v>43958</v>
      </c>
      <c r="E57" s="17">
        <v>0</v>
      </c>
      <c r="F57" s="42">
        <v>44329</v>
      </c>
      <c r="G57" s="17">
        <v>3.8</v>
      </c>
    </row>
    <row r="58" spans="2:7" x14ac:dyDescent="0.2">
      <c r="B58" s="42">
        <v>43585</v>
      </c>
      <c r="C58" s="17">
        <v>1.8</v>
      </c>
      <c r="D58" s="42">
        <v>43959</v>
      </c>
      <c r="E58" s="17">
        <v>0</v>
      </c>
      <c r="F58" s="42">
        <v>44330</v>
      </c>
      <c r="G58" s="17">
        <v>0.9</v>
      </c>
    </row>
    <row r="59" spans="2:7" x14ac:dyDescent="0.2">
      <c r="B59" s="42">
        <v>43586</v>
      </c>
      <c r="C59" s="17">
        <v>0</v>
      </c>
      <c r="D59" s="42">
        <v>43960</v>
      </c>
      <c r="E59" s="17">
        <v>0.1</v>
      </c>
      <c r="F59" s="42">
        <v>44331</v>
      </c>
      <c r="G59" s="17">
        <v>4.2</v>
      </c>
    </row>
    <row r="60" spans="2:7" x14ac:dyDescent="0.2">
      <c r="B60" s="42">
        <v>43587</v>
      </c>
      <c r="C60" s="17">
        <v>0.7</v>
      </c>
      <c r="D60" s="42">
        <v>43961</v>
      </c>
      <c r="E60" s="17">
        <v>1.6</v>
      </c>
      <c r="F60" s="42">
        <v>44332</v>
      </c>
      <c r="G60" s="17">
        <v>0</v>
      </c>
    </row>
    <row r="61" spans="2:7" x14ac:dyDescent="0.2">
      <c r="B61" s="42">
        <v>43588</v>
      </c>
      <c r="C61" s="17">
        <v>5.9</v>
      </c>
      <c r="D61" s="42">
        <v>43962</v>
      </c>
      <c r="E61" s="17">
        <v>5.0999999999999996</v>
      </c>
      <c r="F61" s="42">
        <v>44333</v>
      </c>
      <c r="G61" s="17">
        <v>7.7</v>
      </c>
    </row>
    <row r="62" spans="2:7" x14ac:dyDescent="0.2">
      <c r="B62" s="42">
        <v>43589</v>
      </c>
      <c r="C62" s="17">
        <v>1.5</v>
      </c>
      <c r="D62" s="42">
        <v>43963</v>
      </c>
      <c r="E62" s="17">
        <v>0.5</v>
      </c>
      <c r="F62" s="42">
        <v>44334</v>
      </c>
      <c r="G62" s="17">
        <v>5.5</v>
      </c>
    </row>
    <row r="63" spans="2:7" x14ac:dyDescent="0.2">
      <c r="B63" s="42">
        <v>43590</v>
      </c>
      <c r="C63" s="17">
        <v>0</v>
      </c>
      <c r="D63" s="42">
        <v>43964</v>
      </c>
      <c r="E63" s="17">
        <v>5.2</v>
      </c>
      <c r="F63" s="42">
        <v>44335</v>
      </c>
      <c r="G63" s="17">
        <v>3.6</v>
      </c>
    </row>
    <row r="64" spans="2:7" x14ac:dyDescent="0.2">
      <c r="B64" s="42">
        <v>43591</v>
      </c>
      <c r="C64" s="17">
        <v>0</v>
      </c>
      <c r="D64" s="42">
        <v>43965</v>
      </c>
      <c r="E64" s="17">
        <v>3</v>
      </c>
      <c r="F64" s="42">
        <v>44336</v>
      </c>
      <c r="G64" s="17">
        <v>1.3</v>
      </c>
    </row>
    <row r="65" spans="2:7" x14ac:dyDescent="0.2">
      <c r="B65" s="42">
        <v>43592</v>
      </c>
      <c r="C65" s="17">
        <v>0</v>
      </c>
      <c r="D65" s="42">
        <v>43966</v>
      </c>
      <c r="E65" s="17">
        <v>0.5</v>
      </c>
      <c r="F65" s="42">
        <v>44337</v>
      </c>
      <c r="G65" s="17">
        <v>10.7</v>
      </c>
    </row>
    <row r="66" spans="2:7" x14ac:dyDescent="0.2">
      <c r="B66" s="42">
        <v>43593</v>
      </c>
      <c r="C66" s="17">
        <v>0.6</v>
      </c>
      <c r="D66" s="42">
        <v>43967</v>
      </c>
      <c r="E66" s="17">
        <v>0.2</v>
      </c>
      <c r="F66" s="42">
        <v>44338</v>
      </c>
      <c r="G66" s="17">
        <v>5.4</v>
      </c>
    </row>
    <row r="67" spans="2:7" x14ac:dyDescent="0.2">
      <c r="B67" s="42">
        <v>43594</v>
      </c>
      <c r="C67" s="17">
        <v>0.4</v>
      </c>
      <c r="D67" s="42">
        <v>43968</v>
      </c>
      <c r="E67" s="17">
        <v>0</v>
      </c>
      <c r="F67" s="42">
        <v>44339</v>
      </c>
      <c r="G67" s="17">
        <v>6.3</v>
      </c>
    </row>
    <row r="68" spans="2:7" x14ac:dyDescent="0.2">
      <c r="B68" s="42">
        <v>43595</v>
      </c>
      <c r="C68" s="17">
        <v>2.1</v>
      </c>
      <c r="D68" s="42">
        <v>43969</v>
      </c>
      <c r="E68" s="17">
        <v>0</v>
      </c>
      <c r="F68" s="42">
        <v>44340</v>
      </c>
      <c r="G68" s="17">
        <v>6.9</v>
      </c>
    </row>
    <row r="69" spans="2:7" x14ac:dyDescent="0.2">
      <c r="B69" s="42">
        <v>43596</v>
      </c>
      <c r="C69" s="17">
        <v>6.5</v>
      </c>
      <c r="D69" s="42">
        <v>43970</v>
      </c>
      <c r="E69" s="17">
        <v>0</v>
      </c>
      <c r="F69" s="42">
        <v>44341</v>
      </c>
      <c r="G69" s="17">
        <v>0.7</v>
      </c>
    </row>
    <row r="70" spans="2:7" x14ac:dyDescent="0.2">
      <c r="B70" s="42">
        <v>43597</v>
      </c>
      <c r="C70" s="17">
        <v>6.1</v>
      </c>
      <c r="D70" s="42">
        <v>43971</v>
      </c>
      <c r="E70" s="17">
        <v>0</v>
      </c>
      <c r="F70" s="42">
        <v>44342</v>
      </c>
      <c r="G70" s="17">
        <v>5.0999999999999996</v>
      </c>
    </row>
    <row r="71" spans="2:7" x14ac:dyDescent="0.2">
      <c r="B71" s="42">
        <v>43598</v>
      </c>
      <c r="C71" s="17">
        <v>0</v>
      </c>
      <c r="D71" s="42">
        <v>43972</v>
      </c>
      <c r="E71" s="17">
        <v>0</v>
      </c>
      <c r="F71" s="42">
        <v>44343</v>
      </c>
      <c r="G71" s="17">
        <v>6.6</v>
      </c>
    </row>
    <row r="72" spans="2:7" x14ac:dyDescent="0.2">
      <c r="B72" s="42">
        <v>43599</v>
      </c>
      <c r="C72" s="17">
        <v>0</v>
      </c>
      <c r="D72" s="42">
        <v>43973</v>
      </c>
      <c r="E72" s="17">
        <v>0</v>
      </c>
      <c r="F72" s="42">
        <v>44344</v>
      </c>
      <c r="G72" s="17">
        <v>0</v>
      </c>
    </row>
    <row r="73" spans="2:7" x14ac:dyDescent="0.2">
      <c r="B73" s="42">
        <v>43600</v>
      </c>
      <c r="C73" s="17">
        <v>0</v>
      </c>
      <c r="D73" s="42">
        <v>43974</v>
      </c>
      <c r="E73" s="17">
        <v>3.3</v>
      </c>
      <c r="F73" s="42">
        <v>44345</v>
      </c>
      <c r="G73" s="17">
        <v>0</v>
      </c>
    </row>
    <row r="74" spans="2:7" x14ac:dyDescent="0.2">
      <c r="B74" s="42">
        <v>43601</v>
      </c>
      <c r="C74" s="17">
        <v>0</v>
      </c>
      <c r="D74" s="42">
        <v>43975</v>
      </c>
      <c r="E74" s="17">
        <v>0</v>
      </c>
      <c r="F74" s="42">
        <v>44346</v>
      </c>
      <c r="G74" s="17">
        <v>0</v>
      </c>
    </row>
    <row r="75" spans="2:7" x14ac:dyDescent="0.2">
      <c r="B75" s="42">
        <v>43602</v>
      </c>
      <c r="C75" s="17">
        <v>0</v>
      </c>
      <c r="D75" s="42">
        <v>43976</v>
      </c>
      <c r="E75" s="17">
        <v>1</v>
      </c>
      <c r="F75" s="42">
        <v>44347</v>
      </c>
      <c r="G75" s="17">
        <v>0</v>
      </c>
    </row>
    <row r="76" spans="2:7" x14ac:dyDescent="0.2">
      <c r="B76" s="42">
        <v>43603</v>
      </c>
      <c r="C76" s="17">
        <v>0</v>
      </c>
      <c r="D76" s="42">
        <v>43977</v>
      </c>
      <c r="E76" s="17">
        <v>0</v>
      </c>
      <c r="F76" s="42">
        <v>44348</v>
      </c>
      <c r="G76" s="17">
        <v>0</v>
      </c>
    </row>
    <row r="77" spans="2:7" x14ac:dyDescent="0.2">
      <c r="B77" s="42">
        <v>43604</v>
      </c>
      <c r="C77" s="17">
        <v>0</v>
      </c>
      <c r="D77" s="42">
        <v>43978</v>
      </c>
      <c r="E77" s="17">
        <v>0</v>
      </c>
      <c r="F77" s="42">
        <v>44349</v>
      </c>
      <c r="G77" s="17">
        <v>0</v>
      </c>
    </row>
    <row r="78" spans="2:7" x14ac:dyDescent="0.2">
      <c r="B78" s="42">
        <v>43605</v>
      </c>
      <c r="C78" s="17">
        <v>30.6</v>
      </c>
      <c r="D78" s="42">
        <v>43979</v>
      </c>
      <c r="E78" s="17">
        <v>0.2</v>
      </c>
      <c r="F78" s="42">
        <v>44350</v>
      </c>
      <c r="G78" s="17">
        <v>0</v>
      </c>
    </row>
    <row r="79" spans="2:7" x14ac:dyDescent="0.2">
      <c r="B79" s="42">
        <v>43606</v>
      </c>
      <c r="C79" s="17">
        <v>35.1</v>
      </c>
      <c r="D79" s="42">
        <v>43980</v>
      </c>
      <c r="E79" s="17">
        <v>0.2</v>
      </c>
      <c r="F79" s="42">
        <v>44351</v>
      </c>
      <c r="G79" s="17">
        <v>0</v>
      </c>
    </row>
    <row r="80" spans="2:7" x14ac:dyDescent="0.2">
      <c r="B80" s="42">
        <v>43607</v>
      </c>
      <c r="C80" s="17">
        <v>7.3</v>
      </c>
      <c r="D80" s="42">
        <v>43981</v>
      </c>
      <c r="E80" s="17">
        <v>0</v>
      </c>
      <c r="F80" s="42">
        <v>44352</v>
      </c>
      <c r="G80" s="17">
        <v>1.3</v>
      </c>
    </row>
    <row r="81" spans="2:7" x14ac:dyDescent="0.2">
      <c r="B81" s="42">
        <v>43608</v>
      </c>
      <c r="C81" s="17">
        <v>0</v>
      </c>
      <c r="D81" s="42">
        <v>43982</v>
      </c>
      <c r="E81" s="17">
        <v>0</v>
      </c>
      <c r="F81" s="42">
        <v>44353</v>
      </c>
      <c r="G81" s="17">
        <v>8.3000000000000007</v>
      </c>
    </row>
    <row r="82" spans="2:7" x14ac:dyDescent="0.2">
      <c r="B82" s="42">
        <v>43609</v>
      </c>
      <c r="C82" s="17">
        <v>0</v>
      </c>
      <c r="D82" s="42">
        <v>43983</v>
      </c>
      <c r="E82" s="17">
        <v>0</v>
      </c>
      <c r="F82" s="42">
        <v>44354</v>
      </c>
      <c r="G82" s="17">
        <v>0</v>
      </c>
    </row>
    <row r="83" spans="2:7" x14ac:dyDescent="0.2">
      <c r="B83" s="42">
        <v>43610</v>
      </c>
      <c r="C83" s="17">
        <v>0</v>
      </c>
      <c r="D83" s="42">
        <v>43984</v>
      </c>
      <c r="E83" s="17">
        <v>0</v>
      </c>
      <c r="F83" s="42">
        <v>44355</v>
      </c>
      <c r="G83" s="17">
        <v>0</v>
      </c>
    </row>
    <row r="84" spans="2:7" x14ac:dyDescent="0.2">
      <c r="B84" s="42">
        <v>43611</v>
      </c>
      <c r="C84" s="17">
        <v>0</v>
      </c>
      <c r="D84" s="42">
        <v>43985</v>
      </c>
      <c r="E84" s="17">
        <v>0</v>
      </c>
      <c r="F84" s="42">
        <v>44356</v>
      </c>
      <c r="G84" s="17">
        <v>3.9</v>
      </c>
    </row>
    <row r="85" spans="2:7" x14ac:dyDescent="0.2">
      <c r="B85" s="42">
        <v>43612</v>
      </c>
      <c r="C85" s="17">
        <v>5.4</v>
      </c>
      <c r="D85" s="42">
        <v>43986</v>
      </c>
      <c r="E85" s="17">
        <v>2.8</v>
      </c>
      <c r="F85" s="42">
        <v>44357</v>
      </c>
      <c r="G85" s="17">
        <v>0</v>
      </c>
    </row>
    <row r="86" spans="2:7" x14ac:dyDescent="0.2">
      <c r="B86" s="42">
        <v>43613</v>
      </c>
      <c r="C86" s="17">
        <v>15.2</v>
      </c>
      <c r="D86" s="42">
        <v>43987</v>
      </c>
      <c r="E86" s="17">
        <v>2.7</v>
      </c>
      <c r="F86" s="42">
        <v>44358</v>
      </c>
      <c r="G86" s="17">
        <v>0</v>
      </c>
    </row>
    <row r="87" spans="2:7" x14ac:dyDescent="0.2">
      <c r="B87" s="42">
        <v>43614</v>
      </c>
      <c r="C87" s="17">
        <v>0.6</v>
      </c>
      <c r="D87" s="42">
        <v>43988</v>
      </c>
      <c r="E87" s="17">
        <v>5.5</v>
      </c>
      <c r="F87" s="42">
        <v>44359</v>
      </c>
      <c r="G87" s="17">
        <v>0</v>
      </c>
    </row>
    <row r="88" spans="2:7" x14ac:dyDescent="0.2">
      <c r="B88" s="42">
        <v>43615</v>
      </c>
      <c r="C88" s="17">
        <v>0</v>
      </c>
      <c r="D88" s="42">
        <v>43989</v>
      </c>
      <c r="E88" s="17">
        <v>10.6</v>
      </c>
      <c r="F88" s="42">
        <v>44360</v>
      </c>
      <c r="G88" s="17">
        <v>0</v>
      </c>
    </row>
    <row r="89" spans="2:7" x14ac:dyDescent="0.2">
      <c r="B89" s="42">
        <v>43616</v>
      </c>
      <c r="C89" s="17">
        <v>0</v>
      </c>
      <c r="D89" s="42">
        <v>43990</v>
      </c>
      <c r="E89" s="17">
        <v>0.4</v>
      </c>
      <c r="F89" s="42">
        <v>44361</v>
      </c>
      <c r="G89" s="17">
        <v>0</v>
      </c>
    </row>
    <row r="90" spans="2:7" x14ac:dyDescent="0.2">
      <c r="B90" s="42">
        <v>43617</v>
      </c>
      <c r="C90" s="17">
        <v>0</v>
      </c>
      <c r="D90" s="42">
        <v>43991</v>
      </c>
      <c r="E90" s="17">
        <v>10.199999999999999</v>
      </c>
      <c r="F90" s="42">
        <v>44362</v>
      </c>
      <c r="G90" s="17">
        <v>0</v>
      </c>
    </row>
    <row r="91" spans="2:7" x14ac:dyDescent="0.2">
      <c r="B91" s="42">
        <v>43618</v>
      </c>
      <c r="C91" s="17">
        <v>0</v>
      </c>
      <c r="D91" s="42">
        <v>43992</v>
      </c>
      <c r="E91" s="17">
        <v>2</v>
      </c>
      <c r="F91" s="42">
        <v>44363</v>
      </c>
      <c r="G91" s="17">
        <v>0</v>
      </c>
    </row>
    <row r="92" spans="2:7" ht="15" x14ac:dyDescent="0.25">
      <c r="B92" s="42">
        <v>43619</v>
      </c>
      <c r="C92" s="43">
        <v>0</v>
      </c>
      <c r="D92" s="20" t="s">
        <v>246</v>
      </c>
      <c r="E92" s="20">
        <v>85.700000000000017</v>
      </c>
      <c r="F92" s="42">
        <v>44364</v>
      </c>
      <c r="G92" s="17">
        <v>0</v>
      </c>
    </row>
    <row r="93" spans="2:7" x14ac:dyDescent="0.2">
      <c r="B93" s="42">
        <v>43620</v>
      </c>
      <c r="C93" s="43">
        <v>0</v>
      </c>
      <c r="D93" s="44"/>
      <c r="E93" s="44"/>
      <c r="F93" s="42">
        <v>44365</v>
      </c>
      <c r="G93" s="17">
        <v>0</v>
      </c>
    </row>
    <row r="94" spans="2:7" x14ac:dyDescent="0.2">
      <c r="B94" s="42">
        <v>43621</v>
      </c>
      <c r="C94" s="43">
        <v>0</v>
      </c>
      <c r="D94" s="44"/>
      <c r="E94" s="44"/>
      <c r="F94" s="42">
        <v>44366</v>
      </c>
      <c r="G94" s="17">
        <v>0</v>
      </c>
    </row>
    <row r="95" spans="2:7" x14ac:dyDescent="0.2">
      <c r="B95" s="42">
        <v>43622</v>
      </c>
      <c r="C95" s="43">
        <v>0</v>
      </c>
      <c r="D95" s="44"/>
      <c r="E95" s="44"/>
      <c r="F95" s="42">
        <v>44367</v>
      </c>
      <c r="G95" s="17">
        <v>0</v>
      </c>
    </row>
    <row r="96" spans="2:7" x14ac:dyDescent="0.2">
      <c r="B96" s="42">
        <v>43623</v>
      </c>
      <c r="C96" s="43">
        <v>0</v>
      </c>
      <c r="D96" s="44"/>
      <c r="E96" s="44"/>
      <c r="F96" s="42">
        <v>44368</v>
      </c>
      <c r="G96" s="17">
        <v>13</v>
      </c>
    </row>
    <row r="97" spans="2:7" x14ac:dyDescent="0.2">
      <c r="B97" s="42">
        <v>43624</v>
      </c>
      <c r="C97" s="43">
        <v>0</v>
      </c>
      <c r="D97" s="44"/>
      <c r="E97" s="44"/>
      <c r="F97" s="42">
        <v>44369</v>
      </c>
      <c r="G97" s="17">
        <v>5.8</v>
      </c>
    </row>
    <row r="98" spans="2:7" x14ac:dyDescent="0.2">
      <c r="B98" s="42">
        <v>43625</v>
      </c>
      <c r="C98" s="43">
        <v>0</v>
      </c>
      <c r="D98" s="44"/>
      <c r="E98" s="44"/>
      <c r="F98" s="42">
        <v>44370</v>
      </c>
      <c r="G98" s="17">
        <v>42.9</v>
      </c>
    </row>
    <row r="99" spans="2:7" ht="15" x14ac:dyDescent="0.25">
      <c r="B99" s="42">
        <v>43626</v>
      </c>
      <c r="C99" s="43">
        <v>17.8</v>
      </c>
      <c r="D99" s="44"/>
      <c r="E99" s="44"/>
      <c r="F99" s="20" t="s">
        <v>246</v>
      </c>
      <c r="G99" s="20">
        <v>244.70000000000005</v>
      </c>
    </row>
    <row r="100" spans="2:7" x14ac:dyDescent="0.2">
      <c r="B100" s="42">
        <v>43627</v>
      </c>
      <c r="C100" s="17">
        <v>1.6</v>
      </c>
    </row>
    <row r="101" spans="2:7" x14ac:dyDescent="0.2">
      <c r="B101" s="42">
        <v>43628</v>
      </c>
      <c r="C101" s="17">
        <v>0</v>
      </c>
    </row>
    <row r="102" spans="2:7" ht="15" x14ac:dyDescent="0.25">
      <c r="B102" s="20" t="s">
        <v>246</v>
      </c>
      <c r="C102" s="20">
        <v>149.20000000000002</v>
      </c>
    </row>
  </sheetData>
  <mergeCells count="3">
    <mergeCell ref="A1:S1"/>
    <mergeCell ref="A32:I32"/>
    <mergeCell ref="A39:I39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opLeftCell="A13" workbookViewId="0">
      <selection activeCell="J19" sqref="J19"/>
    </sheetView>
  </sheetViews>
  <sheetFormatPr baseColWidth="10" defaultRowHeight="15" x14ac:dyDescent="0.25"/>
  <cols>
    <col min="1" max="1" width="15.28515625" customWidth="1"/>
    <col min="2" max="3" width="17" bestFit="1" customWidth="1"/>
    <col min="6" max="7" width="17" bestFit="1" customWidth="1"/>
  </cols>
  <sheetData>
    <row r="1" spans="1:19" ht="122.25" customHeight="1" x14ac:dyDescent="0.25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4" spans="1:19" x14ac:dyDescent="0.25">
      <c r="A4" s="20"/>
      <c r="B4" s="88" t="s">
        <v>17</v>
      </c>
      <c r="C4" s="88"/>
      <c r="E4" s="3"/>
      <c r="F4" s="98" t="s">
        <v>18</v>
      </c>
      <c r="G4" s="98"/>
    </row>
    <row r="5" spans="1:19" x14ac:dyDescent="0.25">
      <c r="A5" s="20" t="s">
        <v>23</v>
      </c>
      <c r="B5" s="7" t="s">
        <v>255</v>
      </c>
      <c r="C5" s="7" t="s">
        <v>256</v>
      </c>
      <c r="E5" s="2" t="s">
        <v>23</v>
      </c>
      <c r="F5" s="13" t="s">
        <v>255</v>
      </c>
      <c r="G5" s="13" t="s">
        <v>256</v>
      </c>
    </row>
    <row r="6" spans="1:19" x14ac:dyDescent="0.25">
      <c r="A6" s="17" t="s">
        <v>0</v>
      </c>
      <c r="B6" s="26">
        <v>83</v>
      </c>
      <c r="C6" s="26">
        <v>77</v>
      </c>
      <c r="E6" s="3" t="s">
        <v>0</v>
      </c>
      <c r="F6" s="14">
        <v>85</v>
      </c>
      <c r="G6" s="14">
        <v>84</v>
      </c>
    </row>
    <row r="7" spans="1:19" x14ac:dyDescent="0.25">
      <c r="A7" s="17" t="s">
        <v>1</v>
      </c>
      <c r="B7" s="26">
        <v>77</v>
      </c>
      <c r="C7" s="26">
        <v>82</v>
      </c>
      <c r="E7" s="3" t="s">
        <v>1</v>
      </c>
      <c r="F7" s="14">
        <v>82</v>
      </c>
      <c r="G7" s="14">
        <v>85</v>
      </c>
    </row>
    <row r="8" spans="1:19" x14ac:dyDescent="0.25">
      <c r="A8" s="17" t="s">
        <v>2</v>
      </c>
      <c r="B8" s="26">
        <v>82</v>
      </c>
      <c r="C8" s="26">
        <v>81</v>
      </c>
      <c r="E8" s="3" t="s">
        <v>2</v>
      </c>
      <c r="F8" s="14">
        <v>83</v>
      </c>
      <c r="G8" s="14">
        <v>84</v>
      </c>
    </row>
    <row r="9" spans="1:19" x14ac:dyDescent="0.25">
      <c r="A9" s="17" t="s">
        <v>3</v>
      </c>
      <c r="B9" s="26">
        <v>83</v>
      </c>
      <c r="C9" s="26">
        <v>79</v>
      </c>
      <c r="E9" s="3" t="s">
        <v>3</v>
      </c>
      <c r="F9" s="14">
        <v>83</v>
      </c>
      <c r="G9" s="14">
        <v>85</v>
      </c>
    </row>
    <row r="10" spans="1:19" x14ac:dyDescent="0.25">
      <c r="A10" s="17" t="s">
        <v>4</v>
      </c>
      <c r="B10" s="26">
        <v>81</v>
      </c>
      <c r="C10" s="26">
        <v>80</v>
      </c>
      <c r="E10" s="3" t="s">
        <v>4</v>
      </c>
      <c r="F10" s="14">
        <v>85</v>
      </c>
      <c r="G10" s="14">
        <v>84</v>
      </c>
    </row>
    <row r="11" spans="1:19" x14ac:dyDescent="0.25">
      <c r="A11" s="17" t="s">
        <v>5</v>
      </c>
      <c r="B11" s="26">
        <v>83</v>
      </c>
      <c r="C11" s="26">
        <v>79</v>
      </c>
      <c r="E11" s="3" t="s">
        <v>5</v>
      </c>
      <c r="F11" s="14">
        <v>85</v>
      </c>
      <c r="G11" s="14">
        <v>85</v>
      </c>
    </row>
    <row r="12" spans="1:19" x14ac:dyDescent="0.25">
      <c r="A12" s="17" t="s">
        <v>6</v>
      </c>
      <c r="B12" s="26">
        <v>79</v>
      </c>
      <c r="C12" s="26">
        <v>81</v>
      </c>
      <c r="E12" s="3" t="s">
        <v>6</v>
      </c>
      <c r="F12" s="14">
        <v>85</v>
      </c>
      <c r="G12" s="14">
        <v>85</v>
      </c>
    </row>
    <row r="13" spans="1:19" x14ac:dyDescent="0.25">
      <c r="A13" s="17" t="s">
        <v>7</v>
      </c>
      <c r="B13" s="26">
        <v>79</v>
      </c>
      <c r="C13" s="26">
        <v>79</v>
      </c>
      <c r="E13" s="3" t="s">
        <v>7</v>
      </c>
      <c r="F13" s="14">
        <v>82</v>
      </c>
      <c r="G13" s="14">
        <v>85</v>
      </c>
    </row>
    <row r="14" spans="1:19" x14ac:dyDescent="0.25">
      <c r="A14" s="17" t="s">
        <v>8</v>
      </c>
      <c r="B14" s="26">
        <v>81</v>
      </c>
      <c r="C14" s="26">
        <v>79</v>
      </c>
      <c r="E14" s="3" t="s">
        <v>8</v>
      </c>
      <c r="F14" s="14">
        <v>82</v>
      </c>
      <c r="G14" s="14">
        <v>84</v>
      </c>
    </row>
    <row r="15" spans="1:19" x14ac:dyDescent="0.25">
      <c r="A15" s="17" t="s">
        <v>9</v>
      </c>
      <c r="B15" s="26">
        <v>78</v>
      </c>
      <c r="C15" s="26">
        <v>81</v>
      </c>
      <c r="E15" s="3" t="s">
        <v>9</v>
      </c>
      <c r="F15" s="14">
        <v>78</v>
      </c>
      <c r="G15" s="14">
        <v>85</v>
      </c>
    </row>
    <row r="16" spans="1:19" x14ac:dyDescent="0.25">
      <c r="A16" s="17" t="s">
        <v>10</v>
      </c>
      <c r="B16" s="26">
        <v>76</v>
      </c>
      <c r="C16" s="26">
        <v>79</v>
      </c>
      <c r="E16" s="3" t="s">
        <v>10</v>
      </c>
      <c r="F16" s="14">
        <v>78</v>
      </c>
      <c r="G16" s="14">
        <v>85</v>
      </c>
    </row>
    <row r="17" spans="1:9" x14ac:dyDescent="0.25">
      <c r="A17" s="17" t="s">
        <v>11</v>
      </c>
      <c r="B17" s="26">
        <v>79</v>
      </c>
      <c r="C17" s="26">
        <v>79</v>
      </c>
      <c r="E17" s="3" t="s">
        <v>11</v>
      </c>
      <c r="F17" s="14">
        <v>79</v>
      </c>
      <c r="G17" s="14">
        <v>84</v>
      </c>
    </row>
    <row r="18" spans="1:9" x14ac:dyDescent="0.25">
      <c r="A18" s="17" t="s">
        <v>12</v>
      </c>
      <c r="B18" s="26">
        <v>79</v>
      </c>
      <c r="C18" s="26">
        <v>76</v>
      </c>
      <c r="E18" s="3" t="s">
        <v>12</v>
      </c>
      <c r="F18" s="14">
        <v>79</v>
      </c>
      <c r="G18" s="14">
        <v>84</v>
      </c>
    </row>
    <row r="19" spans="1:9" x14ac:dyDescent="0.25">
      <c r="A19" s="17" t="s">
        <v>13</v>
      </c>
      <c r="B19" s="26">
        <v>76</v>
      </c>
      <c r="C19" s="26">
        <v>79</v>
      </c>
      <c r="E19" s="3" t="s">
        <v>13</v>
      </c>
      <c r="F19" s="14">
        <v>85</v>
      </c>
      <c r="G19" s="14">
        <v>84</v>
      </c>
    </row>
    <row r="20" spans="1:9" x14ac:dyDescent="0.25">
      <c r="A20" s="17" t="s">
        <v>14</v>
      </c>
      <c r="B20" s="26">
        <v>81</v>
      </c>
      <c r="C20" s="26">
        <v>75</v>
      </c>
      <c r="E20" s="3" t="s">
        <v>14</v>
      </c>
      <c r="F20" s="14">
        <v>85</v>
      </c>
      <c r="G20" s="14">
        <v>84</v>
      </c>
    </row>
    <row r="23" spans="1:9" ht="15.75" thickBot="1" x14ac:dyDescent="0.3"/>
    <row r="24" spans="1:9" ht="15.75" thickBot="1" x14ac:dyDescent="0.3">
      <c r="A24" s="32"/>
      <c r="B24" s="100">
        <v>2019</v>
      </c>
      <c r="C24" s="100"/>
      <c r="D24" s="100"/>
      <c r="E24" s="100"/>
      <c r="F24" s="100">
        <v>2020</v>
      </c>
      <c r="G24" s="100"/>
      <c r="H24" s="100"/>
      <c r="I24" s="100"/>
    </row>
    <row r="25" spans="1:9" ht="15.75" thickBot="1" x14ac:dyDescent="0.3">
      <c r="A25" s="33"/>
      <c r="B25" s="100" t="s">
        <v>17</v>
      </c>
      <c r="C25" s="100"/>
      <c r="D25" s="100" t="s">
        <v>18</v>
      </c>
      <c r="E25" s="100"/>
      <c r="F25" s="100" t="s">
        <v>17</v>
      </c>
      <c r="G25" s="100"/>
      <c r="H25" s="100" t="s">
        <v>18</v>
      </c>
      <c r="I25" s="100"/>
    </row>
    <row r="26" spans="1:9" ht="18" thickBot="1" x14ac:dyDescent="0.3">
      <c r="A26" s="33"/>
      <c r="B26" s="34" t="s">
        <v>110</v>
      </c>
      <c r="C26" s="35" t="s">
        <v>264</v>
      </c>
      <c r="D26" s="34" t="s">
        <v>110</v>
      </c>
      <c r="E26" s="34" t="s">
        <v>264</v>
      </c>
      <c r="F26" s="34" t="s">
        <v>110</v>
      </c>
      <c r="G26" s="34" t="s">
        <v>264</v>
      </c>
      <c r="H26" s="34" t="s">
        <v>110</v>
      </c>
      <c r="I26" s="34" t="s">
        <v>264</v>
      </c>
    </row>
    <row r="27" spans="1:9" x14ac:dyDescent="0.25">
      <c r="A27" s="36" t="s">
        <v>102</v>
      </c>
      <c r="B27" s="33">
        <v>0.37869999999999998</v>
      </c>
      <c r="C27" s="33">
        <v>6.0100000000000001E-2</v>
      </c>
      <c r="D27" s="33">
        <v>0.97319999999999995</v>
      </c>
      <c r="E27" s="33">
        <v>1E-4</v>
      </c>
      <c r="F27" s="33">
        <v>0.1111</v>
      </c>
      <c r="G27" s="33">
        <v>0.1835</v>
      </c>
      <c r="H27" s="33">
        <v>0.95620000000000005</v>
      </c>
      <c r="I27" s="33">
        <v>2.0000000000000001E-4</v>
      </c>
    </row>
    <row r="28" spans="1:9" ht="18.75" customHeight="1" x14ac:dyDescent="0.25">
      <c r="A28" s="36" t="s">
        <v>262</v>
      </c>
      <c r="B28" s="33">
        <v>0.93</v>
      </c>
      <c r="C28" s="33">
        <v>5.9999999999999995E-4</v>
      </c>
      <c r="D28" s="33">
        <v>0.81079999999999997</v>
      </c>
      <c r="E28" s="33">
        <v>4.5999999999999999E-3</v>
      </c>
      <c r="F28" s="33">
        <v>0.47739999999999999</v>
      </c>
      <c r="G28" s="33">
        <v>3.9600000000000003E-2</v>
      </c>
      <c r="H28" s="33">
        <v>0.3468</v>
      </c>
      <c r="I28" s="33">
        <v>6.83E-2</v>
      </c>
    </row>
    <row r="29" spans="1:9" ht="15.75" thickBot="1" x14ac:dyDescent="0.3">
      <c r="A29" s="34" t="s">
        <v>263</v>
      </c>
      <c r="B29" s="37">
        <v>0.16980000000000001</v>
      </c>
      <c r="C29" s="37">
        <v>0.13980000000000001</v>
      </c>
      <c r="D29" s="37">
        <v>0.95469999999999999</v>
      </c>
      <c r="E29" s="37">
        <v>2.9999999999999997E-4</v>
      </c>
      <c r="F29" s="37">
        <v>9.7299999999999998E-2</v>
      </c>
      <c r="G29" s="37">
        <v>0.19719999999999999</v>
      </c>
      <c r="H29" s="37">
        <v>0.77310000000000001</v>
      </c>
      <c r="I29" s="37">
        <v>6.6E-3</v>
      </c>
    </row>
    <row r="30" spans="1:9" x14ac:dyDescent="0.25">
      <c r="A30" s="38" t="s">
        <v>265</v>
      </c>
    </row>
  </sheetData>
  <mergeCells count="9">
    <mergeCell ref="B25:C25"/>
    <mergeCell ref="D25:E25"/>
    <mergeCell ref="F25:G25"/>
    <mergeCell ref="H25:I25"/>
    <mergeCell ref="B4:C4"/>
    <mergeCell ref="F4:G4"/>
    <mergeCell ref="A1:S1"/>
    <mergeCell ref="B24:E24"/>
    <mergeCell ref="F24:I2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N15" sqref="N15"/>
    </sheetView>
  </sheetViews>
  <sheetFormatPr baseColWidth="10" defaultRowHeight="14.25" x14ac:dyDescent="0.2"/>
  <cols>
    <col min="1" max="1" width="16.140625" style="18" customWidth="1"/>
    <col min="2" max="4" width="11.42578125" style="18"/>
    <col min="5" max="5" width="12.85546875" style="18" bestFit="1" customWidth="1"/>
    <col min="6" max="6" width="13" style="18" bestFit="1" customWidth="1"/>
    <col min="7" max="7" width="12.85546875" style="18" bestFit="1" customWidth="1"/>
    <col min="8" max="8" width="13" style="18" bestFit="1" customWidth="1"/>
    <col min="9" max="9" width="12.85546875" style="18" bestFit="1" customWidth="1"/>
    <col min="10" max="16384" width="11.42578125" style="18"/>
  </cols>
  <sheetData>
    <row r="1" spans="1:19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19" x14ac:dyDescent="0.2">
      <c r="A3" s="4"/>
      <c r="B3" s="101" t="s">
        <v>40</v>
      </c>
      <c r="C3" s="102"/>
      <c r="D3" s="101" t="s">
        <v>41</v>
      </c>
      <c r="E3" s="102"/>
      <c r="F3" s="101" t="s">
        <v>42</v>
      </c>
      <c r="G3" s="102"/>
      <c r="H3" s="101" t="s">
        <v>43</v>
      </c>
      <c r="I3" s="102"/>
    </row>
    <row r="4" spans="1:19" x14ac:dyDescent="0.2">
      <c r="A4" s="4" t="s">
        <v>48</v>
      </c>
      <c r="B4" s="4" t="s">
        <v>44</v>
      </c>
      <c r="C4" s="4" t="s">
        <v>45</v>
      </c>
      <c r="D4" s="4" t="s">
        <v>44</v>
      </c>
      <c r="E4" s="4" t="s">
        <v>45</v>
      </c>
      <c r="F4" s="4" t="s">
        <v>44</v>
      </c>
      <c r="G4" s="4" t="s">
        <v>45</v>
      </c>
      <c r="H4" s="4" t="s">
        <v>44</v>
      </c>
      <c r="I4" s="4" t="s">
        <v>45</v>
      </c>
    </row>
    <row r="5" spans="1:19" x14ac:dyDescent="0.2">
      <c r="A5" s="4">
        <v>2022</v>
      </c>
      <c r="B5" s="112">
        <v>104</v>
      </c>
      <c r="C5" s="112">
        <v>131</v>
      </c>
      <c r="D5" s="112">
        <v>130</v>
      </c>
      <c r="E5" s="112">
        <v>153</v>
      </c>
      <c r="F5" s="112">
        <v>169</v>
      </c>
      <c r="G5" s="112">
        <v>187</v>
      </c>
      <c r="H5" s="112">
        <v>186</v>
      </c>
      <c r="I5" s="112"/>
    </row>
    <row r="6" spans="1:19" x14ac:dyDescent="0.2">
      <c r="A6" s="4">
        <v>2021</v>
      </c>
      <c r="B6" s="112">
        <v>107</v>
      </c>
      <c r="C6" s="112">
        <v>140</v>
      </c>
      <c r="D6" s="112">
        <v>137</v>
      </c>
      <c r="E6" s="112">
        <v>157</v>
      </c>
      <c r="F6" s="112">
        <v>179</v>
      </c>
      <c r="G6" s="112">
        <v>199</v>
      </c>
      <c r="H6" s="112">
        <v>197</v>
      </c>
      <c r="I6" s="112">
        <v>219</v>
      </c>
    </row>
    <row r="7" spans="1:19" x14ac:dyDescent="0.2">
      <c r="A7" s="4">
        <v>2020</v>
      </c>
      <c r="B7" s="112">
        <v>100</v>
      </c>
      <c r="C7" s="112">
        <v>133</v>
      </c>
      <c r="D7" s="112">
        <v>125</v>
      </c>
      <c r="E7" s="112">
        <v>157</v>
      </c>
      <c r="F7" s="112">
        <v>173</v>
      </c>
      <c r="G7" s="112">
        <v>197</v>
      </c>
      <c r="H7" s="112">
        <v>193</v>
      </c>
      <c r="I7" s="112">
        <v>215</v>
      </c>
    </row>
    <row r="8" spans="1:19" x14ac:dyDescent="0.2">
      <c r="A8" s="4">
        <v>2019</v>
      </c>
      <c r="B8" s="112">
        <v>100</v>
      </c>
      <c r="C8" s="112">
        <v>133</v>
      </c>
      <c r="D8" s="112">
        <v>127</v>
      </c>
      <c r="E8" s="112">
        <v>156</v>
      </c>
      <c r="F8" s="112">
        <v>172</v>
      </c>
      <c r="G8" s="112">
        <v>191</v>
      </c>
      <c r="H8" s="112">
        <v>187</v>
      </c>
      <c r="I8" s="112">
        <v>209</v>
      </c>
    </row>
    <row r="9" spans="1:19" x14ac:dyDescent="0.2">
      <c r="A9" s="4">
        <v>2018</v>
      </c>
      <c r="B9" s="112">
        <v>107</v>
      </c>
      <c r="C9" s="112">
        <v>132</v>
      </c>
      <c r="D9" s="112">
        <v>127</v>
      </c>
      <c r="E9" s="112">
        <v>151</v>
      </c>
      <c r="F9" s="112">
        <v>165</v>
      </c>
      <c r="G9" s="112">
        <v>186</v>
      </c>
      <c r="H9" s="112">
        <v>182</v>
      </c>
      <c r="I9" s="112">
        <v>173</v>
      </c>
    </row>
    <row r="10" spans="1:19" x14ac:dyDescent="0.2">
      <c r="A10" s="4">
        <v>2017</v>
      </c>
      <c r="B10" s="112">
        <v>100</v>
      </c>
      <c r="C10" s="112">
        <v>136</v>
      </c>
      <c r="D10" s="112">
        <v>134</v>
      </c>
      <c r="E10" s="112">
        <v>156</v>
      </c>
      <c r="F10" s="112">
        <v>173</v>
      </c>
      <c r="G10" s="112">
        <v>192</v>
      </c>
      <c r="H10" s="112">
        <v>190</v>
      </c>
      <c r="I10" s="112">
        <v>212</v>
      </c>
    </row>
    <row r="11" spans="1:19" x14ac:dyDescent="0.2">
      <c r="A11" s="4">
        <v>2016</v>
      </c>
      <c r="B11" s="112">
        <v>104</v>
      </c>
      <c r="C11" s="112">
        <v>139</v>
      </c>
      <c r="D11" s="112">
        <v>133</v>
      </c>
      <c r="E11" s="112">
        <v>160</v>
      </c>
      <c r="F11" s="112">
        <v>176</v>
      </c>
      <c r="G11" s="112">
        <v>201</v>
      </c>
      <c r="H11" s="112">
        <v>192</v>
      </c>
      <c r="I11" s="112">
        <v>219</v>
      </c>
    </row>
    <row r="12" spans="1:19" x14ac:dyDescent="0.2">
      <c r="A12" s="4">
        <v>2015</v>
      </c>
      <c r="B12" s="112">
        <v>106</v>
      </c>
      <c r="C12" s="112">
        <v>135</v>
      </c>
      <c r="D12" s="112">
        <v>129</v>
      </c>
      <c r="E12" s="112">
        <v>158</v>
      </c>
      <c r="F12" s="112">
        <v>174</v>
      </c>
      <c r="G12" s="112">
        <v>198</v>
      </c>
      <c r="H12" s="112">
        <v>191</v>
      </c>
      <c r="I12" s="112">
        <v>213</v>
      </c>
    </row>
    <row r="13" spans="1:19" ht="15" x14ac:dyDescent="0.25">
      <c r="A13" s="7" t="s">
        <v>250</v>
      </c>
      <c r="B13" s="113">
        <v>104</v>
      </c>
      <c r="C13" s="113">
        <v>135</v>
      </c>
      <c r="D13" s="113">
        <v>130</v>
      </c>
      <c r="E13" s="113">
        <v>156</v>
      </c>
      <c r="F13" s="26">
        <v>173</v>
      </c>
      <c r="G13" s="26">
        <v>194</v>
      </c>
      <c r="H13" s="26">
        <v>190</v>
      </c>
      <c r="I13" s="26">
        <v>209</v>
      </c>
    </row>
    <row r="14" spans="1:19" x14ac:dyDescent="0.2">
      <c r="A14" s="18" t="s">
        <v>46</v>
      </c>
    </row>
    <row r="16" spans="1:19" ht="15" x14ac:dyDescent="0.25">
      <c r="A16" s="17"/>
      <c r="B16" s="20" t="s">
        <v>33</v>
      </c>
      <c r="C16" s="20" t="s">
        <v>34</v>
      </c>
      <c r="D16" s="20" t="s">
        <v>35</v>
      </c>
    </row>
    <row r="17" spans="1:4" ht="15" x14ac:dyDescent="0.25">
      <c r="A17" s="20" t="s">
        <v>36</v>
      </c>
      <c r="B17" s="17">
        <v>104</v>
      </c>
      <c r="C17" s="17">
        <v>135</v>
      </c>
      <c r="D17" s="17">
        <f>C17-B17</f>
        <v>31</v>
      </c>
    </row>
    <row r="18" spans="1:4" ht="15" x14ac:dyDescent="0.25">
      <c r="A18" s="20" t="s">
        <v>37</v>
      </c>
      <c r="B18" s="17">
        <v>130</v>
      </c>
      <c r="C18" s="17">
        <v>156</v>
      </c>
      <c r="D18" s="17">
        <f t="shared" ref="D18:D20" si="0">C18-B18</f>
        <v>26</v>
      </c>
    </row>
    <row r="19" spans="1:4" ht="15" x14ac:dyDescent="0.25">
      <c r="A19" s="20" t="s">
        <v>38</v>
      </c>
      <c r="B19" s="17">
        <v>173</v>
      </c>
      <c r="C19" s="17">
        <v>194</v>
      </c>
      <c r="D19" s="17">
        <f t="shared" si="0"/>
        <v>21</v>
      </c>
    </row>
    <row r="20" spans="1:4" ht="15" x14ac:dyDescent="0.25">
      <c r="A20" s="20" t="s">
        <v>39</v>
      </c>
      <c r="B20" s="17">
        <v>190</v>
      </c>
      <c r="C20" s="17">
        <v>209</v>
      </c>
      <c r="D20" s="17">
        <f t="shared" si="0"/>
        <v>19</v>
      </c>
    </row>
    <row r="21" spans="1:4" x14ac:dyDescent="0.2">
      <c r="A21" s="18" t="s">
        <v>47</v>
      </c>
    </row>
    <row r="24" spans="1:4" x14ac:dyDescent="0.2">
      <c r="A24" s="18" t="s">
        <v>65</v>
      </c>
    </row>
    <row r="25" spans="1:4" x14ac:dyDescent="0.2">
      <c r="A25" s="1" t="s">
        <v>67</v>
      </c>
    </row>
  </sheetData>
  <mergeCells count="5">
    <mergeCell ref="A1:S1"/>
    <mergeCell ref="H3:I3"/>
    <mergeCell ref="F3:G3"/>
    <mergeCell ref="D3:E3"/>
    <mergeCell ref="B3:C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"/>
  <sheetViews>
    <sheetView topLeftCell="A45" workbookViewId="0">
      <selection activeCell="E69" sqref="E69"/>
    </sheetView>
  </sheetViews>
  <sheetFormatPr baseColWidth="10" defaultRowHeight="14.25" x14ac:dyDescent="0.2"/>
  <cols>
    <col min="1" max="16384" width="11.42578125" style="18"/>
  </cols>
  <sheetData>
    <row r="1" spans="1:31" ht="128.25" customHeight="1" x14ac:dyDescent="0.2">
      <c r="A1" s="90" t="s">
        <v>226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3" spans="1:31" x14ac:dyDescent="0.2">
      <c r="A3" s="18" t="s">
        <v>120</v>
      </c>
    </row>
    <row r="5" spans="1:31" ht="15" thickBot="1" x14ac:dyDescent="0.25">
      <c r="A5" s="15"/>
      <c r="B5" s="104" t="s">
        <v>118</v>
      </c>
      <c r="C5" s="104"/>
      <c r="D5" s="104"/>
      <c r="E5" s="104" t="s">
        <v>119</v>
      </c>
      <c r="F5" s="104"/>
      <c r="G5" s="104"/>
      <c r="I5" s="15"/>
      <c r="J5" s="104" t="s">
        <v>118</v>
      </c>
      <c r="K5" s="104"/>
      <c r="L5" s="104"/>
      <c r="M5" s="104" t="s">
        <v>119</v>
      </c>
      <c r="N5" s="104"/>
      <c r="O5" s="104"/>
      <c r="Q5" s="15"/>
      <c r="R5" s="104" t="s">
        <v>118</v>
      </c>
      <c r="S5" s="104"/>
      <c r="T5" s="104"/>
      <c r="U5" s="104" t="s">
        <v>119</v>
      </c>
      <c r="V5" s="104"/>
      <c r="W5" s="104"/>
      <c r="Y5" s="15"/>
      <c r="Z5" s="104" t="s">
        <v>118</v>
      </c>
      <c r="AA5" s="104"/>
      <c r="AB5" s="104"/>
      <c r="AC5" s="104" t="s">
        <v>119</v>
      </c>
      <c r="AD5" s="104"/>
      <c r="AE5" s="104"/>
    </row>
    <row r="6" spans="1:31" ht="15" x14ac:dyDescent="0.25">
      <c r="A6" s="39" t="s">
        <v>228</v>
      </c>
      <c r="B6" s="15" t="s">
        <v>53</v>
      </c>
      <c r="C6" s="15" t="s">
        <v>54</v>
      </c>
      <c r="D6" s="15" t="s">
        <v>55</v>
      </c>
      <c r="E6" s="15" t="s">
        <v>53</v>
      </c>
      <c r="F6" s="15" t="s">
        <v>54</v>
      </c>
      <c r="G6" s="15" t="s">
        <v>55</v>
      </c>
      <c r="I6" s="40" t="s">
        <v>227</v>
      </c>
      <c r="J6" s="15" t="s">
        <v>53</v>
      </c>
      <c r="K6" s="15" t="s">
        <v>54</v>
      </c>
      <c r="L6" s="15" t="s">
        <v>55</v>
      </c>
      <c r="M6" s="15" t="s">
        <v>53</v>
      </c>
      <c r="N6" s="15" t="s">
        <v>54</v>
      </c>
      <c r="O6" s="15" t="s">
        <v>55</v>
      </c>
      <c r="Q6" s="16" t="s">
        <v>229</v>
      </c>
      <c r="R6" s="15" t="s">
        <v>53</v>
      </c>
      <c r="S6" s="15" t="s">
        <v>54</v>
      </c>
      <c r="T6" s="15" t="s">
        <v>55</v>
      </c>
      <c r="U6" s="15" t="s">
        <v>53</v>
      </c>
      <c r="V6" s="15" t="s">
        <v>54</v>
      </c>
      <c r="W6" s="15" t="s">
        <v>55</v>
      </c>
      <c r="Y6" s="4" t="s">
        <v>103</v>
      </c>
      <c r="Z6" s="15" t="s">
        <v>53</v>
      </c>
      <c r="AA6" s="15" t="s">
        <v>54</v>
      </c>
      <c r="AB6" s="15" t="s">
        <v>55</v>
      </c>
      <c r="AC6" s="15" t="s">
        <v>53</v>
      </c>
      <c r="AD6" s="15" t="s">
        <v>54</v>
      </c>
      <c r="AE6" s="15" t="s">
        <v>55</v>
      </c>
    </row>
    <row r="7" spans="1:31" x14ac:dyDescent="0.2">
      <c r="A7" s="8" t="s">
        <v>0</v>
      </c>
      <c r="B7" s="9">
        <v>7.5</v>
      </c>
      <c r="C7" s="9">
        <v>32.5</v>
      </c>
      <c r="D7" s="9">
        <v>32.5</v>
      </c>
      <c r="E7" s="9">
        <v>0</v>
      </c>
      <c r="F7" s="9">
        <v>11</v>
      </c>
      <c r="G7" s="9">
        <v>13.5</v>
      </c>
      <c r="I7" s="8" t="s">
        <v>0</v>
      </c>
      <c r="J7" s="9">
        <v>3.91</v>
      </c>
      <c r="K7" s="9">
        <v>55.3</v>
      </c>
      <c r="L7" s="9">
        <v>83.65</v>
      </c>
      <c r="M7" s="9">
        <v>0.68</v>
      </c>
      <c r="N7" s="9">
        <v>62.35</v>
      </c>
      <c r="O7" s="9">
        <v>3.48</v>
      </c>
      <c r="Q7" s="8" t="s">
        <v>0</v>
      </c>
      <c r="R7" s="9">
        <v>156.30000000000001</v>
      </c>
      <c r="S7" s="9">
        <v>125.1</v>
      </c>
      <c r="T7" s="9">
        <v>235.4</v>
      </c>
      <c r="U7" s="9">
        <v>0.38</v>
      </c>
      <c r="V7" s="9">
        <v>373.5</v>
      </c>
      <c r="W7" s="9">
        <v>392.3</v>
      </c>
      <c r="Y7" s="8" t="s">
        <v>0</v>
      </c>
      <c r="Z7" s="9">
        <v>7</v>
      </c>
      <c r="AA7" s="9">
        <v>11</v>
      </c>
      <c r="AB7" s="9">
        <v>20</v>
      </c>
      <c r="AC7" s="9">
        <v>0</v>
      </c>
      <c r="AD7" s="9">
        <v>2</v>
      </c>
      <c r="AE7" s="9">
        <v>2</v>
      </c>
    </row>
    <row r="8" spans="1:31" x14ac:dyDescent="0.2">
      <c r="A8" s="8" t="s">
        <v>1</v>
      </c>
      <c r="B8" s="9">
        <v>8.5</v>
      </c>
      <c r="C8" s="9">
        <v>5</v>
      </c>
      <c r="D8" s="9">
        <v>33.5</v>
      </c>
      <c r="E8" s="9">
        <v>0.5</v>
      </c>
      <c r="F8" s="9">
        <v>14.5</v>
      </c>
      <c r="G8" s="9">
        <v>9</v>
      </c>
      <c r="I8" s="8" t="s">
        <v>1</v>
      </c>
      <c r="J8" s="9">
        <v>1.36</v>
      </c>
      <c r="K8" s="9">
        <v>51.95</v>
      </c>
      <c r="L8" s="9">
        <v>76.599999999999994</v>
      </c>
      <c r="M8" s="9">
        <v>0</v>
      </c>
      <c r="N8" s="9">
        <v>55.55</v>
      </c>
      <c r="O8" s="9">
        <v>6.9</v>
      </c>
      <c r="Q8" s="8" t="s">
        <v>1</v>
      </c>
      <c r="R8" s="9">
        <v>14.54</v>
      </c>
      <c r="S8" s="9">
        <v>720.8</v>
      </c>
      <c r="T8" s="9">
        <v>293.2</v>
      </c>
      <c r="U8" s="9">
        <v>0.97</v>
      </c>
      <c r="V8" s="9">
        <v>720</v>
      </c>
      <c r="W8" s="9">
        <v>217.9</v>
      </c>
      <c r="Y8" s="8" t="s">
        <v>1</v>
      </c>
      <c r="Z8" s="9">
        <v>11.5</v>
      </c>
      <c r="AA8" s="9">
        <v>5</v>
      </c>
      <c r="AB8" s="9">
        <v>7</v>
      </c>
      <c r="AC8" s="9">
        <v>0</v>
      </c>
      <c r="AD8" s="9">
        <v>1.5</v>
      </c>
      <c r="AE8" s="9">
        <v>0</v>
      </c>
    </row>
    <row r="9" spans="1:31" x14ac:dyDescent="0.2">
      <c r="A9" s="8" t="s">
        <v>2</v>
      </c>
      <c r="B9" s="9">
        <v>42.5</v>
      </c>
      <c r="C9" s="9">
        <v>9.5</v>
      </c>
      <c r="D9" s="9">
        <v>32.5</v>
      </c>
      <c r="E9" s="9">
        <v>0.75</v>
      </c>
      <c r="F9" s="9">
        <v>5</v>
      </c>
      <c r="G9" s="9">
        <v>17.5</v>
      </c>
      <c r="I9" s="8" t="s">
        <v>2</v>
      </c>
      <c r="J9" s="9">
        <v>4.6399999999999997</v>
      </c>
      <c r="K9" s="9">
        <v>55</v>
      </c>
      <c r="L9" s="9">
        <v>52.65</v>
      </c>
      <c r="M9" s="9">
        <v>1.7</v>
      </c>
      <c r="N9" s="9">
        <v>35.65</v>
      </c>
      <c r="O9" s="9">
        <v>1.98</v>
      </c>
      <c r="Q9" s="8" t="s">
        <v>2</v>
      </c>
      <c r="R9" s="9">
        <v>39.44</v>
      </c>
      <c r="S9" s="9">
        <v>2.6</v>
      </c>
      <c r="T9" s="9">
        <v>254.2</v>
      </c>
      <c r="U9" s="9">
        <v>12.37</v>
      </c>
      <c r="V9" s="9">
        <v>185.6</v>
      </c>
      <c r="W9" s="9">
        <v>302.60000000000002</v>
      </c>
      <c r="Y9" s="8" t="s">
        <v>2</v>
      </c>
      <c r="Z9" s="9">
        <v>16</v>
      </c>
      <c r="AA9" s="9">
        <v>13.5</v>
      </c>
      <c r="AB9" s="9">
        <v>12</v>
      </c>
      <c r="AC9" s="9">
        <v>0.75</v>
      </c>
      <c r="AD9" s="9">
        <v>4</v>
      </c>
      <c r="AE9" s="9">
        <v>2</v>
      </c>
    </row>
    <row r="10" spans="1:31" x14ac:dyDescent="0.2">
      <c r="A10" s="8" t="s">
        <v>3</v>
      </c>
      <c r="B10" s="9">
        <v>14.25</v>
      </c>
      <c r="C10" s="9">
        <v>11.5</v>
      </c>
      <c r="D10" s="9">
        <v>31</v>
      </c>
      <c r="E10" s="9">
        <v>0</v>
      </c>
      <c r="F10" s="9">
        <v>13.5</v>
      </c>
      <c r="G10" s="9">
        <v>19.5</v>
      </c>
      <c r="I10" s="8" t="s">
        <v>3</v>
      </c>
      <c r="J10" s="9">
        <v>6.35</v>
      </c>
      <c r="K10" s="9">
        <v>60.89</v>
      </c>
      <c r="L10" s="9">
        <v>88.1</v>
      </c>
      <c r="M10" s="9">
        <v>0.68</v>
      </c>
      <c r="N10" s="9">
        <v>31.45</v>
      </c>
      <c r="O10" s="9">
        <v>3.24</v>
      </c>
      <c r="Q10" s="8" t="s">
        <v>3</v>
      </c>
      <c r="R10" s="9">
        <v>191.5</v>
      </c>
      <c r="S10" s="9">
        <v>174.6</v>
      </c>
      <c r="T10" s="9">
        <v>412</v>
      </c>
      <c r="U10" s="9">
        <v>9.89</v>
      </c>
      <c r="V10" s="9">
        <v>104.2</v>
      </c>
      <c r="W10" s="9">
        <v>213.1</v>
      </c>
      <c r="Y10" s="8" t="s">
        <v>3</v>
      </c>
      <c r="Z10" s="9">
        <v>9</v>
      </c>
      <c r="AA10" s="9">
        <v>19</v>
      </c>
      <c r="AB10" s="9">
        <v>10</v>
      </c>
      <c r="AC10" s="9">
        <v>0</v>
      </c>
      <c r="AD10" s="9">
        <v>2</v>
      </c>
      <c r="AE10" s="9">
        <v>2</v>
      </c>
    </row>
    <row r="11" spans="1:31" x14ac:dyDescent="0.2">
      <c r="A11" s="8" t="s">
        <v>4</v>
      </c>
      <c r="B11" s="9">
        <v>32.5</v>
      </c>
      <c r="C11" s="9">
        <v>17</v>
      </c>
      <c r="D11" s="9">
        <v>32.5</v>
      </c>
      <c r="E11" s="9">
        <v>0.5</v>
      </c>
      <c r="F11" s="9">
        <v>7.5</v>
      </c>
      <c r="G11" s="9">
        <v>10</v>
      </c>
      <c r="I11" s="8" t="s">
        <v>4</v>
      </c>
      <c r="J11" s="9">
        <v>1.77</v>
      </c>
      <c r="K11" s="9">
        <v>72.760000000000005</v>
      </c>
      <c r="L11" s="9">
        <v>55.75</v>
      </c>
      <c r="M11" s="9">
        <v>0</v>
      </c>
      <c r="N11" s="9">
        <v>28.3</v>
      </c>
      <c r="O11" s="9">
        <v>6.94</v>
      </c>
      <c r="Q11" s="8" t="s">
        <v>4</v>
      </c>
      <c r="R11" s="9">
        <v>66.83</v>
      </c>
      <c r="S11" s="9">
        <v>196.6</v>
      </c>
      <c r="T11" s="9">
        <v>225.2</v>
      </c>
      <c r="U11" s="9">
        <v>10.51</v>
      </c>
      <c r="V11" s="9">
        <v>309.89999999999998</v>
      </c>
      <c r="W11" s="9">
        <v>259.5</v>
      </c>
      <c r="Y11" s="8" t="s">
        <v>4</v>
      </c>
      <c r="Z11" s="9">
        <v>10</v>
      </c>
      <c r="AA11" s="9">
        <v>15</v>
      </c>
      <c r="AB11" s="9">
        <v>10</v>
      </c>
      <c r="AC11" s="9">
        <v>1.25</v>
      </c>
      <c r="AD11" s="9">
        <v>10</v>
      </c>
      <c r="AE11" s="9">
        <v>5</v>
      </c>
    </row>
    <row r="12" spans="1:31" x14ac:dyDescent="0.2">
      <c r="A12" s="8" t="s">
        <v>5</v>
      </c>
      <c r="B12" s="9">
        <v>15</v>
      </c>
      <c r="C12" s="9">
        <v>8.5</v>
      </c>
      <c r="D12" s="9">
        <v>26</v>
      </c>
      <c r="E12" s="9">
        <v>1</v>
      </c>
      <c r="F12" s="9">
        <v>6.5</v>
      </c>
      <c r="G12" s="9">
        <v>13.5</v>
      </c>
      <c r="I12" s="8" t="s">
        <v>5</v>
      </c>
      <c r="J12" s="9">
        <v>1.6</v>
      </c>
      <c r="K12" s="9">
        <v>32.06</v>
      </c>
      <c r="L12" s="9">
        <v>45.6</v>
      </c>
      <c r="M12" s="9">
        <v>0.05</v>
      </c>
      <c r="N12" s="9">
        <v>39.56</v>
      </c>
      <c r="O12" s="9">
        <v>1.01</v>
      </c>
      <c r="Q12" s="8" t="s">
        <v>5</v>
      </c>
      <c r="R12" s="9">
        <v>15.02</v>
      </c>
      <c r="S12" s="9">
        <v>86.19</v>
      </c>
      <c r="T12" s="9">
        <v>308.39999999999998</v>
      </c>
      <c r="U12" s="9">
        <v>2.96</v>
      </c>
      <c r="V12" s="9">
        <v>225.7</v>
      </c>
      <c r="W12" s="9">
        <v>229.5</v>
      </c>
      <c r="Y12" s="8" t="s">
        <v>5</v>
      </c>
      <c r="Z12" s="9">
        <v>4.5</v>
      </c>
      <c r="AA12" s="9">
        <v>6</v>
      </c>
      <c r="AB12" s="9">
        <v>1</v>
      </c>
      <c r="AC12" s="9">
        <v>0.5</v>
      </c>
      <c r="AD12" s="9">
        <v>1</v>
      </c>
      <c r="AE12" s="9">
        <v>2</v>
      </c>
    </row>
    <row r="13" spans="1:31" x14ac:dyDescent="0.2">
      <c r="A13" s="8" t="s">
        <v>6</v>
      </c>
      <c r="B13" s="9">
        <v>22.5</v>
      </c>
      <c r="C13" s="9">
        <v>17.5</v>
      </c>
      <c r="D13" s="9">
        <v>37.5</v>
      </c>
      <c r="E13" s="9">
        <v>4.75</v>
      </c>
      <c r="F13" s="9">
        <v>19</v>
      </c>
      <c r="G13" s="9">
        <v>22.5</v>
      </c>
      <c r="I13" s="8" t="s">
        <v>6</v>
      </c>
      <c r="J13" s="9">
        <v>8.0500000000000007</v>
      </c>
      <c r="K13" s="9">
        <v>56.5</v>
      </c>
      <c r="L13" s="9">
        <v>66.3</v>
      </c>
      <c r="M13" s="9">
        <v>0</v>
      </c>
      <c r="N13" s="9">
        <v>38</v>
      </c>
      <c r="O13" s="9">
        <v>0.46</v>
      </c>
      <c r="Q13" s="8" t="s">
        <v>6</v>
      </c>
      <c r="R13" s="9">
        <v>222.1</v>
      </c>
      <c r="S13" s="9">
        <v>581.29999999999995</v>
      </c>
      <c r="T13" s="9">
        <v>370.8</v>
      </c>
      <c r="U13" s="9">
        <v>6.66</v>
      </c>
      <c r="V13" s="9">
        <v>570.1</v>
      </c>
      <c r="W13" s="9">
        <v>371</v>
      </c>
      <c r="Y13" s="8" t="s">
        <v>6</v>
      </c>
      <c r="Z13" s="9">
        <v>1.25</v>
      </c>
      <c r="AA13" s="9">
        <v>15</v>
      </c>
      <c r="AB13" s="9">
        <v>5</v>
      </c>
      <c r="AC13" s="9">
        <v>0</v>
      </c>
      <c r="AD13" s="9">
        <v>2.5</v>
      </c>
      <c r="AE13" s="9">
        <v>3</v>
      </c>
    </row>
    <row r="14" spans="1:31" x14ac:dyDescent="0.2">
      <c r="A14" s="8" t="s">
        <v>7</v>
      </c>
      <c r="B14" s="9">
        <v>15</v>
      </c>
      <c r="C14" s="9">
        <v>8.5</v>
      </c>
      <c r="D14" s="9">
        <v>11.5</v>
      </c>
      <c r="E14" s="9">
        <v>0.5</v>
      </c>
      <c r="F14" s="9">
        <v>6.5</v>
      </c>
      <c r="G14" s="9">
        <v>6</v>
      </c>
      <c r="I14" s="8" t="s">
        <v>7</v>
      </c>
      <c r="J14" s="9">
        <v>2.5499999999999998</v>
      </c>
      <c r="K14" s="9">
        <v>26.6</v>
      </c>
      <c r="L14" s="9">
        <v>76.8</v>
      </c>
      <c r="M14" s="9">
        <v>0.18</v>
      </c>
      <c r="N14" s="9">
        <v>39.950000000000003</v>
      </c>
      <c r="O14" s="9">
        <v>0.77</v>
      </c>
      <c r="Q14" s="8" t="s">
        <v>7</v>
      </c>
      <c r="R14" s="9">
        <v>83.61</v>
      </c>
      <c r="S14" s="9">
        <v>182.4</v>
      </c>
      <c r="T14" s="9">
        <v>257.5</v>
      </c>
      <c r="U14" s="9">
        <v>3.59</v>
      </c>
      <c r="V14" s="9">
        <v>63.27</v>
      </c>
      <c r="W14" s="9">
        <v>258.7</v>
      </c>
      <c r="Y14" s="8" t="s">
        <v>7</v>
      </c>
      <c r="Z14" s="9">
        <v>6</v>
      </c>
      <c r="AA14" s="9">
        <v>10.5</v>
      </c>
      <c r="AB14" s="9">
        <v>15</v>
      </c>
      <c r="AC14" s="9">
        <v>0</v>
      </c>
      <c r="AD14" s="9">
        <v>1.5</v>
      </c>
      <c r="AE14" s="9">
        <v>3</v>
      </c>
    </row>
    <row r="15" spans="1:31" x14ac:dyDescent="0.2">
      <c r="A15" s="8" t="s">
        <v>8</v>
      </c>
      <c r="B15" s="9">
        <v>11.5</v>
      </c>
      <c r="C15" s="9">
        <v>30</v>
      </c>
      <c r="D15" s="9"/>
      <c r="E15" s="9">
        <v>5.5</v>
      </c>
      <c r="F15" s="9">
        <v>17.5</v>
      </c>
      <c r="G15" s="9"/>
      <c r="I15" s="8" t="s">
        <v>8</v>
      </c>
      <c r="J15" s="9">
        <v>1.65</v>
      </c>
      <c r="K15" s="9">
        <v>71.95</v>
      </c>
      <c r="L15" s="9"/>
      <c r="M15" s="9">
        <v>1.55</v>
      </c>
      <c r="N15" s="9">
        <v>55.6</v>
      </c>
      <c r="O15" s="9"/>
      <c r="Q15" s="8" t="s">
        <v>8</v>
      </c>
      <c r="R15" s="9">
        <v>31.29</v>
      </c>
      <c r="S15" s="9">
        <v>179.8</v>
      </c>
      <c r="T15" s="9"/>
      <c r="U15" s="9">
        <v>43.67</v>
      </c>
      <c r="V15" s="9">
        <v>256.8</v>
      </c>
      <c r="W15" s="9"/>
      <c r="Y15" s="8" t="s">
        <v>8</v>
      </c>
      <c r="Z15" s="9">
        <v>3.5</v>
      </c>
      <c r="AA15" s="9">
        <v>14</v>
      </c>
      <c r="AB15" s="9"/>
      <c r="AC15" s="9">
        <v>0.5</v>
      </c>
      <c r="AD15" s="9">
        <v>1.75</v>
      </c>
      <c r="AE15" s="9"/>
    </row>
    <row r="16" spans="1:31" x14ac:dyDescent="0.2">
      <c r="A16" s="8" t="s">
        <v>9</v>
      </c>
      <c r="B16" s="9">
        <v>8</v>
      </c>
      <c r="C16" s="9">
        <v>7.5</v>
      </c>
      <c r="D16" s="9">
        <v>27.5</v>
      </c>
      <c r="E16" s="9">
        <v>2.25</v>
      </c>
      <c r="F16" s="9">
        <v>11</v>
      </c>
      <c r="G16" s="9">
        <v>10.5</v>
      </c>
      <c r="I16" s="8" t="s">
        <v>9</v>
      </c>
      <c r="J16" s="9">
        <v>0.77</v>
      </c>
      <c r="K16" s="9">
        <v>21.83</v>
      </c>
      <c r="L16" s="9">
        <v>47.05</v>
      </c>
      <c r="M16" s="9">
        <v>0.5</v>
      </c>
      <c r="N16" s="9">
        <v>27.22</v>
      </c>
      <c r="O16" s="9">
        <v>0.91</v>
      </c>
      <c r="Q16" s="8" t="s">
        <v>9</v>
      </c>
      <c r="R16" s="9">
        <v>3.52</v>
      </c>
      <c r="S16" s="9">
        <v>63.45</v>
      </c>
      <c r="T16" s="9">
        <v>235.8</v>
      </c>
      <c r="U16" s="9">
        <v>3.75</v>
      </c>
      <c r="V16" s="9">
        <v>498.4</v>
      </c>
      <c r="W16" s="9">
        <v>276.8</v>
      </c>
      <c r="Y16" s="8" t="s">
        <v>9</v>
      </c>
      <c r="Z16" s="9">
        <v>14</v>
      </c>
      <c r="AA16" s="9">
        <v>14</v>
      </c>
      <c r="AB16" s="9">
        <v>20</v>
      </c>
      <c r="AC16" s="9">
        <v>2.5</v>
      </c>
      <c r="AD16" s="9">
        <v>6.5</v>
      </c>
      <c r="AE16" s="9">
        <v>1</v>
      </c>
    </row>
    <row r="17" spans="1:31" x14ac:dyDescent="0.2">
      <c r="A17" s="8" t="s">
        <v>10</v>
      </c>
      <c r="B17" s="9">
        <v>16</v>
      </c>
      <c r="C17" s="9">
        <v>4</v>
      </c>
      <c r="D17" s="9"/>
      <c r="E17" s="9">
        <v>1.5</v>
      </c>
      <c r="F17" s="9">
        <v>5</v>
      </c>
      <c r="G17" s="9"/>
      <c r="I17" s="8" t="s">
        <v>10</v>
      </c>
      <c r="J17" s="9">
        <v>2.25</v>
      </c>
      <c r="K17" s="9">
        <v>46</v>
      </c>
      <c r="L17" s="9"/>
      <c r="M17" s="9">
        <v>0.25</v>
      </c>
      <c r="N17" s="9">
        <v>44.61</v>
      </c>
      <c r="O17" s="9"/>
      <c r="Q17" s="8" t="s">
        <v>10</v>
      </c>
      <c r="R17" s="9">
        <v>46.11</v>
      </c>
      <c r="S17" s="9">
        <v>590.1</v>
      </c>
      <c r="T17" s="9"/>
      <c r="U17" s="9">
        <v>3.18</v>
      </c>
      <c r="V17" s="9">
        <v>429.9</v>
      </c>
      <c r="W17" s="9"/>
      <c r="Y17" s="8" t="s">
        <v>10</v>
      </c>
      <c r="Z17" s="9">
        <v>15</v>
      </c>
      <c r="AA17" s="9">
        <v>7.5</v>
      </c>
      <c r="AB17" s="9"/>
      <c r="AC17" s="9">
        <v>0</v>
      </c>
      <c r="AD17" s="9">
        <v>1</v>
      </c>
      <c r="AE17" s="9"/>
    </row>
    <row r="18" spans="1:31" x14ac:dyDescent="0.2">
      <c r="A18" s="8" t="s">
        <v>11</v>
      </c>
      <c r="B18" s="9">
        <v>30</v>
      </c>
      <c r="C18" s="9">
        <v>11.5</v>
      </c>
      <c r="D18" s="9">
        <v>22.5</v>
      </c>
      <c r="E18" s="9">
        <v>1</v>
      </c>
      <c r="F18" s="9">
        <v>22.5</v>
      </c>
      <c r="G18" s="9">
        <v>15</v>
      </c>
      <c r="I18" s="8" t="s">
        <v>11</v>
      </c>
      <c r="J18" s="9">
        <v>20.45</v>
      </c>
      <c r="K18" s="9">
        <v>46.29</v>
      </c>
      <c r="L18" s="9">
        <v>88.2</v>
      </c>
      <c r="M18" s="9">
        <v>1.25</v>
      </c>
      <c r="N18" s="9">
        <v>54.95</v>
      </c>
      <c r="O18" s="9">
        <v>3.21</v>
      </c>
      <c r="Q18" s="8" t="s">
        <v>11</v>
      </c>
      <c r="R18" s="9">
        <v>6.87</v>
      </c>
      <c r="S18" s="9">
        <v>96.72</v>
      </c>
      <c r="T18" s="9">
        <v>299.3</v>
      </c>
      <c r="U18" s="9">
        <v>8.5</v>
      </c>
      <c r="V18" s="9">
        <v>658.4</v>
      </c>
      <c r="W18" s="9">
        <v>245.7</v>
      </c>
      <c r="Y18" s="8" t="s">
        <v>11</v>
      </c>
      <c r="Z18" s="9">
        <v>8.75</v>
      </c>
      <c r="AA18" s="9">
        <v>20</v>
      </c>
      <c r="AB18" s="9">
        <v>30</v>
      </c>
      <c r="AC18" s="9">
        <v>1</v>
      </c>
      <c r="AD18" s="9">
        <v>2.75</v>
      </c>
      <c r="AE18" s="9">
        <v>0</v>
      </c>
    </row>
    <row r="19" spans="1:31" x14ac:dyDescent="0.2">
      <c r="A19" s="8" t="s">
        <v>12</v>
      </c>
      <c r="B19" s="9">
        <v>9</v>
      </c>
      <c r="C19" s="9">
        <v>10</v>
      </c>
      <c r="D19" s="9">
        <v>45</v>
      </c>
      <c r="E19" s="9">
        <v>0</v>
      </c>
      <c r="F19" s="9">
        <v>7</v>
      </c>
      <c r="G19" s="9">
        <v>8.5</v>
      </c>
      <c r="I19" s="8" t="s">
        <v>12</v>
      </c>
      <c r="J19" s="9">
        <v>1.35</v>
      </c>
      <c r="K19" s="9">
        <v>33.9</v>
      </c>
      <c r="L19" s="9">
        <v>30.6</v>
      </c>
      <c r="M19" s="9">
        <v>0.5</v>
      </c>
      <c r="N19" s="9">
        <v>47.2</v>
      </c>
      <c r="O19" s="9">
        <v>7.65</v>
      </c>
      <c r="Q19" s="8" t="s">
        <v>12</v>
      </c>
      <c r="R19" s="9">
        <v>35.1</v>
      </c>
      <c r="S19" s="9">
        <v>148.69999999999999</v>
      </c>
      <c r="T19" s="9">
        <v>177.9</v>
      </c>
      <c r="U19" s="9">
        <v>6.18</v>
      </c>
      <c r="V19" s="9">
        <v>569</v>
      </c>
      <c r="W19" s="9">
        <v>322.8</v>
      </c>
      <c r="Y19" s="8" t="s">
        <v>12</v>
      </c>
      <c r="Z19" s="9">
        <v>8.5</v>
      </c>
      <c r="AA19" s="9">
        <v>12.5</v>
      </c>
      <c r="AB19" s="9">
        <v>35</v>
      </c>
      <c r="AC19" s="9">
        <v>0</v>
      </c>
      <c r="AD19" s="9">
        <v>2</v>
      </c>
      <c r="AE19" s="9">
        <v>2</v>
      </c>
    </row>
    <row r="20" spans="1:31" x14ac:dyDescent="0.2">
      <c r="A20" s="8" t="s">
        <v>13</v>
      </c>
      <c r="B20" s="9">
        <v>11.5</v>
      </c>
      <c r="C20" s="9">
        <v>16.5</v>
      </c>
      <c r="D20" s="9">
        <v>35</v>
      </c>
      <c r="E20" s="9">
        <v>0.5</v>
      </c>
      <c r="F20" s="9">
        <v>4</v>
      </c>
      <c r="G20" s="9">
        <v>8.5</v>
      </c>
      <c r="I20" s="8" t="s">
        <v>13</v>
      </c>
      <c r="J20" s="9">
        <v>2.73</v>
      </c>
      <c r="K20" s="9">
        <v>61.05</v>
      </c>
      <c r="L20" s="9">
        <v>45.85</v>
      </c>
      <c r="M20" s="9">
        <v>0.1</v>
      </c>
      <c r="N20" s="9">
        <v>28.58</v>
      </c>
      <c r="O20" s="9">
        <v>3.43</v>
      </c>
      <c r="Q20" s="8" t="s">
        <v>13</v>
      </c>
      <c r="R20" s="9">
        <v>18.559999999999999</v>
      </c>
      <c r="S20" s="9">
        <v>106.3</v>
      </c>
      <c r="T20" s="9">
        <v>166</v>
      </c>
      <c r="U20" s="9">
        <v>1.56</v>
      </c>
      <c r="V20" s="9">
        <v>244.9</v>
      </c>
      <c r="W20" s="9">
        <v>229.5</v>
      </c>
      <c r="Y20" s="8" t="s">
        <v>13</v>
      </c>
      <c r="Z20" s="9">
        <v>20.5</v>
      </c>
      <c r="AA20" s="9">
        <v>28.5</v>
      </c>
      <c r="AB20" s="9">
        <v>15</v>
      </c>
      <c r="AC20" s="9">
        <v>0.5</v>
      </c>
      <c r="AD20" s="9">
        <v>2.5</v>
      </c>
      <c r="AE20" s="9">
        <v>1</v>
      </c>
    </row>
    <row r="21" spans="1:31" x14ac:dyDescent="0.2">
      <c r="A21" s="8" t="s">
        <v>14</v>
      </c>
      <c r="B21" s="9">
        <v>21.5</v>
      </c>
      <c r="C21" s="9">
        <v>22.5</v>
      </c>
      <c r="D21" s="9"/>
      <c r="E21" s="9">
        <v>1.5</v>
      </c>
      <c r="F21" s="9">
        <v>11</v>
      </c>
      <c r="G21" s="9"/>
      <c r="I21" s="8" t="s">
        <v>14</v>
      </c>
      <c r="J21" s="9">
        <v>1.64</v>
      </c>
      <c r="K21" s="9">
        <v>37.85</v>
      </c>
      <c r="L21" s="9"/>
      <c r="M21" s="9">
        <v>1.8</v>
      </c>
      <c r="N21" s="9">
        <v>49</v>
      </c>
      <c r="O21" s="9"/>
      <c r="Q21" s="8" t="s">
        <v>14</v>
      </c>
      <c r="R21" s="9">
        <v>68.56</v>
      </c>
      <c r="S21" s="9">
        <v>24.76</v>
      </c>
      <c r="T21" s="9"/>
      <c r="U21" s="9">
        <v>13.63</v>
      </c>
      <c r="V21" s="9">
        <v>122.2</v>
      </c>
      <c r="W21" s="9"/>
      <c r="Y21" s="8" t="s">
        <v>14</v>
      </c>
      <c r="Z21" s="9">
        <v>5</v>
      </c>
      <c r="AA21" s="9">
        <v>12.5</v>
      </c>
      <c r="AB21" s="9"/>
      <c r="AC21" s="9">
        <v>0</v>
      </c>
      <c r="AD21" s="9">
        <v>1.5</v>
      </c>
      <c r="AE21" s="9"/>
    </row>
    <row r="23" spans="1:31" x14ac:dyDescent="0.2">
      <c r="A23" s="12" t="s">
        <v>122</v>
      </c>
      <c r="B23" s="11" t="s">
        <v>123</v>
      </c>
      <c r="C23" s="11"/>
      <c r="D23" s="11"/>
      <c r="E23" s="11"/>
      <c r="F23" s="11"/>
      <c r="I23" s="12" t="s">
        <v>122</v>
      </c>
      <c r="J23" s="11" t="s">
        <v>123</v>
      </c>
      <c r="K23" s="11"/>
      <c r="L23" s="11"/>
      <c r="M23" s="11"/>
      <c r="N23" s="11"/>
      <c r="Q23" s="12" t="s">
        <v>122</v>
      </c>
      <c r="R23" s="11" t="s">
        <v>123</v>
      </c>
      <c r="S23" s="11"/>
      <c r="T23" s="11"/>
      <c r="U23" s="11"/>
      <c r="V23" s="11"/>
      <c r="Y23" s="12" t="s">
        <v>122</v>
      </c>
      <c r="Z23" s="11" t="s">
        <v>123</v>
      </c>
      <c r="AA23" s="11"/>
      <c r="AB23" s="11"/>
      <c r="AC23" s="11"/>
      <c r="AD23" s="11"/>
    </row>
    <row r="24" spans="1:31" x14ac:dyDescent="0.2">
      <c r="A24" s="12" t="s">
        <v>124</v>
      </c>
      <c r="B24" s="11">
        <v>0.05</v>
      </c>
      <c r="C24" s="11"/>
      <c r="D24" s="11"/>
      <c r="E24" s="11"/>
      <c r="F24" s="11"/>
      <c r="I24" s="12" t="s">
        <v>124</v>
      </c>
      <c r="J24" s="11">
        <v>0.05</v>
      </c>
      <c r="K24" s="11"/>
      <c r="L24" s="11"/>
      <c r="M24" s="11"/>
      <c r="N24" s="11"/>
      <c r="Q24" s="12" t="s">
        <v>124</v>
      </c>
      <c r="R24" s="11">
        <v>0.05</v>
      </c>
      <c r="S24" s="11"/>
      <c r="T24" s="11"/>
      <c r="U24" s="11"/>
      <c r="V24" s="11"/>
      <c r="Y24" s="12" t="s">
        <v>124</v>
      </c>
      <c r="Z24" s="11">
        <v>0.05</v>
      </c>
      <c r="AA24" s="11"/>
      <c r="AB24" s="11"/>
      <c r="AC24" s="11"/>
      <c r="AD24" s="11"/>
    </row>
    <row r="25" spans="1:31" x14ac:dyDescent="0.2">
      <c r="A25" s="12"/>
      <c r="B25" s="11"/>
      <c r="C25" s="11"/>
      <c r="D25" s="11"/>
      <c r="E25" s="11"/>
      <c r="F25" s="11"/>
      <c r="I25" s="12"/>
      <c r="J25" s="11"/>
      <c r="K25" s="11"/>
      <c r="L25" s="11"/>
      <c r="M25" s="11"/>
      <c r="N25" s="11"/>
      <c r="Q25" s="12"/>
      <c r="R25" s="11"/>
      <c r="S25" s="11"/>
      <c r="T25" s="11"/>
      <c r="U25" s="11"/>
      <c r="V25" s="11"/>
      <c r="Y25" s="12"/>
      <c r="Z25" s="11"/>
      <c r="AA25" s="11"/>
      <c r="AB25" s="11"/>
      <c r="AC25" s="11"/>
      <c r="AD25" s="11"/>
    </row>
    <row r="26" spans="1:31" x14ac:dyDescent="0.2">
      <c r="A26" s="12" t="s">
        <v>125</v>
      </c>
      <c r="B26" s="11" t="s">
        <v>126</v>
      </c>
      <c r="C26" s="11" t="s">
        <v>127</v>
      </c>
      <c r="D26" s="11" t="s">
        <v>128</v>
      </c>
      <c r="E26" s="11" t="s">
        <v>129</v>
      </c>
      <c r="F26" s="11"/>
      <c r="I26" s="12" t="s">
        <v>125</v>
      </c>
      <c r="J26" s="11" t="s">
        <v>126</v>
      </c>
      <c r="K26" s="11" t="s">
        <v>127</v>
      </c>
      <c r="L26" s="11" t="s">
        <v>128</v>
      </c>
      <c r="M26" s="11" t="s">
        <v>129</v>
      </c>
      <c r="N26" s="11"/>
      <c r="Q26" s="12" t="s">
        <v>125</v>
      </c>
      <c r="R26" s="11" t="s">
        <v>126</v>
      </c>
      <c r="S26" s="11" t="s">
        <v>127</v>
      </c>
      <c r="T26" s="11" t="s">
        <v>128</v>
      </c>
      <c r="U26" s="11" t="s">
        <v>129</v>
      </c>
      <c r="V26" s="11"/>
      <c r="Y26" s="12" t="s">
        <v>125</v>
      </c>
      <c r="Z26" s="11" t="s">
        <v>126</v>
      </c>
      <c r="AA26" s="11" t="s">
        <v>127</v>
      </c>
      <c r="AB26" s="11" t="s">
        <v>128</v>
      </c>
      <c r="AC26" s="11" t="s">
        <v>129</v>
      </c>
      <c r="AD26" s="11"/>
    </row>
    <row r="27" spans="1:31" x14ac:dyDescent="0.2">
      <c r="A27" s="12" t="s">
        <v>130</v>
      </c>
      <c r="B27" s="11">
        <v>5.2679999999999998</v>
      </c>
      <c r="C27" s="11">
        <v>0.9758</v>
      </c>
      <c r="D27" s="11" t="s">
        <v>131</v>
      </c>
      <c r="E27" s="11" t="s">
        <v>132</v>
      </c>
      <c r="F27" s="11"/>
      <c r="I27" s="12" t="s">
        <v>130</v>
      </c>
      <c r="J27" s="11">
        <v>4.9059999999999997</v>
      </c>
      <c r="K27" s="11">
        <v>0.99690000000000001</v>
      </c>
      <c r="L27" s="11" t="s">
        <v>131</v>
      </c>
      <c r="M27" s="11" t="s">
        <v>132</v>
      </c>
      <c r="N27" s="11"/>
      <c r="Q27" s="12" t="s">
        <v>130</v>
      </c>
      <c r="R27" s="11">
        <v>7.109</v>
      </c>
      <c r="S27" s="11">
        <v>0.97970000000000002</v>
      </c>
      <c r="T27" s="11" t="s">
        <v>131</v>
      </c>
      <c r="U27" s="11" t="s">
        <v>132</v>
      </c>
      <c r="V27" s="11"/>
      <c r="Y27" s="12" t="s">
        <v>130</v>
      </c>
      <c r="Z27" s="11">
        <v>10.45</v>
      </c>
      <c r="AA27" s="11">
        <v>0.14949999999999999</v>
      </c>
      <c r="AB27" s="11" t="s">
        <v>131</v>
      </c>
      <c r="AC27" s="11" t="s">
        <v>132</v>
      </c>
      <c r="AD27" s="11"/>
    </row>
    <row r="28" spans="1:31" x14ac:dyDescent="0.2">
      <c r="A28" s="12" t="s">
        <v>16</v>
      </c>
      <c r="B28" s="11">
        <v>10.53</v>
      </c>
      <c r="C28" s="11">
        <v>0.71030000000000004</v>
      </c>
      <c r="D28" s="11" t="s">
        <v>131</v>
      </c>
      <c r="E28" s="11" t="s">
        <v>132</v>
      </c>
      <c r="F28" s="11"/>
      <c r="I28" s="12" t="s">
        <v>16</v>
      </c>
      <c r="J28" s="11">
        <v>4.5140000000000002</v>
      </c>
      <c r="K28" s="11">
        <v>0.998</v>
      </c>
      <c r="L28" s="11" t="s">
        <v>131</v>
      </c>
      <c r="M28" s="11" t="s">
        <v>132</v>
      </c>
      <c r="N28" s="11"/>
      <c r="Q28" s="12" t="s">
        <v>16</v>
      </c>
      <c r="R28" s="11">
        <v>16.71</v>
      </c>
      <c r="S28" s="11">
        <v>0.61029999999999995</v>
      </c>
      <c r="T28" s="11" t="s">
        <v>131</v>
      </c>
      <c r="U28" s="11" t="s">
        <v>132</v>
      </c>
      <c r="V28" s="11"/>
      <c r="Y28" s="12" t="s">
        <v>16</v>
      </c>
      <c r="Z28" s="11">
        <v>11.61</v>
      </c>
      <c r="AA28" s="11">
        <v>9.5899999999999999E-2</v>
      </c>
      <c r="AB28" s="11" t="s">
        <v>131</v>
      </c>
      <c r="AC28" s="11" t="s">
        <v>132</v>
      </c>
      <c r="AD28" s="11"/>
    </row>
    <row r="29" spans="1:31" x14ac:dyDescent="0.2">
      <c r="A29" s="12" t="s">
        <v>133</v>
      </c>
      <c r="B29" s="11">
        <v>29.16</v>
      </c>
      <c r="C29" s="11" t="s">
        <v>151</v>
      </c>
      <c r="D29" s="11" t="s">
        <v>152</v>
      </c>
      <c r="E29" s="11" t="s">
        <v>153</v>
      </c>
      <c r="F29" s="11"/>
      <c r="I29" s="12" t="s">
        <v>133</v>
      </c>
      <c r="J29" s="11">
        <v>12.38</v>
      </c>
      <c r="K29" s="11">
        <v>4.4999999999999997E-3</v>
      </c>
      <c r="L29" s="11" t="s">
        <v>167</v>
      </c>
      <c r="M29" s="11" t="s">
        <v>153</v>
      </c>
      <c r="N29" s="11"/>
      <c r="Q29" s="12" t="s">
        <v>133</v>
      </c>
      <c r="R29" s="11">
        <v>0.54810000000000003</v>
      </c>
      <c r="S29" s="11">
        <v>0.53390000000000004</v>
      </c>
      <c r="T29" s="11" t="s">
        <v>131</v>
      </c>
      <c r="U29" s="11" t="s">
        <v>132</v>
      </c>
      <c r="V29" s="11"/>
      <c r="Y29" s="12" t="s">
        <v>133</v>
      </c>
      <c r="Z29" s="11">
        <v>48.26</v>
      </c>
      <c r="AA29" s="11" t="s">
        <v>151</v>
      </c>
      <c r="AB29" s="11" t="s">
        <v>152</v>
      </c>
      <c r="AC29" s="11" t="s">
        <v>153</v>
      </c>
      <c r="AD29" s="11"/>
    </row>
    <row r="30" spans="1:31" x14ac:dyDescent="0.2">
      <c r="A30" s="12"/>
      <c r="B30" s="11"/>
      <c r="C30" s="11"/>
      <c r="D30" s="11"/>
      <c r="E30" s="11"/>
      <c r="F30" s="11"/>
      <c r="I30" s="12"/>
      <c r="J30" s="11"/>
      <c r="K30" s="11"/>
      <c r="L30" s="11"/>
      <c r="M30" s="11"/>
      <c r="N30" s="11"/>
      <c r="Q30" s="12"/>
      <c r="R30" s="11"/>
      <c r="S30" s="11"/>
      <c r="T30" s="11"/>
      <c r="U30" s="11"/>
      <c r="V30" s="11"/>
      <c r="Y30" s="12"/>
      <c r="Z30" s="11"/>
      <c r="AA30" s="11"/>
      <c r="AB30" s="11"/>
      <c r="AC30" s="11"/>
      <c r="AD30" s="11"/>
    </row>
    <row r="31" spans="1:31" x14ac:dyDescent="0.2">
      <c r="A31" s="12" t="s">
        <v>134</v>
      </c>
      <c r="B31" s="11" t="s">
        <v>135</v>
      </c>
      <c r="C31" s="11" t="s">
        <v>107</v>
      </c>
      <c r="D31" s="11" t="s">
        <v>109</v>
      </c>
      <c r="E31" s="11" t="s">
        <v>136</v>
      </c>
      <c r="F31" s="11" t="s">
        <v>127</v>
      </c>
      <c r="I31" s="12" t="s">
        <v>134</v>
      </c>
      <c r="J31" s="11" t="s">
        <v>135</v>
      </c>
      <c r="K31" s="11" t="s">
        <v>107</v>
      </c>
      <c r="L31" s="11" t="s">
        <v>109</v>
      </c>
      <c r="M31" s="11" t="s">
        <v>136</v>
      </c>
      <c r="N31" s="11" t="s">
        <v>127</v>
      </c>
      <c r="Q31" s="12" t="s">
        <v>134</v>
      </c>
      <c r="R31" s="11" t="s">
        <v>135</v>
      </c>
      <c r="S31" s="11" t="s">
        <v>107</v>
      </c>
      <c r="T31" s="11" t="s">
        <v>109</v>
      </c>
      <c r="U31" s="11" t="s">
        <v>136</v>
      </c>
      <c r="V31" s="11" t="s">
        <v>127</v>
      </c>
      <c r="Y31" s="12" t="s">
        <v>134</v>
      </c>
      <c r="Z31" s="11" t="s">
        <v>135</v>
      </c>
      <c r="AA31" s="11" t="s">
        <v>107</v>
      </c>
      <c r="AB31" s="11" t="s">
        <v>109</v>
      </c>
      <c r="AC31" s="11" t="s">
        <v>136</v>
      </c>
      <c r="AD31" s="11" t="s">
        <v>127</v>
      </c>
    </row>
    <row r="32" spans="1:31" x14ac:dyDescent="0.2">
      <c r="A32" s="12" t="s">
        <v>130</v>
      </c>
      <c r="B32" s="11">
        <v>532.70000000000005</v>
      </c>
      <c r="C32" s="11">
        <v>14</v>
      </c>
      <c r="D32" s="11">
        <v>38.049999999999997</v>
      </c>
      <c r="E32" s="11" t="s">
        <v>154</v>
      </c>
      <c r="F32" s="11" t="s">
        <v>155</v>
      </c>
      <c r="I32" s="12" t="s">
        <v>130</v>
      </c>
      <c r="J32" s="11">
        <v>2998</v>
      </c>
      <c r="K32" s="11">
        <v>14</v>
      </c>
      <c r="L32" s="11">
        <v>214.1</v>
      </c>
      <c r="M32" s="11" t="s">
        <v>168</v>
      </c>
      <c r="N32" s="11" t="s">
        <v>169</v>
      </c>
      <c r="Q32" s="12" t="s">
        <v>130</v>
      </c>
      <c r="R32" s="11">
        <v>197870</v>
      </c>
      <c r="S32" s="11">
        <v>14</v>
      </c>
      <c r="T32" s="11">
        <v>14134</v>
      </c>
      <c r="U32" s="11" t="s">
        <v>137</v>
      </c>
      <c r="V32" s="11" t="s">
        <v>138</v>
      </c>
      <c r="Y32" s="12" t="s">
        <v>130</v>
      </c>
      <c r="Z32" s="11">
        <v>500.4</v>
      </c>
      <c r="AA32" s="11">
        <v>14</v>
      </c>
      <c r="AB32" s="11">
        <v>35.74</v>
      </c>
      <c r="AC32" s="11" t="s">
        <v>161</v>
      </c>
      <c r="AD32" s="11" t="s">
        <v>162</v>
      </c>
    </row>
    <row r="33" spans="1:30" x14ac:dyDescent="0.2">
      <c r="A33" s="12" t="s">
        <v>16</v>
      </c>
      <c r="B33" s="11">
        <v>1064</v>
      </c>
      <c r="C33" s="11">
        <v>14</v>
      </c>
      <c r="D33" s="11">
        <v>76.03</v>
      </c>
      <c r="E33" s="11" t="s">
        <v>156</v>
      </c>
      <c r="F33" s="11" t="s">
        <v>157</v>
      </c>
      <c r="I33" s="12" t="s">
        <v>16</v>
      </c>
      <c r="J33" s="11">
        <v>2758</v>
      </c>
      <c r="K33" s="11">
        <v>14</v>
      </c>
      <c r="L33" s="11">
        <v>197</v>
      </c>
      <c r="M33" s="11" t="s">
        <v>170</v>
      </c>
      <c r="N33" s="11" t="s">
        <v>171</v>
      </c>
      <c r="Q33" s="12" t="s">
        <v>16</v>
      </c>
      <c r="R33" s="11">
        <v>465124</v>
      </c>
      <c r="S33" s="11">
        <v>14</v>
      </c>
      <c r="T33" s="11">
        <v>33223</v>
      </c>
      <c r="U33" s="11" t="s">
        <v>139</v>
      </c>
      <c r="V33" s="11" t="s">
        <v>140</v>
      </c>
      <c r="Y33" s="12" t="s">
        <v>16</v>
      </c>
      <c r="Z33" s="11">
        <v>555.9</v>
      </c>
      <c r="AA33" s="11">
        <v>14</v>
      </c>
      <c r="AB33" s="11">
        <v>39.71</v>
      </c>
      <c r="AC33" s="11" t="s">
        <v>163</v>
      </c>
      <c r="AD33" s="11" t="s">
        <v>164</v>
      </c>
    </row>
    <row r="34" spans="1:30" x14ac:dyDescent="0.2">
      <c r="A34" s="12" t="s">
        <v>133</v>
      </c>
      <c r="B34" s="11">
        <v>2948</v>
      </c>
      <c r="C34" s="11">
        <v>1</v>
      </c>
      <c r="D34" s="11">
        <v>2948</v>
      </c>
      <c r="E34" s="11" t="s">
        <v>158</v>
      </c>
      <c r="F34" s="11" t="s">
        <v>159</v>
      </c>
      <c r="I34" s="12" t="s">
        <v>133</v>
      </c>
      <c r="J34" s="11">
        <v>7562</v>
      </c>
      <c r="K34" s="11">
        <v>1</v>
      </c>
      <c r="L34" s="11">
        <v>7562</v>
      </c>
      <c r="M34" s="11" t="s">
        <v>172</v>
      </c>
      <c r="N34" s="11" t="s">
        <v>173</v>
      </c>
      <c r="Q34" s="12" t="s">
        <v>133</v>
      </c>
      <c r="R34" s="11">
        <v>15256</v>
      </c>
      <c r="S34" s="11">
        <v>1</v>
      </c>
      <c r="T34" s="11">
        <v>15256</v>
      </c>
      <c r="U34" s="11" t="s">
        <v>141</v>
      </c>
      <c r="V34" s="11" t="s">
        <v>142</v>
      </c>
      <c r="Y34" s="12" t="s">
        <v>133</v>
      </c>
      <c r="Z34" s="11">
        <v>2312</v>
      </c>
      <c r="AA34" s="11">
        <v>1</v>
      </c>
      <c r="AB34" s="11">
        <v>2312</v>
      </c>
      <c r="AC34" s="11" t="s">
        <v>165</v>
      </c>
      <c r="AD34" s="11" t="s">
        <v>159</v>
      </c>
    </row>
    <row r="35" spans="1:30" x14ac:dyDescent="0.2">
      <c r="A35" s="12" t="s">
        <v>143</v>
      </c>
      <c r="B35" s="11">
        <v>5437</v>
      </c>
      <c r="C35" s="11">
        <v>54</v>
      </c>
      <c r="D35" s="11">
        <v>100.7</v>
      </c>
      <c r="E35" s="11"/>
      <c r="F35" s="11"/>
      <c r="I35" s="12" t="s">
        <v>143</v>
      </c>
      <c r="J35" s="11">
        <v>46517</v>
      </c>
      <c r="K35" s="11">
        <v>54</v>
      </c>
      <c r="L35" s="11">
        <v>861.4</v>
      </c>
      <c r="M35" s="11"/>
      <c r="N35" s="11"/>
      <c r="Q35" s="12" t="s">
        <v>143</v>
      </c>
      <c r="R35" s="11">
        <v>2101454</v>
      </c>
      <c r="S35" s="11">
        <v>54</v>
      </c>
      <c r="T35" s="11">
        <v>38916</v>
      </c>
      <c r="U35" s="11"/>
      <c r="V35" s="11"/>
      <c r="Y35" s="12" t="s">
        <v>143</v>
      </c>
      <c r="Z35" s="11">
        <v>1302</v>
      </c>
      <c r="AA35" s="11">
        <v>54</v>
      </c>
      <c r="AB35" s="11">
        <v>24.1</v>
      </c>
      <c r="AC35" s="11"/>
      <c r="AD35" s="11"/>
    </row>
    <row r="36" spans="1:30" x14ac:dyDescent="0.2">
      <c r="A36" s="12"/>
      <c r="B36" s="11"/>
      <c r="C36" s="11"/>
      <c r="D36" s="11"/>
      <c r="E36" s="11"/>
      <c r="F36" s="11"/>
      <c r="I36" s="12"/>
      <c r="J36" s="11"/>
      <c r="K36" s="11"/>
      <c r="L36" s="11"/>
      <c r="M36" s="11"/>
      <c r="N36" s="11"/>
      <c r="Q36" s="12"/>
      <c r="R36" s="11"/>
      <c r="S36" s="11"/>
      <c r="T36" s="11"/>
      <c r="U36" s="11"/>
      <c r="V36" s="11"/>
      <c r="Y36" s="12"/>
      <c r="Z36" s="11"/>
      <c r="AA36" s="11"/>
      <c r="AB36" s="11"/>
      <c r="AC36" s="11"/>
      <c r="AD36" s="11"/>
    </row>
    <row r="37" spans="1:30" x14ac:dyDescent="0.2">
      <c r="A37" s="12" t="s">
        <v>144</v>
      </c>
      <c r="B37" s="11"/>
      <c r="C37" s="11"/>
      <c r="D37" s="11"/>
      <c r="E37" s="11"/>
      <c r="F37" s="11"/>
      <c r="I37" s="12" t="s">
        <v>144</v>
      </c>
      <c r="J37" s="11"/>
      <c r="K37" s="11"/>
      <c r="L37" s="11"/>
      <c r="M37" s="11"/>
      <c r="N37" s="11"/>
      <c r="Q37" s="12" t="s">
        <v>144</v>
      </c>
      <c r="R37" s="11"/>
      <c r="S37" s="11"/>
      <c r="T37" s="11"/>
      <c r="U37" s="11"/>
      <c r="V37" s="11"/>
      <c r="Y37" s="12" t="s">
        <v>144</v>
      </c>
      <c r="Z37" s="11"/>
      <c r="AA37" s="11"/>
      <c r="AB37" s="11"/>
      <c r="AC37" s="11"/>
      <c r="AD37" s="11"/>
    </row>
    <row r="38" spans="1:30" x14ac:dyDescent="0.2">
      <c r="A38" s="12" t="s">
        <v>145</v>
      </c>
      <c r="B38" s="11">
        <v>19.93</v>
      </c>
      <c r="C38" s="11"/>
      <c r="D38" s="11"/>
      <c r="E38" s="11"/>
      <c r="F38" s="11"/>
      <c r="I38" s="12" t="s">
        <v>145</v>
      </c>
      <c r="J38" s="11">
        <v>36.200000000000003</v>
      </c>
      <c r="K38" s="11"/>
      <c r="L38" s="11"/>
      <c r="M38" s="11"/>
      <c r="N38" s="11"/>
      <c r="Q38" s="12" t="s">
        <v>145</v>
      </c>
      <c r="R38" s="11">
        <v>177.4</v>
      </c>
      <c r="S38" s="11"/>
      <c r="T38" s="11"/>
      <c r="U38" s="11"/>
      <c r="V38" s="11"/>
      <c r="Y38" s="12" t="s">
        <v>145</v>
      </c>
      <c r="Z38" s="11">
        <v>12.29</v>
      </c>
      <c r="AA38" s="11"/>
      <c r="AB38" s="11"/>
      <c r="AC38" s="11"/>
      <c r="AD38" s="11"/>
    </row>
    <row r="39" spans="1:30" x14ac:dyDescent="0.2">
      <c r="A39" s="12" t="s">
        <v>146</v>
      </c>
      <c r="B39" s="11">
        <v>7.9279999999999999</v>
      </c>
      <c r="C39" s="11"/>
      <c r="D39" s="11"/>
      <c r="E39" s="11"/>
      <c r="F39" s="11"/>
      <c r="I39" s="12" t="s">
        <v>146</v>
      </c>
      <c r="J39" s="11">
        <v>16.97</v>
      </c>
      <c r="K39" s="11"/>
      <c r="L39" s="11"/>
      <c r="M39" s="11"/>
      <c r="N39" s="11"/>
      <c r="Q39" s="12" t="s">
        <v>146</v>
      </c>
      <c r="R39" s="11">
        <v>204.8</v>
      </c>
      <c r="S39" s="11"/>
      <c r="T39" s="11"/>
      <c r="U39" s="11"/>
      <c r="V39" s="11"/>
      <c r="Y39" s="12" t="s">
        <v>146</v>
      </c>
      <c r="Z39" s="11">
        <v>1.6639999999999999</v>
      </c>
      <c r="AA39" s="11"/>
      <c r="AB39" s="11"/>
      <c r="AC39" s="11"/>
      <c r="AD39" s="11"/>
    </row>
    <row r="40" spans="1:30" x14ac:dyDescent="0.2">
      <c r="A40" s="12" t="s">
        <v>147</v>
      </c>
      <c r="B40" s="11">
        <v>12.01</v>
      </c>
      <c r="C40" s="11"/>
      <c r="D40" s="11"/>
      <c r="E40" s="11"/>
      <c r="F40" s="11"/>
      <c r="I40" s="12" t="s">
        <v>147</v>
      </c>
      <c r="J40" s="11">
        <v>19.23</v>
      </c>
      <c r="K40" s="11"/>
      <c r="L40" s="11"/>
      <c r="M40" s="11"/>
      <c r="N40" s="11"/>
      <c r="Q40" s="12" t="s">
        <v>147</v>
      </c>
      <c r="R40" s="11">
        <v>-27.31</v>
      </c>
      <c r="S40" s="11"/>
      <c r="T40" s="11"/>
      <c r="U40" s="11"/>
      <c r="V40" s="11"/>
      <c r="Y40" s="12" t="s">
        <v>147</v>
      </c>
      <c r="Z40" s="11">
        <v>10.63</v>
      </c>
      <c r="AA40" s="11"/>
      <c r="AB40" s="11"/>
      <c r="AC40" s="11"/>
      <c r="AD40" s="11"/>
    </row>
    <row r="41" spans="1:30" x14ac:dyDescent="0.2">
      <c r="A41" s="12" t="s">
        <v>148</v>
      </c>
      <c r="B41" s="11">
        <v>2.2189999999999999</v>
      </c>
      <c r="C41" s="11"/>
      <c r="D41" s="11"/>
      <c r="E41" s="11"/>
      <c r="F41" s="11"/>
      <c r="I41" s="12" t="s">
        <v>148</v>
      </c>
      <c r="J41" s="11">
        <v>6.49</v>
      </c>
      <c r="K41" s="11"/>
      <c r="L41" s="11"/>
      <c r="M41" s="11"/>
      <c r="N41" s="11"/>
      <c r="Q41" s="12" t="s">
        <v>148</v>
      </c>
      <c r="R41" s="11">
        <v>43.62</v>
      </c>
      <c r="S41" s="11"/>
      <c r="T41" s="11"/>
      <c r="U41" s="11"/>
      <c r="V41" s="11"/>
      <c r="Y41" s="12" t="s">
        <v>148</v>
      </c>
      <c r="Z41" s="11">
        <v>1.0860000000000001</v>
      </c>
      <c r="AA41" s="11"/>
      <c r="AB41" s="11"/>
      <c r="AC41" s="11"/>
      <c r="AD41" s="11"/>
    </row>
    <row r="42" spans="1:30" x14ac:dyDescent="0.2">
      <c r="A42" s="12" t="s">
        <v>149</v>
      </c>
      <c r="B42" s="11" t="s">
        <v>160</v>
      </c>
      <c r="C42" s="11"/>
      <c r="D42" s="11"/>
      <c r="E42" s="11"/>
      <c r="F42" s="11"/>
      <c r="I42" s="12" t="s">
        <v>149</v>
      </c>
      <c r="J42" s="11" t="s">
        <v>174</v>
      </c>
      <c r="K42" s="11"/>
      <c r="L42" s="11"/>
      <c r="M42" s="11"/>
      <c r="N42" s="11"/>
      <c r="Q42" s="12" t="s">
        <v>149</v>
      </c>
      <c r="R42" s="11" t="s">
        <v>150</v>
      </c>
      <c r="S42" s="11"/>
      <c r="T42" s="11"/>
      <c r="U42" s="11"/>
      <c r="V42" s="11"/>
      <c r="Y42" s="12" t="s">
        <v>149</v>
      </c>
      <c r="Z42" s="11" t="s">
        <v>166</v>
      </c>
      <c r="AA42" s="11"/>
      <c r="AB42" s="11"/>
      <c r="AC42" s="11"/>
      <c r="AD42" s="11"/>
    </row>
    <row r="48" spans="1:30" x14ac:dyDescent="0.2">
      <c r="A48" s="18" t="s">
        <v>117</v>
      </c>
    </row>
    <row r="49" spans="1:23" x14ac:dyDescent="0.2">
      <c r="A49" s="41" t="s">
        <v>101</v>
      </c>
      <c r="B49" s="26"/>
      <c r="C49" s="103" t="s">
        <v>228</v>
      </c>
      <c r="D49" s="103"/>
      <c r="E49" s="103"/>
      <c r="F49" s="103" t="s">
        <v>227</v>
      </c>
      <c r="G49" s="103"/>
      <c r="H49" s="103"/>
      <c r="I49" s="103" t="s">
        <v>229</v>
      </c>
      <c r="J49" s="103"/>
      <c r="K49" s="103"/>
      <c r="L49" s="103" t="s">
        <v>106</v>
      </c>
      <c r="M49" s="103"/>
      <c r="N49" s="103"/>
      <c r="O49" s="103" t="s">
        <v>103</v>
      </c>
      <c r="P49" s="103"/>
      <c r="Q49" s="103"/>
    </row>
    <row r="50" spans="1:23" x14ac:dyDescent="0.2">
      <c r="A50" s="17"/>
      <c r="B50" s="26" t="s">
        <v>107</v>
      </c>
      <c r="C50" s="26" t="s">
        <v>108</v>
      </c>
      <c r="D50" s="26" t="s">
        <v>109</v>
      </c>
      <c r="E50" s="26" t="s">
        <v>110</v>
      </c>
      <c r="F50" s="26" t="s">
        <v>108</v>
      </c>
      <c r="G50" s="26" t="s">
        <v>109</v>
      </c>
      <c r="H50" s="26" t="s">
        <v>110</v>
      </c>
      <c r="I50" s="26" t="s">
        <v>108</v>
      </c>
      <c r="J50" s="26" t="s">
        <v>109</v>
      </c>
      <c r="K50" s="26" t="s">
        <v>110</v>
      </c>
      <c r="L50" s="26" t="s">
        <v>108</v>
      </c>
      <c r="M50" s="26" t="s">
        <v>109</v>
      </c>
      <c r="N50" s="26" t="s">
        <v>110</v>
      </c>
      <c r="O50" s="26" t="s">
        <v>108</v>
      </c>
      <c r="P50" s="26" t="s">
        <v>109</v>
      </c>
      <c r="Q50" s="26" t="s">
        <v>110</v>
      </c>
    </row>
    <row r="51" spans="1:23" x14ac:dyDescent="0.2">
      <c r="A51" s="17" t="s">
        <v>111</v>
      </c>
      <c r="B51" s="26">
        <v>14</v>
      </c>
      <c r="C51" s="15">
        <v>532.70000000000005</v>
      </c>
      <c r="D51" s="15">
        <v>38.049999999999997</v>
      </c>
      <c r="E51" s="15">
        <v>0.9758</v>
      </c>
      <c r="F51" s="15">
        <v>2998</v>
      </c>
      <c r="G51" s="15">
        <v>214.1</v>
      </c>
      <c r="H51" s="15">
        <v>0.99690000000000001</v>
      </c>
      <c r="I51" s="15">
        <v>197870</v>
      </c>
      <c r="J51" s="15">
        <v>14134</v>
      </c>
      <c r="K51" s="15">
        <v>0.97970000000000002</v>
      </c>
      <c r="L51" s="15">
        <v>870.5</v>
      </c>
      <c r="M51" s="15">
        <v>62.18</v>
      </c>
      <c r="N51" s="10">
        <v>4.7600000000000003E-2</v>
      </c>
      <c r="O51" s="15">
        <v>500.4</v>
      </c>
      <c r="P51" s="15">
        <v>35.74</v>
      </c>
      <c r="Q51" s="15">
        <v>0.14949999999999999</v>
      </c>
    </row>
    <row r="52" spans="1:23" x14ac:dyDescent="0.2">
      <c r="A52" s="17" t="s">
        <v>112</v>
      </c>
      <c r="B52" s="26">
        <v>14</v>
      </c>
      <c r="C52" s="15">
        <v>1064</v>
      </c>
      <c r="D52" s="15">
        <v>76.03</v>
      </c>
      <c r="E52" s="15">
        <v>0.71030000000000004</v>
      </c>
      <c r="F52" s="15">
        <v>2758</v>
      </c>
      <c r="G52" s="15">
        <v>197</v>
      </c>
      <c r="H52" s="15">
        <v>0.998</v>
      </c>
      <c r="I52" s="15">
        <v>465124</v>
      </c>
      <c r="J52" s="15">
        <v>33223</v>
      </c>
      <c r="K52" s="15">
        <v>0.61029999999999995</v>
      </c>
      <c r="L52" s="15">
        <v>3106</v>
      </c>
      <c r="M52" s="15">
        <v>221.8</v>
      </c>
      <c r="N52" s="10" t="s">
        <v>113</v>
      </c>
      <c r="O52" s="15">
        <v>555.9</v>
      </c>
      <c r="P52" s="15">
        <v>39.71</v>
      </c>
      <c r="Q52" s="15">
        <v>9.5899999999999999E-2</v>
      </c>
    </row>
    <row r="53" spans="1:23" x14ac:dyDescent="0.2">
      <c r="A53" s="17" t="s">
        <v>114</v>
      </c>
      <c r="B53" s="26">
        <v>1</v>
      </c>
      <c r="C53" s="15">
        <v>2948</v>
      </c>
      <c r="D53" s="15">
        <v>2948</v>
      </c>
      <c r="E53" s="10" t="s">
        <v>113</v>
      </c>
      <c r="F53" s="15">
        <v>7562</v>
      </c>
      <c r="G53" s="15">
        <v>7562</v>
      </c>
      <c r="H53" s="10">
        <v>4.4999999999999997E-3</v>
      </c>
      <c r="I53" s="15">
        <v>15256</v>
      </c>
      <c r="J53" s="15">
        <v>15256</v>
      </c>
      <c r="K53" s="15">
        <v>0.53390000000000004</v>
      </c>
      <c r="L53" s="15">
        <v>1440</v>
      </c>
      <c r="M53" s="15">
        <v>1440</v>
      </c>
      <c r="N53" s="10" t="s">
        <v>113</v>
      </c>
      <c r="O53" s="15">
        <v>2312</v>
      </c>
      <c r="P53" s="15">
        <v>2312</v>
      </c>
      <c r="Q53" s="10" t="s">
        <v>113</v>
      </c>
    </row>
    <row r="60" spans="1:23" x14ac:dyDescent="0.2">
      <c r="A60" s="18" t="s">
        <v>215</v>
      </c>
    </row>
    <row r="62" spans="1:23" x14ac:dyDescent="0.2">
      <c r="A62" s="15"/>
      <c r="B62" s="104" t="s">
        <v>118</v>
      </c>
      <c r="C62" s="104"/>
      <c r="D62" s="104"/>
      <c r="E62" s="104" t="s">
        <v>119</v>
      </c>
      <c r="F62" s="104"/>
      <c r="G62" s="104"/>
      <c r="I62" s="15"/>
      <c r="J62" s="104" t="s">
        <v>118</v>
      </c>
      <c r="K62" s="104"/>
      <c r="L62" s="104"/>
      <c r="M62" s="104" t="s">
        <v>119</v>
      </c>
      <c r="N62" s="104"/>
      <c r="O62" s="104"/>
      <c r="Q62" s="15"/>
      <c r="R62" s="104" t="s">
        <v>118</v>
      </c>
      <c r="S62" s="104"/>
      <c r="T62" s="104"/>
      <c r="U62" s="104" t="s">
        <v>119</v>
      </c>
      <c r="V62" s="104"/>
      <c r="W62" s="104"/>
    </row>
    <row r="63" spans="1:23" x14ac:dyDescent="0.2">
      <c r="A63" s="15" t="s">
        <v>193</v>
      </c>
      <c r="B63" s="15" t="s">
        <v>175</v>
      </c>
      <c r="C63" s="15" t="s">
        <v>176</v>
      </c>
      <c r="D63" s="15" t="s">
        <v>177</v>
      </c>
      <c r="E63" s="15" t="s">
        <v>175</v>
      </c>
      <c r="F63" s="15" t="s">
        <v>176</v>
      </c>
      <c r="G63" s="15" t="s">
        <v>177</v>
      </c>
      <c r="I63" s="15" t="s">
        <v>121</v>
      </c>
      <c r="J63" s="15" t="s">
        <v>175</v>
      </c>
      <c r="K63" s="15" t="s">
        <v>176</v>
      </c>
      <c r="L63" s="15" t="s">
        <v>177</v>
      </c>
      <c r="M63" s="15" t="s">
        <v>175</v>
      </c>
      <c r="N63" s="15" t="s">
        <v>176</v>
      </c>
      <c r="O63" s="15" t="s">
        <v>177</v>
      </c>
      <c r="Q63" s="15" t="s">
        <v>105</v>
      </c>
      <c r="R63" s="15" t="s">
        <v>175</v>
      </c>
      <c r="S63" s="15" t="s">
        <v>176</v>
      </c>
      <c r="T63" s="15" t="s">
        <v>177</v>
      </c>
      <c r="U63" s="15" t="s">
        <v>175</v>
      </c>
      <c r="V63" s="15" t="s">
        <v>176</v>
      </c>
      <c r="W63" s="15" t="s">
        <v>177</v>
      </c>
    </row>
    <row r="64" spans="1:23" x14ac:dyDescent="0.2">
      <c r="A64" s="8" t="s">
        <v>178</v>
      </c>
      <c r="B64" s="9">
        <v>5.5</v>
      </c>
      <c r="C64" s="9">
        <v>3</v>
      </c>
      <c r="D64" s="9">
        <v>1.75</v>
      </c>
      <c r="E64" s="9">
        <v>4</v>
      </c>
      <c r="F64" s="9">
        <v>0</v>
      </c>
      <c r="G64" s="9">
        <v>0.5</v>
      </c>
      <c r="I64" s="8" t="s">
        <v>178</v>
      </c>
      <c r="J64" s="9">
        <v>0</v>
      </c>
      <c r="K64" s="9">
        <v>0</v>
      </c>
      <c r="L64" s="9">
        <v>0.3</v>
      </c>
      <c r="M64" s="9">
        <v>0</v>
      </c>
      <c r="N64" s="9">
        <v>0.05</v>
      </c>
      <c r="O64" s="9">
        <v>0</v>
      </c>
      <c r="Q64" s="8" t="s">
        <v>178</v>
      </c>
      <c r="R64" s="9">
        <v>2.0865</v>
      </c>
      <c r="S64" s="9">
        <v>18.805</v>
      </c>
      <c r="T64" s="9">
        <v>5.48</v>
      </c>
      <c r="U64" s="9">
        <v>21.94</v>
      </c>
      <c r="V64" s="9">
        <v>0.72860000000000003</v>
      </c>
      <c r="W64" s="9">
        <v>3.7699999999999997E-2</v>
      </c>
    </row>
    <row r="65" spans="1:23" x14ac:dyDescent="0.2">
      <c r="A65" s="8" t="s">
        <v>179</v>
      </c>
      <c r="B65" s="9">
        <v>42</v>
      </c>
      <c r="C65" s="9">
        <v>7</v>
      </c>
      <c r="D65" s="9">
        <v>6</v>
      </c>
      <c r="E65" s="9">
        <v>20.5</v>
      </c>
      <c r="F65" s="9">
        <v>1.5</v>
      </c>
      <c r="G65" s="9">
        <v>0.5</v>
      </c>
      <c r="I65" s="8" t="s">
        <v>179</v>
      </c>
      <c r="J65" s="9">
        <v>12.5</v>
      </c>
      <c r="K65" s="9">
        <v>5.5</v>
      </c>
      <c r="L65" s="9">
        <v>4</v>
      </c>
      <c r="M65" s="9">
        <v>1</v>
      </c>
      <c r="N65" s="9">
        <v>0.05</v>
      </c>
      <c r="O65" s="9">
        <v>0</v>
      </c>
      <c r="Q65" s="8" t="s">
        <v>179</v>
      </c>
      <c r="R65" s="9">
        <v>86.275000000000006</v>
      </c>
      <c r="S65" s="9">
        <v>62.17</v>
      </c>
      <c r="T65" s="9">
        <v>16.38</v>
      </c>
      <c r="U65" s="9">
        <v>85.94</v>
      </c>
      <c r="V65" s="9">
        <v>2.6955</v>
      </c>
      <c r="W65" s="9">
        <v>0.71789999999999998</v>
      </c>
    </row>
    <row r="66" spans="1:23" x14ac:dyDescent="0.2">
      <c r="A66" s="8" t="s">
        <v>180</v>
      </c>
      <c r="B66" s="9">
        <v>25</v>
      </c>
      <c r="C66" s="9">
        <v>5</v>
      </c>
      <c r="D66" s="9">
        <v>2</v>
      </c>
      <c r="E66" s="9">
        <v>27</v>
      </c>
      <c r="F66" s="9">
        <v>1</v>
      </c>
      <c r="G66" s="9">
        <v>2.5</v>
      </c>
      <c r="I66" s="8" t="s">
        <v>180</v>
      </c>
      <c r="J66" s="9">
        <v>1.05</v>
      </c>
      <c r="K66" s="9">
        <v>0</v>
      </c>
      <c r="L66" s="9">
        <v>0.3</v>
      </c>
      <c r="M66" s="9">
        <v>0</v>
      </c>
      <c r="N66" s="9">
        <v>0</v>
      </c>
      <c r="O66" s="9">
        <v>0</v>
      </c>
      <c r="Q66" s="8" t="s">
        <v>180</v>
      </c>
      <c r="R66" s="9">
        <v>11.595000000000001</v>
      </c>
      <c r="S66" s="9">
        <v>23.972000000000001</v>
      </c>
      <c r="T66" s="9">
        <v>16.579999999999998</v>
      </c>
      <c r="U66" s="9">
        <v>53.49</v>
      </c>
      <c r="V66" s="9">
        <v>0.72024999999999995</v>
      </c>
      <c r="W66" s="9">
        <v>0.63990000000000002</v>
      </c>
    </row>
    <row r="67" spans="1:23" x14ac:dyDescent="0.2">
      <c r="A67" s="8" t="s">
        <v>181</v>
      </c>
      <c r="B67" s="9">
        <v>27.5</v>
      </c>
      <c r="C67" s="9">
        <v>11.5</v>
      </c>
      <c r="D67" s="9">
        <v>4</v>
      </c>
      <c r="E67" s="9">
        <v>16.5</v>
      </c>
      <c r="F67" s="9">
        <v>1.5</v>
      </c>
      <c r="G67" s="9">
        <v>1</v>
      </c>
      <c r="I67" s="8" t="s">
        <v>181</v>
      </c>
      <c r="J67" s="9">
        <v>3.5</v>
      </c>
      <c r="K67" s="9">
        <v>6</v>
      </c>
      <c r="L67" s="9">
        <v>0</v>
      </c>
      <c r="M67" s="9">
        <v>0</v>
      </c>
      <c r="N67" s="9">
        <v>0</v>
      </c>
      <c r="O67" s="9">
        <v>0</v>
      </c>
      <c r="Q67" s="8" t="s">
        <v>181</v>
      </c>
      <c r="R67" s="9">
        <v>18.945</v>
      </c>
      <c r="S67" s="9">
        <v>53.86</v>
      </c>
      <c r="T67" s="9">
        <v>2.4950000000000001</v>
      </c>
      <c r="U67" s="9">
        <v>52.685000000000002</v>
      </c>
      <c r="V67" s="9">
        <v>5.3890000000000002</v>
      </c>
      <c r="W67" s="9">
        <v>0.45379999999999998</v>
      </c>
    </row>
    <row r="68" spans="1:23" x14ac:dyDescent="0.2">
      <c r="A68" s="8" t="s">
        <v>182</v>
      </c>
      <c r="B68" s="9">
        <v>40.5</v>
      </c>
      <c r="C68" s="9">
        <v>20.5</v>
      </c>
      <c r="D68" s="9">
        <v>0.75</v>
      </c>
      <c r="E68" s="9">
        <v>25</v>
      </c>
      <c r="F68" s="9">
        <v>3</v>
      </c>
      <c r="G68" s="9">
        <v>0.5</v>
      </c>
      <c r="I68" s="8" t="s">
        <v>182</v>
      </c>
      <c r="J68" s="9">
        <v>9</v>
      </c>
      <c r="K68" s="9">
        <v>0.55000000000000004</v>
      </c>
      <c r="L68" s="9">
        <v>1</v>
      </c>
      <c r="M68" s="9">
        <v>4</v>
      </c>
      <c r="N68" s="9">
        <v>0</v>
      </c>
      <c r="O68" s="9">
        <v>0</v>
      </c>
      <c r="Q68" s="8" t="s">
        <v>182</v>
      </c>
      <c r="R68" s="9">
        <v>44.534999999999997</v>
      </c>
      <c r="S68" s="9">
        <v>48.01</v>
      </c>
      <c r="T68" s="9">
        <v>12.43</v>
      </c>
      <c r="U68" s="9">
        <v>36.021500000000003</v>
      </c>
      <c r="V68" s="9">
        <v>2.5259999999999998</v>
      </c>
      <c r="W68" s="9">
        <v>3.7909999999999999</v>
      </c>
    </row>
    <row r="69" spans="1:23" x14ac:dyDescent="0.2">
      <c r="A69" s="8" t="s">
        <v>183</v>
      </c>
      <c r="B69" s="9">
        <v>26</v>
      </c>
      <c r="C69" s="9">
        <v>8.5</v>
      </c>
      <c r="D69" s="9">
        <v>2.5</v>
      </c>
      <c r="E69" s="9">
        <v>24</v>
      </c>
      <c r="F69" s="9">
        <v>2.5</v>
      </c>
      <c r="G69" s="9">
        <v>0.5</v>
      </c>
      <c r="I69" s="8" t="s">
        <v>183</v>
      </c>
      <c r="J69" s="9">
        <v>2</v>
      </c>
      <c r="K69" s="9">
        <v>0.05</v>
      </c>
      <c r="L69" s="9">
        <v>1.9</v>
      </c>
      <c r="M69" s="9">
        <v>0</v>
      </c>
      <c r="N69" s="9">
        <v>0</v>
      </c>
      <c r="O69" s="9">
        <v>0</v>
      </c>
      <c r="Q69" s="8" t="s">
        <v>183</v>
      </c>
      <c r="R69" s="9">
        <v>8.2035</v>
      </c>
      <c r="S69" s="9">
        <v>57.13</v>
      </c>
      <c r="T69" s="9">
        <v>26.82</v>
      </c>
      <c r="U69" s="9">
        <v>78.454999999999998</v>
      </c>
      <c r="V69" s="9">
        <v>1.34005</v>
      </c>
      <c r="W69" s="9">
        <v>2.149</v>
      </c>
    </row>
    <row r="70" spans="1:23" x14ac:dyDescent="0.2">
      <c r="A70" s="8" t="s">
        <v>184</v>
      </c>
      <c r="B70" s="9">
        <v>45</v>
      </c>
      <c r="C70" s="9">
        <v>11.5</v>
      </c>
      <c r="D70" s="9">
        <v>1</v>
      </c>
      <c r="E70" s="9">
        <v>9.5</v>
      </c>
      <c r="F70" s="9">
        <v>0</v>
      </c>
      <c r="G70" s="9">
        <v>0.5</v>
      </c>
      <c r="I70" s="8" t="s">
        <v>184</v>
      </c>
      <c r="J70" s="9">
        <v>6.5</v>
      </c>
      <c r="K70" s="9">
        <v>4.5</v>
      </c>
      <c r="L70" s="9">
        <v>13.2</v>
      </c>
      <c r="M70" s="9">
        <v>0.05</v>
      </c>
      <c r="N70" s="9">
        <v>0</v>
      </c>
      <c r="O70" s="9">
        <v>0</v>
      </c>
      <c r="Q70" s="8" t="s">
        <v>184</v>
      </c>
      <c r="R70" s="9">
        <v>23.206</v>
      </c>
      <c r="S70" s="9">
        <v>62.034999999999997</v>
      </c>
      <c r="T70" s="9">
        <v>123.6</v>
      </c>
      <c r="U70" s="9">
        <v>65.67</v>
      </c>
      <c r="V70" s="9">
        <v>4.0294999999999996</v>
      </c>
      <c r="W70" s="9">
        <v>1.2800000000000001E-2</v>
      </c>
    </row>
    <row r="71" spans="1:23" x14ac:dyDescent="0.2">
      <c r="A71" s="8" t="s">
        <v>185</v>
      </c>
      <c r="B71" s="9">
        <v>42.5</v>
      </c>
      <c r="C71" s="9">
        <v>11</v>
      </c>
      <c r="D71" s="9">
        <v>2.5</v>
      </c>
      <c r="E71" s="9">
        <v>26</v>
      </c>
      <c r="F71" s="9">
        <v>2.5</v>
      </c>
      <c r="G71" s="9">
        <v>0.1</v>
      </c>
      <c r="I71" s="8" t="s">
        <v>185</v>
      </c>
      <c r="J71" s="9">
        <v>8</v>
      </c>
      <c r="K71" s="9">
        <v>4</v>
      </c>
      <c r="L71" s="9">
        <v>9</v>
      </c>
      <c r="M71" s="9">
        <v>0</v>
      </c>
      <c r="N71" s="9">
        <v>0</v>
      </c>
      <c r="O71" s="9">
        <v>0</v>
      </c>
      <c r="Q71" s="8" t="s">
        <v>185</v>
      </c>
      <c r="R71" s="9">
        <v>59.734999999999999</v>
      </c>
      <c r="S71" s="9">
        <v>46.924999999999997</v>
      </c>
      <c r="T71" s="9">
        <v>49.51</v>
      </c>
      <c r="U71" s="9">
        <v>99.37</v>
      </c>
      <c r="V71" s="9">
        <v>2.214</v>
      </c>
      <c r="W71" s="9">
        <v>0.75349999999999995</v>
      </c>
    </row>
    <row r="72" spans="1:23" x14ac:dyDescent="0.2">
      <c r="A72" s="8" t="s">
        <v>186</v>
      </c>
      <c r="B72" s="9">
        <v>22.5</v>
      </c>
      <c r="C72" s="9">
        <v>6</v>
      </c>
      <c r="D72" s="9">
        <v>2.5</v>
      </c>
      <c r="E72" s="9">
        <v>15.5</v>
      </c>
      <c r="F72" s="9">
        <v>4</v>
      </c>
      <c r="G72" s="9">
        <v>0.1</v>
      </c>
      <c r="I72" s="8" t="s">
        <v>186</v>
      </c>
      <c r="J72" s="9">
        <v>2.5499999999999998</v>
      </c>
      <c r="K72" s="9">
        <v>0.55000000000000004</v>
      </c>
      <c r="L72" s="9">
        <v>1.3</v>
      </c>
      <c r="M72" s="9">
        <v>0</v>
      </c>
      <c r="N72" s="9">
        <v>0</v>
      </c>
      <c r="O72" s="9">
        <v>0</v>
      </c>
      <c r="Q72" s="8" t="s">
        <v>186</v>
      </c>
      <c r="R72" s="9">
        <v>18.142499999999998</v>
      </c>
      <c r="S72" s="9">
        <v>40.06</v>
      </c>
      <c r="T72" s="9">
        <v>17.68</v>
      </c>
      <c r="U72" s="9">
        <v>20.605</v>
      </c>
      <c r="V72" s="9">
        <v>4.407</v>
      </c>
      <c r="W72" s="9">
        <v>0.23219999999999999</v>
      </c>
    </row>
    <row r="73" spans="1:23" x14ac:dyDescent="0.2">
      <c r="A73" s="8" t="s">
        <v>187</v>
      </c>
      <c r="B73" s="9">
        <v>39.5</v>
      </c>
      <c r="C73" s="9">
        <v>13.5</v>
      </c>
      <c r="D73" s="9">
        <v>0.75</v>
      </c>
      <c r="E73" s="9">
        <v>33</v>
      </c>
      <c r="F73" s="9">
        <v>2.5</v>
      </c>
      <c r="G73" s="9">
        <v>1</v>
      </c>
      <c r="I73" s="8" t="s">
        <v>187</v>
      </c>
      <c r="J73" s="9">
        <v>7.5</v>
      </c>
      <c r="K73" s="9">
        <v>5</v>
      </c>
      <c r="L73" s="9">
        <v>0.1</v>
      </c>
      <c r="M73" s="9">
        <v>1.5</v>
      </c>
      <c r="N73" s="9">
        <v>0.05</v>
      </c>
      <c r="O73" s="9">
        <v>0</v>
      </c>
      <c r="Q73" s="8" t="s">
        <v>187</v>
      </c>
      <c r="R73" s="9">
        <v>55.77</v>
      </c>
      <c r="S73" s="9">
        <v>35.884999999999998</v>
      </c>
      <c r="T73" s="9">
        <v>16.86</v>
      </c>
      <c r="U73" s="9">
        <v>64.034999999999997</v>
      </c>
      <c r="V73" s="9">
        <v>2.0724999999999998</v>
      </c>
      <c r="W73" s="9">
        <v>2.0649999999999999</v>
      </c>
    </row>
    <row r="74" spans="1:23" x14ac:dyDescent="0.2">
      <c r="A74" s="8" t="s">
        <v>188</v>
      </c>
      <c r="B74" s="9">
        <v>23</v>
      </c>
      <c r="C74" s="9">
        <v>12</v>
      </c>
      <c r="D74" s="9">
        <v>1.5</v>
      </c>
      <c r="E74" s="9">
        <v>21.5</v>
      </c>
      <c r="F74" s="9">
        <v>0.5</v>
      </c>
      <c r="G74" s="9">
        <v>0</v>
      </c>
      <c r="I74" s="8" t="s">
        <v>188</v>
      </c>
      <c r="J74" s="9">
        <v>4</v>
      </c>
      <c r="K74" s="9">
        <v>6.5</v>
      </c>
      <c r="L74" s="9">
        <v>0</v>
      </c>
      <c r="M74" s="9">
        <v>0.05</v>
      </c>
      <c r="N74" s="9">
        <v>0</v>
      </c>
      <c r="O74" s="9">
        <v>0</v>
      </c>
      <c r="Q74" s="8" t="s">
        <v>188</v>
      </c>
      <c r="R74" s="9">
        <v>17.420000000000002</v>
      </c>
      <c r="S74" s="9">
        <v>60.195</v>
      </c>
      <c r="T74" s="9">
        <v>5.0860000000000003</v>
      </c>
      <c r="U74" s="9">
        <v>15.057</v>
      </c>
      <c r="V74" s="9">
        <v>6.2104999999999997</v>
      </c>
      <c r="W74" s="9">
        <v>1.474</v>
      </c>
    </row>
    <row r="75" spans="1:23" x14ac:dyDescent="0.2">
      <c r="A75" s="8" t="s">
        <v>189</v>
      </c>
      <c r="B75" s="9">
        <v>14</v>
      </c>
      <c r="C75" s="9">
        <v>5</v>
      </c>
      <c r="D75" s="9">
        <v>0.1</v>
      </c>
      <c r="E75" s="9">
        <v>11.5</v>
      </c>
      <c r="F75" s="9">
        <v>2.5</v>
      </c>
      <c r="G75" s="9">
        <v>0.05</v>
      </c>
      <c r="I75" s="8" t="s">
        <v>189</v>
      </c>
      <c r="J75" s="9">
        <v>0.6</v>
      </c>
      <c r="K75" s="9">
        <v>0.55000000000000004</v>
      </c>
      <c r="L75" s="9">
        <v>0</v>
      </c>
      <c r="M75" s="9">
        <v>0.05</v>
      </c>
      <c r="N75" s="9">
        <v>0</v>
      </c>
      <c r="O75" s="9">
        <v>0</v>
      </c>
      <c r="Q75" s="8" t="s">
        <v>189</v>
      </c>
      <c r="R75" s="9">
        <v>8.1449999999999996</v>
      </c>
      <c r="S75" s="9">
        <v>37.51</v>
      </c>
      <c r="T75" s="9">
        <v>21.67</v>
      </c>
      <c r="U75" s="9">
        <v>12.93</v>
      </c>
      <c r="V75" s="9">
        <v>2.9634999999999998</v>
      </c>
      <c r="W75" s="9">
        <v>0.10440000000000001</v>
      </c>
    </row>
    <row r="76" spans="1:23" x14ac:dyDescent="0.2">
      <c r="A76" s="8" t="s">
        <v>190</v>
      </c>
      <c r="B76" s="9">
        <v>35</v>
      </c>
      <c r="C76" s="9">
        <v>8</v>
      </c>
      <c r="D76" s="9">
        <v>3.5</v>
      </c>
      <c r="E76" s="9">
        <v>37</v>
      </c>
      <c r="F76" s="9">
        <v>1</v>
      </c>
      <c r="G76" s="9">
        <v>0</v>
      </c>
      <c r="I76" s="8" t="s">
        <v>190</v>
      </c>
      <c r="J76" s="9">
        <v>8</v>
      </c>
      <c r="K76" s="9">
        <v>3</v>
      </c>
      <c r="L76" s="9">
        <v>3</v>
      </c>
      <c r="M76" s="9">
        <v>6</v>
      </c>
      <c r="N76" s="9">
        <v>0</v>
      </c>
      <c r="O76" s="9">
        <v>0</v>
      </c>
      <c r="Q76" s="8" t="s">
        <v>190</v>
      </c>
      <c r="R76" s="9">
        <v>23.625</v>
      </c>
      <c r="S76" s="9">
        <v>45.66</v>
      </c>
      <c r="T76" s="9">
        <v>9.0579999999999998</v>
      </c>
      <c r="U76" s="9">
        <v>27.8</v>
      </c>
      <c r="V76" s="9">
        <v>4.359</v>
      </c>
      <c r="W76" s="9">
        <v>1.4259999999999999</v>
      </c>
    </row>
    <row r="77" spans="1:23" x14ac:dyDescent="0.2">
      <c r="A77" s="8" t="s">
        <v>191</v>
      </c>
      <c r="B77" s="9"/>
      <c r="C77" s="9">
        <v>13</v>
      </c>
      <c r="D77" s="9">
        <v>1</v>
      </c>
      <c r="E77" s="9"/>
      <c r="F77" s="9">
        <v>1</v>
      </c>
      <c r="G77" s="9">
        <v>0.25</v>
      </c>
      <c r="I77" s="8" t="s">
        <v>191</v>
      </c>
      <c r="J77" s="9"/>
      <c r="K77" s="9">
        <v>1.55</v>
      </c>
      <c r="L77" s="9">
        <v>0.6</v>
      </c>
      <c r="M77" s="9"/>
      <c r="N77" s="9">
        <v>0</v>
      </c>
      <c r="O77" s="9">
        <v>0</v>
      </c>
      <c r="Q77" s="8" t="s">
        <v>191</v>
      </c>
      <c r="R77" s="9"/>
      <c r="S77" s="9">
        <v>50.13</v>
      </c>
      <c r="T77" s="9">
        <v>13.83</v>
      </c>
      <c r="U77" s="9"/>
      <c r="V77" s="9">
        <v>1.7681</v>
      </c>
      <c r="W77" s="9">
        <v>5.9700000000000003E-2</v>
      </c>
    </row>
    <row r="78" spans="1:23" x14ac:dyDescent="0.2">
      <c r="A78" s="8" t="s">
        <v>192</v>
      </c>
      <c r="B78" s="9"/>
      <c r="C78" s="9">
        <v>7</v>
      </c>
      <c r="D78" s="9">
        <v>5</v>
      </c>
      <c r="E78" s="9"/>
      <c r="F78" s="9">
        <v>2</v>
      </c>
      <c r="G78" s="9">
        <v>0.05</v>
      </c>
      <c r="I78" s="8" t="s">
        <v>192</v>
      </c>
      <c r="J78" s="9"/>
      <c r="K78" s="9">
        <v>5</v>
      </c>
      <c r="L78" s="9">
        <v>2.5</v>
      </c>
      <c r="M78" s="9"/>
      <c r="N78" s="9">
        <v>0.05</v>
      </c>
      <c r="O78" s="9">
        <v>0</v>
      </c>
      <c r="Q78" s="8" t="s">
        <v>192</v>
      </c>
      <c r="R78" s="9"/>
      <c r="S78" s="9">
        <v>62.49</v>
      </c>
      <c r="T78" s="9">
        <v>57.54</v>
      </c>
      <c r="U78" s="9"/>
      <c r="V78" s="9">
        <v>7.8594999999999997</v>
      </c>
      <c r="W78" s="9">
        <v>0.51259999999999994</v>
      </c>
    </row>
    <row r="80" spans="1:23" x14ac:dyDescent="0.2">
      <c r="A80" s="12" t="s">
        <v>122</v>
      </c>
      <c r="B80" s="11" t="s">
        <v>123</v>
      </c>
      <c r="C80" s="11"/>
      <c r="D80" s="11"/>
      <c r="E80" s="11"/>
      <c r="F80" s="11"/>
      <c r="I80" s="12" t="s">
        <v>122</v>
      </c>
      <c r="J80" s="11" t="s">
        <v>123</v>
      </c>
      <c r="K80" s="11"/>
      <c r="L80" s="11"/>
      <c r="M80" s="11"/>
      <c r="N80" s="11"/>
      <c r="Q80" s="12" t="s">
        <v>122</v>
      </c>
      <c r="R80" s="11" t="s">
        <v>123</v>
      </c>
      <c r="S80" s="11"/>
      <c r="T80" s="11"/>
      <c r="U80" s="11"/>
      <c r="V80" s="11"/>
    </row>
    <row r="81" spans="1:22" x14ac:dyDescent="0.2">
      <c r="A81" s="12" t="s">
        <v>124</v>
      </c>
      <c r="B81" s="11">
        <v>0.05</v>
      </c>
      <c r="C81" s="11"/>
      <c r="D81" s="11"/>
      <c r="E81" s="11"/>
      <c r="F81" s="11"/>
      <c r="I81" s="12" t="s">
        <v>124</v>
      </c>
      <c r="J81" s="11">
        <v>0.05</v>
      </c>
      <c r="K81" s="11"/>
      <c r="L81" s="11"/>
      <c r="M81" s="11"/>
      <c r="N81" s="11"/>
      <c r="Q81" s="12" t="s">
        <v>124</v>
      </c>
      <c r="R81" s="11">
        <v>0.05</v>
      </c>
      <c r="S81" s="11"/>
      <c r="T81" s="11"/>
      <c r="U81" s="11"/>
      <c r="V81" s="11"/>
    </row>
    <row r="82" spans="1:22" x14ac:dyDescent="0.2">
      <c r="A82" s="12"/>
      <c r="B82" s="11"/>
      <c r="C82" s="11"/>
      <c r="D82" s="11"/>
      <c r="E82" s="11"/>
      <c r="F82" s="11"/>
      <c r="I82" s="12"/>
      <c r="J82" s="11"/>
      <c r="K82" s="11"/>
      <c r="L82" s="11"/>
      <c r="M82" s="11"/>
      <c r="N82" s="11"/>
      <c r="Q82" s="12"/>
      <c r="R82" s="11"/>
      <c r="S82" s="11"/>
      <c r="T82" s="11"/>
      <c r="U82" s="11"/>
      <c r="V82" s="11"/>
    </row>
    <row r="83" spans="1:22" x14ac:dyDescent="0.2">
      <c r="A83" s="12" t="s">
        <v>125</v>
      </c>
      <c r="B83" s="11" t="s">
        <v>126</v>
      </c>
      <c r="C83" s="11" t="s">
        <v>127</v>
      </c>
      <c r="D83" s="11" t="s">
        <v>128</v>
      </c>
      <c r="E83" s="11" t="s">
        <v>129</v>
      </c>
      <c r="F83" s="11"/>
      <c r="I83" s="12" t="s">
        <v>125</v>
      </c>
      <c r="J83" s="11" t="s">
        <v>126</v>
      </c>
      <c r="K83" s="11" t="s">
        <v>127</v>
      </c>
      <c r="L83" s="11" t="s">
        <v>128</v>
      </c>
      <c r="M83" s="11" t="s">
        <v>129</v>
      </c>
      <c r="N83" s="11"/>
      <c r="Q83" s="12" t="s">
        <v>125</v>
      </c>
      <c r="R83" s="11" t="s">
        <v>126</v>
      </c>
      <c r="S83" s="11" t="s">
        <v>127</v>
      </c>
      <c r="T83" s="11" t="s">
        <v>128</v>
      </c>
      <c r="U83" s="11" t="s">
        <v>129</v>
      </c>
      <c r="V83" s="11"/>
    </row>
    <row r="84" spans="1:22" x14ac:dyDescent="0.2">
      <c r="A84" s="12" t="s">
        <v>130</v>
      </c>
      <c r="B84" s="11">
        <v>2.8620000000000001</v>
      </c>
      <c r="C84" s="11">
        <v>0.99990000000000001</v>
      </c>
      <c r="D84" s="11" t="s">
        <v>131</v>
      </c>
      <c r="E84" s="11" t="s">
        <v>132</v>
      </c>
      <c r="F84" s="11"/>
      <c r="I84" s="12" t="s">
        <v>130</v>
      </c>
      <c r="J84" s="11">
        <v>17.3</v>
      </c>
      <c r="K84" s="11">
        <v>3.9300000000000002E-2</v>
      </c>
      <c r="L84" s="11" t="s">
        <v>201</v>
      </c>
      <c r="M84" s="11" t="s">
        <v>153</v>
      </c>
      <c r="N84" s="11"/>
      <c r="Q84" s="12" t="s">
        <v>130</v>
      </c>
      <c r="R84" s="11">
        <v>6.9569999999999999</v>
      </c>
      <c r="S84" s="11">
        <v>0.95840000000000003</v>
      </c>
      <c r="T84" s="11" t="s">
        <v>131</v>
      </c>
      <c r="U84" s="11" t="s">
        <v>132</v>
      </c>
      <c r="V84" s="11"/>
    </row>
    <row r="85" spans="1:22" x14ac:dyDescent="0.2">
      <c r="A85" s="12" t="s">
        <v>16</v>
      </c>
      <c r="B85" s="11">
        <v>10.46</v>
      </c>
      <c r="C85" s="11">
        <v>0.91169999999999995</v>
      </c>
      <c r="D85" s="11" t="s">
        <v>131</v>
      </c>
      <c r="E85" s="11" t="s">
        <v>132</v>
      </c>
      <c r="F85" s="11"/>
      <c r="I85" s="12" t="s">
        <v>16</v>
      </c>
      <c r="J85" s="11">
        <v>20.86</v>
      </c>
      <c r="K85" s="11">
        <v>1.2E-2</v>
      </c>
      <c r="L85" s="11" t="s">
        <v>201</v>
      </c>
      <c r="M85" s="11" t="s">
        <v>153</v>
      </c>
      <c r="N85" s="11"/>
      <c r="Q85" s="12" t="s">
        <v>16</v>
      </c>
      <c r="R85" s="11">
        <v>17.14</v>
      </c>
      <c r="S85" s="11">
        <v>0.41499999999999998</v>
      </c>
      <c r="T85" s="11" t="s">
        <v>131</v>
      </c>
      <c r="U85" s="11" t="s">
        <v>132</v>
      </c>
      <c r="V85" s="11"/>
    </row>
    <row r="86" spans="1:22" x14ac:dyDescent="0.2">
      <c r="A86" s="12" t="s">
        <v>133</v>
      </c>
      <c r="B86" s="11">
        <v>5.9249999999999998</v>
      </c>
      <c r="C86" s="11">
        <v>4.7199999999999999E-2</v>
      </c>
      <c r="D86" s="11" t="s">
        <v>201</v>
      </c>
      <c r="E86" s="11" t="s">
        <v>153</v>
      </c>
      <c r="F86" s="11"/>
      <c r="I86" s="12" t="s">
        <v>133</v>
      </c>
      <c r="J86" s="11">
        <v>25.45</v>
      </c>
      <c r="K86" s="11" t="s">
        <v>151</v>
      </c>
      <c r="L86" s="11" t="s">
        <v>152</v>
      </c>
      <c r="M86" s="11" t="s">
        <v>153</v>
      </c>
      <c r="N86" s="11"/>
      <c r="Q86" s="12" t="s">
        <v>133</v>
      </c>
      <c r="R86" s="11">
        <v>12.2</v>
      </c>
      <c r="S86" s="11">
        <v>2E-3</v>
      </c>
      <c r="T86" s="11" t="s">
        <v>167</v>
      </c>
      <c r="U86" s="11" t="s">
        <v>153</v>
      </c>
      <c r="V86" s="11"/>
    </row>
    <row r="87" spans="1:22" x14ac:dyDescent="0.2">
      <c r="A87" s="12"/>
      <c r="B87" s="11"/>
      <c r="C87" s="11"/>
      <c r="D87" s="11"/>
      <c r="E87" s="11"/>
      <c r="F87" s="11"/>
      <c r="I87" s="12"/>
      <c r="J87" s="11"/>
      <c r="K87" s="11"/>
      <c r="L87" s="11"/>
      <c r="M87" s="11"/>
      <c r="N87" s="11"/>
      <c r="Q87" s="12"/>
      <c r="R87" s="11"/>
      <c r="S87" s="11"/>
      <c r="T87" s="11"/>
      <c r="U87" s="11"/>
      <c r="V87" s="11"/>
    </row>
    <row r="88" spans="1:22" x14ac:dyDescent="0.2">
      <c r="A88" s="12" t="s">
        <v>134</v>
      </c>
      <c r="B88" s="11" t="s">
        <v>135</v>
      </c>
      <c r="C88" s="11" t="s">
        <v>107</v>
      </c>
      <c r="D88" s="11" t="s">
        <v>109</v>
      </c>
      <c r="E88" s="11" t="s">
        <v>136</v>
      </c>
      <c r="F88" s="11" t="s">
        <v>127</v>
      </c>
      <c r="I88" s="12" t="s">
        <v>134</v>
      </c>
      <c r="J88" s="11" t="s">
        <v>135</v>
      </c>
      <c r="K88" s="11" t="s">
        <v>107</v>
      </c>
      <c r="L88" s="11" t="s">
        <v>109</v>
      </c>
      <c r="M88" s="11" t="s">
        <v>136</v>
      </c>
      <c r="N88" s="11" t="s">
        <v>127</v>
      </c>
      <c r="Q88" s="12" t="s">
        <v>134</v>
      </c>
      <c r="R88" s="11" t="s">
        <v>135</v>
      </c>
      <c r="S88" s="11" t="s">
        <v>107</v>
      </c>
      <c r="T88" s="11" t="s">
        <v>109</v>
      </c>
      <c r="U88" s="11" t="s">
        <v>136</v>
      </c>
      <c r="V88" s="11" t="s">
        <v>127</v>
      </c>
    </row>
    <row r="89" spans="1:22" x14ac:dyDescent="0.2">
      <c r="A89" s="12" t="s">
        <v>130</v>
      </c>
      <c r="B89" s="11">
        <v>374.1</v>
      </c>
      <c r="C89" s="11">
        <v>14</v>
      </c>
      <c r="D89" s="11">
        <v>26.72</v>
      </c>
      <c r="E89" s="11" t="s">
        <v>202</v>
      </c>
      <c r="F89" s="11" t="s">
        <v>203</v>
      </c>
      <c r="I89" s="12" t="s">
        <v>130</v>
      </c>
      <c r="J89" s="11">
        <v>133.1</v>
      </c>
      <c r="K89" s="11">
        <v>14</v>
      </c>
      <c r="L89" s="11">
        <v>9.5079999999999991</v>
      </c>
      <c r="M89" s="11" t="s">
        <v>209</v>
      </c>
      <c r="N89" s="11" t="s">
        <v>210</v>
      </c>
      <c r="Q89" s="12" t="s">
        <v>130</v>
      </c>
      <c r="R89" s="11">
        <v>4461</v>
      </c>
      <c r="S89" s="11">
        <v>14</v>
      </c>
      <c r="T89" s="11">
        <v>318.7</v>
      </c>
      <c r="U89" s="11" t="s">
        <v>194</v>
      </c>
      <c r="V89" s="11" t="s">
        <v>195</v>
      </c>
    </row>
    <row r="90" spans="1:22" x14ac:dyDescent="0.2">
      <c r="A90" s="12" t="s">
        <v>16</v>
      </c>
      <c r="B90" s="11">
        <v>1368</v>
      </c>
      <c r="C90" s="11">
        <v>14</v>
      </c>
      <c r="D90" s="11">
        <v>97.69</v>
      </c>
      <c r="E90" s="11" t="s">
        <v>204</v>
      </c>
      <c r="F90" s="11" t="s">
        <v>205</v>
      </c>
      <c r="I90" s="12" t="s">
        <v>16</v>
      </c>
      <c r="J90" s="11">
        <v>160.5</v>
      </c>
      <c r="K90" s="11">
        <v>14</v>
      </c>
      <c r="L90" s="11">
        <v>11.46</v>
      </c>
      <c r="M90" s="11" t="s">
        <v>211</v>
      </c>
      <c r="N90" s="11" t="s">
        <v>212</v>
      </c>
      <c r="Q90" s="12" t="s">
        <v>16</v>
      </c>
      <c r="R90" s="11">
        <v>10990</v>
      </c>
      <c r="S90" s="11">
        <v>14</v>
      </c>
      <c r="T90" s="11">
        <v>785</v>
      </c>
      <c r="U90" s="11" t="s">
        <v>196</v>
      </c>
      <c r="V90" s="11" t="s">
        <v>197</v>
      </c>
    </row>
    <row r="91" spans="1:22" x14ac:dyDescent="0.2">
      <c r="A91" s="12" t="s">
        <v>133</v>
      </c>
      <c r="B91" s="11">
        <v>774.4</v>
      </c>
      <c r="C91" s="11">
        <v>1</v>
      </c>
      <c r="D91" s="11">
        <v>774.4</v>
      </c>
      <c r="E91" s="11" t="s">
        <v>206</v>
      </c>
      <c r="F91" s="11" t="s">
        <v>207</v>
      </c>
      <c r="I91" s="12" t="s">
        <v>133</v>
      </c>
      <c r="J91" s="11">
        <v>195.8</v>
      </c>
      <c r="K91" s="11">
        <v>1</v>
      </c>
      <c r="L91" s="11">
        <v>195.8</v>
      </c>
      <c r="M91" s="11" t="s">
        <v>213</v>
      </c>
      <c r="N91" s="11" t="s">
        <v>159</v>
      </c>
      <c r="Q91" s="12" t="s">
        <v>133</v>
      </c>
      <c r="R91" s="11">
        <v>7825</v>
      </c>
      <c r="S91" s="11">
        <v>1</v>
      </c>
      <c r="T91" s="11">
        <v>7825</v>
      </c>
      <c r="U91" s="11" t="s">
        <v>198</v>
      </c>
      <c r="V91" s="11" t="s">
        <v>199</v>
      </c>
    </row>
    <row r="92" spans="1:22" x14ac:dyDescent="0.2">
      <c r="A92" s="12" t="s">
        <v>143</v>
      </c>
      <c r="B92" s="11">
        <v>10534</v>
      </c>
      <c r="C92" s="11">
        <v>56</v>
      </c>
      <c r="D92" s="11">
        <v>188.1</v>
      </c>
      <c r="E92" s="11"/>
      <c r="F92" s="11"/>
      <c r="I92" s="12" t="s">
        <v>143</v>
      </c>
      <c r="J92" s="11">
        <v>272.2</v>
      </c>
      <c r="K92" s="11">
        <v>56</v>
      </c>
      <c r="L92" s="11">
        <v>4.8609999999999998</v>
      </c>
      <c r="M92" s="11"/>
      <c r="N92" s="11"/>
      <c r="Q92" s="12" t="s">
        <v>143</v>
      </c>
      <c r="R92" s="11">
        <v>41607</v>
      </c>
      <c r="S92" s="11">
        <v>56</v>
      </c>
      <c r="T92" s="11">
        <v>743</v>
      </c>
      <c r="U92" s="11"/>
      <c r="V92" s="11"/>
    </row>
    <row r="93" spans="1:22" x14ac:dyDescent="0.2">
      <c r="A93" s="12"/>
      <c r="B93" s="11"/>
      <c r="C93" s="11"/>
      <c r="D93" s="11"/>
      <c r="E93" s="11"/>
      <c r="F93" s="11"/>
      <c r="I93" s="12"/>
      <c r="J93" s="11"/>
      <c r="K93" s="11"/>
      <c r="L93" s="11"/>
      <c r="M93" s="11"/>
      <c r="N93" s="11"/>
      <c r="Q93" s="12"/>
      <c r="R93" s="11"/>
      <c r="S93" s="11"/>
      <c r="T93" s="11"/>
      <c r="U93" s="11"/>
      <c r="V93" s="11"/>
    </row>
    <row r="94" spans="1:22" x14ac:dyDescent="0.2">
      <c r="A94" s="12" t="s">
        <v>144</v>
      </c>
      <c r="B94" s="11"/>
      <c r="C94" s="11"/>
      <c r="D94" s="11"/>
      <c r="E94" s="11"/>
      <c r="F94" s="11"/>
      <c r="I94" s="12" t="s">
        <v>144</v>
      </c>
      <c r="J94" s="11"/>
      <c r="K94" s="11"/>
      <c r="L94" s="11"/>
      <c r="M94" s="11"/>
      <c r="N94" s="11"/>
      <c r="Q94" s="12" t="s">
        <v>144</v>
      </c>
      <c r="R94" s="11"/>
      <c r="S94" s="11"/>
      <c r="T94" s="11"/>
      <c r="U94" s="11"/>
      <c r="V94" s="11"/>
    </row>
    <row r="95" spans="1:22" x14ac:dyDescent="0.2">
      <c r="A95" s="12" t="s">
        <v>145</v>
      </c>
      <c r="B95" s="11">
        <v>12.85</v>
      </c>
      <c r="C95" s="11"/>
      <c r="D95" s="11"/>
      <c r="E95" s="11"/>
      <c r="F95" s="11"/>
      <c r="I95" s="12" t="s">
        <v>145</v>
      </c>
      <c r="J95" s="11">
        <v>3.3330000000000002</v>
      </c>
      <c r="K95" s="11"/>
      <c r="L95" s="11"/>
      <c r="M95" s="11"/>
      <c r="N95" s="11"/>
      <c r="Q95" s="12" t="s">
        <v>145</v>
      </c>
      <c r="R95" s="11">
        <v>34.880000000000003</v>
      </c>
      <c r="S95" s="11"/>
      <c r="T95" s="11"/>
      <c r="U95" s="11"/>
      <c r="V95" s="11"/>
    </row>
    <row r="96" spans="1:22" x14ac:dyDescent="0.2">
      <c r="A96" s="12" t="s">
        <v>146</v>
      </c>
      <c r="B96" s="11">
        <v>6.7930000000000001</v>
      </c>
      <c r="C96" s="11"/>
      <c r="D96" s="11"/>
      <c r="E96" s="11"/>
      <c r="F96" s="11"/>
      <c r="I96" s="12" t="s">
        <v>146</v>
      </c>
      <c r="J96" s="11">
        <v>0.28610000000000002</v>
      </c>
      <c r="K96" s="11"/>
      <c r="L96" s="11"/>
      <c r="M96" s="11"/>
      <c r="N96" s="11"/>
      <c r="Q96" s="12" t="s">
        <v>146</v>
      </c>
      <c r="R96" s="11">
        <v>15.62</v>
      </c>
      <c r="S96" s="11"/>
      <c r="T96" s="11"/>
      <c r="U96" s="11"/>
      <c r="V96" s="11"/>
    </row>
    <row r="97" spans="1:22" x14ac:dyDescent="0.2">
      <c r="A97" s="12" t="s">
        <v>147</v>
      </c>
      <c r="B97" s="11">
        <v>6.0590000000000002</v>
      </c>
      <c r="C97" s="11"/>
      <c r="D97" s="11"/>
      <c r="E97" s="11"/>
      <c r="F97" s="11"/>
      <c r="I97" s="12" t="s">
        <v>147</v>
      </c>
      <c r="J97" s="11">
        <v>3.0470000000000002</v>
      </c>
      <c r="K97" s="11"/>
      <c r="L97" s="11"/>
      <c r="M97" s="11"/>
      <c r="N97" s="11"/>
      <c r="Q97" s="12" t="s">
        <v>147</v>
      </c>
      <c r="R97" s="11">
        <v>19.260000000000002</v>
      </c>
      <c r="S97" s="11"/>
      <c r="T97" s="11"/>
      <c r="U97" s="11"/>
      <c r="V97" s="11"/>
    </row>
    <row r="98" spans="1:22" x14ac:dyDescent="0.2">
      <c r="A98" s="12" t="s">
        <v>148</v>
      </c>
      <c r="B98" s="11">
        <v>2.9860000000000002</v>
      </c>
      <c r="C98" s="11"/>
      <c r="D98" s="11"/>
      <c r="E98" s="11"/>
      <c r="F98" s="11"/>
      <c r="I98" s="12" t="s">
        <v>148</v>
      </c>
      <c r="J98" s="11">
        <v>0.48010000000000003</v>
      </c>
      <c r="K98" s="11"/>
      <c r="L98" s="11"/>
      <c r="M98" s="11"/>
      <c r="N98" s="11"/>
      <c r="Q98" s="12" t="s">
        <v>148</v>
      </c>
      <c r="R98" s="11">
        <v>5.9349999999999996</v>
      </c>
      <c r="S98" s="11"/>
      <c r="T98" s="11"/>
      <c r="U98" s="11"/>
      <c r="V98" s="11"/>
    </row>
    <row r="99" spans="1:22" x14ac:dyDescent="0.2">
      <c r="A99" s="12" t="s">
        <v>149</v>
      </c>
      <c r="B99" s="11" t="s">
        <v>208</v>
      </c>
      <c r="C99" s="11"/>
      <c r="D99" s="11"/>
      <c r="E99" s="11"/>
      <c r="F99" s="11"/>
      <c r="I99" s="12" t="s">
        <v>149</v>
      </c>
      <c r="J99" s="11" t="s">
        <v>214</v>
      </c>
      <c r="K99" s="11"/>
      <c r="L99" s="11"/>
      <c r="M99" s="11"/>
      <c r="N99" s="11"/>
      <c r="Q99" s="12" t="s">
        <v>149</v>
      </c>
      <c r="R99" s="11" t="s">
        <v>200</v>
      </c>
      <c r="S99" s="11"/>
      <c r="T99" s="11"/>
      <c r="U99" s="11"/>
      <c r="V99" s="11"/>
    </row>
    <row r="101" spans="1:22" x14ac:dyDescent="0.2">
      <c r="A101" s="18" t="s">
        <v>117</v>
      </c>
    </row>
    <row r="102" spans="1:22" x14ac:dyDescent="0.2">
      <c r="A102" s="41" t="s">
        <v>115</v>
      </c>
      <c r="B102" s="17"/>
      <c r="C102" s="105" t="s">
        <v>116</v>
      </c>
      <c r="D102" s="106"/>
      <c r="E102" s="107"/>
      <c r="F102" s="105" t="s">
        <v>104</v>
      </c>
      <c r="G102" s="106"/>
      <c r="H102" s="107"/>
      <c r="I102" s="105" t="s">
        <v>105</v>
      </c>
      <c r="J102" s="106"/>
      <c r="K102" s="107"/>
    </row>
    <row r="103" spans="1:22" x14ac:dyDescent="0.2">
      <c r="A103" s="17"/>
      <c r="B103" s="26" t="s">
        <v>107</v>
      </c>
      <c r="C103" s="26" t="s">
        <v>108</v>
      </c>
      <c r="D103" s="26" t="s">
        <v>109</v>
      </c>
      <c r="E103" s="26" t="s">
        <v>110</v>
      </c>
      <c r="F103" s="26" t="s">
        <v>108</v>
      </c>
      <c r="G103" s="26" t="s">
        <v>109</v>
      </c>
      <c r="H103" s="26" t="s">
        <v>110</v>
      </c>
      <c r="I103" s="26" t="s">
        <v>108</v>
      </c>
      <c r="J103" s="26" t="s">
        <v>109</v>
      </c>
      <c r="K103" s="26" t="s">
        <v>110</v>
      </c>
    </row>
    <row r="104" spans="1:22" x14ac:dyDescent="0.2">
      <c r="A104" s="17" t="s">
        <v>111</v>
      </c>
      <c r="B104" s="26">
        <v>14</v>
      </c>
      <c r="C104" s="15">
        <v>374.1</v>
      </c>
      <c r="D104" s="15">
        <v>26.72</v>
      </c>
      <c r="E104" s="15">
        <v>0.99990000000000001</v>
      </c>
      <c r="F104" s="15">
        <v>133.1</v>
      </c>
      <c r="G104" s="15">
        <v>9.5079999999999991</v>
      </c>
      <c r="H104" s="10">
        <v>3.9300000000000002E-2</v>
      </c>
      <c r="I104" s="15">
        <v>4461</v>
      </c>
      <c r="J104" s="15">
        <v>318.7</v>
      </c>
      <c r="K104" s="15">
        <v>0.95840000000000003</v>
      </c>
    </row>
    <row r="105" spans="1:22" x14ac:dyDescent="0.2">
      <c r="A105" s="17" t="s">
        <v>112</v>
      </c>
      <c r="B105" s="26">
        <v>14</v>
      </c>
      <c r="C105" s="15">
        <v>1368</v>
      </c>
      <c r="D105" s="15">
        <v>97.69</v>
      </c>
      <c r="E105" s="15">
        <v>0.91169999999999995</v>
      </c>
      <c r="F105" s="15">
        <v>160.5</v>
      </c>
      <c r="G105" s="15">
        <v>11.46</v>
      </c>
      <c r="H105" s="10">
        <v>1.2E-2</v>
      </c>
      <c r="I105" s="15">
        <v>10990</v>
      </c>
      <c r="J105" s="15">
        <v>785</v>
      </c>
      <c r="K105" s="15">
        <v>0.41499999999999998</v>
      </c>
    </row>
    <row r="106" spans="1:22" x14ac:dyDescent="0.2">
      <c r="A106" s="17" t="s">
        <v>114</v>
      </c>
      <c r="B106" s="26">
        <v>1</v>
      </c>
      <c r="C106" s="15">
        <v>774.4</v>
      </c>
      <c r="D106" s="15">
        <v>774.4</v>
      </c>
      <c r="E106" s="10">
        <v>4.7199999999999999E-2</v>
      </c>
      <c r="F106" s="15">
        <v>195.8</v>
      </c>
      <c r="G106" s="15">
        <v>195.8</v>
      </c>
      <c r="H106" s="10" t="s">
        <v>113</v>
      </c>
      <c r="I106" s="15">
        <v>7825</v>
      </c>
      <c r="J106" s="15">
        <v>7825</v>
      </c>
      <c r="K106" s="10">
        <v>2E-3</v>
      </c>
    </row>
  </sheetData>
  <mergeCells count="23">
    <mergeCell ref="M62:O62"/>
    <mergeCell ref="R62:T62"/>
    <mergeCell ref="U62:W62"/>
    <mergeCell ref="C102:E102"/>
    <mergeCell ref="F102:H102"/>
    <mergeCell ref="I102:K102"/>
    <mergeCell ref="B62:D62"/>
    <mergeCell ref="E62:G62"/>
    <mergeCell ref="J62:L62"/>
    <mergeCell ref="U5:W5"/>
    <mergeCell ref="B5:D5"/>
    <mergeCell ref="E5:G5"/>
    <mergeCell ref="Z5:AB5"/>
    <mergeCell ref="AC5:AE5"/>
    <mergeCell ref="J5:L5"/>
    <mergeCell ref="M5:O5"/>
    <mergeCell ref="A1:S1"/>
    <mergeCell ref="C49:E49"/>
    <mergeCell ref="O49:Q49"/>
    <mergeCell ref="F49:H49"/>
    <mergeCell ref="I49:K49"/>
    <mergeCell ref="L49:N49"/>
    <mergeCell ref="R5:T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RLS parameter, leaf assessment</vt:lpstr>
      <vt:lpstr>Disease ranks</vt:lpstr>
      <vt:lpstr>Yield data</vt:lpstr>
      <vt:lpstr>Yield stability index</vt:lpstr>
      <vt:lpstr>weather data</vt:lpstr>
      <vt:lpstr>field cultivation, irrigation</vt:lpstr>
      <vt:lpstr>GS 2019, 2020</vt:lpstr>
      <vt:lpstr>Phenological data_barley_DWD22</vt:lpstr>
      <vt:lpstr>2way ANOVA winter+spring barley</vt:lpstr>
      <vt:lpstr>'Yield stability index'!output_rYSI_Yield_2020_2021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2022-10-06T13:39:19Z</dcterms:created>
  <dcterms:modified xsi:type="dcterms:W3CDTF">2023-04-14T13:15:09Z</dcterms:modified>
</cp:coreProperties>
</file>