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ourget/Downloads/Documents/Kurwadkar/"/>
    </mc:Choice>
  </mc:AlternateContent>
  <xr:revisionPtr revIDLastSave="0" documentId="13_ncr:1_{5FFFC4AB-07C5-9A4D-AB74-376A679E9E1B}" xr6:coauthVersionLast="32" xr6:coauthVersionMax="32" xr10:uidLastSave="{00000000-0000-0000-0000-000000000000}"/>
  <bookViews>
    <workbookView xWindow="300" yWindow="460" windowWidth="28500" windowHeight="16340" activeTab="9" xr2:uid="{00000000-000D-0000-FFFF-FFFF00000000}"/>
  </bookViews>
  <sheets>
    <sheet name="BLK" sheetId="1" r:id="rId1"/>
    <sheet name="MDL-Minimum" sheetId="11" r:id="rId2"/>
    <sheet name="P1_INF" sheetId="2" r:id="rId3"/>
    <sheet name="Combined" sheetId="10" r:id="rId4"/>
    <sheet name="P1_ASE" sheetId="5" r:id="rId5"/>
    <sheet name="P1_EFF" sheetId="3" r:id="rId6"/>
    <sheet name="P1_TFE" sheetId="4" r:id="rId7"/>
    <sheet name="P1_FIN" sheetId="6" r:id="rId8"/>
    <sheet name="P2_INF" sheetId="7" r:id="rId9"/>
    <sheet name="P2_FIN" sheetId="8" r:id="rId10"/>
  </sheets>
  <definedNames>
    <definedName name="_xlnm.Print_Area" localSheetId="4">P1_ASE!$A$1:$P$32</definedName>
    <definedName name="_xlnm.Print_Area" localSheetId="5">P1_EFF!$A$1:$P$32</definedName>
    <definedName name="_xlnm.Print_Area" localSheetId="7">P1_FIN!$A$1:$P$32</definedName>
    <definedName name="_xlnm.Print_Area" localSheetId="6">P1_TFE!#REF!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1" l="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2" i="11"/>
  <c r="O39" i="1" l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P22" i="8" l="1"/>
  <c r="P14" i="8"/>
  <c r="P5" i="8"/>
  <c r="P4" i="8"/>
  <c r="P3" i="8"/>
  <c r="Q30" i="7"/>
  <c r="Q23" i="7"/>
  <c r="Q25" i="7"/>
  <c r="Q2" i="7"/>
  <c r="Q22" i="7"/>
  <c r="Q14" i="7"/>
  <c r="Q5" i="7"/>
  <c r="Q4" i="7"/>
  <c r="Q3" i="7"/>
  <c r="Q26" i="7"/>
  <c r="Q19" i="7"/>
  <c r="Q18" i="7"/>
  <c r="Q12" i="7"/>
  <c r="Q21" i="7"/>
  <c r="Q32" i="7"/>
  <c r="Q17" i="7"/>
  <c r="Q11" i="7"/>
  <c r="Q10" i="7"/>
  <c r="Q31" i="7"/>
  <c r="Q16" i="7"/>
  <c r="Q27" i="7"/>
  <c r="Q29" i="7"/>
  <c r="Q13" i="7"/>
  <c r="Q28" i="7"/>
  <c r="Q24" i="7"/>
  <c r="Q9" i="7"/>
  <c r="Q8" i="7"/>
  <c r="Q20" i="7"/>
  <c r="Q7" i="7"/>
  <c r="Q6" i="7"/>
  <c r="Q15" i="7"/>
  <c r="P8" i="6"/>
  <c r="P20" i="6"/>
  <c r="P26" i="6"/>
  <c r="P19" i="6"/>
  <c r="P18" i="6"/>
  <c r="P12" i="6"/>
  <c r="P21" i="6"/>
  <c r="P32" i="6"/>
  <c r="P17" i="6"/>
  <c r="P11" i="6"/>
  <c r="P10" i="6"/>
  <c r="P31" i="6"/>
  <c r="P16" i="6"/>
  <c r="P27" i="6"/>
  <c r="P29" i="6"/>
  <c r="P13" i="6"/>
  <c r="P28" i="6"/>
  <c r="P24" i="6"/>
  <c r="P9" i="6"/>
  <c r="P7" i="6"/>
  <c r="P6" i="6"/>
  <c r="P15" i="6"/>
  <c r="P30" i="6"/>
  <c r="P23" i="6"/>
  <c r="P25" i="6"/>
  <c r="P2" i="6"/>
  <c r="P22" i="6"/>
  <c r="P14" i="6"/>
  <c r="P5" i="6"/>
  <c r="P4" i="6"/>
  <c r="P3" i="6"/>
  <c r="P23" i="4"/>
  <c r="P25" i="4"/>
  <c r="P2" i="4"/>
  <c r="P22" i="4"/>
  <c r="P14" i="4"/>
  <c r="P5" i="4"/>
  <c r="P4" i="4"/>
  <c r="P26" i="4"/>
  <c r="P19" i="4"/>
  <c r="P18" i="4"/>
  <c r="P12" i="4"/>
  <c r="P21" i="4"/>
  <c r="P32" i="4"/>
  <c r="P17" i="4"/>
  <c r="P11" i="4"/>
  <c r="P10" i="4"/>
  <c r="P31" i="4"/>
  <c r="P16" i="4"/>
  <c r="P27" i="4"/>
  <c r="P29" i="4"/>
  <c r="P13" i="4"/>
  <c r="P28" i="4"/>
  <c r="P24" i="4"/>
  <c r="P9" i="4"/>
  <c r="P8" i="4"/>
  <c r="P20" i="4"/>
  <c r="P7" i="4"/>
  <c r="P6" i="4"/>
  <c r="P15" i="4"/>
  <c r="P30" i="4"/>
  <c r="P3" i="4"/>
  <c r="P15" i="3"/>
  <c r="P30" i="3"/>
  <c r="P23" i="3"/>
  <c r="P25" i="3"/>
  <c r="P2" i="3"/>
  <c r="P22" i="3"/>
  <c r="P14" i="3"/>
  <c r="P5" i="3"/>
  <c r="P4" i="3"/>
  <c r="P26" i="3"/>
  <c r="P19" i="3"/>
  <c r="P18" i="3"/>
  <c r="P12" i="3"/>
  <c r="P21" i="3"/>
  <c r="P32" i="3"/>
  <c r="P17" i="3"/>
  <c r="P11" i="3"/>
  <c r="P10" i="3"/>
  <c r="P31" i="3"/>
  <c r="P16" i="3"/>
  <c r="P27" i="3"/>
  <c r="P29" i="3"/>
  <c r="P13" i="3"/>
  <c r="P28" i="3"/>
  <c r="P24" i="3"/>
  <c r="P9" i="3"/>
  <c r="P8" i="3"/>
  <c r="P20" i="3"/>
  <c r="P7" i="3"/>
  <c r="P6" i="3"/>
  <c r="P3" i="3"/>
  <c r="P22" i="5"/>
  <c r="P14" i="5"/>
  <c r="P5" i="5"/>
  <c r="P4" i="5"/>
  <c r="P3" i="5"/>
  <c r="P26" i="5"/>
  <c r="P19" i="5"/>
  <c r="P18" i="5"/>
  <c r="P12" i="5"/>
  <c r="P21" i="5"/>
  <c r="P32" i="5"/>
  <c r="P17" i="5"/>
  <c r="P11" i="5"/>
  <c r="P10" i="5"/>
  <c r="P31" i="5"/>
  <c r="P16" i="5"/>
  <c r="P27" i="5"/>
  <c r="P29" i="5"/>
  <c r="P13" i="5"/>
  <c r="P28" i="5"/>
  <c r="P24" i="5"/>
  <c r="P9" i="5"/>
  <c r="P8" i="5"/>
  <c r="P20" i="5"/>
  <c r="P7" i="5"/>
  <c r="P6" i="5"/>
  <c r="P15" i="5"/>
  <c r="P30" i="5"/>
  <c r="P23" i="5"/>
  <c r="P25" i="5"/>
  <c r="P2" i="5"/>
  <c r="P2" i="2"/>
  <c r="P22" i="2"/>
  <c r="P14" i="2"/>
  <c r="P5" i="2"/>
  <c r="P4" i="2"/>
  <c r="P26" i="2"/>
  <c r="P19" i="2"/>
  <c r="P18" i="2"/>
  <c r="P12" i="2"/>
  <c r="P21" i="2"/>
  <c r="P32" i="2"/>
  <c r="P17" i="2"/>
  <c r="P11" i="2"/>
  <c r="P10" i="2"/>
  <c r="P31" i="2"/>
  <c r="P16" i="2"/>
  <c r="P27" i="2"/>
  <c r="P29" i="2"/>
  <c r="P13" i="2"/>
  <c r="P28" i="2"/>
  <c r="P24" i="2"/>
  <c r="P9" i="2"/>
  <c r="P8" i="2"/>
  <c r="P20" i="2"/>
  <c r="P7" i="2"/>
  <c r="P6" i="2"/>
  <c r="P15" i="2"/>
  <c r="P30" i="2"/>
  <c r="P23" i="2"/>
  <c r="P25" i="2"/>
  <c r="P3" i="2"/>
  <c r="P26" i="8" l="1"/>
  <c r="P19" i="8"/>
  <c r="P18" i="8"/>
  <c r="P12" i="8"/>
  <c r="P21" i="8"/>
  <c r="P32" i="8"/>
  <c r="P17" i="8"/>
  <c r="P11" i="8"/>
  <c r="P10" i="8"/>
  <c r="P31" i="8"/>
  <c r="P16" i="8"/>
  <c r="P27" i="8"/>
  <c r="P29" i="8"/>
  <c r="P13" i="8"/>
  <c r="P28" i="8"/>
  <c r="P24" i="8"/>
  <c r="P9" i="8"/>
  <c r="P8" i="8"/>
  <c r="P20" i="8"/>
  <c r="P7" i="8"/>
  <c r="P6" i="8"/>
  <c r="P15" i="8"/>
  <c r="P30" i="8"/>
  <c r="P23" i="8"/>
  <c r="P25" i="8"/>
  <c r="P2" i="8"/>
</calcChain>
</file>

<file path=xl/sharedStrings.xml><?xml version="1.0" encoding="utf-8"?>
<sst xmlns="http://schemas.openxmlformats.org/spreadsheetml/2006/main" count="1721" uniqueCount="94">
  <si>
    <t>LIMS #</t>
  </si>
  <si>
    <t xml:space="preserve">Sample Date </t>
  </si>
  <si>
    <t>Sample ID</t>
  </si>
  <si>
    <t xml:space="preserve">Compound </t>
  </si>
  <si>
    <t xml:space="preserve">Description </t>
  </si>
  <si>
    <t>17a-Estradiol</t>
  </si>
  <si>
    <t>17a-Ethinyl estradiol</t>
  </si>
  <si>
    <t>17b-Estradiol</t>
  </si>
  <si>
    <t>Acetaminophen</t>
  </si>
  <si>
    <t>Bisphenol-A</t>
  </si>
  <si>
    <t>Caffeine</t>
  </si>
  <si>
    <t>Carbamazepine</t>
  </si>
  <si>
    <t>DEET</t>
  </si>
  <si>
    <t>Diclofenac</t>
  </si>
  <si>
    <t>Diethylstilbestrol</t>
  </si>
  <si>
    <t>Digoxin</t>
  </si>
  <si>
    <t>Epitestosterone</t>
  </si>
  <si>
    <t>Erythromycin</t>
  </si>
  <si>
    <t>Estriol</t>
  </si>
  <si>
    <t>Estrone</t>
  </si>
  <si>
    <t>Fluoxetine</t>
  </si>
  <si>
    <t>Gemfibrozil</t>
  </si>
  <si>
    <t>Ibuprofen</t>
  </si>
  <si>
    <t>Iopromide</t>
  </si>
  <si>
    <t>Metformin</t>
  </si>
  <si>
    <t>Naproxen</t>
  </si>
  <si>
    <t>Oxybenzone</t>
  </si>
  <si>
    <t>Primidone</t>
  </si>
  <si>
    <t>Progesterone</t>
  </si>
  <si>
    <t>Salicylic acid</t>
  </si>
  <si>
    <t>Sulfamethoxazole</t>
  </si>
  <si>
    <t>Testosterone</t>
  </si>
  <si>
    <t>Triclosan</t>
  </si>
  <si>
    <t>Trimethoprim</t>
  </si>
  <si>
    <t>Warfarin</t>
  </si>
  <si>
    <t>Sucralose</t>
  </si>
  <si>
    <t>Sample Volume (Ml)</t>
  </si>
  <si>
    <t>1VV</t>
  </si>
  <si>
    <t>Hormone</t>
  </si>
  <si>
    <t>Analgesic/Anti-inflammatory</t>
  </si>
  <si>
    <t>Estrogenics</t>
  </si>
  <si>
    <t>Stimulant</t>
  </si>
  <si>
    <t>Psychiatic drugs</t>
  </si>
  <si>
    <t>Pesticide</t>
  </si>
  <si>
    <t>Digitalis glycoside</t>
  </si>
  <si>
    <t>Macrolide antibiotic</t>
  </si>
  <si>
    <t>Lipid regulator</t>
  </si>
  <si>
    <t>Analgesic/Anti-inflam</t>
  </si>
  <si>
    <t>Nonionic radiopaque contrst agent</t>
  </si>
  <si>
    <t>Anti-diabetic</t>
  </si>
  <si>
    <t>Sunscreen</t>
  </si>
  <si>
    <t>Sweetener</t>
  </si>
  <si>
    <t>Sulfonamide antibiotic</t>
  </si>
  <si>
    <t>Anti-microbial</t>
  </si>
  <si>
    <t>Antibiotic</t>
  </si>
  <si>
    <t xml:space="preserve">Anti-coagulant </t>
  </si>
  <si>
    <t>ng/L</t>
  </si>
  <si>
    <t>ND</t>
  </si>
  <si>
    <t>8VV</t>
  </si>
  <si>
    <t>IU</t>
  </si>
  <si>
    <t>8DD</t>
  </si>
  <si>
    <t>10HH</t>
  </si>
  <si>
    <t>1JJ</t>
  </si>
  <si>
    <t>92,00</t>
  </si>
  <si>
    <t>Azithromycin</t>
  </si>
  <si>
    <t>Analgesic</t>
  </si>
  <si>
    <t>X-ray contrast agent</t>
  </si>
  <si>
    <t>MEAN</t>
  </si>
  <si>
    <t xml:space="preserve">Blank Concentrations of CECs </t>
  </si>
  <si>
    <t>NA</t>
  </si>
  <si>
    <t xml:space="preserve">Not Analyzed </t>
  </si>
  <si>
    <t xml:space="preserve">Non-Detected </t>
  </si>
  <si>
    <t>1A</t>
  </si>
  <si>
    <t>1E</t>
  </si>
  <si>
    <t>1K</t>
  </si>
  <si>
    <t>1P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</si>
  <si>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</si>
  <si>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</si>
  <si>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</si>
  <si>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</si>
  <si>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</si>
  <si>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</si>
  <si>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</si>
  <si>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</si>
  <si>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</si>
  <si>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</si>
  <si>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</si>
  <si>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</si>
  <si>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Compund_Name</t>
  </si>
  <si>
    <t>Compund_Chemical</t>
  </si>
  <si>
    <t>Compund_Group</t>
  </si>
  <si>
    <t>Compound_Name</t>
  </si>
  <si>
    <t>MDL</t>
  </si>
  <si>
    <t>MDL_0.5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</si>
</sst>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d\-mmm\-yy;@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4" fontId="1" fillId="0" borderId="0" applyFont="0" applyFill="0" applyBorder="0" applyAlignment="0">
      <alignment horizontal="left" vertical="center" wrapText="1" indent="1"/>
    </xf>
    <xf numFmtId="0" fontId="7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6" fillId="0" borderId="8" xfId="0" applyFont="1" applyFill="1" applyBorder="1" applyAlignment="1">
      <alignment horizontal="left" vertical="center" wrapText="1" indent="1"/>
    </xf>
    <xf numFmtId="0" fontId="0" fillId="0" borderId="1" xfId="0" applyBorder="1"/>
    <xf numFmtId="0" fontId="6" fillId="0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/>
    <xf numFmtId="0" fontId="0" fillId="0" borderId="0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3" fontId="6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6" xfId="3" applyFont="1" applyBorder="1" applyAlignment="1">
      <alignment horizontal="left"/>
    </xf>
    <xf numFmtId="3" fontId="0" fillId="0" borderId="0" xfId="0" applyNumberFormat="1"/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" fontId="2" fillId="2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/>
    <xf numFmtId="3" fontId="6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7" fontId="3" fillId="3" borderId="6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0" fontId="0" fillId="3" borderId="0" xfId="0" applyFont="1" applyFill="1"/>
    <xf numFmtId="0" fontId="3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/>
    <xf numFmtId="0" fontId="7" fillId="0" borderId="1" xfId="3" applyFont="1" applyBorder="1" applyAlignment="1">
      <alignment horizontal="left"/>
    </xf>
    <xf numFmtId="0" fontId="0" fillId="0" borderId="6" xfId="0" applyBorder="1"/>
    <xf numFmtId="0" fontId="6" fillId="0" borderId="7" xfId="0" applyFont="1" applyFill="1" applyBorder="1" applyAlignment="1">
      <alignment horizontal="left" vertical="center" wrapText="1" indent="1"/>
    </xf>
    <xf numFmtId="17" fontId="2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3" borderId="0" xfId="0" applyFill="1"/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3" fillId="0" borderId="3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4">
    <cellStyle name="Currency" xfId="1" builtinId="4"/>
    <cellStyle name="Date" xfId="2" xr:uid="{00000000-0005-0000-0000-000001000000}"/>
    <cellStyle name="Normal" xfId="0" builtinId="0"/>
    <cellStyle name="Normal 2" xfId="3" xr:uid="{00000000-0005-0000-0000-000003000000}"/>
  </cellStyles>
  <dxfs count="52"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workbookViewId="0">
      <selection activeCell="T14" sqref="T14"/>
    </sheetView>
  </sheetViews>
  <sheetFormatPr baseColWidth="10" defaultColWidth="8.83203125" defaultRowHeight="15" x14ac:dyDescent="0.2"/>
  <cols>
    <col min="1" max="1" width="20.6640625" customWidth="1"/>
    <col min="2" max="2" width="30.6640625" customWidth="1"/>
    <col min="3" max="15" width="11.6640625" style="4" customWidth="1"/>
  </cols>
  <sheetData>
    <row r="1" spans="1:21" ht="17" x14ac:dyDescent="0.2">
      <c r="A1" s="58" t="s">
        <v>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2"/>
      <c r="Q1" s="2"/>
      <c r="R1" s="2"/>
      <c r="S1" s="2"/>
      <c r="T1" s="2"/>
      <c r="U1" s="2"/>
    </row>
    <row r="2" spans="1:21" x14ac:dyDescent="0.2">
      <c r="A2" s="60"/>
      <c r="B2" s="61"/>
      <c r="C2" s="33">
        <v>42826</v>
      </c>
      <c r="D2" s="33">
        <v>42856</v>
      </c>
      <c r="E2" s="33">
        <v>42887</v>
      </c>
      <c r="F2" s="33">
        <v>42917</v>
      </c>
      <c r="G2" s="33">
        <v>42948</v>
      </c>
      <c r="H2" s="33">
        <v>42979</v>
      </c>
      <c r="I2" s="33">
        <v>43009</v>
      </c>
      <c r="J2" s="33">
        <v>43056</v>
      </c>
      <c r="K2" s="33">
        <v>43070</v>
      </c>
      <c r="L2" s="33">
        <v>43118</v>
      </c>
      <c r="M2" s="33">
        <v>43149</v>
      </c>
      <c r="N2" s="33">
        <v>43177</v>
      </c>
      <c r="O2" s="64" t="s">
        <v>67</v>
      </c>
      <c r="P2" s="1"/>
      <c r="Q2" s="1"/>
      <c r="R2" s="1"/>
      <c r="S2" s="1"/>
      <c r="T2" s="1"/>
      <c r="U2" s="1"/>
    </row>
    <row r="3" spans="1:21" ht="13" customHeight="1" x14ac:dyDescent="0.2">
      <c r="A3" s="56" t="s">
        <v>0</v>
      </c>
      <c r="B3" s="57"/>
      <c r="C3" s="7">
        <v>1980806</v>
      </c>
      <c r="D3" s="7">
        <v>19868833</v>
      </c>
      <c r="E3" s="7">
        <v>1992459</v>
      </c>
      <c r="F3" s="7">
        <v>1995374</v>
      </c>
      <c r="G3" s="7">
        <v>2003388</v>
      </c>
      <c r="H3" s="7">
        <v>2009544</v>
      </c>
      <c r="I3" s="7">
        <v>2016595</v>
      </c>
      <c r="J3" s="7">
        <v>2022659</v>
      </c>
      <c r="K3" s="7">
        <v>2029514</v>
      </c>
      <c r="L3" s="7">
        <v>2035874</v>
      </c>
      <c r="M3" s="7">
        <v>2041922</v>
      </c>
      <c r="N3" s="7">
        <v>2050582</v>
      </c>
      <c r="O3" s="65"/>
    </row>
    <row r="4" spans="1:21" s="3" customFormat="1" ht="13" customHeight="1" x14ac:dyDescent="0.2">
      <c r="A4" s="62" t="s">
        <v>1</v>
      </c>
      <c r="B4" s="63"/>
      <c r="C4" s="8">
        <v>42845</v>
      </c>
      <c r="D4" s="8">
        <v>42866</v>
      </c>
      <c r="E4" s="8">
        <v>42901</v>
      </c>
      <c r="F4" s="8">
        <v>42931</v>
      </c>
      <c r="G4" s="8">
        <v>42970</v>
      </c>
      <c r="H4" s="8">
        <v>42998</v>
      </c>
      <c r="I4" s="8">
        <v>43027</v>
      </c>
      <c r="J4" s="8">
        <v>43054</v>
      </c>
      <c r="K4" s="8">
        <v>43084</v>
      </c>
      <c r="L4" s="8">
        <v>43115</v>
      </c>
      <c r="M4" s="8">
        <v>43146</v>
      </c>
      <c r="N4" s="8">
        <v>43178</v>
      </c>
      <c r="O4" s="65"/>
    </row>
    <row r="5" spans="1:21" ht="13" customHeight="1" x14ac:dyDescent="0.2">
      <c r="A5" s="56" t="s">
        <v>36</v>
      </c>
      <c r="B5" s="57"/>
      <c r="C5" s="7">
        <v>500</v>
      </c>
      <c r="D5" s="7">
        <v>100</v>
      </c>
      <c r="E5" s="7">
        <v>500</v>
      </c>
      <c r="F5" s="7">
        <v>100</v>
      </c>
      <c r="G5" s="7">
        <v>100</v>
      </c>
      <c r="H5" s="7">
        <v>500</v>
      </c>
      <c r="I5" s="7">
        <v>500</v>
      </c>
      <c r="J5" s="7">
        <v>500</v>
      </c>
      <c r="K5" s="7">
        <v>500</v>
      </c>
      <c r="L5" s="7">
        <v>500</v>
      </c>
      <c r="M5" s="7">
        <v>500</v>
      </c>
      <c r="N5" s="7">
        <v>500</v>
      </c>
      <c r="O5" s="65"/>
    </row>
    <row r="6" spans="1:21" ht="13" customHeight="1" x14ac:dyDescent="0.2">
      <c r="A6" s="56" t="s">
        <v>2</v>
      </c>
      <c r="B6" s="57"/>
      <c r="C6" s="7" t="s">
        <v>37</v>
      </c>
      <c r="D6" s="7" t="s">
        <v>58</v>
      </c>
      <c r="E6" s="7" t="s">
        <v>59</v>
      </c>
      <c r="F6" s="7" t="s">
        <v>60</v>
      </c>
      <c r="G6" s="7" t="s">
        <v>61</v>
      </c>
      <c r="H6" s="7" t="s">
        <v>62</v>
      </c>
      <c r="I6" s="7" t="s">
        <v>62</v>
      </c>
      <c r="J6" s="7" t="s">
        <v>37</v>
      </c>
      <c r="K6" s="7" t="s">
        <v>72</v>
      </c>
      <c r="L6" s="7" t="s">
        <v>73</v>
      </c>
      <c r="M6" s="7" t="s">
        <v>74</v>
      </c>
      <c r="N6" s="7" t="s">
        <v>75</v>
      </c>
      <c r="O6" s="65"/>
    </row>
    <row r="7" spans="1:21" ht="15" customHeight="1" x14ac:dyDescent="0.2">
      <c r="A7" s="5" t="s">
        <v>3</v>
      </c>
      <c r="B7" s="6" t="s">
        <v>4</v>
      </c>
      <c r="C7" s="9" t="s">
        <v>56</v>
      </c>
      <c r="D7" s="9" t="s">
        <v>56</v>
      </c>
      <c r="E7" s="9" t="s">
        <v>56</v>
      </c>
      <c r="F7" s="9" t="s">
        <v>56</v>
      </c>
      <c r="G7" s="9" t="s">
        <v>56</v>
      </c>
      <c r="H7" s="9" t="s">
        <v>56</v>
      </c>
      <c r="I7" s="32" t="s">
        <v>56</v>
      </c>
      <c r="J7" s="32"/>
      <c r="K7" s="32"/>
      <c r="L7" s="32"/>
      <c r="M7" s="32"/>
      <c r="N7" s="32"/>
      <c r="O7" s="65"/>
    </row>
    <row r="8" spans="1:21" ht="13" customHeight="1" x14ac:dyDescent="0.2">
      <c r="A8" s="11" t="s">
        <v>5</v>
      </c>
      <c r="B8" s="12" t="s">
        <v>38</v>
      </c>
      <c r="C8" s="10" t="s">
        <v>57</v>
      </c>
      <c r="D8" s="10" t="s">
        <v>57</v>
      </c>
      <c r="E8" s="10" t="s">
        <v>57</v>
      </c>
      <c r="F8" s="10" t="s">
        <v>57</v>
      </c>
      <c r="G8" s="10" t="s">
        <v>57</v>
      </c>
      <c r="H8" s="10" t="s">
        <v>57</v>
      </c>
      <c r="I8" s="10" t="s">
        <v>57</v>
      </c>
      <c r="J8" s="10" t="s">
        <v>57</v>
      </c>
      <c r="K8" s="38" t="s">
        <v>57</v>
      </c>
      <c r="L8" s="10" t="s">
        <v>57</v>
      </c>
      <c r="M8" s="10" t="s">
        <v>57</v>
      </c>
      <c r="N8" s="10" t="s">
        <v>57</v>
      </c>
      <c r="O8" s="38" t="e">
        <f>AVERAGE(C8:N8)</f>
        <v>#DIV/0!</v>
      </c>
    </row>
    <row r="9" spans="1:21" ht="13" customHeight="1" x14ac:dyDescent="0.2">
      <c r="A9" s="13" t="s">
        <v>6</v>
      </c>
      <c r="B9" s="14" t="s">
        <v>38</v>
      </c>
      <c r="C9" s="15" t="s">
        <v>57</v>
      </c>
      <c r="D9" s="15" t="s">
        <v>57</v>
      </c>
      <c r="E9" s="15" t="s">
        <v>57</v>
      </c>
      <c r="F9" s="15" t="s">
        <v>57</v>
      </c>
      <c r="G9" s="15" t="s">
        <v>57</v>
      </c>
      <c r="H9" s="15">
        <v>2.7</v>
      </c>
      <c r="I9" s="10" t="s">
        <v>57</v>
      </c>
      <c r="J9" s="10" t="s">
        <v>57</v>
      </c>
      <c r="K9" s="38" t="s">
        <v>57</v>
      </c>
      <c r="L9" s="10" t="s">
        <v>57</v>
      </c>
      <c r="M9" s="10" t="s">
        <v>57</v>
      </c>
      <c r="N9" s="10" t="s">
        <v>57</v>
      </c>
      <c r="O9" s="38">
        <f t="shared" ref="O9:O39" si="0">AVERAGE(C9:N9)</f>
        <v>2.7</v>
      </c>
    </row>
    <row r="10" spans="1:21" ht="13" customHeight="1" x14ac:dyDescent="0.2">
      <c r="A10" s="13" t="s">
        <v>7</v>
      </c>
      <c r="B10" s="14" t="s">
        <v>38</v>
      </c>
      <c r="C10" s="15" t="s">
        <v>57</v>
      </c>
      <c r="D10" s="15" t="s">
        <v>57</v>
      </c>
      <c r="E10" s="15" t="s">
        <v>57</v>
      </c>
      <c r="F10" s="15" t="s">
        <v>57</v>
      </c>
      <c r="G10" s="15" t="s">
        <v>57</v>
      </c>
      <c r="H10" s="15" t="s">
        <v>57</v>
      </c>
      <c r="I10" s="10" t="s">
        <v>57</v>
      </c>
      <c r="J10" s="10" t="s">
        <v>57</v>
      </c>
      <c r="K10" s="38" t="s">
        <v>57</v>
      </c>
      <c r="L10" s="10" t="s">
        <v>57</v>
      </c>
      <c r="M10" s="10" t="s">
        <v>57</v>
      </c>
      <c r="N10" s="10" t="s">
        <v>57</v>
      </c>
      <c r="O10" s="38" t="e">
        <f t="shared" si="0"/>
        <v>#DIV/0!</v>
      </c>
    </row>
    <row r="11" spans="1:21" ht="13" customHeight="1" x14ac:dyDescent="0.2">
      <c r="A11" s="13" t="s">
        <v>8</v>
      </c>
      <c r="B11" s="14" t="s">
        <v>39</v>
      </c>
      <c r="C11" s="15" t="s">
        <v>57</v>
      </c>
      <c r="D11" s="15" t="s">
        <v>57</v>
      </c>
      <c r="E11" s="15" t="s">
        <v>57</v>
      </c>
      <c r="F11" s="15" t="s">
        <v>57</v>
      </c>
      <c r="G11" s="15" t="s">
        <v>57</v>
      </c>
      <c r="H11" s="15" t="s">
        <v>57</v>
      </c>
      <c r="I11" s="10" t="s">
        <v>57</v>
      </c>
      <c r="J11" s="10" t="s">
        <v>57</v>
      </c>
      <c r="K11" s="38" t="s">
        <v>57</v>
      </c>
      <c r="L11" s="10" t="s">
        <v>57</v>
      </c>
      <c r="M11" s="10" t="s">
        <v>57</v>
      </c>
      <c r="N11" s="10" t="s">
        <v>57</v>
      </c>
      <c r="O11" s="38" t="e">
        <f t="shared" si="0"/>
        <v>#DIV/0!</v>
      </c>
    </row>
    <row r="12" spans="1:21" ht="13" customHeight="1" x14ac:dyDescent="0.2">
      <c r="A12" s="28" t="s">
        <v>64</v>
      </c>
      <c r="B12" s="14"/>
      <c r="C12" s="15" t="s">
        <v>69</v>
      </c>
      <c r="D12" s="15" t="s">
        <v>69</v>
      </c>
      <c r="E12" s="15" t="s">
        <v>69</v>
      </c>
      <c r="F12" s="15" t="s">
        <v>69</v>
      </c>
      <c r="G12" s="15" t="s">
        <v>69</v>
      </c>
      <c r="H12" s="15" t="s">
        <v>69</v>
      </c>
      <c r="I12" s="10" t="s">
        <v>57</v>
      </c>
      <c r="J12" s="10" t="s">
        <v>57</v>
      </c>
      <c r="K12" s="38" t="s">
        <v>57</v>
      </c>
      <c r="L12" s="10" t="s">
        <v>57</v>
      </c>
      <c r="M12" s="10" t="s">
        <v>57</v>
      </c>
      <c r="N12" s="10" t="s">
        <v>57</v>
      </c>
      <c r="O12" s="38" t="e">
        <f t="shared" si="0"/>
        <v>#DIV/0!</v>
      </c>
    </row>
    <row r="13" spans="1:21" ht="13" customHeight="1" x14ac:dyDescent="0.2">
      <c r="A13" s="13" t="s">
        <v>9</v>
      </c>
      <c r="B13" s="14" t="s">
        <v>40</v>
      </c>
      <c r="C13" s="15" t="s">
        <v>57</v>
      </c>
      <c r="D13" s="15" t="s">
        <v>57</v>
      </c>
      <c r="E13" s="15" t="s">
        <v>57</v>
      </c>
      <c r="F13" s="15" t="s">
        <v>57</v>
      </c>
      <c r="G13" s="15" t="s">
        <v>57</v>
      </c>
      <c r="H13" s="15" t="s">
        <v>57</v>
      </c>
      <c r="I13" s="10" t="s">
        <v>57</v>
      </c>
      <c r="J13" s="10" t="s">
        <v>57</v>
      </c>
      <c r="K13" s="38">
        <v>0.74878613065404998</v>
      </c>
      <c r="L13" s="10" t="s">
        <v>57</v>
      </c>
      <c r="M13" s="10" t="s">
        <v>57</v>
      </c>
      <c r="N13" s="10" t="s">
        <v>57</v>
      </c>
      <c r="O13" s="38">
        <f t="shared" si="0"/>
        <v>0.74878613065404998</v>
      </c>
    </row>
    <row r="14" spans="1:21" ht="13" customHeight="1" x14ac:dyDescent="0.2">
      <c r="A14" s="13" t="s">
        <v>10</v>
      </c>
      <c r="B14" s="14" t="s">
        <v>41</v>
      </c>
      <c r="C14" s="15">
        <v>3</v>
      </c>
      <c r="D14" s="15">
        <v>9</v>
      </c>
      <c r="E14" s="15">
        <v>9</v>
      </c>
      <c r="F14" s="15" t="s">
        <v>57</v>
      </c>
      <c r="G14" s="15" t="s">
        <v>57</v>
      </c>
      <c r="H14" s="15" t="s">
        <v>57</v>
      </c>
      <c r="I14" s="10" t="s">
        <v>57</v>
      </c>
      <c r="J14" s="10" t="s">
        <v>57</v>
      </c>
      <c r="K14" s="38">
        <v>0.31275624552358999</v>
      </c>
      <c r="L14" s="10" t="s">
        <v>57</v>
      </c>
      <c r="M14" s="10" t="s">
        <v>57</v>
      </c>
      <c r="N14" s="10" t="s">
        <v>57</v>
      </c>
      <c r="O14" s="38">
        <f t="shared" si="0"/>
        <v>5.3281890613808978</v>
      </c>
    </row>
    <row r="15" spans="1:21" ht="13" customHeight="1" x14ac:dyDescent="0.2">
      <c r="A15" s="13" t="s">
        <v>11</v>
      </c>
      <c r="B15" s="14" t="s">
        <v>42</v>
      </c>
      <c r="C15" s="15">
        <v>4</v>
      </c>
      <c r="D15" s="15" t="s">
        <v>57</v>
      </c>
      <c r="E15" s="15" t="s">
        <v>57</v>
      </c>
      <c r="F15" s="15" t="s">
        <v>57</v>
      </c>
      <c r="G15" s="15" t="s">
        <v>57</v>
      </c>
      <c r="H15" s="15" t="s">
        <v>57</v>
      </c>
      <c r="I15" s="10" t="s">
        <v>57</v>
      </c>
      <c r="J15" s="10" t="s">
        <v>57</v>
      </c>
      <c r="K15" s="38" t="s">
        <v>57</v>
      </c>
      <c r="L15" s="10" t="s">
        <v>57</v>
      </c>
      <c r="M15" s="10" t="s">
        <v>57</v>
      </c>
      <c r="N15" s="10" t="s">
        <v>57</v>
      </c>
      <c r="O15" s="38">
        <f t="shared" si="0"/>
        <v>4</v>
      </c>
    </row>
    <row r="16" spans="1:21" ht="13" customHeight="1" x14ac:dyDescent="0.2">
      <c r="A16" s="13" t="s">
        <v>12</v>
      </c>
      <c r="B16" s="14" t="s">
        <v>43</v>
      </c>
      <c r="C16" s="15">
        <v>7</v>
      </c>
      <c r="D16" s="15" t="s">
        <v>57</v>
      </c>
      <c r="E16" s="15">
        <v>5</v>
      </c>
      <c r="F16" s="15" t="s">
        <v>57</v>
      </c>
      <c r="G16" s="15" t="s">
        <v>57</v>
      </c>
      <c r="H16" s="15" t="s">
        <v>57</v>
      </c>
      <c r="I16" s="10" t="s">
        <v>57</v>
      </c>
      <c r="J16" s="10" t="s">
        <v>57</v>
      </c>
      <c r="K16" s="38" t="s">
        <v>57</v>
      </c>
      <c r="L16" s="10" t="s">
        <v>57</v>
      </c>
      <c r="M16" s="10" t="s">
        <v>57</v>
      </c>
      <c r="N16" s="10" t="s">
        <v>57</v>
      </c>
      <c r="O16" s="38">
        <f t="shared" si="0"/>
        <v>6</v>
      </c>
    </row>
    <row r="17" spans="1:15" ht="13" customHeight="1" x14ac:dyDescent="0.2">
      <c r="A17" s="13" t="s">
        <v>13</v>
      </c>
      <c r="B17" s="14" t="s">
        <v>39</v>
      </c>
      <c r="C17" s="15" t="s">
        <v>57</v>
      </c>
      <c r="D17" s="15" t="s">
        <v>57</v>
      </c>
      <c r="E17" s="15">
        <v>16</v>
      </c>
      <c r="F17" s="15" t="s">
        <v>57</v>
      </c>
      <c r="G17" s="15">
        <v>1.4</v>
      </c>
      <c r="H17" s="15" t="s">
        <v>57</v>
      </c>
      <c r="I17" s="10" t="s">
        <v>57</v>
      </c>
      <c r="J17" s="10" t="s">
        <v>57</v>
      </c>
      <c r="K17" s="38" t="s">
        <v>57</v>
      </c>
      <c r="L17" s="10" t="s">
        <v>57</v>
      </c>
      <c r="M17" s="10" t="s">
        <v>57</v>
      </c>
      <c r="N17" s="10" t="s">
        <v>57</v>
      </c>
      <c r="O17" s="38">
        <f t="shared" si="0"/>
        <v>8.6999999999999993</v>
      </c>
    </row>
    <row r="18" spans="1:15" ht="13" customHeight="1" x14ac:dyDescent="0.2">
      <c r="A18" s="13" t="s">
        <v>14</v>
      </c>
      <c r="B18" s="14" t="s">
        <v>38</v>
      </c>
      <c r="C18" s="15">
        <v>7</v>
      </c>
      <c r="D18" s="15" t="s">
        <v>57</v>
      </c>
      <c r="E18" s="15" t="s">
        <v>57</v>
      </c>
      <c r="F18" s="15" t="s">
        <v>57</v>
      </c>
      <c r="G18" s="15" t="s">
        <v>57</v>
      </c>
      <c r="H18" s="15" t="s">
        <v>57</v>
      </c>
      <c r="I18" s="10" t="s">
        <v>57</v>
      </c>
      <c r="J18" s="10" t="s">
        <v>57</v>
      </c>
      <c r="K18" s="38" t="s">
        <v>57</v>
      </c>
      <c r="L18" s="10" t="s">
        <v>57</v>
      </c>
      <c r="M18" s="10" t="s">
        <v>57</v>
      </c>
      <c r="N18" s="10" t="s">
        <v>57</v>
      </c>
      <c r="O18" s="38">
        <f t="shared" si="0"/>
        <v>7</v>
      </c>
    </row>
    <row r="19" spans="1:15" ht="13" customHeight="1" x14ac:dyDescent="0.2">
      <c r="A19" s="13" t="s">
        <v>15</v>
      </c>
      <c r="B19" s="14" t="s">
        <v>44</v>
      </c>
      <c r="C19" s="15" t="s">
        <v>69</v>
      </c>
      <c r="D19" s="15" t="s">
        <v>69</v>
      </c>
      <c r="E19" s="15" t="s">
        <v>69</v>
      </c>
      <c r="F19" s="15" t="s">
        <v>69</v>
      </c>
      <c r="G19" s="15" t="s">
        <v>69</v>
      </c>
      <c r="H19" s="15" t="s">
        <v>69</v>
      </c>
      <c r="I19" s="15" t="s">
        <v>69</v>
      </c>
      <c r="J19" s="15" t="s">
        <v>69</v>
      </c>
      <c r="K19" s="39" t="s">
        <v>69</v>
      </c>
      <c r="L19" s="10" t="s">
        <v>69</v>
      </c>
      <c r="M19" s="10" t="s">
        <v>69</v>
      </c>
      <c r="N19" s="10" t="s">
        <v>69</v>
      </c>
      <c r="O19" s="38" t="e">
        <f t="shared" si="0"/>
        <v>#DIV/0!</v>
      </c>
    </row>
    <row r="20" spans="1:15" ht="13" customHeight="1" x14ac:dyDescent="0.2">
      <c r="A20" s="13" t="s">
        <v>16</v>
      </c>
      <c r="B20" s="14" t="s">
        <v>38</v>
      </c>
      <c r="C20" s="15">
        <v>1</v>
      </c>
      <c r="D20" s="15" t="s">
        <v>57</v>
      </c>
      <c r="E20" s="15" t="s">
        <v>57</v>
      </c>
      <c r="F20" s="15" t="s">
        <v>57</v>
      </c>
      <c r="G20" s="15" t="s">
        <v>57</v>
      </c>
      <c r="H20" s="15" t="s">
        <v>57</v>
      </c>
      <c r="I20" s="10" t="s">
        <v>57</v>
      </c>
      <c r="J20" s="10" t="s">
        <v>57</v>
      </c>
      <c r="K20" s="38">
        <v>0.15942619013271001</v>
      </c>
      <c r="L20" s="10" t="s">
        <v>57</v>
      </c>
      <c r="M20" s="10" t="s">
        <v>57</v>
      </c>
      <c r="N20" s="10" t="s">
        <v>57</v>
      </c>
      <c r="O20" s="38">
        <f t="shared" si="0"/>
        <v>0.57971309506635504</v>
      </c>
    </row>
    <row r="21" spans="1:15" ht="13" customHeight="1" x14ac:dyDescent="0.2">
      <c r="A21" s="13" t="s">
        <v>17</v>
      </c>
      <c r="B21" s="14" t="s">
        <v>45</v>
      </c>
      <c r="C21" s="15" t="s">
        <v>57</v>
      </c>
      <c r="D21" s="15" t="s">
        <v>57</v>
      </c>
      <c r="E21" s="15" t="s">
        <v>57</v>
      </c>
      <c r="F21" s="15" t="s">
        <v>57</v>
      </c>
      <c r="G21" s="15" t="s">
        <v>57</v>
      </c>
      <c r="H21" s="15" t="s">
        <v>57</v>
      </c>
      <c r="I21" s="10" t="s">
        <v>57</v>
      </c>
      <c r="J21" s="10" t="s">
        <v>57</v>
      </c>
      <c r="K21" s="38">
        <v>0.23575171091399</v>
      </c>
      <c r="L21" s="10" t="s">
        <v>57</v>
      </c>
      <c r="M21" s="10" t="s">
        <v>57</v>
      </c>
      <c r="N21" s="10" t="s">
        <v>57</v>
      </c>
      <c r="O21" s="38">
        <f t="shared" si="0"/>
        <v>0.23575171091399</v>
      </c>
    </row>
    <row r="22" spans="1:15" ht="13" customHeight="1" x14ac:dyDescent="0.2">
      <c r="A22" s="13" t="s">
        <v>18</v>
      </c>
      <c r="B22" s="14" t="s">
        <v>38</v>
      </c>
      <c r="C22" s="15" t="s">
        <v>57</v>
      </c>
      <c r="D22" s="15" t="s">
        <v>57</v>
      </c>
      <c r="E22" s="15" t="s">
        <v>57</v>
      </c>
      <c r="F22" s="15" t="s">
        <v>57</v>
      </c>
      <c r="G22" s="15" t="s">
        <v>57</v>
      </c>
      <c r="H22" s="15" t="s">
        <v>57</v>
      </c>
      <c r="I22" s="10" t="s">
        <v>57</v>
      </c>
      <c r="J22" s="10" t="s">
        <v>57</v>
      </c>
      <c r="K22" s="38">
        <v>1.8444577060835301</v>
      </c>
      <c r="L22" s="10" t="s">
        <v>57</v>
      </c>
      <c r="M22" s="10" t="s">
        <v>57</v>
      </c>
      <c r="N22" s="10" t="s">
        <v>57</v>
      </c>
      <c r="O22" s="38">
        <f t="shared" si="0"/>
        <v>1.8444577060835301</v>
      </c>
    </row>
    <row r="23" spans="1:15" ht="13" customHeight="1" x14ac:dyDescent="0.2">
      <c r="A23" s="13" t="s">
        <v>19</v>
      </c>
      <c r="B23" s="14" t="s">
        <v>38</v>
      </c>
      <c r="C23" s="15" t="s">
        <v>57</v>
      </c>
      <c r="D23" s="15" t="s">
        <v>57</v>
      </c>
      <c r="E23" s="15" t="s">
        <v>57</v>
      </c>
      <c r="F23" s="15" t="s">
        <v>57</v>
      </c>
      <c r="G23" s="15" t="s">
        <v>57</v>
      </c>
      <c r="H23" s="15" t="s">
        <v>57</v>
      </c>
      <c r="I23" s="10" t="s">
        <v>57</v>
      </c>
      <c r="J23" s="10" t="s">
        <v>57</v>
      </c>
      <c r="K23" s="38" t="s">
        <v>57</v>
      </c>
      <c r="L23" s="10" t="s">
        <v>57</v>
      </c>
      <c r="M23" s="10" t="s">
        <v>57</v>
      </c>
      <c r="N23" s="10" t="s">
        <v>57</v>
      </c>
      <c r="O23" s="38" t="e">
        <f t="shared" si="0"/>
        <v>#DIV/0!</v>
      </c>
    </row>
    <row r="24" spans="1:15" ht="13" customHeight="1" x14ac:dyDescent="0.2">
      <c r="A24" s="13" t="s">
        <v>20</v>
      </c>
      <c r="B24" s="14" t="s">
        <v>42</v>
      </c>
      <c r="C24" s="15">
        <v>4</v>
      </c>
      <c r="D24" s="15" t="s">
        <v>57</v>
      </c>
      <c r="E24" s="15">
        <v>4</v>
      </c>
      <c r="F24" s="15" t="s">
        <v>57</v>
      </c>
      <c r="G24" s="15" t="s">
        <v>57</v>
      </c>
      <c r="H24" s="15" t="s">
        <v>57</v>
      </c>
      <c r="I24" s="10" t="s">
        <v>57</v>
      </c>
      <c r="J24" s="10" t="s">
        <v>57</v>
      </c>
      <c r="K24" s="38" t="s">
        <v>57</v>
      </c>
      <c r="L24" s="10" t="s">
        <v>57</v>
      </c>
      <c r="M24" s="10" t="s">
        <v>57</v>
      </c>
      <c r="N24" s="10" t="s">
        <v>57</v>
      </c>
      <c r="O24" s="38">
        <f t="shared" si="0"/>
        <v>4</v>
      </c>
    </row>
    <row r="25" spans="1:15" ht="13" customHeight="1" x14ac:dyDescent="0.2">
      <c r="A25" s="13" t="s">
        <v>21</v>
      </c>
      <c r="B25" s="14" t="s">
        <v>46</v>
      </c>
      <c r="C25" s="15" t="s">
        <v>57</v>
      </c>
      <c r="D25" s="15" t="s">
        <v>57</v>
      </c>
      <c r="E25" s="15" t="s">
        <v>57</v>
      </c>
      <c r="F25" s="15" t="s">
        <v>57</v>
      </c>
      <c r="G25" s="15" t="s">
        <v>57</v>
      </c>
      <c r="H25" s="15" t="s">
        <v>57</v>
      </c>
      <c r="I25" s="10" t="s">
        <v>57</v>
      </c>
      <c r="J25" s="10" t="s">
        <v>57</v>
      </c>
      <c r="K25" s="38">
        <v>0.25370836482928999</v>
      </c>
      <c r="L25" s="10" t="s">
        <v>57</v>
      </c>
      <c r="M25" s="10" t="s">
        <v>57</v>
      </c>
      <c r="N25" s="10" t="s">
        <v>57</v>
      </c>
      <c r="O25" s="38">
        <f t="shared" si="0"/>
        <v>0.25370836482928999</v>
      </c>
    </row>
    <row r="26" spans="1:15" ht="13" customHeight="1" x14ac:dyDescent="0.2">
      <c r="A26" s="13" t="s">
        <v>22</v>
      </c>
      <c r="B26" s="14" t="s">
        <v>47</v>
      </c>
      <c r="C26" s="15" t="s">
        <v>57</v>
      </c>
      <c r="D26" s="15" t="s">
        <v>57</v>
      </c>
      <c r="E26" s="15" t="s">
        <v>57</v>
      </c>
      <c r="F26" s="15" t="s">
        <v>57</v>
      </c>
      <c r="G26" s="15" t="s">
        <v>57</v>
      </c>
      <c r="H26" s="15" t="s">
        <v>57</v>
      </c>
      <c r="I26" s="10" t="s">
        <v>57</v>
      </c>
      <c r="J26" s="10" t="s">
        <v>57</v>
      </c>
      <c r="K26" s="38" t="s">
        <v>57</v>
      </c>
      <c r="L26" s="10" t="s">
        <v>57</v>
      </c>
      <c r="M26" s="10" t="s">
        <v>57</v>
      </c>
      <c r="N26" s="10" t="s">
        <v>57</v>
      </c>
      <c r="O26" s="38" t="e">
        <f t="shared" si="0"/>
        <v>#DIV/0!</v>
      </c>
    </row>
    <row r="27" spans="1:15" ht="13" customHeight="1" x14ac:dyDescent="0.2">
      <c r="A27" s="13" t="s">
        <v>23</v>
      </c>
      <c r="B27" s="14" t="s">
        <v>48</v>
      </c>
      <c r="C27" s="15" t="s">
        <v>57</v>
      </c>
      <c r="D27" s="15" t="s">
        <v>57</v>
      </c>
      <c r="E27" s="15" t="s">
        <v>57</v>
      </c>
      <c r="F27" s="15" t="s">
        <v>57</v>
      </c>
      <c r="G27" s="15" t="s">
        <v>57</v>
      </c>
      <c r="H27" s="15" t="s">
        <v>57</v>
      </c>
      <c r="I27" s="10" t="s">
        <v>57</v>
      </c>
      <c r="J27" s="10" t="s">
        <v>57</v>
      </c>
      <c r="K27" s="38" t="s">
        <v>57</v>
      </c>
      <c r="L27" s="10" t="s">
        <v>57</v>
      </c>
      <c r="M27" s="10" t="s">
        <v>57</v>
      </c>
      <c r="N27" s="10" t="s">
        <v>57</v>
      </c>
      <c r="O27" s="38" t="e">
        <f t="shared" si="0"/>
        <v>#DIV/0!</v>
      </c>
    </row>
    <row r="28" spans="1:15" ht="13" customHeight="1" x14ac:dyDescent="0.2">
      <c r="A28" s="13" t="s">
        <v>24</v>
      </c>
      <c r="B28" s="14" t="s">
        <v>49</v>
      </c>
      <c r="C28" s="15" t="s">
        <v>57</v>
      </c>
      <c r="D28" s="15" t="s">
        <v>57</v>
      </c>
      <c r="E28" s="15">
        <v>3</v>
      </c>
      <c r="F28" s="15" t="s">
        <v>57</v>
      </c>
      <c r="G28" s="15">
        <v>1.64</v>
      </c>
      <c r="H28" s="15" t="s">
        <v>57</v>
      </c>
      <c r="I28" s="10" t="s">
        <v>57</v>
      </c>
      <c r="J28" s="10" t="s">
        <v>57</v>
      </c>
      <c r="K28" s="38">
        <v>0.67028518872449006</v>
      </c>
      <c r="L28" s="10" t="s">
        <v>57</v>
      </c>
      <c r="M28" s="10">
        <v>9.1</v>
      </c>
      <c r="N28" s="10" t="s">
        <v>57</v>
      </c>
      <c r="O28" s="38">
        <f t="shared" si="0"/>
        <v>3.6025712971811226</v>
      </c>
    </row>
    <row r="29" spans="1:15" ht="13" customHeight="1" x14ac:dyDescent="0.2">
      <c r="A29" s="13" t="s">
        <v>25</v>
      </c>
      <c r="B29" s="14" t="s">
        <v>39</v>
      </c>
      <c r="C29" s="15" t="s">
        <v>57</v>
      </c>
      <c r="D29" s="15" t="s">
        <v>57</v>
      </c>
      <c r="E29" s="15" t="s">
        <v>57</v>
      </c>
      <c r="F29" s="15" t="s">
        <v>57</v>
      </c>
      <c r="G29" s="15">
        <v>3</v>
      </c>
      <c r="H29" s="15" t="s">
        <v>57</v>
      </c>
      <c r="I29" s="10" t="s">
        <v>57</v>
      </c>
      <c r="J29" s="10" t="s">
        <v>57</v>
      </c>
      <c r="K29" s="38" t="s">
        <v>57</v>
      </c>
      <c r="L29" s="10" t="s">
        <v>57</v>
      </c>
      <c r="M29" s="10" t="s">
        <v>57</v>
      </c>
      <c r="N29" s="10" t="s">
        <v>57</v>
      </c>
      <c r="O29" s="38">
        <f t="shared" si="0"/>
        <v>3</v>
      </c>
    </row>
    <row r="30" spans="1:15" ht="13" customHeight="1" x14ac:dyDescent="0.2">
      <c r="A30" s="13" t="s">
        <v>26</v>
      </c>
      <c r="B30" s="14" t="s">
        <v>50</v>
      </c>
      <c r="C30" s="15">
        <v>20</v>
      </c>
      <c r="D30" s="15">
        <v>11</v>
      </c>
      <c r="E30" s="15">
        <v>11</v>
      </c>
      <c r="F30" s="15" t="s">
        <v>57</v>
      </c>
      <c r="G30" s="15" t="s">
        <v>57</v>
      </c>
      <c r="H30" s="15" t="s">
        <v>57</v>
      </c>
      <c r="I30" s="10" t="s">
        <v>57</v>
      </c>
      <c r="J30" s="10" t="s">
        <v>57</v>
      </c>
      <c r="K30" s="38">
        <v>0.16230929128501001</v>
      </c>
      <c r="L30" s="10" t="s">
        <v>57</v>
      </c>
      <c r="M30" s="10" t="s">
        <v>57</v>
      </c>
      <c r="N30" s="10" t="s">
        <v>57</v>
      </c>
      <c r="O30" s="38">
        <f t="shared" si="0"/>
        <v>10.540577322821253</v>
      </c>
    </row>
    <row r="31" spans="1:15" ht="13" customHeight="1" x14ac:dyDescent="0.2">
      <c r="A31" s="13" t="s">
        <v>27</v>
      </c>
      <c r="B31" s="14" t="s">
        <v>38</v>
      </c>
      <c r="C31" s="15" t="s">
        <v>57</v>
      </c>
      <c r="D31" s="15" t="s">
        <v>57</v>
      </c>
      <c r="E31" s="15" t="s">
        <v>57</v>
      </c>
      <c r="F31" s="15" t="s">
        <v>57</v>
      </c>
      <c r="G31" s="15" t="s">
        <v>57</v>
      </c>
      <c r="H31" s="15" t="s">
        <v>57</v>
      </c>
      <c r="I31" s="10" t="s">
        <v>57</v>
      </c>
      <c r="J31" s="10" t="s">
        <v>57</v>
      </c>
      <c r="K31" s="38">
        <v>2.1269093050997201</v>
      </c>
      <c r="L31" s="10">
        <v>3.9</v>
      </c>
      <c r="M31" s="10" t="s">
        <v>57</v>
      </c>
      <c r="N31" s="10" t="s">
        <v>57</v>
      </c>
      <c r="O31" s="38">
        <f t="shared" si="0"/>
        <v>3.0134546525498598</v>
      </c>
    </row>
    <row r="32" spans="1:15" ht="13" customHeight="1" x14ac:dyDescent="0.2">
      <c r="A32" s="13" t="s">
        <v>28</v>
      </c>
      <c r="B32" s="14" t="s">
        <v>38</v>
      </c>
      <c r="C32" s="15" t="s">
        <v>57</v>
      </c>
      <c r="D32" s="15" t="s">
        <v>57</v>
      </c>
      <c r="E32" s="15" t="s">
        <v>57</v>
      </c>
      <c r="F32" s="15" t="s">
        <v>57</v>
      </c>
      <c r="G32" s="15" t="s">
        <v>57</v>
      </c>
      <c r="H32" s="15" t="s">
        <v>57</v>
      </c>
      <c r="I32" s="10" t="s">
        <v>57</v>
      </c>
      <c r="J32" s="10" t="s">
        <v>57</v>
      </c>
      <c r="K32" s="38" t="s">
        <v>57</v>
      </c>
      <c r="L32" s="10" t="s">
        <v>57</v>
      </c>
      <c r="M32" s="10" t="s">
        <v>57</v>
      </c>
      <c r="N32" s="10" t="s">
        <v>57</v>
      </c>
      <c r="O32" s="38" t="e">
        <f t="shared" si="0"/>
        <v>#DIV/0!</v>
      </c>
    </row>
    <row r="33" spans="1:15" ht="13" customHeight="1" x14ac:dyDescent="0.2">
      <c r="A33" s="13" t="s">
        <v>29</v>
      </c>
      <c r="B33" s="14" t="s">
        <v>39</v>
      </c>
      <c r="C33" s="15" t="s">
        <v>57</v>
      </c>
      <c r="D33" s="15">
        <v>31</v>
      </c>
      <c r="E33" s="15">
        <v>31</v>
      </c>
      <c r="F33" s="15" t="s">
        <v>57</v>
      </c>
      <c r="G33" s="15">
        <v>7</v>
      </c>
      <c r="H33" s="15" t="s">
        <v>57</v>
      </c>
      <c r="I33" s="10" t="s">
        <v>57</v>
      </c>
      <c r="J33" s="10" t="s">
        <v>57</v>
      </c>
      <c r="K33" s="38" t="s">
        <v>57</v>
      </c>
      <c r="L33" s="10" t="s">
        <v>57</v>
      </c>
      <c r="M33" s="10" t="s">
        <v>57</v>
      </c>
      <c r="N33" s="10" t="s">
        <v>57</v>
      </c>
      <c r="O33" s="38">
        <f t="shared" si="0"/>
        <v>23</v>
      </c>
    </row>
    <row r="34" spans="1:15" ht="13" customHeight="1" x14ac:dyDescent="0.2">
      <c r="A34" s="13" t="s">
        <v>35</v>
      </c>
      <c r="B34" s="14" t="s">
        <v>51</v>
      </c>
      <c r="C34" s="15" t="s">
        <v>57</v>
      </c>
      <c r="D34" s="15" t="s">
        <v>57</v>
      </c>
      <c r="E34" s="15">
        <v>13</v>
      </c>
      <c r="F34" s="15" t="s">
        <v>57</v>
      </c>
      <c r="G34" s="15" t="s">
        <v>57</v>
      </c>
      <c r="H34" s="15" t="s">
        <v>57</v>
      </c>
      <c r="I34" s="10" t="s">
        <v>57</v>
      </c>
      <c r="J34" s="10" t="s">
        <v>57</v>
      </c>
      <c r="K34" s="38" t="s">
        <v>57</v>
      </c>
      <c r="L34" s="10" t="s">
        <v>57</v>
      </c>
      <c r="M34" s="10" t="s">
        <v>57</v>
      </c>
      <c r="N34" s="10" t="s">
        <v>57</v>
      </c>
      <c r="O34" s="38">
        <f t="shared" si="0"/>
        <v>13</v>
      </c>
    </row>
    <row r="35" spans="1:15" ht="13" customHeight="1" x14ac:dyDescent="0.2">
      <c r="A35" s="13" t="s">
        <v>30</v>
      </c>
      <c r="B35" s="14" t="s">
        <v>52</v>
      </c>
      <c r="C35" s="15" t="s">
        <v>57</v>
      </c>
      <c r="D35" s="15" t="s">
        <v>57</v>
      </c>
      <c r="E35" s="15" t="s">
        <v>57</v>
      </c>
      <c r="F35" s="15" t="s">
        <v>57</v>
      </c>
      <c r="G35" s="15" t="s">
        <v>57</v>
      </c>
      <c r="H35" s="15" t="s">
        <v>57</v>
      </c>
      <c r="I35" s="10" t="s">
        <v>57</v>
      </c>
      <c r="J35" s="10" t="s">
        <v>57</v>
      </c>
      <c r="K35" s="38" t="s">
        <v>57</v>
      </c>
      <c r="L35" s="10" t="s">
        <v>57</v>
      </c>
      <c r="M35" s="10" t="s">
        <v>57</v>
      </c>
      <c r="N35" s="10" t="s">
        <v>57</v>
      </c>
      <c r="O35" s="38" t="e">
        <f t="shared" si="0"/>
        <v>#DIV/0!</v>
      </c>
    </row>
    <row r="36" spans="1:15" ht="13" customHeight="1" x14ac:dyDescent="0.2">
      <c r="A36" s="13" t="s">
        <v>31</v>
      </c>
      <c r="B36" s="14" t="s">
        <v>38</v>
      </c>
      <c r="C36" s="15">
        <v>2</v>
      </c>
      <c r="D36" s="15" t="s">
        <v>57</v>
      </c>
      <c r="E36" s="15" t="s">
        <v>57</v>
      </c>
      <c r="F36" s="15" t="s">
        <v>57</v>
      </c>
      <c r="G36" s="15" t="s">
        <v>57</v>
      </c>
      <c r="H36" s="15" t="s">
        <v>57</v>
      </c>
      <c r="I36" s="10" t="s">
        <v>57</v>
      </c>
      <c r="J36" s="10" t="s">
        <v>57</v>
      </c>
      <c r="K36" s="38" t="s">
        <v>57</v>
      </c>
      <c r="L36" s="10" t="s">
        <v>57</v>
      </c>
      <c r="M36" s="10" t="s">
        <v>57</v>
      </c>
      <c r="N36" s="10" t="s">
        <v>57</v>
      </c>
      <c r="O36" s="38">
        <f t="shared" si="0"/>
        <v>2</v>
      </c>
    </row>
    <row r="37" spans="1:15" ht="13" customHeight="1" x14ac:dyDescent="0.2">
      <c r="A37" s="13" t="s">
        <v>32</v>
      </c>
      <c r="B37" s="14" t="s">
        <v>53</v>
      </c>
      <c r="C37" s="15" t="s">
        <v>57</v>
      </c>
      <c r="D37" s="15" t="s">
        <v>57</v>
      </c>
      <c r="E37" s="15" t="s">
        <v>57</v>
      </c>
      <c r="F37" s="15" t="s">
        <v>57</v>
      </c>
      <c r="G37" s="15" t="s">
        <v>57</v>
      </c>
      <c r="H37" s="15" t="s">
        <v>57</v>
      </c>
      <c r="I37" s="10" t="s">
        <v>57</v>
      </c>
      <c r="J37" s="10" t="s">
        <v>57</v>
      </c>
      <c r="K37" s="38">
        <v>1.8091181845040001E-2</v>
      </c>
      <c r="L37" s="10" t="s">
        <v>57</v>
      </c>
      <c r="M37" s="10" t="s">
        <v>57</v>
      </c>
      <c r="N37" s="10" t="s">
        <v>57</v>
      </c>
      <c r="O37" s="38">
        <f t="shared" si="0"/>
        <v>1.8091181845040001E-2</v>
      </c>
    </row>
    <row r="38" spans="1:15" ht="13" customHeight="1" x14ac:dyDescent="0.2">
      <c r="A38" s="13" t="s">
        <v>33</v>
      </c>
      <c r="B38" s="14" t="s">
        <v>54</v>
      </c>
      <c r="C38" s="15">
        <v>1</v>
      </c>
      <c r="D38" s="15" t="s">
        <v>57</v>
      </c>
      <c r="E38" s="15" t="s">
        <v>57</v>
      </c>
      <c r="F38" s="15" t="s">
        <v>57</v>
      </c>
      <c r="G38" s="15" t="s">
        <v>57</v>
      </c>
      <c r="H38" s="15" t="s">
        <v>57</v>
      </c>
      <c r="I38" s="10" t="s">
        <v>57</v>
      </c>
      <c r="J38" s="10" t="s">
        <v>57</v>
      </c>
      <c r="K38" s="38">
        <v>0.30995377821300002</v>
      </c>
      <c r="L38" s="10" t="s">
        <v>57</v>
      </c>
      <c r="M38" s="10" t="s">
        <v>57</v>
      </c>
      <c r="N38" s="10" t="s">
        <v>57</v>
      </c>
      <c r="O38" s="38">
        <f t="shared" si="0"/>
        <v>0.65497688910649998</v>
      </c>
    </row>
    <row r="39" spans="1:15" ht="13" customHeight="1" x14ac:dyDescent="0.2">
      <c r="A39" s="13" t="s">
        <v>34</v>
      </c>
      <c r="B39" s="14" t="s">
        <v>55</v>
      </c>
      <c r="C39" s="15" t="s">
        <v>57</v>
      </c>
      <c r="D39" s="15" t="s">
        <v>57</v>
      </c>
      <c r="E39" s="15" t="s">
        <v>57</v>
      </c>
      <c r="F39" s="15" t="s">
        <v>57</v>
      </c>
      <c r="G39" s="15" t="s">
        <v>57</v>
      </c>
      <c r="H39" s="15" t="s">
        <v>57</v>
      </c>
      <c r="I39" s="10" t="s">
        <v>57</v>
      </c>
      <c r="J39" s="10" t="s">
        <v>57</v>
      </c>
      <c r="K39" s="38">
        <v>0.19693492737830001</v>
      </c>
      <c r="L39" s="10" t="s">
        <v>57</v>
      </c>
      <c r="M39" s="10" t="s">
        <v>57</v>
      </c>
      <c r="N39" s="10" t="s">
        <v>57</v>
      </c>
      <c r="O39" s="38">
        <f t="shared" si="0"/>
        <v>0.19693492737830001</v>
      </c>
    </row>
    <row r="40" spans="1:15" x14ac:dyDescent="0.2">
      <c r="A40" s="16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x14ac:dyDescent="0.2">
      <c r="A41" s="35" t="s">
        <v>69</v>
      </c>
      <c r="B41" s="34" t="s">
        <v>70</v>
      </c>
    </row>
    <row r="42" spans="1:15" x14ac:dyDescent="0.2">
      <c r="A42" s="35" t="s">
        <v>57</v>
      </c>
      <c r="B42" s="34" t="s">
        <v>71</v>
      </c>
    </row>
  </sheetData>
  <sortState ref="A8:U39">
    <sortCondition ref="A8"/>
  </sortState>
  <mergeCells count="7">
    <mergeCell ref="A6:B6"/>
    <mergeCell ref="A1:O1"/>
    <mergeCell ref="A2:B2"/>
    <mergeCell ref="A3:B3"/>
    <mergeCell ref="A4:B4"/>
    <mergeCell ref="A5:B5"/>
    <mergeCell ref="O2:O7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5"/>
  <sheetViews>
    <sheetView tabSelected="1" workbookViewId="0">
      <selection activeCell="D1" sqref="D1:D1048576"/>
    </sheetView>
  </sheetViews>
  <sheetFormatPr baseColWidth="10" defaultColWidth="8.83203125" defaultRowHeight="15" x14ac:dyDescent="0.2"/>
  <cols>
    <col min="1" max="1" width="20.6640625" customWidth="1"/>
    <col min="2" max="3" width="30.6640625" customWidth="1"/>
    <col min="4" max="16" width="11.6640625" customWidth="1"/>
  </cols>
  <sheetData>
    <row r="1" spans="1:16" s="42" customFormat="1" ht="12" customHeight="1" x14ac:dyDescent="0.2">
      <c r="A1" s="44" t="s">
        <v>88</v>
      </c>
      <c r="B1" s="44" t="s">
        <v>89</v>
      </c>
      <c r="C1" s="44" t="s">
        <v>90</v>
      </c>
      <c r="D1" s="40" t="s">
        <v>76</v>
      </c>
      <c r="E1" s="40" t="s">
        <v>77</v>
      </c>
      <c r="F1" s="40" t="s">
        <v>78</v>
      </c>
      <c r="G1" s="40" t="s">
        <v>79</v>
      </c>
      <c r="H1" s="40" t="s">
        <v>80</v>
      </c>
      <c r="I1" s="40" t="s">
        <v>81</v>
      </c>
      <c r="J1" s="40" t="s">
        <v>82</v>
      </c>
      <c r="K1" s="40" t="s">
        <v>83</v>
      </c>
      <c r="L1" s="40" t="s">
        <v>84</v>
      </c>
      <c r="M1" s="40" t="s">
        <v>85</v>
      </c>
      <c r="N1" s="40" t="s">
        <v>86</v>
      </c>
      <c r="O1" s="40" t="s">
        <v>87</v>
      </c>
      <c r="P1" s="53" t="s">
        <v>67</v>
      </c>
    </row>
    <row r="2" spans="1:16" ht="13" customHeight="1" x14ac:dyDescent="0.2">
      <c r="A2" s="11" t="s">
        <v>9</v>
      </c>
      <c r="B2" s="12" t="s">
        <v>38</v>
      </c>
      <c r="C2" s="47">
        <v>1</v>
      </c>
      <c r="D2" s="22">
        <v>3424.1942241482652</v>
      </c>
      <c r="E2" s="22">
        <v>437.63747294771906</v>
      </c>
      <c r="F2" s="20">
        <v>156</v>
      </c>
      <c r="G2" s="22">
        <v>86</v>
      </c>
      <c r="H2" s="22">
        <v>193</v>
      </c>
      <c r="I2" s="22">
        <v>184.15336879964599</v>
      </c>
      <c r="J2" s="22">
        <v>261.95491070000003</v>
      </c>
      <c r="K2" s="22" t="s">
        <v>57</v>
      </c>
      <c r="L2" s="22">
        <v>375.24509759755801</v>
      </c>
      <c r="M2" s="22">
        <v>266</v>
      </c>
      <c r="N2" s="22">
        <v>32</v>
      </c>
      <c r="O2" s="20">
        <v>115</v>
      </c>
      <c r="P2" s="22">
        <f t="shared" ref="P2:P32" si="0">AVERAGE(D2:O2)</f>
        <v>502.83500674483531</v>
      </c>
    </row>
    <row r="3" spans="1:16" ht="13" customHeight="1" x14ac:dyDescent="0.2">
      <c r="A3" s="13" t="s">
        <v>5</v>
      </c>
      <c r="B3" s="14" t="s">
        <v>38</v>
      </c>
      <c r="C3" s="14">
        <v>1</v>
      </c>
      <c r="D3" s="19" t="s">
        <v>57</v>
      </c>
      <c r="E3" s="19" t="s">
        <v>57</v>
      </c>
      <c r="F3" s="21">
        <v>15</v>
      </c>
      <c r="G3" s="19" t="s">
        <v>57</v>
      </c>
      <c r="H3" s="19" t="s">
        <v>57</v>
      </c>
      <c r="I3" s="19">
        <v>2.1679484776281699</v>
      </c>
      <c r="J3" s="22" t="s">
        <v>57</v>
      </c>
      <c r="K3" s="19">
        <v>1.96</v>
      </c>
      <c r="L3" s="19">
        <v>8.7292873819500194</v>
      </c>
      <c r="M3" s="15">
        <v>2</v>
      </c>
      <c r="N3" s="15">
        <v>5</v>
      </c>
      <c r="O3" s="21" t="s">
        <v>57</v>
      </c>
      <c r="P3" s="22">
        <f t="shared" si="0"/>
        <v>5.8095393099296979</v>
      </c>
    </row>
    <row r="4" spans="1:16" ht="13" customHeight="1" x14ac:dyDescent="0.2">
      <c r="A4" s="13" t="s">
        <v>6</v>
      </c>
      <c r="B4" s="14" t="s">
        <v>38</v>
      </c>
      <c r="C4" s="14">
        <v>1</v>
      </c>
      <c r="D4" s="19" t="s">
        <v>57</v>
      </c>
      <c r="E4" s="19" t="s">
        <v>57</v>
      </c>
      <c r="F4" s="21" t="s">
        <v>57</v>
      </c>
      <c r="G4" s="19" t="s">
        <v>57</v>
      </c>
      <c r="H4" s="19">
        <v>282</v>
      </c>
      <c r="I4" s="19">
        <v>2178.4295800814898</v>
      </c>
      <c r="J4" s="22">
        <v>2342.404387</v>
      </c>
      <c r="K4" s="19">
        <v>368</v>
      </c>
      <c r="L4" s="19" t="s">
        <v>57</v>
      </c>
      <c r="M4" s="15">
        <v>127</v>
      </c>
      <c r="N4" s="15">
        <v>821</v>
      </c>
      <c r="O4" s="21">
        <v>1415</v>
      </c>
      <c r="P4" s="22">
        <f t="shared" si="0"/>
        <v>1076.2619952973557</v>
      </c>
    </row>
    <row r="5" spans="1:16" ht="13" customHeight="1" x14ac:dyDescent="0.2">
      <c r="A5" s="13" t="s">
        <v>7</v>
      </c>
      <c r="B5" s="14" t="s">
        <v>38</v>
      </c>
      <c r="C5" s="14">
        <v>1</v>
      </c>
      <c r="D5" s="19" t="s">
        <v>57</v>
      </c>
      <c r="E5" s="19" t="s">
        <v>57</v>
      </c>
      <c r="F5" s="21">
        <v>10</v>
      </c>
      <c r="G5" s="19">
        <v>10</v>
      </c>
      <c r="H5" s="19">
        <v>9.68</v>
      </c>
      <c r="I5" s="19">
        <v>8.5025252653285595</v>
      </c>
      <c r="J5" s="22">
        <v>8.7353837090000006</v>
      </c>
      <c r="K5" s="19" t="s">
        <v>57</v>
      </c>
      <c r="L5" s="19">
        <v>13.4427352143182</v>
      </c>
      <c r="M5" s="15">
        <v>9</v>
      </c>
      <c r="N5" s="15">
        <v>5</v>
      </c>
      <c r="O5" s="21">
        <v>5</v>
      </c>
      <c r="P5" s="22">
        <f t="shared" si="0"/>
        <v>8.8178493542940828</v>
      </c>
    </row>
    <row r="6" spans="1:16" ht="13" customHeight="1" x14ac:dyDescent="0.2">
      <c r="A6" s="46" t="s">
        <v>14</v>
      </c>
      <c r="B6" s="14" t="s">
        <v>38</v>
      </c>
      <c r="C6" s="14">
        <v>1</v>
      </c>
      <c r="D6" s="19" t="s">
        <v>57</v>
      </c>
      <c r="E6" s="19" t="s">
        <v>57</v>
      </c>
      <c r="F6" s="21" t="s">
        <v>57</v>
      </c>
      <c r="G6" s="19" t="s">
        <v>57</v>
      </c>
      <c r="H6" s="19" t="s">
        <v>57</v>
      </c>
      <c r="I6" s="19" t="s">
        <v>57</v>
      </c>
      <c r="J6" s="22" t="s">
        <v>57</v>
      </c>
      <c r="K6" s="19">
        <v>50</v>
      </c>
      <c r="L6" s="19" t="s">
        <v>57</v>
      </c>
      <c r="M6" s="15" t="s">
        <v>57</v>
      </c>
      <c r="N6" s="15" t="s">
        <v>57</v>
      </c>
      <c r="O6" s="21" t="s">
        <v>57</v>
      </c>
      <c r="P6" s="22">
        <f t="shared" si="0"/>
        <v>50</v>
      </c>
    </row>
    <row r="7" spans="1:16" ht="13" customHeight="1" x14ac:dyDescent="0.2">
      <c r="A7" s="13" t="s">
        <v>16</v>
      </c>
      <c r="B7" s="14" t="s">
        <v>38</v>
      </c>
      <c r="C7" s="14">
        <v>1</v>
      </c>
      <c r="D7" s="19">
        <v>1.0340063901857814</v>
      </c>
      <c r="E7" s="19" t="s">
        <v>57</v>
      </c>
      <c r="F7" s="21" t="s">
        <v>57</v>
      </c>
      <c r="G7" s="19" t="s">
        <v>57</v>
      </c>
      <c r="H7" s="19" t="s">
        <v>57</v>
      </c>
      <c r="I7" s="19" t="s">
        <v>57</v>
      </c>
      <c r="J7" s="22" t="s">
        <v>57</v>
      </c>
      <c r="K7" s="19" t="s">
        <v>57</v>
      </c>
      <c r="L7" s="19" t="s">
        <v>57</v>
      </c>
      <c r="M7" s="15">
        <v>18</v>
      </c>
      <c r="N7" s="15">
        <v>16</v>
      </c>
      <c r="O7" s="21">
        <v>18</v>
      </c>
      <c r="P7" s="22">
        <f t="shared" si="0"/>
        <v>13.258501597546445</v>
      </c>
    </row>
    <row r="8" spans="1:16" ht="13" customHeight="1" x14ac:dyDescent="0.2">
      <c r="A8" s="13" t="s">
        <v>18</v>
      </c>
      <c r="B8" s="14" t="s">
        <v>38</v>
      </c>
      <c r="C8" s="14">
        <v>1</v>
      </c>
      <c r="D8" s="19">
        <v>33.871195548374629</v>
      </c>
      <c r="E8" s="19">
        <v>10.73755633311151</v>
      </c>
      <c r="F8" s="21">
        <v>14</v>
      </c>
      <c r="G8" s="19" t="s">
        <v>57</v>
      </c>
      <c r="H8" s="19" t="s">
        <v>57</v>
      </c>
      <c r="I8" s="19" t="s">
        <v>57</v>
      </c>
      <c r="J8" s="22" t="s">
        <v>57</v>
      </c>
      <c r="K8" s="19" t="s">
        <v>57</v>
      </c>
      <c r="L8" s="19" t="s">
        <v>57</v>
      </c>
      <c r="M8" s="15">
        <v>7</v>
      </c>
      <c r="N8" s="15">
        <v>42</v>
      </c>
      <c r="O8" s="21" t="s">
        <v>57</v>
      </c>
      <c r="P8" s="22">
        <f t="shared" si="0"/>
        <v>21.521750376297227</v>
      </c>
    </row>
    <row r="9" spans="1:16" ht="13" customHeight="1" x14ac:dyDescent="0.2">
      <c r="A9" s="13" t="s">
        <v>19</v>
      </c>
      <c r="B9" s="14" t="s">
        <v>38</v>
      </c>
      <c r="C9" s="14">
        <v>1</v>
      </c>
      <c r="D9" s="19">
        <v>14.218798147693201</v>
      </c>
      <c r="E9" s="19">
        <v>36.691858246360091</v>
      </c>
      <c r="F9" s="21">
        <v>84</v>
      </c>
      <c r="G9" s="19">
        <v>59</v>
      </c>
      <c r="H9" s="19">
        <v>44.9</v>
      </c>
      <c r="I9" s="19">
        <v>126.718306718205</v>
      </c>
      <c r="J9" s="22">
        <v>75.005465740000005</v>
      </c>
      <c r="K9" s="19">
        <v>93.4</v>
      </c>
      <c r="L9" s="19">
        <v>135.97026559621801</v>
      </c>
      <c r="M9" s="15">
        <v>155</v>
      </c>
      <c r="N9" s="15">
        <v>79</v>
      </c>
      <c r="O9" s="21">
        <v>81</v>
      </c>
      <c r="P9" s="22">
        <f t="shared" si="0"/>
        <v>82.07539120403969</v>
      </c>
    </row>
    <row r="10" spans="1:16" ht="13" customHeight="1" x14ac:dyDescent="0.2">
      <c r="A10" s="13" t="s">
        <v>27</v>
      </c>
      <c r="B10" s="14" t="s">
        <v>38</v>
      </c>
      <c r="C10" s="14">
        <v>1</v>
      </c>
      <c r="D10" s="19">
        <v>253.69849552403926</v>
      </c>
      <c r="E10" s="19">
        <v>335.78495520020681</v>
      </c>
      <c r="F10" s="21">
        <v>374</v>
      </c>
      <c r="G10" s="19">
        <v>266</v>
      </c>
      <c r="H10" s="19">
        <v>177</v>
      </c>
      <c r="I10" s="19">
        <v>297.65779013712603</v>
      </c>
      <c r="J10" s="22">
        <v>156.9249169</v>
      </c>
      <c r="K10" s="19">
        <v>187</v>
      </c>
      <c r="L10" s="19">
        <v>218.70956766022201</v>
      </c>
      <c r="M10" s="15">
        <v>212</v>
      </c>
      <c r="N10" s="15">
        <v>150</v>
      </c>
      <c r="O10" s="21">
        <v>191</v>
      </c>
      <c r="P10" s="22">
        <f t="shared" si="0"/>
        <v>234.98131045179949</v>
      </c>
    </row>
    <row r="11" spans="1:16" ht="13" customHeight="1" x14ac:dyDescent="0.2">
      <c r="A11" s="13" t="s">
        <v>28</v>
      </c>
      <c r="B11" s="14" t="s">
        <v>38</v>
      </c>
      <c r="C11" s="14">
        <v>1</v>
      </c>
      <c r="D11" s="19" t="s">
        <v>57</v>
      </c>
      <c r="E11" s="19" t="s">
        <v>57</v>
      </c>
      <c r="F11" s="21" t="s">
        <v>57</v>
      </c>
      <c r="G11" s="19" t="s">
        <v>57</v>
      </c>
      <c r="H11" s="19" t="s">
        <v>57</v>
      </c>
      <c r="I11" s="19" t="s">
        <v>57</v>
      </c>
      <c r="J11" s="22">
        <v>34.86575423</v>
      </c>
      <c r="K11" s="19">
        <v>44.5</v>
      </c>
      <c r="L11" s="19" t="s">
        <v>57</v>
      </c>
      <c r="M11" s="15" t="s">
        <v>57</v>
      </c>
      <c r="N11" s="15" t="s">
        <v>57</v>
      </c>
      <c r="O11" s="21" t="s">
        <v>57</v>
      </c>
      <c r="P11" s="22">
        <f t="shared" si="0"/>
        <v>39.682877114999997</v>
      </c>
    </row>
    <row r="12" spans="1:16" ht="13" customHeight="1" x14ac:dyDescent="0.2">
      <c r="A12" s="13" t="s">
        <v>31</v>
      </c>
      <c r="B12" s="14" t="s">
        <v>38</v>
      </c>
      <c r="C12" s="14">
        <v>1</v>
      </c>
      <c r="D12" s="19">
        <v>2.3556054504541812</v>
      </c>
      <c r="E12" s="19" t="s">
        <v>57</v>
      </c>
      <c r="F12" s="19" t="s">
        <v>57</v>
      </c>
      <c r="G12" s="19" t="s">
        <v>57</v>
      </c>
      <c r="H12" s="19" t="s">
        <v>57</v>
      </c>
      <c r="I12" s="19" t="s">
        <v>57</v>
      </c>
      <c r="J12" s="22" t="s">
        <v>57</v>
      </c>
      <c r="K12" s="19" t="s">
        <v>57</v>
      </c>
      <c r="L12" s="19" t="s">
        <v>57</v>
      </c>
      <c r="M12" s="15" t="s">
        <v>57</v>
      </c>
      <c r="N12" s="15" t="s">
        <v>57</v>
      </c>
      <c r="O12" s="15">
        <v>4</v>
      </c>
      <c r="P12" s="22">
        <f t="shared" si="0"/>
        <v>3.1778027252270906</v>
      </c>
    </row>
    <row r="13" spans="1:16" ht="13" customHeight="1" x14ac:dyDescent="0.2">
      <c r="A13" s="13" t="s">
        <v>22</v>
      </c>
      <c r="B13" s="14" t="s">
        <v>47</v>
      </c>
      <c r="C13" s="14">
        <v>2</v>
      </c>
      <c r="D13" s="19">
        <v>1057.7428815025132</v>
      </c>
      <c r="E13" s="19">
        <v>29.061958520824938</v>
      </c>
      <c r="F13" s="21">
        <v>577</v>
      </c>
      <c r="G13" s="19">
        <v>421</v>
      </c>
      <c r="H13" s="19">
        <v>331.7</v>
      </c>
      <c r="I13" s="19">
        <v>737.95918655216497</v>
      </c>
      <c r="J13" s="19">
        <v>560.63447210000004</v>
      </c>
      <c r="K13" s="19">
        <v>569</v>
      </c>
      <c r="L13" s="19">
        <v>456.23431585865302</v>
      </c>
      <c r="M13" s="19">
        <v>1300</v>
      </c>
      <c r="N13" s="19">
        <v>538</v>
      </c>
      <c r="O13" s="21">
        <v>643</v>
      </c>
      <c r="P13" s="22">
        <f t="shared" si="0"/>
        <v>601.77773454451301</v>
      </c>
    </row>
    <row r="14" spans="1:16" ht="13" customHeight="1" x14ac:dyDescent="0.2">
      <c r="A14" s="13" t="s">
        <v>8</v>
      </c>
      <c r="B14" s="14" t="s">
        <v>39</v>
      </c>
      <c r="C14" s="14">
        <v>2</v>
      </c>
      <c r="D14" s="19">
        <v>285.76549237845478</v>
      </c>
      <c r="E14" s="19">
        <v>129.01847030123918</v>
      </c>
      <c r="F14" s="21">
        <v>152</v>
      </c>
      <c r="G14" s="19">
        <v>103</v>
      </c>
      <c r="H14" s="19">
        <v>46</v>
      </c>
      <c r="I14" s="19">
        <v>114.928460127234</v>
      </c>
      <c r="J14" s="22">
        <v>88.894573579999999</v>
      </c>
      <c r="K14" s="19">
        <v>104</v>
      </c>
      <c r="L14" s="19">
        <v>372.09850318709402</v>
      </c>
      <c r="M14" s="19">
        <v>105</v>
      </c>
      <c r="N14" s="19">
        <v>176</v>
      </c>
      <c r="O14" s="21">
        <v>280</v>
      </c>
      <c r="P14" s="22">
        <f t="shared" si="0"/>
        <v>163.0587916311685</v>
      </c>
    </row>
    <row r="15" spans="1:16" ht="13" customHeight="1" x14ac:dyDescent="0.2">
      <c r="A15" s="13" t="s">
        <v>13</v>
      </c>
      <c r="B15" s="14" t="s">
        <v>39</v>
      </c>
      <c r="C15" s="14">
        <v>2</v>
      </c>
      <c r="D15" s="19" t="s">
        <v>57</v>
      </c>
      <c r="E15" s="19">
        <v>1881.9762669955096</v>
      </c>
      <c r="F15" s="21">
        <v>683</v>
      </c>
      <c r="G15" s="19">
        <v>1820</v>
      </c>
      <c r="H15" s="19">
        <v>1550</v>
      </c>
      <c r="I15" s="19">
        <v>320.29729585212402</v>
      </c>
      <c r="J15" s="22">
        <v>971.99918820000005</v>
      </c>
      <c r="K15" s="19">
        <v>394</v>
      </c>
      <c r="L15" s="19">
        <v>78.651381902956302</v>
      </c>
      <c r="M15" s="15">
        <v>226</v>
      </c>
      <c r="N15" s="15">
        <v>225</v>
      </c>
      <c r="O15" s="21">
        <v>190</v>
      </c>
      <c r="P15" s="22">
        <f t="shared" si="0"/>
        <v>758.26583026823539</v>
      </c>
    </row>
    <row r="16" spans="1:16" ht="13" customHeight="1" x14ac:dyDescent="0.2">
      <c r="A16" s="13" t="s">
        <v>25</v>
      </c>
      <c r="B16" s="14" t="s">
        <v>39</v>
      </c>
      <c r="C16" s="14">
        <v>2</v>
      </c>
      <c r="D16" s="19" t="s">
        <v>57</v>
      </c>
      <c r="E16" s="19">
        <v>3.5172901866561785</v>
      </c>
      <c r="F16" s="21">
        <v>13900</v>
      </c>
      <c r="G16" s="19" t="s">
        <v>57</v>
      </c>
      <c r="H16" s="19">
        <v>12766</v>
      </c>
      <c r="I16" s="19">
        <v>23416.075941711799</v>
      </c>
      <c r="J16" s="22">
        <v>690.90059180000003</v>
      </c>
      <c r="K16" s="19">
        <v>1170</v>
      </c>
      <c r="L16" s="19">
        <v>887.76947376237899</v>
      </c>
      <c r="M16" s="19">
        <v>1071</v>
      </c>
      <c r="N16" s="15">
        <v>1479</v>
      </c>
      <c r="O16" s="21">
        <v>546</v>
      </c>
      <c r="P16" s="22">
        <f t="shared" si="0"/>
        <v>5593.0263297460833</v>
      </c>
    </row>
    <row r="17" spans="1:16" ht="13" customHeight="1" x14ac:dyDescent="0.2">
      <c r="A17" s="13" t="s">
        <v>29</v>
      </c>
      <c r="B17" s="14" t="s">
        <v>39</v>
      </c>
      <c r="C17" s="14">
        <v>2</v>
      </c>
      <c r="D17" s="19">
        <v>365.84442996703677</v>
      </c>
      <c r="E17" s="19">
        <v>268.94430261727462</v>
      </c>
      <c r="F17" s="21">
        <v>303</v>
      </c>
      <c r="G17" s="19">
        <v>120</v>
      </c>
      <c r="H17" s="19">
        <v>294</v>
      </c>
      <c r="I17" s="19">
        <v>378.327753018181</v>
      </c>
      <c r="J17" s="22">
        <v>122.6143362</v>
      </c>
      <c r="K17" s="19">
        <v>300</v>
      </c>
      <c r="L17" s="19" t="s">
        <v>57</v>
      </c>
      <c r="M17" s="19">
        <v>389</v>
      </c>
      <c r="N17" s="19">
        <v>179</v>
      </c>
      <c r="O17" s="21">
        <v>160</v>
      </c>
      <c r="P17" s="22">
        <f t="shared" si="0"/>
        <v>261.88462016386296</v>
      </c>
    </row>
    <row r="18" spans="1:16" ht="13" customHeight="1" x14ac:dyDescent="0.2">
      <c r="A18" s="13" t="s">
        <v>32</v>
      </c>
      <c r="B18" s="14" t="s">
        <v>53</v>
      </c>
      <c r="C18" s="14">
        <v>3</v>
      </c>
      <c r="D18" s="19">
        <v>20.090065077478755</v>
      </c>
      <c r="E18" s="19">
        <v>16.175220466676414</v>
      </c>
      <c r="F18" s="19" t="s">
        <v>57</v>
      </c>
      <c r="G18" s="19">
        <v>1670</v>
      </c>
      <c r="H18" s="19" t="s">
        <v>57</v>
      </c>
      <c r="I18" s="19">
        <v>14.5042219290071</v>
      </c>
      <c r="J18" s="22">
        <v>12.213434749999999</v>
      </c>
      <c r="K18" s="19">
        <v>22.7</v>
      </c>
      <c r="L18" s="19">
        <v>15.467942117064499</v>
      </c>
      <c r="M18" s="15">
        <v>24</v>
      </c>
      <c r="N18" s="15">
        <v>10</v>
      </c>
      <c r="O18" s="15">
        <v>22</v>
      </c>
      <c r="P18" s="22">
        <f t="shared" si="0"/>
        <v>182.71508843402268</v>
      </c>
    </row>
    <row r="19" spans="1:16" ht="13" customHeight="1" x14ac:dyDescent="0.2">
      <c r="A19" s="13" t="s">
        <v>33</v>
      </c>
      <c r="B19" s="14" t="s">
        <v>54</v>
      </c>
      <c r="C19" s="14">
        <v>3</v>
      </c>
      <c r="D19" s="19">
        <v>578.07911620755385</v>
      </c>
      <c r="E19" s="19">
        <v>516.92427061866601</v>
      </c>
      <c r="F19" s="19">
        <v>502</v>
      </c>
      <c r="G19" s="19">
        <v>412</v>
      </c>
      <c r="H19" s="19">
        <v>435</v>
      </c>
      <c r="I19" s="19">
        <v>517.16211547873297</v>
      </c>
      <c r="J19" s="22">
        <v>400.05480820000002</v>
      </c>
      <c r="K19" s="19">
        <v>534</v>
      </c>
      <c r="L19" s="19">
        <v>502.69605850143199</v>
      </c>
      <c r="M19" s="19">
        <v>811</v>
      </c>
      <c r="N19" s="15">
        <v>676</v>
      </c>
      <c r="O19" s="15">
        <v>826</v>
      </c>
      <c r="P19" s="22">
        <f t="shared" si="0"/>
        <v>559.24303075053206</v>
      </c>
    </row>
    <row r="20" spans="1:16" ht="13" customHeight="1" x14ac:dyDescent="0.2">
      <c r="A20" s="13" t="s">
        <v>17</v>
      </c>
      <c r="B20" s="14" t="s">
        <v>45</v>
      </c>
      <c r="C20" s="14">
        <v>3</v>
      </c>
      <c r="D20" s="19">
        <v>62.371569111227906</v>
      </c>
      <c r="E20" s="19">
        <v>47.334487096663011</v>
      </c>
      <c r="F20" s="21">
        <v>63</v>
      </c>
      <c r="G20" s="19">
        <v>35</v>
      </c>
      <c r="H20" s="19">
        <v>44</v>
      </c>
      <c r="I20" s="19">
        <v>53.593271726550597</v>
      </c>
      <c r="J20" s="22">
        <v>371.39033260000002</v>
      </c>
      <c r="K20" s="19">
        <v>270</v>
      </c>
      <c r="L20" s="19">
        <v>824.71208639198903</v>
      </c>
      <c r="M20" s="15">
        <v>862</v>
      </c>
      <c r="N20" s="15">
        <v>729</v>
      </c>
      <c r="O20" s="21">
        <v>863</v>
      </c>
      <c r="P20" s="22">
        <f t="shared" si="0"/>
        <v>352.11681224386922</v>
      </c>
    </row>
    <row r="21" spans="1:16" ht="13" customHeight="1" x14ac:dyDescent="0.2">
      <c r="A21" s="13" t="s">
        <v>30</v>
      </c>
      <c r="B21" s="14" t="s">
        <v>52</v>
      </c>
      <c r="C21" s="14">
        <v>3</v>
      </c>
      <c r="D21" s="19">
        <v>2250.6429967346521</v>
      </c>
      <c r="E21" s="19">
        <v>1050.14009216413</v>
      </c>
      <c r="F21" s="19">
        <v>3160</v>
      </c>
      <c r="G21" s="19">
        <v>2020</v>
      </c>
      <c r="H21" s="19">
        <v>2225</v>
      </c>
      <c r="I21" s="19">
        <v>3123.7038128864301</v>
      </c>
      <c r="J21" s="22">
        <v>2366.2395510000001</v>
      </c>
      <c r="K21" s="19">
        <v>2470</v>
      </c>
      <c r="L21" s="19">
        <v>3172.16606261995</v>
      </c>
      <c r="M21" s="19">
        <v>2668</v>
      </c>
      <c r="N21" s="19">
        <v>2577</v>
      </c>
      <c r="O21" s="19">
        <v>3177</v>
      </c>
      <c r="P21" s="22">
        <f t="shared" si="0"/>
        <v>2521.6577096170968</v>
      </c>
    </row>
    <row r="22" spans="1:16" ht="13" customHeight="1" x14ac:dyDescent="0.2">
      <c r="A22" s="45" t="s">
        <v>64</v>
      </c>
      <c r="B22" s="14" t="s">
        <v>54</v>
      </c>
      <c r="C22" s="14">
        <v>3</v>
      </c>
      <c r="D22" s="19" t="s">
        <v>69</v>
      </c>
      <c r="E22" s="19" t="s">
        <v>69</v>
      </c>
      <c r="F22" s="19" t="s">
        <v>69</v>
      </c>
      <c r="G22" s="19" t="s">
        <v>69</v>
      </c>
      <c r="H22" s="19" t="s">
        <v>69</v>
      </c>
      <c r="I22" s="19" t="s">
        <v>69</v>
      </c>
      <c r="J22" s="22">
        <v>887.55596690000004</v>
      </c>
      <c r="K22" s="19">
        <v>1100</v>
      </c>
      <c r="L22" s="19" t="s">
        <v>57</v>
      </c>
      <c r="M22" s="19">
        <v>2432</v>
      </c>
      <c r="N22" s="19">
        <v>1717</v>
      </c>
      <c r="O22" s="21">
        <v>1791</v>
      </c>
      <c r="P22" s="22">
        <f t="shared" si="0"/>
        <v>1585.5111933799999</v>
      </c>
    </row>
    <row r="23" spans="1:16" ht="13" customHeight="1" x14ac:dyDescent="0.2">
      <c r="A23" s="13" t="s">
        <v>11</v>
      </c>
      <c r="B23" s="14" t="s">
        <v>42</v>
      </c>
      <c r="C23" s="14">
        <v>4</v>
      </c>
      <c r="D23" s="19">
        <v>1262.9150893768949</v>
      </c>
      <c r="E23" s="19">
        <v>509.81733727607343</v>
      </c>
      <c r="F23" s="21">
        <v>513</v>
      </c>
      <c r="G23" s="19">
        <v>327</v>
      </c>
      <c r="H23" s="19">
        <v>600</v>
      </c>
      <c r="I23" s="19">
        <v>590.08403465610002</v>
      </c>
      <c r="J23" s="22">
        <v>394.00184960000001</v>
      </c>
      <c r="K23" s="19">
        <v>716</v>
      </c>
      <c r="L23" s="19">
        <v>651.05351235573801</v>
      </c>
      <c r="M23" s="19">
        <v>430</v>
      </c>
      <c r="N23" s="15">
        <v>493</v>
      </c>
      <c r="O23" s="21">
        <v>451</v>
      </c>
      <c r="P23" s="22">
        <f t="shared" si="0"/>
        <v>578.15598527206726</v>
      </c>
    </row>
    <row r="24" spans="1:16" ht="13" customHeight="1" x14ac:dyDescent="0.2">
      <c r="A24" s="13" t="s">
        <v>20</v>
      </c>
      <c r="B24" s="14" t="s">
        <v>42</v>
      </c>
      <c r="C24" s="14">
        <v>4</v>
      </c>
      <c r="D24" s="19">
        <v>26.887511912015849</v>
      </c>
      <c r="E24" s="19">
        <v>23.464847482383835</v>
      </c>
      <c r="F24" s="21">
        <v>31</v>
      </c>
      <c r="G24" s="19">
        <v>26</v>
      </c>
      <c r="H24" s="19">
        <v>26</v>
      </c>
      <c r="I24" s="19">
        <v>34.3809482226958</v>
      </c>
      <c r="J24" s="22">
        <v>25.349286289999998</v>
      </c>
      <c r="K24" s="19">
        <v>39.1</v>
      </c>
      <c r="L24" s="19">
        <v>40.578421324761699</v>
      </c>
      <c r="M24" s="15">
        <v>38</v>
      </c>
      <c r="N24" s="15">
        <v>17</v>
      </c>
      <c r="O24" s="21">
        <v>32</v>
      </c>
      <c r="P24" s="22">
        <f t="shared" si="0"/>
        <v>29.980084602654767</v>
      </c>
    </row>
    <row r="25" spans="1:16" ht="13" customHeight="1" x14ac:dyDescent="0.2">
      <c r="A25" s="13" t="s">
        <v>10</v>
      </c>
      <c r="B25" s="14" t="s">
        <v>41</v>
      </c>
      <c r="C25" s="14">
        <v>4</v>
      </c>
      <c r="D25" s="19">
        <v>552.01513317702199</v>
      </c>
      <c r="E25" s="19">
        <v>1955.0232573798166</v>
      </c>
      <c r="F25" s="21">
        <v>2300</v>
      </c>
      <c r="G25" s="19">
        <v>1040</v>
      </c>
      <c r="H25" s="19">
        <v>1049</v>
      </c>
      <c r="I25" s="19">
        <v>2310.4860424059898</v>
      </c>
      <c r="J25" s="22">
        <v>1237.669279</v>
      </c>
      <c r="K25" s="19">
        <v>886</v>
      </c>
      <c r="L25" s="19">
        <v>1368.14174410994</v>
      </c>
      <c r="M25" s="15">
        <v>5547</v>
      </c>
      <c r="N25" s="19">
        <v>1721</v>
      </c>
      <c r="O25" s="21">
        <v>10332</v>
      </c>
      <c r="P25" s="22">
        <f t="shared" si="0"/>
        <v>2524.8612880060641</v>
      </c>
    </row>
    <row r="26" spans="1:16" ht="13" customHeight="1" x14ac:dyDescent="0.2">
      <c r="A26" s="13" t="s">
        <v>34</v>
      </c>
      <c r="B26" s="14" t="s">
        <v>55</v>
      </c>
      <c r="C26" s="14">
        <v>5</v>
      </c>
      <c r="D26" s="19" t="s">
        <v>57</v>
      </c>
      <c r="E26" s="19" t="s">
        <v>57</v>
      </c>
      <c r="F26" s="19" t="s">
        <v>57</v>
      </c>
      <c r="G26" s="19" t="s">
        <v>57</v>
      </c>
      <c r="H26" s="19" t="s">
        <v>57</v>
      </c>
      <c r="I26" s="19" t="s">
        <v>57</v>
      </c>
      <c r="J26" s="22">
        <v>30.45733748</v>
      </c>
      <c r="K26" s="19" t="s">
        <v>57</v>
      </c>
      <c r="L26" s="19">
        <v>10.6042769953022</v>
      </c>
      <c r="M26" s="15">
        <v>11</v>
      </c>
      <c r="N26" s="15">
        <v>69</v>
      </c>
      <c r="O26" s="15">
        <v>23</v>
      </c>
      <c r="P26" s="22">
        <f t="shared" si="0"/>
        <v>28.81232289506044</v>
      </c>
    </row>
    <row r="27" spans="1:16" ht="13" customHeight="1" x14ac:dyDescent="0.2">
      <c r="A27" s="13" t="s">
        <v>24</v>
      </c>
      <c r="B27" s="14" t="s">
        <v>49</v>
      </c>
      <c r="C27" s="14">
        <v>5</v>
      </c>
      <c r="D27" s="19">
        <v>3105.3891001948646</v>
      </c>
      <c r="E27" s="19">
        <v>14750.635968919232</v>
      </c>
      <c r="F27" s="21">
        <v>14100</v>
      </c>
      <c r="G27" s="19">
        <v>18400</v>
      </c>
      <c r="H27" s="19">
        <v>17083</v>
      </c>
      <c r="I27" s="19">
        <v>33663</v>
      </c>
      <c r="J27" s="22">
        <v>15421</v>
      </c>
      <c r="K27" s="19">
        <v>17000</v>
      </c>
      <c r="L27" s="19">
        <v>22815.716101945702</v>
      </c>
      <c r="M27" s="19">
        <v>35194</v>
      </c>
      <c r="N27" s="19">
        <v>27565</v>
      </c>
      <c r="O27" s="21">
        <v>31569</v>
      </c>
      <c r="P27" s="22">
        <f t="shared" si="0"/>
        <v>20888.895097588316</v>
      </c>
    </row>
    <row r="28" spans="1:16" ht="13" customHeight="1" x14ac:dyDescent="0.2">
      <c r="A28" s="13" t="s">
        <v>21</v>
      </c>
      <c r="B28" s="14" t="s">
        <v>46</v>
      </c>
      <c r="C28" s="14">
        <v>5</v>
      </c>
      <c r="D28" s="19">
        <v>1854.4007002986593</v>
      </c>
      <c r="E28" s="19">
        <v>1903.1035882953997</v>
      </c>
      <c r="F28" s="21">
        <v>1820</v>
      </c>
      <c r="G28" s="19">
        <v>1170</v>
      </c>
      <c r="H28" s="19">
        <v>1412</v>
      </c>
      <c r="I28" s="19">
        <v>1856.7958707083801</v>
      </c>
      <c r="J28" s="22">
        <v>1519.4012439999999</v>
      </c>
      <c r="K28" s="19">
        <v>1690</v>
      </c>
      <c r="L28" s="19">
        <v>1532.3331207523299</v>
      </c>
      <c r="M28" s="19">
        <v>2171</v>
      </c>
      <c r="N28" s="19">
        <v>2483</v>
      </c>
      <c r="O28" s="21">
        <v>2367</v>
      </c>
      <c r="P28" s="22">
        <f t="shared" si="0"/>
        <v>1814.9195436712307</v>
      </c>
    </row>
    <row r="29" spans="1:16" ht="13" customHeight="1" x14ac:dyDescent="0.2">
      <c r="A29" s="13" t="s">
        <v>23</v>
      </c>
      <c r="B29" s="14" t="s">
        <v>48</v>
      </c>
      <c r="C29" s="14">
        <v>5</v>
      </c>
      <c r="D29" s="19">
        <v>180.91281237732565</v>
      </c>
      <c r="E29" s="19">
        <v>62.650926117709204</v>
      </c>
      <c r="F29" s="21">
        <v>134</v>
      </c>
      <c r="G29" s="19">
        <v>179</v>
      </c>
      <c r="H29" s="19">
        <v>405</v>
      </c>
      <c r="I29" s="19"/>
      <c r="J29" s="22">
        <v>368.84982050000002</v>
      </c>
      <c r="K29" s="19">
        <v>600</v>
      </c>
      <c r="L29" s="19">
        <v>361.58607291670398</v>
      </c>
      <c r="M29" s="15">
        <v>68</v>
      </c>
      <c r="N29" s="15">
        <v>150</v>
      </c>
      <c r="O29" s="21">
        <v>436</v>
      </c>
      <c r="P29" s="22">
        <f t="shared" si="0"/>
        <v>267.81814835561266</v>
      </c>
    </row>
    <row r="30" spans="1:16" ht="13" customHeight="1" x14ac:dyDescent="0.2">
      <c r="A30" s="13" t="s">
        <v>12</v>
      </c>
      <c r="B30" s="14" t="s">
        <v>43</v>
      </c>
      <c r="C30" s="14">
        <v>6</v>
      </c>
      <c r="D30" s="19" t="s">
        <v>57</v>
      </c>
      <c r="E30" s="19">
        <v>1404.5557322051175</v>
      </c>
      <c r="F30" s="21">
        <v>1280</v>
      </c>
      <c r="G30" s="19">
        <v>1520</v>
      </c>
      <c r="H30" s="19">
        <v>1078</v>
      </c>
      <c r="I30" s="19">
        <v>830.85316363971401</v>
      </c>
      <c r="J30" s="22">
        <v>372.56109709999998</v>
      </c>
      <c r="K30" s="19">
        <v>803</v>
      </c>
      <c r="L30" s="19">
        <v>458.22019999999998</v>
      </c>
      <c r="M30" s="15">
        <v>630</v>
      </c>
      <c r="N30" s="15">
        <v>773</v>
      </c>
      <c r="O30" s="21">
        <v>535</v>
      </c>
      <c r="P30" s="22">
        <f t="shared" si="0"/>
        <v>880.47183572225731</v>
      </c>
    </row>
    <row r="31" spans="1:16" ht="13" customHeight="1" x14ac:dyDescent="0.2">
      <c r="A31" s="13" t="s">
        <v>26</v>
      </c>
      <c r="B31" s="14" t="s">
        <v>50</v>
      </c>
      <c r="C31" s="14">
        <v>6</v>
      </c>
      <c r="D31" s="19">
        <v>96.387583624788135</v>
      </c>
      <c r="E31" s="19">
        <v>23.317254877253706</v>
      </c>
      <c r="F31" s="21">
        <v>52</v>
      </c>
      <c r="G31" s="19">
        <v>70</v>
      </c>
      <c r="H31" s="19">
        <v>22.7</v>
      </c>
      <c r="I31" s="19">
        <v>50.915084809282803</v>
      </c>
      <c r="J31" s="22">
        <v>30.45733748</v>
      </c>
      <c r="K31" s="19" t="s">
        <v>57</v>
      </c>
      <c r="L31" s="19">
        <v>65.319279806965696</v>
      </c>
      <c r="M31" s="19">
        <v>79</v>
      </c>
      <c r="N31" s="19" t="s">
        <v>57</v>
      </c>
      <c r="O31" s="21">
        <v>28</v>
      </c>
      <c r="P31" s="22">
        <f t="shared" si="0"/>
        <v>51.809654059829043</v>
      </c>
    </row>
    <row r="32" spans="1:16" ht="13" customHeight="1" x14ac:dyDescent="0.2">
      <c r="A32" s="13" t="s">
        <v>35</v>
      </c>
      <c r="B32" s="14" t="s">
        <v>51</v>
      </c>
      <c r="C32" s="14">
        <v>6</v>
      </c>
      <c r="D32" s="19">
        <v>25400</v>
      </c>
      <c r="E32" s="19">
        <v>39235</v>
      </c>
      <c r="F32" s="21">
        <v>71700</v>
      </c>
      <c r="G32" s="19">
        <v>20800</v>
      </c>
      <c r="H32" s="19">
        <v>34324</v>
      </c>
      <c r="I32" s="19">
        <v>48637.237093368902</v>
      </c>
      <c r="J32" s="22" t="s">
        <v>57</v>
      </c>
      <c r="K32" s="19" t="s">
        <v>57</v>
      </c>
      <c r="L32" s="19">
        <v>41295.186806295504</v>
      </c>
      <c r="M32" s="19">
        <v>47310</v>
      </c>
      <c r="N32" s="19">
        <v>667710</v>
      </c>
      <c r="O32" s="21">
        <v>44711</v>
      </c>
      <c r="P32" s="22">
        <f t="shared" si="0"/>
        <v>104112.24238996644</v>
      </c>
    </row>
    <row r="34" spans="1:2" x14ac:dyDescent="0.2">
      <c r="A34" s="35"/>
      <c r="B34" s="34"/>
    </row>
    <row r="35" spans="1:2" x14ac:dyDescent="0.2">
      <c r="A35" s="35"/>
      <c r="B35" s="34"/>
    </row>
  </sheetData>
  <sortState ref="A2:P32">
    <sortCondition ref="C2:C32"/>
  </sortState>
  <conditionalFormatting sqref="F3:F27">
    <cfRule type="expression" dxfId="4" priority="8">
      <formula>F3&lt;0</formula>
    </cfRule>
  </conditionalFormatting>
  <conditionalFormatting sqref="F2">
    <cfRule type="expression" dxfId="3" priority="6">
      <formula>F2&lt;0</formula>
    </cfRule>
  </conditionalFormatting>
  <conditionalFormatting sqref="O2">
    <cfRule type="expression" dxfId="2" priority="1">
      <formula>O2&lt;0</formula>
    </cfRule>
  </conditionalFormatting>
  <conditionalFormatting sqref="O3:O27">
    <cfRule type="expression" dxfId="1" priority="2">
      <formula>O3&lt;0</formula>
    </cfRule>
  </conditionalFormatting>
  <conditionalFormatting sqref="F2:F27 O2:O27">
    <cfRule type="expression" dxfId="0" priority="134">
      <formula>SUMIF($B$3:$B$35,$B2,$G$3:$G$35)&gt;#REF!</formula>
    </cfRule>
  </conditionalFormatting>
  <pageMargins left="0.25" right="0.25" top="0.75" bottom="0.75" header="0.3" footer="0.3"/>
  <pageSetup scale="93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B1B7-33D1-FB41-B06A-BA64366F5CAF}">
  <dimension ref="A1:G80"/>
  <sheetViews>
    <sheetView workbookViewId="0">
      <selection activeCell="A22" sqref="A22:XFD22"/>
    </sheetView>
  </sheetViews>
  <sheetFormatPr baseColWidth="10" defaultRowHeight="15" x14ac:dyDescent="0.2"/>
  <cols>
    <col min="1" max="2" width="21.33203125" customWidth="1"/>
  </cols>
  <sheetData>
    <row r="1" spans="1:4" x14ac:dyDescent="0.2">
      <c r="A1" t="s">
        <v>91</v>
      </c>
      <c r="B1" t="s">
        <v>90</v>
      </c>
      <c r="C1" t="s">
        <v>92</v>
      </c>
      <c r="D1" t="s">
        <v>93</v>
      </c>
    </row>
    <row r="2" spans="1:4" ht="16" thickBot="1" x14ac:dyDescent="0.25">
      <c r="A2" s="54" t="s">
        <v>9</v>
      </c>
      <c r="B2" s="47">
        <v>1</v>
      </c>
      <c r="C2" s="55">
        <v>5.2</v>
      </c>
      <c r="D2" s="11">
        <f>C2/2</f>
        <v>2.6</v>
      </c>
    </row>
    <row r="3" spans="1:4" ht="16" thickBot="1" x14ac:dyDescent="0.25">
      <c r="A3" s="54" t="s">
        <v>5</v>
      </c>
      <c r="B3" s="14">
        <v>1</v>
      </c>
      <c r="C3" s="55">
        <v>1.6</v>
      </c>
      <c r="D3" s="11">
        <f t="shared" ref="D3:D32" si="0">C3/2</f>
        <v>0.8</v>
      </c>
    </row>
    <row r="4" spans="1:4" ht="16" thickBot="1" x14ac:dyDescent="0.25">
      <c r="A4" s="54" t="s">
        <v>6</v>
      </c>
      <c r="B4" s="14">
        <v>1</v>
      </c>
      <c r="C4" s="55">
        <v>2.4</v>
      </c>
      <c r="D4" s="11">
        <f t="shared" si="0"/>
        <v>1.2</v>
      </c>
    </row>
    <row r="5" spans="1:4" ht="16" thickBot="1" x14ac:dyDescent="0.25">
      <c r="A5" s="54" t="s">
        <v>7</v>
      </c>
      <c r="B5" s="14">
        <v>1</v>
      </c>
      <c r="C5" s="55">
        <v>2.6</v>
      </c>
      <c r="D5" s="11">
        <f t="shared" si="0"/>
        <v>1.3</v>
      </c>
    </row>
    <row r="6" spans="1:4" ht="16" thickBot="1" x14ac:dyDescent="0.25">
      <c r="A6" s="54" t="s">
        <v>14</v>
      </c>
      <c r="B6" s="14">
        <v>1</v>
      </c>
      <c r="C6" s="55">
        <v>2.2999999999999998</v>
      </c>
      <c r="D6" s="11">
        <f t="shared" si="0"/>
        <v>1.1499999999999999</v>
      </c>
    </row>
    <row r="7" spans="1:4" ht="16" thickBot="1" x14ac:dyDescent="0.25">
      <c r="A7" s="54" t="s">
        <v>16</v>
      </c>
      <c r="B7" s="14">
        <v>1</v>
      </c>
      <c r="C7" s="55">
        <v>0.8</v>
      </c>
      <c r="D7" s="11">
        <f t="shared" si="0"/>
        <v>0.4</v>
      </c>
    </row>
    <row r="8" spans="1:4" ht="16" thickBot="1" x14ac:dyDescent="0.25">
      <c r="A8" s="54" t="s">
        <v>18</v>
      </c>
      <c r="B8" s="14">
        <v>1</v>
      </c>
      <c r="C8" s="55">
        <v>2.2000000000000002</v>
      </c>
      <c r="D8" s="11">
        <f t="shared" si="0"/>
        <v>1.1000000000000001</v>
      </c>
    </row>
    <row r="9" spans="1:4" ht="16" thickBot="1" x14ac:dyDescent="0.25">
      <c r="A9" s="54" t="s">
        <v>19</v>
      </c>
      <c r="B9" s="14">
        <v>1</v>
      </c>
      <c r="C9" s="55">
        <v>1.7</v>
      </c>
      <c r="D9" s="11">
        <f t="shared" si="0"/>
        <v>0.85</v>
      </c>
    </row>
    <row r="10" spans="1:4" ht="16" thickBot="1" x14ac:dyDescent="0.25">
      <c r="A10" s="54" t="s">
        <v>27</v>
      </c>
      <c r="B10" s="14">
        <v>1</v>
      </c>
      <c r="C10" s="55">
        <v>1.5</v>
      </c>
      <c r="D10" s="11">
        <f t="shared" si="0"/>
        <v>0.75</v>
      </c>
    </row>
    <row r="11" spans="1:4" ht="16" thickBot="1" x14ac:dyDescent="0.25">
      <c r="A11" s="54" t="s">
        <v>28</v>
      </c>
      <c r="B11" s="14">
        <v>1</v>
      </c>
      <c r="C11" s="55">
        <v>1.5</v>
      </c>
      <c r="D11" s="11">
        <f t="shared" si="0"/>
        <v>0.75</v>
      </c>
    </row>
    <row r="12" spans="1:4" ht="16" thickBot="1" x14ac:dyDescent="0.25">
      <c r="A12" s="54" t="s">
        <v>31</v>
      </c>
      <c r="B12" s="14">
        <v>1</v>
      </c>
      <c r="C12" s="55">
        <v>0.8</v>
      </c>
      <c r="D12" s="11">
        <f t="shared" si="0"/>
        <v>0.4</v>
      </c>
    </row>
    <row r="13" spans="1:4" ht="16" thickBot="1" x14ac:dyDescent="0.25">
      <c r="A13" s="54" t="s">
        <v>22</v>
      </c>
      <c r="B13" s="14">
        <v>2</v>
      </c>
      <c r="C13" s="55">
        <v>3.5</v>
      </c>
      <c r="D13" s="11">
        <f t="shared" si="0"/>
        <v>1.75</v>
      </c>
    </row>
    <row r="14" spans="1:4" ht="16" thickBot="1" x14ac:dyDescent="0.25">
      <c r="A14" s="54" t="s">
        <v>8</v>
      </c>
      <c r="B14" s="14">
        <v>2</v>
      </c>
      <c r="C14" s="55">
        <v>0.9</v>
      </c>
      <c r="D14" s="11">
        <f t="shared" si="0"/>
        <v>0.45</v>
      </c>
    </row>
    <row r="15" spans="1:4" ht="16" thickBot="1" x14ac:dyDescent="0.25">
      <c r="A15" s="54" t="s">
        <v>13</v>
      </c>
      <c r="B15" s="14">
        <v>2</v>
      </c>
      <c r="C15" s="55">
        <v>2.2000000000000002</v>
      </c>
      <c r="D15" s="11">
        <f t="shared" si="0"/>
        <v>1.1000000000000001</v>
      </c>
    </row>
    <row r="16" spans="1:4" ht="16" thickBot="1" x14ac:dyDescent="0.25">
      <c r="A16" s="54" t="s">
        <v>25</v>
      </c>
      <c r="B16" s="14">
        <v>2</v>
      </c>
      <c r="C16" s="55">
        <v>0.8</v>
      </c>
      <c r="D16" s="11">
        <f t="shared" si="0"/>
        <v>0.4</v>
      </c>
    </row>
    <row r="17" spans="1:4" ht="16" thickBot="1" x14ac:dyDescent="0.25">
      <c r="A17" s="54" t="s">
        <v>29</v>
      </c>
      <c r="B17" s="14">
        <v>2</v>
      </c>
      <c r="C17" s="55">
        <v>11</v>
      </c>
      <c r="D17" s="11">
        <f t="shared" si="0"/>
        <v>5.5</v>
      </c>
    </row>
    <row r="18" spans="1:4" ht="16" thickBot="1" x14ac:dyDescent="0.25">
      <c r="A18" s="54" t="s">
        <v>32</v>
      </c>
      <c r="B18" s="14">
        <v>3</v>
      </c>
      <c r="C18" s="55">
        <v>8.8000000000000007</v>
      </c>
      <c r="D18" s="11">
        <f t="shared" si="0"/>
        <v>4.4000000000000004</v>
      </c>
    </row>
    <row r="19" spans="1:4" ht="16" thickBot="1" x14ac:dyDescent="0.25">
      <c r="A19" s="54" t="s">
        <v>33</v>
      </c>
      <c r="B19" s="14">
        <v>3</v>
      </c>
      <c r="C19" s="55">
        <v>1.3</v>
      </c>
      <c r="D19" s="11">
        <f t="shared" si="0"/>
        <v>0.65</v>
      </c>
    </row>
    <row r="20" spans="1:4" ht="16" thickBot="1" x14ac:dyDescent="0.25">
      <c r="A20" s="54" t="s">
        <v>17</v>
      </c>
      <c r="B20" s="14">
        <v>3</v>
      </c>
      <c r="C20" s="55">
        <v>1.5</v>
      </c>
      <c r="D20" s="11">
        <f t="shared" si="0"/>
        <v>0.75</v>
      </c>
    </row>
    <row r="21" spans="1:4" ht="16" thickBot="1" x14ac:dyDescent="0.25">
      <c r="A21" s="54" t="s">
        <v>30</v>
      </c>
      <c r="B21" s="14">
        <v>3</v>
      </c>
      <c r="C21" s="55">
        <v>0.9</v>
      </c>
      <c r="D21" s="11">
        <f t="shared" si="0"/>
        <v>0.45</v>
      </c>
    </row>
    <row r="22" spans="1:4" ht="16" thickBot="1" x14ac:dyDescent="0.25">
      <c r="A22" s="13" t="s">
        <v>64</v>
      </c>
      <c r="B22" s="14">
        <v>3</v>
      </c>
      <c r="C22" s="55"/>
      <c r="D22" s="11">
        <f t="shared" si="0"/>
        <v>0</v>
      </c>
    </row>
    <row r="23" spans="1:4" ht="16" thickBot="1" x14ac:dyDescent="0.25">
      <c r="A23" s="54" t="s">
        <v>11</v>
      </c>
      <c r="B23" s="14">
        <v>4</v>
      </c>
      <c r="C23" s="55">
        <v>2.2999999999999998</v>
      </c>
      <c r="D23" s="11">
        <f t="shared" si="0"/>
        <v>1.1499999999999999</v>
      </c>
    </row>
    <row r="24" spans="1:4" ht="16" thickBot="1" x14ac:dyDescent="0.25">
      <c r="A24" s="54" t="s">
        <v>20</v>
      </c>
      <c r="B24" s="14">
        <v>4</v>
      </c>
      <c r="C24" s="55">
        <v>8.9</v>
      </c>
      <c r="D24" s="11">
        <f t="shared" si="0"/>
        <v>4.45</v>
      </c>
    </row>
    <row r="25" spans="1:4" ht="16" thickBot="1" x14ac:dyDescent="0.25">
      <c r="A25" s="54" t="s">
        <v>10</v>
      </c>
      <c r="B25" s="14">
        <v>4</v>
      </c>
      <c r="C25" s="55">
        <v>4</v>
      </c>
      <c r="D25" s="11">
        <f t="shared" si="0"/>
        <v>2</v>
      </c>
    </row>
    <row r="26" spans="1:4" ht="16" thickBot="1" x14ac:dyDescent="0.25">
      <c r="A26" s="54" t="s">
        <v>34</v>
      </c>
      <c r="B26" s="14">
        <v>5</v>
      </c>
      <c r="C26" s="55">
        <v>9.8000000000000007</v>
      </c>
      <c r="D26" s="11">
        <f t="shared" si="0"/>
        <v>4.9000000000000004</v>
      </c>
    </row>
    <row r="27" spans="1:4" ht="16" thickBot="1" x14ac:dyDescent="0.25">
      <c r="A27" s="54" t="s">
        <v>24</v>
      </c>
      <c r="B27" s="14">
        <v>5</v>
      </c>
      <c r="C27" s="55">
        <v>3</v>
      </c>
      <c r="D27" s="11">
        <f t="shared" si="0"/>
        <v>1.5</v>
      </c>
    </row>
    <row r="28" spans="1:4" ht="16" thickBot="1" x14ac:dyDescent="0.25">
      <c r="A28" s="54" t="s">
        <v>21</v>
      </c>
      <c r="B28" s="14">
        <v>5</v>
      </c>
      <c r="C28" s="55">
        <v>1.3</v>
      </c>
      <c r="D28" s="11">
        <f t="shared" si="0"/>
        <v>0.65</v>
      </c>
    </row>
    <row r="29" spans="1:4" ht="16" thickBot="1" x14ac:dyDescent="0.25">
      <c r="A29" s="54" t="s">
        <v>23</v>
      </c>
      <c r="B29" s="14">
        <v>5</v>
      </c>
      <c r="C29" s="55">
        <v>3.4</v>
      </c>
      <c r="D29" s="11">
        <f t="shared" si="0"/>
        <v>1.7</v>
      </c>
    </row>
    <row r="30" spans="1:4" ht="16" thickBot="1" x14ac:dyDescent="0.25">
      <c r="A30" s="54" t="s">
        <v>12</v>
      </c>
      <c r="B30" s="14">
        <v>6</v>
      </c>
      <c r="C30" s="55">
        <v>3.3</v>
      </c>
      <c r="D30" s="11">
        <f t="shared" si="0"/>
        <v>1.65</v>
      </c>
    </row>
    <row r="31" spans="1:4" ht="16" thickBot="1" x14ac:dyDescent="0.25">
      <c r="A31" s="54" t="s">
        <v>26</v>
      </c>
      <c r="B31" s="14">
        <v>6</v>
      </c>
      <c r="C31" s="55">
        <v>8.1</v>
      </c>
      <c r="D31" s="11">
        <f t="shared" si="0"/>
        <v>4.05</v>
      </c>
    </row>
    <row r="32" spans="1:4" ht="16" thickBot="1" x14ac:dyDescent="0.25">
      <c r="A32" s="54" t="s">
        <v>35</v>
      </c>
      <c r="B32" s="14">
        <v>6</v>
      </c>
      <c r="C32" s="55">
        <v>7.8</v>
      </c>
      <c r="D32" s="11">
        <f t="shared" si="0"/>
        <v>3.9</v>
      </c>
    </row>
    <row r="50" spans="7:7" x14ac:dyDescent="0.2">
      <c r="G50" s="11" t="s">
        <v>9</v>
      </c>
    </row>
    <row r="51" spans="7:7" x14ac:dyDescent="0.2">
      <c r="G51" s="13" t="s">
        <v>5</v>
      </c>
    </row>
    <row r="52" spans="7:7" x14ac:dyDescent="0.2">
      <c r="G52" s="13" t="s">
        <v>6</v>
      </c>
    </row>
    <row r="53" spans="7:7" x14ac:dyDescent="0.2">
      <c r="G53" s="13" t="s">
        <v>7</v>
      </c>
    </row>
    <row r="54" spans="7:7" x14ac:dyDescent="0.2">
      <c r="G54" s="13" t="s">
        <v>14</v>
      </c>
    </row>
    <row r="55" spans="7:7" x14ac:dyDescent="0.2">
      <c r="G55" s="13" t="s">
        <v>16</v>
      </c>
    </row>
    <row r="56" spans="7:7" x14ac:dyDescent="0.2">
      <c r="G56" s="13" t="s">
        <v>18</v>
      </c>
    </row>
    <row r="57" spans="7:7" x14ac:dyDescent="0.2">
      <c r="G57" s="13" t="s">
        <v>19</v>
      </c>
    </row>
    <row r="58" spans="7:7" x14ac:dyDescent="0.2">
      <c r="G58" s="13" t="s">
        <v>27</v>
      </c>
    </row>
    <row r="59" spans="7:7" x14ac:dyDescent="0.2">
      <c r="G59" s="13" t="s">
        <v>28</v>
      </c>
    </row>
    <row r="60" spans="7:7" x14ac:dyDescent="0.2">
      <c r="G60" s="13" t="s">
        <v>31</v>
      </c>
    </row>
    <row r="61" spans="7:7" x14ac:dyDescent="0.2">
      <c r="G61" s="13" t="s">
        <v>22</v>
      </c>
    </row>
    <row r="62" spans="7:7" x14ac:dyDescent="0.2">
      <c r="G62" s="13" t="s">
        <v>8</v>
      </c>
    </row>
    <row r="63" spans="7:7" x14ac:dyDescent="0.2">
      <c r="G63" s="13" t="s">
        <v>13</v>
      </c>
    </row>
    <row r="64" spans="7:7" x14ac:dyDescent="0.2">
      <c r="G64" s="13" t="s">
        <v>25</v>
      </c>
    </row>
    <row r="65" spans="7:7" x14ac:dyDescent="0.2">
      <c r="G65" s="13" t="s">
        <v>29</v>
      </c>
    </row>
    <row r="66" spans="7:7" x14ac:dyDescent="0.2">
      <c r="G66" s="13" t="s">
        <v>32</v>
      </c>
    </row>
    <row r="67" spans="7:7" x14ac:dyDescent="0.2">
      <c r="G67" s="13" t="s">
        <v>33</v>
      </c>
    </row>
    <row r="68" spans="7:7" x14ac:dyDescent="0.2">
      <c r="G68" s="13" t="s">
        <v>17</v>
      </c>
    </row>
    <row r="69" spans="7:7" x14ac:dyDescent="0.2">
      <c r="G69" s="13" t="s">
        <v>30</v>
      </c>
    </row>
    <row r="70" spans="7:7" x14ac:dyDescent="0.2">
      <c r="G70" s="13" t="s">
        <v>64</v>
      </c>
    </row>
    <row r="71" spans="7:7" x14ac:dyDescent="0.2">
      <c r="G71" s="13" t="s">
        <v>11</v>
      </c>
    </row>
    <row r="72" spans="7:7" x14ac:dyDescent="0.2">
      <c r="G72" s="13" t="s">
        <v>20</v>
      </c>
    </row>
    <row r="73" spans="7:7" x14ac:dyDescent="0.2">
      <c r="G73" s="13" t="s">
        <v>10</v>
      </c>
    </row>
    <row r="74" spans="7:7" x14ac:dyDescent="0.2">
      <c r="G74" s="13" t="s">
        <v>34</v>
      </c>
    </row>
    <row r="75" spans="7:7" x14ac:dyDescent="0.2">
      <c r="G75" s="13" t="s">
        <v>24</v>
      </c>
    </row>
    <row r="76" spans="7:7" x14ac:dyDescent="0.2">
      <c r="G76" s="13" t="s">
        <v>21</v>
      </c>
    </row>
    <row r="77" spans="7:7" x14ac:dyDescent="0.2">
      <c r="G77" s="13" t="s">
        <v>23</v>
      </c>
    </row>
    <row r="78" spans="7:7" x14ac:dyDescent="0.2">
      <c r="G78" s="13" t="s">
        <v>12</v>
      </c>
    </row>
    <row r="79" spans="7:7" x14ac:dyDescent="0.2">
      <c r="G79" s="13" t="s">
        <v>26</v>
      </c>
    </row>
    <row r="80" spans="7:7" x14ac:dyDescent="0.2">
      <c r="G80" s="13" t="s">
        <v>35</v>
      </c>
    </row>
  </sheetData>
  <sortState ref="A3:C43">
    <sortCondition ref="A3:A43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opLeftCell="A13" workbookViewId="0">
      <selection activeCell="A2" sqref="A2:A32"/>
    </sheetView>
  </sheetViews>
  <sheetFormatPr baseColWidth="10" defaultColWidth="8.83203125" defaultRowHeight="15" x14ac:dyDescent="0.2"/>
  <cols>
    <col min="1" max="1" width="20.6640625" customWidth="1"/>
    <col min="2" max="3" width="30.6640625" customWidth="1"/>
    <col min="4" max="8" width="11.6640625" customWidth="1"/>
    <col min="9" max="15" width="11.6640625" style="25" customWidth="1"/>
    <col min="16" max="16" width="11.6640625" style="30" customWidth="1"/>
  </cols>
  <sheetData>
    <row r="1" spans="1:16" s="42" customFormat="1" ht="15" customHeight="1" x14ac:dyDescent="0.2">
      <c r="A1" s="44" t="s">
        <v>88</v>
      </c>
      <c r="B1" s="44" t="s">
        <v>89</v>
      </c>
      <c r="C1" s="44" t="s">
        <v>90</v>
      </c>
      <c r="D1" s="40" t="s">
        <v>76</v>
      </c>
      <c r="E1" s="40" t="s">
        <v>77</v>
      </c>
      <c r="F1" s="40" t="s">
        <v>78</v>
      </c>
      <c r="G1" s="40" t="s">
        <v>79</v>
      </c>
      <c r="H1" s="40" t="s">
        <v>80</v>
      </c>
      <c r="I1" s="40" t="s">
        <v>81</v>
      </c>
      <c r="J1" s="40" t="s">
        <v>82</v>
      </c>
      <c r="K1" s="40" t="s">
        <v>83</v>
      </c>
      <c r="L1" s="40" t="s">
        <v>84</v>
      </c>
      <c r="M1" s="40" t="s">
        <v>85</v>
      </c>
      <c r="N1" s="40" t="s">
        <v>86</v>
      </c>
      <c r="O1" s="40" t="s">
        <v>87</v>
      </c>
      <c r="P1" s="41" t="s">
        <v>67</v>
      </c>
    </row>
    <row r="2" spans="1:16" ht="13" customHeight="1" x14ac:dyDescent="0.2">
      <c r="A2" s="11" t="s">
        <v>9</v>
      </c>
      <c r="B2" s="12" t="s">
        <v>38</v>
      </c>
      <c r="C2" s="47">
        <v>1</v>
      </c>
      <c r="D2" s="19">
        <v>49556</v>
      </c>
      <c r="E2" s="19">
        <v>2033</v>
      </c>
      <c r="F2" s="21">
        <v>369</v>
      </c>
      <c r="G2" s="15">
        <v>251</v>
      </c>
      <c r="H2" s="19">
        <v>109</v>
      </c>
      <c r="I2" s="24">
        <v>90</v>
      </c>
      <c r="J2" s="24">
        <v>231</v>
      </c>
      <c r="K2" s="22" t="s">
        <v>57</v>
      </c>
      <c r="L2" s="22">
        <v>229.21991781830599</v>
      </c>
      <c r="M2" s="22">
        <v>168</v>
      </c>
      <c r="N2" s="22">
        <v>32</v>
      </c>
      <c r="O2" s="20">
        <v>28</v>
      </c>
      <c r="P2" s="31">
        <f t="shared" ref="P2:P32" si="0">AVERAGE(D2:O2)</f>
        <v>4826.9290834380281</v>
      </c>
    </row>
    <row r="3" spans="1:16" ht="13" customHeight="1" x14ac:dyDescent="0.2">
      <c r="A3" s="13" t="s">
        <v>5</v>
      </c>
      <c r="B3" s="14" t="s">
        <v>38</v>
      </c>
      <c r="C3" s="14">
        <v>1</v>
      </c>
      <c r="D3" s="19" t="s">
        <v>69</v>
      </c>
      <c r="E3" s="19" t="s">
        <v>69</v>
      </c>
      <c r="F3" s="19" t="s">
        <v>69</v>
      </c>
      <c r="G3" s="19" t="s">
        <v>69</v>
      </c>
      <c r="H3" s="19" t="s">
        <v>69</v>
      </c>
      <c r="I3" s="19" t="s">
        <v>69</v>
      </c>
      <c r="J3" s="22" t="s">
        <v>69</v>
      </c>
      <c r="K3" s="19">
        <v>7.01</v>
      </c>
      <c r="L3" s="19">
        <v>218.16015467146801</v>
      </c>
      <c r="M3" s="15" t="s">
        <v>57</v>
      </c>
      <c r="N3" s="19" t="s">
        <v>57</v>
      </c>
      <c r="O3" s="21" t="s">
        <v>57</v>
      </c>
      <c r="P3" s="31">
        <f t="shared" si="0"/>
        <v>112.585077335734</v>
      </c>
    </row>
    <row r="4" spans="1:16" ht="13" customHeight="1" x14ac:dyDescent="0.2">
      <c r="A4" s="13" t="s">
        <v>6</v>
      </c>
      <c r="B4" s="14" t="s">
        <v>38</v>
      </c>
      <c r="C4" s="14">
        <v>1</v>
      </c>
      <c r="D4" s="15" t="s">
        <v>57</v>
      </c>
      <c r="E4" s="15" t="s">
        <v>57</v>
      </c>
      <c r="F4" s="21" t="s">
        <v>57</v>
      </c>
      <c r="G4" s="15" t="s">
        <v>57</v>
      </c>
      <c r="H4" s="19">
        <v>7014</v>
      </c>
      <c r="I4" s="24">
        <v>7730</v>
      </c>
      <c r="J4" s="23">
        <v>3501</v>
      </c>
      <c r="K4" s="19">
        <v>10200</v>
      </c>
      <c r="L4" s="19" t="s">
        <v>57</v>
      </c>
      <c r="M4" s="19">
        <v>489</v>
      </c>
      <c r="N4" s="19">
        <v>2390</v>
      </c>
      <c r="O4" s="21">
        <v>2921</v>
      </c>
      <c r="P4" s="31">
        <f t="shared" si="0"/>
        <v>4892.1428571428569</v>
      </c>
    </row>
    <row r="5" spans="1:16" ht="13" customHeight="1" x14ac:dyDescent="0.2">
      <c r="A5" s="13" t="s">
        <v>7</v>
      </c>
      <c r="B5" s="14" t="s">
        <v>38</v>
      </c>
      <c r="C5" s="14">
        <v>1</v>
      </c>
      <c r="D5" s="15" t="s">
        <v>57</v>
      </c>
      <c r="E5" s="15">
        <v>7</v>
      </c>
      <c r="F5" s="21" t="s">
        <v>57</v>
      </c>
      <c r="G5" s="15" t="s">
        <v>57</v>
      </c>
      <c r="H5" s="19" t="s">
        <v>57</v>
      </c>
      <c r="I5" s="24">
        <v>17</v>
      </c>
      <c r="J5" s="23">
        <v>20</v>
      </c>
      <c r="K5" s="19">
        <v>17.2</v>
      </c>
      <c r="L5" s="19">
        <v>18.802572487685701</v>
      </c>
      <c r="M5" s="19" t="s">
        <v>57</v>
      </c>
      <c r="N5" s="19" t="s">
        <v>57</v>
      </c>
      <c r="O5" s="21" t="s">
        <v>57</v>
      </c>
      <c r="P5" s="31">
        <f t="shared" si="0"/>
        <v>16.000514497537143</v>
      </c>
    </row>
    <row r="6" spans="1:16" ht="13" customHeight="1" x14ac:dyDescent="0.2">
      <c r="A6" s="13" t="s">
        <v>14</v>
      </c>
      <c r="B6" s="14" t="s">
        <v>38</v>
      </c>
      <c r="C6" s="14">
        <v>1</v>
      </c>
      <c r="D6" s="15" t="s">
        <v>57</v>
      </c>
      <c r="E6" s="15" t="s">
        <v>57</v>
      </c>
      <c r="F6" s="21" t="s">
        <v>57</v>
      </c>
      <c r="G6" s="15" t="s">
        <v>57</v>
      </c>
      <c r="H6" s="19" t="s">
        <v>57</v>
      </c>
      <c r="I6" s="24">
        <v>150</v>
      </c>
      <c r="J6" s="24" t="s">
        <v>57</v>
      </c>
      <c r="K6" s="19">
        <v>85</v>
      </c>
      <c r="L6" s="19" t="s">
        <v>57</v>
      </c>
      <c r="M6" s="19" t="s">
        <v>57</v>
      </c>
      <c r="N6" s="19">
        <v>10</v>
      </c>
      <c r="O6" s="21" t="s">
        <v>57</v>
      </c>
      <c r="P6" s="31">
        <f t="shared" si="0"/>
        <v>81.666666666666671</v>
      </c>
    </row>
    <row r="7" spans="1:16" ht="13" customHeight="1" x14ac:dyDescent="0.2">
      <c r="A7" s="13" t="s">
        <v>16</v>
      </c>
      <c r="B7" s="14" t="s">
        <v>38</v>
      </c>
      <c r="C7" s="14">
        <v>1</v>
      </c>
      <c r="D7" s="15">
        <v>67</v>
      </c>
      <c r="E7" s="15">
        <v>42</v>
      </c>
      <c r="F7" s="21">
        <v>64</v>
      </c>
      <c r="G7" s="15">
        <v>41</v>
      </c>
      <c r="H7" s="19">
        <v>121</v>
      </c>
      <c r="I7" s="24">
        <v>51</v>
      </c>
      <c r="J7" s="23">
        <v>131</v>
      </c>
      <c r="K7" s="19">
        <v>95.5</v>
      </c>
      <c r="L7" s="19">
        <v>58.280609044688902</v>
      </c>
      <c r="M7" s="19">
        <v>170</v>
      </c>
      <c r="N7" s="19">
        <v>133</v>
      </c>
      <c r="O7" s="21">
        <v>145</v>
      </c>
      <c r="P7" s="31">
        <f t="shared" si="0"/>
        <v>93.231717420390737</v>
      </c>
    </row>
    <row r="8" spans="1:16" ht="13" customHeight="1" x14ac:dyDescent="0.2">
      <c r="A8" s="13" t="s">
        <v>18</v>
      </c>
      <c r="B8" s="14" t="s">
        <v>38</v>
      </c>
      <c r="C8" s="14">
        <v>1</v>
      </c>
      <c r="D8" s="15">
        <v>251</v>
      </c>
      <c r="E8" s="15">
        <v>263</v>
      </c>
      <c r="F8" s="21">
        <v>286</v>
      </c>
      <c r="G8" s="15">
        <v>201</v>
      </c>
      <c r="H8" s="19">
        <v>254</v>
      </c>
      <c r="I8" s="24">
        <v>222</v>
      </c>
      <c r="J8" s="23">
        <v>294</v>
      </c>
      <c r="K8" s="19">
        <v>263</v>
      </c>
      <c r="L8" s="19">
        <v>270.86114011944198</v>
      </c>
      <c r="M8" s="19">
        <v>276</v>
      </c>
      <c r="N8" s="19">
        <v>212</v>
      </c>
      <c r="O8" s="21">
        <v>191</v>
      </c>
      <c r="P8" s="31">
        <f t="shared" si="0"/>
        <v>248.6550950099535</v>
      </c>
    </row>
    <row r="9" spans="1:16" ht="13" customHeight="1" x14ac:dyDescent="0.2">
      <c r="A9" s="13" t="s">
        <v>19</v>
      </c>
      <c r="B9" s="14" t="s">
        <v>38</v>
      </c>
      <c r="C9" s="14">
        <v>1</v>
      </c>
      <c r="D9" s="15">
        <v>59</v>
      </c>
      <c r="E9" s="15">
        <v>51</v>
      </c>
      <c r="F9" s="21">
        <v>40</v>
      </c>
      <c r="G9" s="15">
        <v>47</v>
      </c>
      <c r="H9" s="19">
        <v>27.5</v>
      </c>
      <c r="I9" s="24">
        <v>43</v>
      </c>
      <c r="J9" s="23">
        <v>31</v>
      </c>
      <c r="K9" s="19">
        <v>35.200000000000003</v>
      </c>
      <c r="L9" s="19">
        <v>45.059402964493302</v>
      </c>
      <c r="M9" s="19">
        <v>26</v>
      </c>
      <c r="N9" s="19">
        <v>3</v>
      </c>
      <c r="O9" s="21">
        <v>7</v>
      </c>
      <c r="P9" s="31">
        <f t="shared" si="0"/>
        <v>34.563283580374438</v>
      </c>
    </row>
    <row r="10" spans="1:16" ht="13" customHeight="1" x14ac:dyDescent="0.2">
      <c r="A10" s="13" t="s">
        <v>27</v>
      </c>
      <c r="B10" s="14" t="s">
        <v>38</v>
      </c>
      <c r="C10" s="14">
        <v>1</v>
      </c>
      <c r="D10" s="15">
        <v>162</v>
      </c>
      <c r="E10" s="15">
        <v>221</v>
      </c>
      <c r="F10" s="21">
        <v>187</v>
      </c>
      <c r="G10" s="15">
        <v>152</v>
      </c>
      <c r="H10" s="19">
        <v>103.74</v>
      </c>
      <c r="I10" s="24">
        <v>130</v>
      </c>
      <c r="J10" s="23">
        <v>155</v>
      </c>
      <c r="K10" s="19">
        <v>131</v>
      </c>
      <c r="L10" s="19">
        <v>148.3511896656</v>
      </c>
      <c r="M10" s="19">
        <v>190</v>
      </c>
      <c r="N10" s="19">
        <v>111</v>
      </c>
      <c r="O10" s="21">
        <v>122</v>
      </c>
      <c r="P10" s="31">
        <f t="shared" si="0"/>
        <v>151.09093247213335</v>
      </c>
    </row>
    <row r="11" spans="1:16" ht="13" customHeight="1" x14ac:dyDescent="0.2">
      <c r="A11" s="13" t="s">
        <v>28</v>
      </c>
      <c r="B11" s="14" t="s">
        <v>38</v>
      </c>
      <c r="C11" s="14">
        <v>1</v>
      </c>
      <c r="D11" s="15">
        <v>34</v>
      </c>
      <c r="E11" s="15">
        <v>10</v>
      </c>
      <c r="F11" s="21">
        <v>32</v>
      </c>
      <c r="G11" s="15">
        <v>41</v>
      </c>
      <c r="H11" s="19">
        <v>56.6</v>
      </c>
      <c r="I11" s="24">
        <v>39</v>
      </c>
      <c r="J11" s="23">
        <v>1692</v>
      </c>
      <c r="K11" s="19">
        <v>866</v>
      </c>
      <c r="L11" s="19">
        <v>71.622705997896404</v>
      </c>
      <c r="M11" s="19">
        <v>35</v>
      </c>
      <c r="N11" s="19">
        <v>8</v>
      </c>
      <c r="O11" s="21">
        <v>12</v>
      </c>
      <c r="P11" s="31">
        <f t="shared" si="0"/>
        <v>241.4352254998247</v>
      </c>
    </row>
    <row r="12" spans="1:16" ht="13" customHeight="1" x14ac:dyDescent="0.2">
      <c r="A12" s="13" t="s">
        <v>31</v>
      </c>
      <c r="B12" s="14" t="s">
        <v>38</v>
      </c>
      <c r="C12" s="14">
        <v>1</v>
      </c>
      <c r="D12" s="15">
        <v>47</v>
      </c>
      <c r="E12" s="15">
        <v>35</v>
      </c>
      <c r="F12" s="15">
        <v>39</v>
      </c>
      <c r="G12" s="15">
        <v>48</v>
      </c>
      <c r="H12" s="19">
        <v>35</v>
      </c>
      <c r="I12" s="24">
        <v>47</v>
      </c>
      <c r="J12" s="23">
        <v>67</v>
      </c>
      <c r="K12" s="19">
        <v>56.2</v>
      </c>
      <c r="L12" s="19">
        <v>73.160931923406594</v>
      </c>
      <c r="M12" s="19">
        <v>86</v>
      </c>
      <c r="N12" s="19">
        <v>34</v>
      </c>
      <c r="O12" s="15">
        <v>55</v>
      </c>
      <c r="P12" s="31">
        <f t="shared" si="0"/>
        <v>51.863410993617215</v>
      </c>
    </row>
    <row r="13" spans="1:16" ht="13" customHeight="1" x14ac:dyDescent="0.2">
      <c r="A13" s="13" t="s">
        <v>22</v>
      </c>
      <c r="B13" s="14" t="s">
        <v>47</v>
      </c>
      <c r="C13" s="14">
        <v>2</v>
      </c>
      <c r="D13" s="19">
        <v>22248</v>
      </c>
      <c r="E13" s="19">
        <v>20406</v>
      </c>
      <c r="F13" s="21">
        <v>18600</v>
      </c>
      <c r="G13" s="19">
        <v>25100</v>
      </c>
      <c r="H13" s="19">
        <v>18871</v>
      </c>
      <c r="I13" s="24">
        <v>22206</v>
      </c>
      <c r="J13" s="23">
        <v>21721</v>
      </c>
      <c r="K13" s="19">
        <v>21200</v>
      </c>
      <c r="L13" s="19">
        <v>26960.396462996199</v>
      </c>
      <c r="M13" s="19">
        <v>21899</v>
      </c>
      <c r="N13" s="19">
        <v>20744</v>
      </c>
      <c r="O13" s="21">
        <v>21658</v>
      </c>
      <c r="P13" s="31">
        <f t="shared" si="0"/>
        <v>21801.116371916349</v>
      </c>
    </row>
    <row r="14" spans="1:16" ht="13" customHeight="1" x14ac:dyDescent="0.2">
      <c r="A14" s="13" t="s">
        <v>8</v>
      </c>
      <c r="B14" s="14" t="s">
        <v>39</v>
      </c>
      <c r="C14" s="14">
        <v>2</v>
      </c>
      <c r="D14" s="19">
        <v>100952</v>
      </c>
      <c r="E14" s="19">
        <v>126286</v>
      </c>
      <c r="F14" s="21">
        <v>94900</v>
      </c>
      <c r="G14" s="19">
        <v>84800</v>
      </c>
      <c r="H14" s="19">
        <v>68258</v>
      </c>
      <c r="I14" s="24">
        <v>64184</v>
      </c>
      <c r="J14" s="23">
        <v>110232</v>
      </c>
      <c r="K14" s="19">
        <v>115000</v>
      </c>
      <c r="L14" s="19">
        <v>154561.29003340099</v>
      </c>
      <c r="M14" s="19">
        <v>147475</v>
      </c>
      <c r="N14" s="19">
        <v>145477</v>
      </c>
      <c r="O14" s="21">
        <v>126338</v>
      </c>
      <c r="P14" s="31">
        <f t="shared" si="0"/>
        <v>111538.60750278342</v>
      </c>
    </row>
    <row r="15" spans="1:16" ht="13" customHeight="1" x14ac:dyDescent="0.2">
      <c r="A15" s="13" t="s">
        <v>13</v>
      </c>
      <c r="B15" s="14" t="s">
        <v>39</v>
      </c>
      <c r="C15" s="14">
        <v>2</v>
      </c>
      <c r="D15" s="15">
        <v>48</v>
      </c>
      <c r="E15" s="15">
        <v>662</v>
      </c>
      <c r="F15" s="21">
        <v>516</v>
      </c>
      <c r="G15" s="15">
        <v>575</v>
      </c>
      <c r="H15" s="19">
        <v>2149</v>
      </c>
      <c r="I15" s="24">
        <v>257</v>
      </c>
      <c r="J15" s="23">
        <v>817</v>
      </c>
      <c r="K15" s="19">
        <v>348</v>
      </c>
      <c r="L15" s="19">
        <v>220.653583755553</v>
      </c>
      <c r="M15" s="19">
        <v>235</v>
      </c>
      <c r="N15" s="19">
        <v>243</v>
      </c>
      <c r="O15" s="21">
        <v>169</v>
      </c>
      <c r="P15" s="31">
        <f t="shared" si="0"/>
        <v>519.97113197962938</v>
      </c>
    </row>
    <row r="16" spans="1:16" ht="13" customHeight="1" x14ac:dyDescent="0.2">
      <c r="A16" s="13" t="s">
        <v>25</v>
      </c>
      <c r="B16" s="14" t="s">
        <v>39</v>
      </c>
      <c r="C16" s="14">
        <v>2</v>
      </c>
      <c r="D16" s="15" t="s">
        <v>57</v>
      </c>
      <c r="E16" s="15">
        <v>130</v>
      </c>
      <c r="F16" s="21">
        <v>144000</v>
      </c>
      <c r="G16" s="15" t="s">
        <v>57</v>
      </c>
      <c r="H16" s="19">
        <v>127579</v>
      </c>
      <c r="I16" s="24">
        <v>196934</v>
      </c>
      <c r="J16" s="23">
        <v>7400</v>
      </c>
      <c r="K16" s="19">
        <v>15100</v>
      </c>
      <c r="L16" s="19">
        <v>12471.7686267099</v>
      </c>
      <c r="M16" s="19">
        <v>11627</v>
      </c>
      <c r="N16" s="19">
        <v>15343</v>
      </c>
      <c r="O16" s="21">
        <v>9078</v>
      </c>
      <c r="P16" s="31">
        <f t="shared" si="0"/>
        <v>53966.276862670995</v>
      </c>
    </row>
    <row r="17" spans="1:16" ht="13" customHeight="1" x14ac:dyDescent="0.2">
      <c r="A17" s="13" t="s">
        <v>29</v>
      </c>
      <c r="B17" s="14" t="s">
        <v>39</v>
      </c>
      <c r="C17" s="14">
        <v>2</v>
      </c>
      <c r="D17" s="19">
        <v>74556</v>
      </c>
      <c r="E17" s="19">
        <v>85050</v>
      </c>
      <c r="F17" s="21">
        <v>80400</v>
      </c>
      <c r="G17" s="19">
        <v>75500</v>
      </c>
      <c r="H17" s="19">
        <v>67295</v>
      </c>
      <c r="I17" s="24">
        <v>67542</v>
      </c>
      <c r="J17" s="23">
        <v>80181</v>
      </c>
      <c r="K17" s="19">
        <v>70000</v>
      </c>
      <c r="L17" s="19" t="s">
        <v>57</v>
      </c>
      <c r="M17" s="19">
        <v>87830</v>
      </c>
      <c r="N17" s="19">
        <v>75927</v>
      </c>
      <c r="O17" s="21">
        <v>75780</v>
      </c>
      <c r="P17" s="31">
        <f t="shared" si="0"/>
        <v>76369.181818181823</v>
      </c>
    </row>
    <row r="18" spans="1:16" ht="13" customHeight="1" x14ac:dyDescent="0.2">
      <c r="A18" s="13" t="s">
        <v>32</v>
      </c>
      <c r="B18" s="14" t="s">
        <v>53</v>
      </c>
      <c r="C18" s="14">
        <v>3</v>
      </c>
      <c r="D18" s="15">
        <v>410</v>
      </c>
      <c r="E18" s="15">
        <v>361</v>
      </c>
      <c r="F18" s="15">
        <v>347</v>
      </c>
      <c r="G18" s="15">
        <v>248</v>
      </c>
      <c r="H18" s="19">
        <v>147</v>
      </c>
      <c r="I18" s="24">
        <v>385</v>
      </c>
      <c r="J18" s="23">
        <v>295</v>
      </c>
      <c r="K18" s="19">
        <v>295</v>
      </c>
      <c r="L18" s="19">
        <v>359.27712928540001</v>
      </c>
      <c r="M18" s="19">
        <v>95</v>
      </c>
      <c r="N18" s="19">
        <v>68</v>
      </c>
      <c r="O18" s="15">
        <v>207</v>
      </c>
      <c r="P18" s="31">
        <f t="shared" si="0"/>
        <v>268.10642744044998</v>
      </c>
    </row>
    <row r="19" spans="1:16" ht="13" customHeight="1" x14ac:dyDescent="0.2">
      <c r="A19" s="13" t="s">
        <v>33</v>
      </c>
      <c r="B19" s="14" t="s">
        <v>54</v>
      </c>
      <c r="C19" s="14">
        <v>3</v>
      </c>
      <c r="D19" s="19">
        <v>1021</v>
      </c>
      <c r="E19" s="15">
        <v>850</v>
      </c>
      <c r="F19" s="15">
        <v>676</v>
      </c>
      <c r="G19" s="15">
        <v>410</v>
      </c>
      <c r="H19" s="19">
        <v>619</v>
      </c>
      <c r="I19" s="24">
        <v>560</v>
      </c>
      <c r="J19" s="23">
        <v>546</v>
      </c>
      <c r="K19" s="19">
        <v>610</v>
      </c>
      <c r="L19" s="19">
        <v>626.29206071903297</v>
      </c>
      <c r="M19" s="19">
        <v>726</v>
      </c>
      <c r="N19" s="19">
        <v>524</v>
      </c>
      <c r="O19" s="15">
        <v>598</v>
      </c>
      <c r="P19" s="31">
        <f t="shared" si="0"/>
        <v>647.19100505991935</v>
      </c>
    </row>
    <row r="20" spans="1:16" ht="13" customHeight="1" x14ac:dyDescent="0.2">
      <c r="A20" s="13" t="s">
        <v>17</v>
      </c>
      <c r="B20" s="14" t="s">
        <v>45</v>
      </c>
      <c r="C20" s="14">
        <v>3</v>
      </c>
      <c r="D20" s="15">
        <v>33</v>
      </c>
      <c r="E20" s="15">
        <v>53</v>
      </c>
      <c r="F20" s="21">
        <v>41</v>
      </c>
      <c r="G20" s="15">
        <v>34</v>
      </c>
      <c r="H20" s="19">
        <v>46</v>
      </c>
      <c r="I20" s="24">
        <v>113</v>
      </c>
      <c r="J20" s="23">
        <v>278</v>
      </c>
      <c r="K20" s="19">
        <v>389</v>
      </c>
      <c r="L20" s="19">
        <v>685.76112966851701</v>
      </c>
      <c r="M20" s="19">
        <v>289</v>
      </c>
      <c r="N20" s="19">
        <v>1245</v>
      </c>
      <c r="O20" s="21">
        <v>679</v>
      </c>
      <c r="P20" s="31">
        <f t="shared" si="0"/>
        <v>323.81342747237642</v>
      </c>
    </row>
    <row r="21" spans="1:16" ht="13" customHeight="1" x14ac:dyDescent="0.2">
      <c r="A21" s="13" t="s">
        <v>30</v>
      </c>
      <c r="B21" s="14" t="s">
        <v>52</v>
      </c>
      <c r="C21" s="14">
        <v>3</v>
      </c>
      <c r="D21" s="19">
        <v>1722</v>
      </c>
      <c r="E21" s="19">
        <v>1860</v>
      </c>
      <c r="F21" s="19">
        <v>1340</v>
      </c>
      <c r="G21" s="19">
        <v>1020</v>
      </c>
      <c r="H21" s="19">
        <v>1340</v>
      </c>
      <c r="I21" s="24">
        <v>1108</v>
      </c>
      <c r="J21" s="23">
        <v>1217</v>
      </c>
      <c r="K21" s="19">
        <v>1190</v>
      </c>
      <c r="L21" s="19">
        <v>1304.30887250459</v>
      </c>
      <c r="M21" s="19">
        <v>1261</v>
      </c>
      <c r="N21" s="19">
        <v>1296</v>
      </c>
      <c r="O21" s="19">
        <v>1129</v>
      </c>
      <c r="P21" s="31">
        <f t="shared" si="0"/>
        <v>1315.6090727087158</v>
      </c>
    </row>
    <row r="22" spans="1:16" ht="13" customHeight="1" x14ac:dyDescent="0.2">
      <c r="A22" s="13" t="s">
        <v>64</v>
      </c>
      <c r="B22" s="14" t="s">
        <v>54</v>
      </c>
      <c r="C22" s="14">
        <v>3</v>
      </c>
      <c r="D22" s="19" t="s">
        <v>69</v>
      </c>
      <c r="E22" s="19" t="s">
        <v>69</v>
      </c>
      <c r="F22" s="19" t="s">
        <v>69</v>
      </c>
      <c r="G22" s="19" t="s">
        <v>69</v>
      </c>
      <c r="H22" s="19" t="s">
        <v>69</v>
      </c>
      <c r="I22" s="19" t="s">
        <v>69</v>
      </c>
      <c r="J22" s="22" t="s">
        <v>69</v>
      </c>
      <c r="K22" s="19">
        <v>1360000</v>
      </c>
      <c r="L22" s="19" t="s">
        <v>57</v>
      </c>
      <c r="M22" s="19">
        <v>1451</v>
      </c>
      <c r="N22" s="19">
        <v>1011</v>
      </c>
      <c r="O22" s="21">
        <v>1214</v>
      </c>
      <c r="P22" s="31">
        <f t="shared" si="0"/>
        <v>340919</v>
      </c>
    </row>
    <row r="23" spans="1:16" ht="13" customHeight="1" x14ac:dyDescent="0.2">
      <c r="A23" s="13" t="s">
        <v>11</v>
      </c>
      <c r="B23" s="14" t="s">
        <v>42</v>
      </c>
      <c r="C23" s="14">
        <v>4</v>
      </c>
      <c r="D23" s="19">
        <v>1255</v>
      </c>
      <c r="E23" s="15">
        <v>291</v>
      </c>
      <c r="F23" s="21">
        <v>185</v>
      </c>
      <c r="G23" s="15">
        <v>165</v>
      </c>
      <c r="H23" s="19">
        <v>220</v>
      </c>
      <c r="I23" s="24">
        <v>277</v>
      </c>
      <c r="J23" s="23">
        <v>140</v>
      </c>
      <c r="K23" s="19">
        <v>235</v>
      </c>
      <c r="L23" s="19">
        <v>263.81982239231002</v>
      </c>
      <c r="M23" s="19">
        <v>169</v>
      </c>
      <c r="N23" s="19">
        <v>165</v>
      </c>
      <c r="O23" s="21">
        <v>174</v>
      </c>
      <c r="P23" s="31">
        <f t="shared" si="0"/>
        <v>294.98498519935919</v>
      </c>
    </row>
    <row r="24" spans="1:16" ht="13" customHeight="1" x14ac:dyDescent="0.2">
      <c r="A24" s="13" t="s">
        <v>20</v>
      </c>
      <c r="B24" s="14" t="s">
        <v>42</v>
      </c>
      <c r="C24" s="14">
        <v>4</v>
      </c>
      <c r="D24" s="15">
        <v>29</v>
      </c>
      <c r="E24" s="15">
        <v>18</v>
      </c>
      <c r="F24" s="21">
        <v>22</v>
      </c>
      <c r="G24" s="15">
        <v>51</v>
      </c>
      <c r="H24" s="19">
        <v>11</v>
      </c>
      <c r="I24" s="24">
        <v>27</v>
      </c>
      <c r="J24" s="23">
        <v>16</v>
      </c>
      <c r="K24" s="19">
        <v>19.7</v>
      </c>
      <c r="L24" s="19">
        <v>20.541032788459301</v>
      </c>
      <c r="M24" s="19">
        <v>12</v>
      </c>
      <c r="N24" s="19" t="s">
        <v>57</v>
      </c>
      <c r="O24" s="21" t="s">
        <v>57</v>
      </c>
      <c r="P24" s="31">
        <f t="shared" si="0"/>
        <v>22.624103278845929</v>
      </c>
    </row>
    <row r="25" spans="1:16" ht="13" customHeight="1" x14ac:dyDescent="0.2">
      <c r="A25" s="13" t="s">
        <v>10</v>
      </c>
      <c r="B25" s="14" t="s">
        <v>41</v>
      </c>
      <c r="C25" s="14">
        <v>4</v>
      </c>
      <c r="D25" s="15">
        <v>138</v>
      </c>
      <c r="E25" s="19">
        <v>70301</v>
      </c>
      <c r="F25" s="21">
        <v>64600</v>
      </c>
      <c r="G25" s="19">
        <v>62300</v>
      </c>
      <c r="H25" s="19">
        <v>81436</v>
      </c>
      <c r="I25" s="24">
        <v>32521</v>
      </c>
      <c r="J25" s="23">
        <v>103857</v>
      </c>
      <c r="K25" s="19">
        <v>102000</v>
      </c>
      <c r="L25" s="19">
        <v>29275.155197889399</v>
      </c>
      <c r="M25" s="19">
        <v>101824</v>
      </c>
      <c r="N25" s="19">
        <v>120745</v>
      </c>
      <c r="O25" s="21">
        <v>117129</v>
      </c>
      <c r="P25" s="31">
        <f t="shared" si="0"/>
        <v>73843.846266490786</v>
      </c>
    </row>
    <row r="26" spans="1:16" ht="13" customHeight="1" x14ac:dyDescent="0.2">
      <c r="A26" s="13" t="s">
        <v>34</v>
      </c>
      <c r="B26" s="14" t="s">
        <v>55</v>
      </c>
      <c r="C26" s="14">
        <v>5</v>
      </c>
      <c r="D26" s="15">
        <v>330</v>
      </c>
      <c r="E26" s="15" t="s">
        <v>57</v>
      </c>
      <c r="F26" s="15" t="s">
        <v>57</v>
      </c>
      <c r="G26" s="15" t="s">
        <v>57</v>
      </c>
      <c r="H26" s="19" t="s">
        <v>57</v>
      </c>
      <c r="I26" s="24" t="s">
        <v>57</v>
      </c>
      <c r="J26" s="23">
        <v>194</v>
      </c>
      <c r="K26" s="19" t="s">
        <v>57</v>
      </c>
      <c r="L26" s="19">
        <v>27.557851672686098</v>
      </c>
      <c r="M26" s="19">
        <v>17</v>
      </c>
      <c r="N26" s="19">
        <v>140</v>
      </c>
      <c r="O26" s="15">
        <v>74</v>
      </c>
      <c r="P26" s="31">
        <f t="shared" si="0"/>
        <v>130.42630861211435</v>
      </c>
    </row>
    <row r="27" spans="1:16" ht="13" customHeight="1" x14ac:dyDescent="0.2">
      <c r="A27" s="13" t="s">
        <v>24</v>
      </c>
      <c r="B27" s="14" t="s">
        <v>49</v>
      </c>
      <c r="C27" s="14">
        <v>5</v>
      </c>
      <c r="D27" s="15" t="s">
        <v>63</v>
      </c>
      <c r="E27" s="19">
        <v>135511</v>
      </c>
      <c r="F27" s="21">
        <v>169000</v>
      </c>
      <c r="G27" s="19">
        <v>159000</v>
      </c>
      <c r="H27" s="19">
        <v>193922</v>
      </c>
      <c r="I27" s="24">
        <v>223920</v>
      </c>
      <c r="J27" s="23">
        <v>164202</v>
      </c>
      <c r="K27" s="19">
        <v>156000</v>
      </c>
      <c r="L27" s="19">
        <v>207674.357694342</v>
      </c>
      <c r="M27" s="19">
        <v>239769</v>
      </c>
      <c r="N27" s="19">
        <v>227565</v>
      </c>
      <c r="O27" s="21">
        <v>203177</v>
      </c>
      <c r="P27" s="31">
        <f t="shared" si="0"/>
        <v>189067.30524494019</v>
      </c>
    </row>
    <row r="28" spans="1:16" ht="13" customHeight="1" x14ac:dyDescent="0.2">
      <c r="A28" s="13" t="s">
        <v>21</v>
      </c>
      <c r="B28" s="14" t="s">
        <v>46</v>
      </c>
      <c r="C28" s="14">
        <v>5</v>
      </c>
      <c r="D28" s="19">
        <v>3663</v>
      </c>
      <c r="E28" s="19">
        <v>5275</v>
      </c>
      <c r="F28" s="21">
        <v>4230</v>
      </c>
      <c r="G28" s="19">
        <v>3370</v>
      </c>
      <c r="H28" s="19">
        <v>3597</v>
      </c>
      <c r="I28" s="24">
        <v>3284</v>
      </c>
      <c r="J28" s="23">
        <v>3356</v>
      </c>
      <c r="K28" s="19">
        <v>4210</v>
      </c>
      <c r="L28" s="19">
        <v>4158.3906111714596</v>
      </c>
      <c r="M28" s="19">
        <v>3604</v>
      </c>
      <c r="N28" s="19">
        <v>3492</v>
      </c>
      <c r="O28" s="21">
        <v>3276</v>
      </c>
      <c r="P28" s="31">
        <f t="shared" si="0"/>
        <v>3792.9492175976216</v>
      </c>
    </row>
    <row r="29" spans="1:16" ht="13" customHeight="1" x14ac:dyDescent="0.2">
      <c r="A29" s="13" t="s">
        <v>23</v>
      </c>
      <c r="B29" s="14" t="s">
        <v>48</v>
      </c>
      <c r="C29" s="14">
        <v>5</v>
      </c>
      <c r="D29" s="15">
        <v>262</v>
      </c>
      <c r="E29" s="15">
        <v>32</v>
      </c>
      <c r="F29" s="21">
        <v>250</v>
      </c>
      <c r="G29" s="15" t="s">
        <v>57</v>
      </c>
      <c r="H29" s="19">
        <v>229</v>
      </c>
      <c r="I29" s="24" t="s">
        <v>57</v>
      </c>
      <c r="J29" s="23">
        <v>182</v>
      </c>
      <c r="K29" s="19">
        <v>300</v>
      </c>
      <c r="L29" s="19">
        <v>413.67464123721902</v>
      </c>
      <c r="M29" s="19">
        <v>169</v>
      </c>
      <c r="N29" s="19">
        <v>317</v>
      </c>
      <c r="O29" s="21">
        <v>320</v>
      </c>
      <c r="P29" s="31">
        <f t="shared" si="0"/>
        <v>247.4674641237219</v>
      </c>
    </row>
    <row r="30" spans="1:16" ht="13" customHeight="1" x14ac:dyDescent="0.2">
      <c r="A30" s="13" t="s">
        <v>12</v>
      </c>
      <c r="B30" s="14" t="s">
        <v>43</v>
      </c>
      <c r="C30" s="14">
        <v>6</v>
      </c>
      <c r="D30" s="15" t="s">
        <v>57</v>
      </c>
      <c r="E30" s="15">
        <v>853</v>
      </c>
      <c r="F30" s="21">
        <v>773</v>
      </c>
      <c r="G30" s="19">
        <v>1860</v>
      </c>
      <c r="H30" s="19">
        <v>2123</v>
      </c>
      <c r="I30" s="24">
        <v>1171</v>
      </c>
      <c r="J30" s="23">
        <v>1506</v>
      </c>
      <c r="K30" s="19">
        <v>910</v>
      </c>
      <c r="L30" s="19">
        <v>551.33240000000001</v>
      </c>
      <c r="M30" s="19">
        <v>510</v>
      </c>
      <c r="N30" s="19">
        <v>368</v>
      </c>
      <c r="O30" s="21">
        <v>311</v>
      </c>
      <c r="P30" s="31">
        <f t="shared" si="0"/>
        <v>994.21203636363634</v>
      </c>
    </row>
    <row r="31" spans="1:16" ht="13" customHeight="1" x14ac:dyDescent="0.2">
      <c r="A31" s="13" t="s">
        <v>26</v>
      </c>
      <c r="B31" s="14" t="s">
        <v>50</v>
      </c>
      <c r="C31" s="14">
        <v>6</v>
      </c>
      <c r="D31" s="19">
        <v>1703</v>
      </c>
      <c r="E31" s="19">
        <v>1110</v>
      </c>
      <c r="F31" s="21">
        <v>1720</v>
      </c>
      <c r="G31" s="19">
        <v>3470</v>
      </c>
      <c r="H31" s="19">
        <v>1085</v>
      </c>
      <c r="I31" s="24">
        <v>1269</v>
      </c>
      <c r="J31" s="23">
        <v>194</v>
      </c>
      <c r="K31" s="19" t="s">
        <v>57</v>
      </c>
      <c r="L31" s="19">
        <v>617.94799850160996</v>
      </c>
      <c r="M31" s="19">
        <v>263</v>
      </c>
      <c r="N31" s="19">
        <v>86</v>
      </c>
      <c r="O31" s="21">
        <v>168</v>
      </c>
      <c r="P31" s="31">
        <f t="shared" si="0"/>
        <v>1062.3589089546917</v>
      </c>
    </row>
    <row r="32" spans="1:16" ht="13" customHeight="1" x14ac:dyDescent="0.2">
      <c r="A32" s="13" t="s">
        <v>35</v>
      </c>
      <c r="B32" s="14" t="s">
        <v>51</v>
      </c>
      <c r="C32" s="14">
        <v>6</v>
      </c>
      <c r="D32" s="19">
        <v>27600</v>
      </c>
      <c r="E32" s="19">
        <v>92922</v>
      </c>
      <c r="F32" s="21">
        <v>64400</v>
      </c>
      <c r="G32" s="19">
        <v>56900</v>
      </c>
      <c r="H32" s="19">
        <v>37545</v>
      </c>
      <c r="I32" s="24">
        <v>59602</v>
      </c>
      <c r="J32" s="23">
        <v>23</v>
      </c>
      <c r="K32" s="19">
        <v>34.1</v>
      </c>
      <c r="L32" s="19">
        <v>52916.467107639699</v>
      </c>
      <c r="M32" s="19">
        <v>52622</v>
      </c>
      <c r="N32" s="19">
        <v>44783</v>
      </c>
      <c r="O32" s="21">
        <v>42655</v>
      </c>
      <c r="P32" s="31">
        <f t="shared" si="0"/>
        <v>44333.547258969978</v>
      </c>
    </row>
    <row r="34" spans="1:3" x14ac:dyDescent="0.2">
      <c r="A34" s="35"/>
      <c r="B34" s="34"/>
      <c r="C34" s="34"/>
    </row>
    <row r="35" spans="1:3" x14ac:dyDescent="0.2">
      <c r="A35" s="35"/>
      <c r="B35" s="34"/>
      <c r="C35" s="34"/>
    </row>
  </sheetData>
  <sortState ref="A2:P32">
    <sortCondition ref="C2:C32"/>
  </sortState>
  <conditionalFormatting sqref="F3:F27">
    <cfRule type="expression" dxfId="51" priority="16">
      <formula>F3&lt;0</formula>
    </cfRule>
  </conditionalFormatting>
  <conditionalFormatting sqref="O2">
    <cfRule type="expression" dxfId="50" priority="5">
      <formula>O2&lt;0</formula>
    </cfRule>
  </conditionalFormatting>
  <conditionalFormatting sqref="O3:O27">
    <cfRule type="expression" dxfId="49" priority="6">
      <formula>O3&lt;0</formula>
    </cfRule>
  </conditionalFormatting>
  <conditionalFormatting sqref="F3:F27 O2:O27">
    <cfRule type="expression" dxfId="48" priority="120">
      <formula>SUMIF($B$3:$B$35,$B2,$G$3:$G$35)&gt;#REF!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2B39-5D77-D040-8DA6-854E9420E54E}">
  <dimension ref="A1:C35"/>
  <sheetViews>
    <sheetView workbookViewId="0">
      <selection sqref="A1:C1048576"/>
    </sheetView>
  </sheetViews>
  <sheetFormatPr baseColWidth="10" defaultRowHeight="15" x14ac:dyDescent="0.2"/>
  <cols>
    <col min="1" max="1" width="20.6640625" customWidth="1"/>
    <col min="2" max="3" width="30.6640625" customWidth="1"/>
  </cols>
  <sheetData>
    <row r="1" spans="1:3" x14ac:dyDescent="0.2">
      <c r="A1" s="44"/>
      <c r="B1" s="44" t="s">
        <v>89</v>
      </c>
      <c r="C1" s="44" t="s">
        <v>90</v>
      </c>
    </row>
    <row r="2" spans="1:3" x14ac:dyDescent="0.2">
      <c r="A2" s="11" t="s">
        <v>9</v>
      </c>
      <c r="B2" s="12" t="s">
        <v>38</v>
      </c>
      <c r="C2" s="47">
        <v>1</v>
      </c>
    </row>
    <row r="3" spans="1:3" x14ac:dyDescent="0.2">
      <c r="A3" s="13" t="s">
        <v>5</v>
      </c>
      <c r="B3" s="14" t="s">
        <v>38</v>
      </c>
      <c r="C3" s="14">
        <v>1</v>
      </c>
    </row>
    <row r="4" spans="1:3" x14ac:dyDescent="0.2">
      <c r="A4" s="13" t="s">
        <v>6</v>
      </c>
      <c r="B4" s="14" t="s">
        <v>38</v>
      </c>
      <c r="C4" s="14">
        <v>1</v>
      </c>
    </row>
    <row r="5" spans="1:3" x14ac:dyDescent="0.2">
      <c r="A5" s="13" t="s">
        <v>7</v>
      </c>
      <c r="B5" s="14" t="s">
        <v>38</v>
      </c>
      <c r="C5" s="14">
        <v>1</v>
      </c>
    </row>
    <row r="6" spans="1:3" x14ac:dyDescent="0.2">
      <c r="A6" s="13" t="s">
        <v>14</v>
      </c>
      <c r="B6" s="14" t="s">
        <v>38</v>
      </c>
      <c r="C6" s="14">
        <v>1</v>
      </c>
    </row>
    <row r="7" spans="1:3" x14ac:dyDescent="0.2">
      <c r="A7" s="13" t="s">
        <v>16</v>
      </c>
      <c r="B7" s="14" t="s">
        <v>38</v>
      </c>
      <c r="C7" s="14">
        <v>1</v>
      </c>
    </row>
    <row r="8" spans="1:3" x14ac:dyDescent="0.2">
      <c r="A8" s="13" t="s">
        <v>18</v>
      </c>
      <c r="B8" s="14" t="s">
        <v>38</v>
      </c>
      <c r="C8" s="14">
        <v>1</v>
      </c>
    </row>
    <row r="9" spans="1:3" x14ac:dyDescent="0.2">
      <c r="A9" s="13" t="s">
        <v>19</v>
      </c>
      <c r="B9" s="14" t="s">
        <v>38</v>
      </c>
      <c r="C9" s="14">
        <v>1</v>
      </c>
    </row>
    <row r="10" spans="1:3" x14ac:dyDescent="0.2">
      <c r="A10" s="13" t="s">
        <v>27</v>
      </c>
      <c r="B10" s="14" t="s">
        <v>38</v>
      </c>
      <c r="C10" s="14">
        <v>1</v>
      </c>
    </row>
    <row r="11" spans="1:3" x14ac:dyDescent="0.2">
      <c r="A11" s="13" t="s">
        <v>28</v>
      </c>
      <c r="B11" s="14" t="s">
        <v>38</v>
      </c>
      <c r="C11" s="14">
        <v>1</v>
      </c>
    </row>
    <row r="12" spans="1:3" x14ac:dyDescent="0.2">
      <c r="A12" s="13" t="s">
        <v>31</v>
      </c>
      <c r="B12" s="14" t="s">
        <v>38</v>
      </c>
      <c r="C12" s="14">
        <v>1</v>
      </c>
    </row>
    <row r="13" spans="1:3" x14ac:dyDescent="0.2">
      <c r="A13" s="13" t="s">
        <v>22</v>
      </c>
      <c r="B13" s="14" t="s">
        <v>47</v>
      </c>
      <c r="C13" s="14">
        <v>2</v>
      </c>
    </row>
    <row r="14" spans="1:3" x14ac:dyDescent="0.2">
      <c r="A14" s="13" t="s">
        <v>8</v>
      </c>
      <c r="B14" s="14" t="s">
        <v>39</v>
      </c>
      <c r="C14" s="14">
        <v>2</v>
      </c>
    </row>
    <row r="15" spans="1:3" x14ac:dyDescent="0.2">
      <c r="A15" s="13" t="s">
        <v>13</v>
      </c>
      <c r="B15" s="14" t="s">
        <v>39</v>
      </c>
      <c r="C15" s="14">
        <v>2</v>
      </c>
    </row>
    <row r="16" spans="1:3" x14ac:dyDescent="0.2">
      <c r="A16" s="13" t="s">
        <v>25</v>
      </c>
      <c r="B16" s="14" t="s">
        <v>39</v>
      </c>
      <c r="C16" s="14">
        <v>2</v>
      </c>
    </row>
    <row r="17" spans="1:3" x14ac:dyDescent="0.2">
      <c r="A17" s="13" t="s">
        <v>29</v>
      </c>
      <c r="B17" s="14" t="s">
        <v>39</v>
      </c>
      <c r="C17" s="14">
        <v>2</v>
      </c>
    </row>
    <row r="18" spans="1:3" x14ac:dyDescent="0.2">
      <c r="A18" s="13" t="s">
        <v>32</v>
      </c>
      <c r="B18" s="14" t="s">
        <v>53</v>
      </c>
      <c r="C18" s="14">
        <v>3</v>
      </c>
    </row>
    <row r="19" spans="1:3" x14ac:dyDescent="0.2">
      <c r="A19" s="13" t="s">
        <v>33</v>
      </c>
      <c r="B19" s="14" t="s">
        <v>54</v>
      </c>
      <c r="C19" s="14">
        <v>3</v>
      </c>
    </row>
    <row r="20" spans="1:3" x14ac:dyDescent="0.2">
      <c r="A20" s="13" t="s">
        <v>17</v>
      </c>
      <c r="B20" s="14" t="s">
        <v>45</v>
      </c>
      <c r="C20" s="14">
        <v>3</v>
      </c>
    </row>
    <row r="21" spans="1:3" x14ac:dyDescent="0.2">
      <c r="A21" s="13" t="s">
        <v>30</v>
      </c>
      <c r="B21" s="14" t="s">
        <v>52</v>
      </c>
      <c r="C21" s="14">
        <v>3</v>
      </c>
    </row>
    <row r="22" spans="1:3" x14ac:dyDescent="0.2">
      <c r="A22" s="13" t="s">
        <v>64</v>
      </c>
      <c r="B22" s="14" t="s">
        <v>54</v>
      </c>
      <c r="C22" s="14">
        <v>3</v>
      </c>
    </row>
    <row r="23" spans="1:3" x14ac:dyDescent="0.2">
      <c r="A23" s="13" t="s">
        <v>11</v>
      </c>
      <c r="B23" s="14" t="s">
        <v>42</v>
      </c>
      <c r="C23" s="14">
        <v>4</v>
      </c>
    </row>
    <row r="24" spans="1:3" x14ac:dyDescent="0.2">
      <c r="A24" s="13" t="s">
        <v>20</v>
      </c>
      <c r="B24" s="14" t="s">
        <v>42</v>
      </c>
      <c r="C24" s="14">
        <v>4</v>
      </c>
    </row>
    <row r="25" spans="1:3" x14ac:dyDescent="0.2">
      <c r="A25" s="13" t="s">
        <v>10</v>
      </c>
      <c r="B25" s="14" t="s">
        <v>41</v>
      </c>
      <c r="C25" s="14">
        <v>4</v>
      </c>
    </row>
    <row r="26" spans="1:3" x14ac:dyDescent="0.2">
      <c r="A26" s="13" t="s">
        <v>34</v>
      </c>
      <c r="B26" s="14" t="s">
        <v>55</v>
      </c>
      <c r="C26" s="14">
        <v>5</v>
      </c>
    </row>
    <row r="27" spans="1:3" x14ac:dyDescent="0.2">
      <c r="A27" s="13" t="s">
        <v>24</v>
      </c>
      <c r="B27" s="14" t="s">
        <v>49</v>
      </c>
      <c r="C27" s="14">
        <v>5</v>
      </c>
    </row>
    <row r="28" spans="1:3" x14ac:dyDescent="0.2">
      <c r="A28" s="13" t="s">
        <v>21</v>
      </c>
      <c r="B28" s="14" t="s">
        <v>46</v>
      </c>
      <c r="C28" s="14">
        <v>5</v>
      </c>
    </row>
    <row r="29" spans="1:3" x14ac:dyDescent="0.2">
      <c r="A29" s="13" t="s">
        <v>23</v>
      </c>
      <c r="B29" s="14" t="s">
        <v>48</v>
      </c>
      <c r="C29" s="14">
        <v>5</v>
      </c>
    </row>
    <row r="30" spans="1:3" x14ac:dyDescent="0.2">
      <c r="A30" s="13" t="s">
        <v>12</v>
      </c>
      <c r="B30" s="14" t="s">
        <v>43</v>
      </c>
      <c r="C30" s="14">
        <v>6</v>
      </c>
    </row>
    <row r="31" spans="1:3" x14ac:dyDescent="0.2">
      <c r="A31" s="13" t="s">
        <v>26</v>
      </c>
      <c r="B31" s="14" t="s">
        <v>50</v>
      </c>
      <c r="C31" s="14">
        <v>6</v>
      </c>
    </row>
    <row r="32" spans="1:3" x14ac:dyDescent="0.2">
      <c r="A32" s="13" t="s">
        <v>35</v>
      </c>
      <c r="B32" s="14" t="s">
        <v>51</v>
      </c>
      <c r="C32" s="14">
        <v>6</v>
      </c>
    </row>
    <row r="34" spans="1:3" x14ac:dyDescent="0.2">
      <c r="A34" s="35"/>
      <c r="B34" s="34"/>
      <c r="C34" s="34"/>
    </row>
    <row r="35" spans="1:3" x14ac:dyDescent="0.2">
      <c r="A35" s="35"/>
      <c r="B35" s="34"/>
      <c r="C35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5"/>
  <sheetViews>
    <sheetView workbookViewId="0">
      <selection activeCell="A22" sqref="A22:XFD22"/>
    </sheetView>
  </sheetViews>
  <sheetFormatPr baseColWidth="10" defaultColWidth="8.83203125" defaultRowHeight="15" x14ac:dyDescent="0.2"/>
  <cols>
    <col min="1" max="1" width="20.6640625" customWidth="1"/>
    <col min="2" max="3" width="30.6640625" customWidth="1"/>
    <col min="4" max="16" width="11.6640625" customWidth="1"/>
  </cols>
  <sheetData>
    <row r="1" spans="1:16" s="42" customFormat="1" x14ac:dyDescent="0.2">
      <c r="A1" s="44" t="s">
        <v>88</v>
      </c>
      <c r="B1" s="44" t="s">
        <v>89</v>
      </c>
      <c r="C1" s="44" t="s">
        <v>90</v>
      </c>
      <c r="D1" s="40" t="s">
        <v>76</v>
      </c>
      <c r="E1" s="40" t="s">
        <v>77</v>
      </c>
      <c r="F1" s="40" t="s">
        <v>78</v>
      </c>
      <c r="G1" s="40" t="s">
        <v>79</v>
      </c>
      <c r="H1" s="40" t="s">
        <v>80</v>
      </c>
      <c r="I1" s="40" t="s">
        <v>81</v>
      </c>
      <c r="J1" s="40" t="s">
        <v>82</v>
      </c>
      <c r="K1" s="40" t="s">
        <v>83</v>
      </c>
      <c r="L1" s="40" t="s">
        <v>84</v>
      </c>
      <c r="M1" s="40" t="s">
        <v>85</v>
      </c>
      <c r="N1" s="40" t="s">
        <v>86</v>
      </c>
      <c r="O1" s="40" t="s">
        <v>87</v>
      </c>
      <c r="P1" s="43" t="s">
        <v>67</v>
      </c>
    </row>
    <row r="2" spans="1:16" ht="13" customHeight="1" x14ac:dyDescent="0.2">
      <c r="A2" s="11" t="s">
        <v>9</v>
      </c>
      <c r="B2" s="12" t="s">
        <v>38</v>
      </c>
      <c r="C2" s="47">
        <v>1</v>
      </c>
      <c r="D2" s="22">
        <v>7.5762299483990407</v>
      </c>
      <c r="E2" s="22">
        <v>29.755363529233492</v>
      </c>
      <c r="F2" s="20">
        <v>15</v>
      </c>
      <c r="G2" s="22">
        <v>12</v>
      </c>
      <c r="H2" s="22">
        <v>11.76</v>
      </c>
      <c r="I2" s="22" t="s">
        <v>57</v>
      </c>
      <c r="J2" s="22">
        <v>27.573846440000001</v>
      </c>
      <c r="K2" s="22" t="s">
        <v>57</v>
      </c>
      <c r="L2" s="22">
        <v>0.39912957833115997</v>
      </c>
      <c r="M2" s="22">
        <v>9</v>
      </c>
      <c r="N2" s="22" t="s">
        <v>57</v>
      </c>
      <c r="O2" s="20">
        <v>12</v>
      </c>
      <c r="P2" s="22">
        <f t="shared" ref="P2:P32" si="0">AVERAGE(D2:O2)</f>
        <v>13.896063277329299</v>
      </c>
    </row>
    <row r="3" spans="1:16" ht="13" customHeight="1" x14ac:dyDescent="0.2">
      <c r="A3" s="13" t="s">
        <v>5</v>
      </c>
      <c r="B3" s="14" t="s">
        <v>38</v>
      </c>
      <c r="C3" s="14">
        <v>1</v>
      </c>
      <c r="D3" s="19" t="s">
        <v>57</v>
      </c>
      <c r="E3" s="19" t="s">
        <v>57</v>
      </c>
      <c r="F3" s="21">
        <v>11</v>
      </c>
      <c r="G3" s="19" t="s">
        <v>57</v>
      </c>
      <c r="H3" s="19" t="s">
        <v>57</v>
      </c>
      <c r="I3" s="19" t="s">
        <v>57</v>
      </c>
      <c r="J3" s="22" t="s">
        <v>57</v>
      </c>
      <c r="K3" s="19" t="s">
        <v>57</v>
      </c>
      <c r="L3" s="19" t="s">
        <v>57</v>
      </c>
      <c r="M3" s="15" t="s">
        <v>57</v>
      </c>
      <c r="N3" s="15" t="s">
        <v>57</v>
      </c>
      <c r="O3" s="21" t="s">
        <v>57</v>
      </c>
      <c r="P3" s="22">
        <f t="shared" si="0"/>
        <v>11</v>
      </c>
    </row>
    <row r="4" spans="1:16" ht="13" customHeight="1" x14ac:dyDescent="0.2">
      <c r="A4" s="13" t="s">
        <v>6</v>
      </c>
      <c r="B4" s="14" t="s">
        <v>38</v>
      </c>
      <c r="C4" s="14">
        <v>1</v>
      </c>
      <c r="D4" s="19" t="s">
        <v>57</v>
      </c>
      <c r="E4" s="19" t="s">
        <v>57</v>
      </c>
      <c r="F4" s="21" t="s">
        <v>57</v>
      </c>
      <c r="G4" s="19" t="s">
        <v>57</v>
      </c>
      <c r="H4" s="19">
        <v>236</v>
      </c>
      <c r="I4" s="19">
        <v>553.89836958259298</v>
      </c>
      <c r="J4" s="22">
        <v>551.88710260000005</v>
      </c>
      <c r="K4" s="19">
        <v>157</v>
      </c>
      <c r="L4" s="19" t="s">
        <v>57</v>
      </c>
      <c r="M4" s="15" t="s">
        <v>57</v>
      </c>
      <c r="N4" s="15">
        <v>50</v>
      </c>
      <c r="O4" s="21">
        <v>387</v>
      </c>
      <c r="P4" s="22">
        <f t="shared" si="0"/>
        <v>322.63091203043217</v>
      </c>
    </row>
    <row r="5" spans="1:16" ht="13" customHeight="1" x14ac:dyDescent="0.2">
      <c r="A5" s="13" t="s">
        <v>7</v>
      </c>
      <c r="B5" s="14" t="s">
        <v>38</v>
      </c>
      <c r="C5" s="14">
        <v>1</v>
      </c>
      <c r="D5" s="19" t="s">
        <v>57</v>
      </c>
      <c r="E5" s="19" t="s">
        <v>57</v>
      </c>
      <c r="F5" s="21" t="s">
        <v>57</v>
      </c>
      <c r="G5" s="19" t="s">
        <v>57</v>
      </c>
      <c r="H5" s="19" t="s">
        <v>57</v>
      </c>
      <c r="I5" s="19" t="s">
        <v>57</v>
      </c>
      <c r="J5" s="22" t="s">
        <v>57</v>
      </c>
      <c r="K5" s="19" t="s">
        <v>57</v>
      </c>
      <c r="L5" s="19" t="s">
        <v>57</v>
      </c>
      <c r="M5" s="15" t="s">
        <v>57</v>
      </c>
      <c r="N5" s="15" t="s">
        <v>57</v>
      </c>
      <c r="O5" s="21" t="s">
        <v>57</v>
      </c>
      <c r="P5" s="22" t="e">
        <f t="shared" si="0"/>
        <v>#DIV/0!</v>
      </c>
    </row>
    <row r="6" spans="1:16" ht="13" customHeight="1" x14ac:dyDescent="0.2">
      <c r="A6" s="46" t="s">
        <v>14</v>
      </c>
      <c r="B6" s="14" t="s">
        <v>38</v>
      </c>
      <c r="C6" s="14">
        <v>1</v>
      </c>
      <c r="D6" s="19" t="s">
        <v>57</v>
      </c>
      <c r="E6" s="19" t="s">
        <v>57</v>
      </c>
      <c r="F6" s="21" t="s">
        <v>57</v>
      </c>
      <c r="G6" s="19" t="s">
        <v>57</v>
      </c>
      <c r="H6" s="19" t="s">
        <v>57</v>
      </c>
      <c r="I6" s="19" t="s">
        <v>57</v>
      </c>
      <c r="J6" s="22" t="s">
        <v>57</v>
      </c>
      <c r="K6" s="19">
        <v>12</v>
      </c>
      <c r="L6" s="19" t="s">
        <v>57</v>
      </c>
      <c r="M6" s="15" t="s">
        <v>57</v>
      </c>
      <c r="N6" s="15" t="s">
        <v>57</v>
      </c>
      <c r="O6" s="21" t="s">
        <v>57</v>
      </c>
      <c r="P6" s="22">
        <f t="shared" si="0"/>
        <v>12</v>
      </c>
    </row>
    <row r="7" spans="1:16" ht="13" customHeight="1" x14ac:dyDescent="0.2">
      <c r="A7" s="13" t="s">
        <v>16</v>
      </c>
      <c r="B7" s="14" t="s">
        <v>38</v>
      </c>
      <c r="C7" s="14">
        <v>1</v>
      </c>
      <c r="D7" s="19">
        <v>1.0763309526277354</v>
      </c>
      <c r="E7" s="19" t="s">
        <v>57</v>
      </c>
      <c r="F7" s="21" t="s">
        <v>57</v>
      </c>
      <c r="G7" s="19" t="s">
        <v>57</v>
      </c>
      <c r="H7" s="19" t="s">
        <v>57</v>
      </c>
      <c r="I7" s="19" t="s">
        <v>57</v>
      </c>
      <c r="J7" s="22" t="s">
        <v>57</v>
      </c>
      <c r="K7" s="19">
        <v>3.47</v>
      </c>
      <c r="L7" s="19" t="s">
        <v>57</v>
      </c>
      <c r="M7" s="15" t="s">
        <v>57</v>
      </c>
      <c r="N7" s="15" t="s">
        <v>57</v>
      </c>
      <c r="O7" s="21">
        <v>3</v>
      </c>
      <c r="P7" s="22">
        <f t="shared" si="0"/>
        <v>2.5154436508759122</v>
      </c>
    </row>
    <row r="8" spans="1:16" ht="13" customHeight="1" x14ac:dyDescent="0.2">
      <c r="A8" s="13" t="s">
        <v>18</v>
      </c>
      <c r="B8" s="14" t="s">
        <v>38</v>
      </c>
      <c r="C8" s="14">
        <v>1</v>
      </c>
      <c r="D8" s="19" t="s">
        <v>57</v>
      </c>
      <c r="E8" s="19" t="s">
        <v>57</v>
      </c>
      <c r="F8" s="21" t="s">
        <v>57</v>
      </c>
      <c r="G8" s="19" t="s">
        <v>57</v>
      </c>
      <c r="H8" s="19" t="s">
        <v>57</v>
      </c>
      <c r="I8" s="19" t="s">
        <v>57</v>
      </c>
      <c r="J8" s="22">
        <v>3.6092628480000002</v>
      </c>
      <c r="K8" s="19" t="s">
        <v>57</v>
      </c>
      <c r="L8" s="19" t="s">
        <v>57</v>
      </c>
      <c r="M8" s="15" t="s">
        <v>57</v>
      </c>
      <c r="N8" s="15">
        <v>4</v>
      </c>
      <c r="O8" s="21">
        <v>25</v>
      </c>
      <c r="P8" s="22">
        <f t="shared" si="0"/>
        <v>10.869754282666667</v>
      </c>
    </row>
    <row r="9" spans="1:16" ht="13" customHeight="1" x14ac:dyDescent="0.2">
      <c r="A9" s="13" t="s">
        <v>19</v>
      </c>
      <c r="B9" s="14" t="s">
        <v>38</v>
      </c>
      <c r="C9" s="14">
        <v>1</v>
      </c>
      <c r="D9" s="19">
        <v>2.5313987394044255</v>
      </c>
      <c r="E9" s="19" t="s">
        <v>57</v>
      </c>
      <c r="F9" s="21">
        <v>2</v>
      </c>
      <c r="G9" s="19" t="s">
        <v>57</v>
      </c>
      <c r="H9" s="19">
        <v>1.79</v>
      </c>
      <c r="I9" s="19" t="s">
        <v>57</v>
      </c>
      <c r="J9" s="22" t="s">
        <v>57</v>
      </c>
      <c r="K9" s="19" t="s">
        <v>57</v>
      </c>
      <c r="L9" s="19">
        <v>2.4126434840469999</v>
      </c>
      <c r="M9" s="15">
        <v>2</v>
      </c>
      <c r="N9" s="15" t="s">
        <v>57</v>
      </c>
      <c r="O9" s="21">
        <v>13</v>
      </c>
      <c r="P9" s="22">
        <f t="shared" si="0"/>
        <v>3.955673703908571</v>
      </c>
    </row>
    <row r="10" spans="1:16" ht="13" customHeight="1" x14ac:dyDescent="0.2">
      <c r="A10" s="13" t="s">
        <v>27</v>
      </c>
      <c r="B10" s="14" t="s">
        <v>38</v>
      </c>
      <c r="C10" s="14">
        <v>1</v>
      </c>
      <c r="D10" s="19">
        <v>131.54963252832607</v>
      </c>
      <c r="E10" s="19">
        <v>159.63225997233377</v>
      </c>
      <c r="F10" s="21">
        <v>141</v>
      </c>
      <c r="G10" s="19">
        <v>155</v>
      </c>
      <c r="H10" s="19">
        <v>110.7</v>
      </c>
      <c r="I10" s="19">
        <v>129.98990713463999</v>
      </c>
      <c r="J10" s="22">
        <v>111.9694298</v>
      </c>
      <c r="K10" s="19">
        <v>110</v>
      </c>
      <c r="L10" s="19">
        <v>114.49944796279399</v>
      </c>
      <c r="M10" s="15">
        <v>20</v>
      </c>
      <c r="N10" s="15">
        <v>11</v>
      </c>
      <c r="O10" s="21">
        <v>150</v>
      </c>
      <c r="P10" s="22">
        <f t="shared" si="0"/>
        <v>112.11172311650783</v>
      </c>
    </row>
    <row r="11" spans="1:16" ht="13" customHeight="1" x14ac:dyDescent="0.2">
      <c r="A11" s="13" t="s">
        <v>28</v>
      </c>
      <c r="B11" s="14" t="s">
        <v>38</v>
      </c>
      <c r="C11" s="14">
        <v>1</v>
      </c>
      <c r="D11" s="19" t="s">
        <v>57</v>
      </c>
      <c r="E11" s="19" t="s">
        <v>57</v>
      </c>
      <c r="F11" s="21" t="s">
        <v>57</v>
      </c>
      <c r="G11" s="19">
        <v>1</v>
      </c>
      <c r="H11" s="19" t="s">
        <v>57</v>
      </c>
      <c r="I11" s="19" t="s">
        <v>57</v>
      </c>
      <c r="J11" s="22">
        <v>9.8239146369999997</v>
      </c>
      <c r="K11" s="19">
        <v>10.7</v>
      </c>
      <c r="L11" s="19">
        <v>0.79137838830216001</v>
      </c>
      <c r="M11" s="15" t="s">
        <v>57</v>
      </c>
      <c r="N11" s="15" t="s">
        <v>57</v>
      </c>
      <c r="O11" s="21" t="s">
        <v>57</v>
      </c>
      <c r="P11" s="22">
        <f t="shared" si="0"/>
        <v>5.5788232563255393</v>
      </c>
    </row>
    <row r="12" spans="1:16" ht="13" customHeight="1" x14ac:dyDescent="0.2">
      <c r="A12" s="13" t="s">
        <v>31</v>
      </c>
      <c r="B12" s="14" t="s">
        <v>38</v>
      </c>
      <c r="C12" s="14">
        <v>1</v>
      </c>
      <c r="D12" s="19">
        <v>2.2148379305584158</v>
      </c>
      <c r="E12" s="19" t="s">
        <v>57</v>
      </c>
      <c r="F12" s="19" t="s">
        <v>57</v>
      </c>
      <c r="G12" s="19" t="s">
        <v>57</v>
      </c>
      <c r="H12" s="19" t="s">
        <v>57</v>
      </c>
      <c r="I12" s="19" t="s">
        <v>57</v>
      </c>
      <c r="J12" s="22" t="s">
        <v>57</v>
      </c>
      <c r="K12" s="19" t="s">
        <v>57</v>
      </c>
      <c r="L12" s="19" t="s">
        <v>57</v>
      </c>
      <c r="M12" s="15" t="s">
        <v>57</v>
      </c>
      <c r="N12" s="15" t="s">
        <v>57</v>
      </c>
      <c r="O12" s="15">
        <v>1</v>
      </c>
      <c r="P12" s="22">
        <f t="shared" si="0"/>
        <v>1.6074189652792079</v>
      </c>
    </row>
    <row r="13" spans="1:16" s="25" customFormat="1" ht="13" customHeight="1" x14ac:dyDescent="0.2">
      <c r="A13" s="13" t="s">
        <v>22</v>
      </c>
      <c r="B13" s="14" t="s">
        <v>47</v>
      </c>
      <c r="C13" s="14">
        <v>2</v>
      </c>
      <c r="D13" s="19">
        <v>14.067737680530112</v>
      </c>
      <c r="E13" s="19">
        <v>54.546729644097304</v>
      </c>
      <c r="F13" s="21">
        <v>41</v>
      </c>
      <c r="G13" s="19">
        <v>8</v>
      </c>
      <c r="H13" s="19">
        <v>17.8</v>
      </c>
      <c r="I13" s="19">
        <v>47.2485349154963</v>
      </c>
      <c r="J13" s="19">
        <v>30.502977829999999</v>
      </c>
      <c r="K13" s="19" t="s">
        <v>57</v>
      </c>
      <c r="L13" s="19" t="s">
        <v>57</v>
      </c>
      <c r="M13" s="19" t="s">
        <v>57</v>
      </c>
      <c r="N13" s="19" t="s">
        <v>57</v>
      </c>
      <c r="O13" s="21">
        <v>8</v>
      </c>
      <c r="P13" s="22">
        <f t="shared" si="0"/>
        <v>27.645747508765464</v>
      </c>
    </row>
    <row r="14" spans="1:16" ht="13" customHeight="1" x14ac:dyDescent="0.2">
      <c r="A14" s="13" t="s">
        <v>8</v>
      </c>
      <c r="B14" s="14" t="s">
        <v>39</v>
      </c>
      <c r="C14" s="14">
        <v>2</v>
      </c>
      <c r="D14" s="19">
        <v>19.731556884283968</v>
      </c>
      <c r="E14" s="19">
        <v>14.326824323385587</v>
      </c>
      <c r="F14" s="21">
        <v>25</v>
      </c>
      <c r="G14" s="19">
        <v>22</v>
      </c>
      <c r="H14" s="19">
        <v>19</v>
      </c>
      <c r="I14" s="19" t="s">
        <v>57</v>
      </c>
      <c r="J14" s="22" t="s">
        <v>57</v>
      </c>
      <c r="K14" s="19">
        <v>154</v>
      </c>
      <c r="L14" s="19">
        <v>91.332709283214697</v>
      </c>
      <c r="M14" s="19">
        <v>28</v>
      </c>
      <c r="N14" s="19">
        <v>11</v>
      </c>
      <c r="O14" s="21">
        <v>64</v>
      </c>
      <c r="P14" s="22">
        <f t="shared" si="0"/>
        <v>44.839109049088428</v>
      </c>
    </row>
    <row r="15" spans="1:16" ht="13" customHeight="1" x14ac:dyDescent="0.2">
      <c r="A15" s="13" t="s">
        <v>13</v>
      </c>
      <c r="B15" s="14" t="s">
        <v>39</v>
      </c>
      <c r="C15" s="14">
        <v>2</v>
      </c>
      <c r="D15" s="19" t="s">
        <v>57</v>
      </c>
      <c r="E15" s="19">
        <v>1012.2114166096212</v>
      </c>
      <c r="F15" s="21">
        <v>444</v>
      </c>
      <c r="G15" s="19">
        <v>852</v>
      </c>
      <c r="H15" s="19">
        <v>746</v>
      </c>
      <c r="I15" s="19">
        <v>218.54347295663999</v>
      </c>
      <c r="J15" s="22">
        <v>459.79891509999999</v>
      </c>
      <c r="K15" s="19">
        <v>298</v>
      </c>
      <c r="L15" s="19" t="s">
        <v>57</v>
      </c>
      <c r="M15" s="15">
        <v>23</v>
      </c>
      <c r="N15" s="15">
        <v>21</v>
      </c>
      <c r="O15" s="21">
        <v>179</v>
      </c>
      <c r="P15" s="22">
        <f t="shared" si="0"/>
        <v>425.35538046662612</v>
      </c>
    </row>
    <row r="16" spans="1:16" ht="13" customHeight="1" x14ac:dyDescent="0.2">
      <c r="A16" s="13" t="s">
        <v>25</v>
      </c>
      <c r="B16" s="14" t="s">
        <v>39</v>
      </c>
      <c r="C16" s="14">
        <v>2</v>
      </c>
      <c r="D16" s="19" t="s">
        <v>57</v>
      </c>
      <c r="E16" s="19" t="s">
        <v>57</v>
      </c>
      <c r="F16" s="21">
        <v>1950</v>
      </c>
      <c r="G16" s="19" t="s">
        <v>57</v>
      </c>
      <c r="H16" s="19">
        <v>2472</v>
      </c>
      <c r="I16" s="19">
        <v>851.60556301320696</v>
      </c>
      <c r="J16" s="22">
        <v>78.055156600000004</v>
      </c>
      <c r="K16" s="19">
        <v>189</v>
      </c>
      <c r="L16" s="19" t="s">
        <v>57</v>
      </c>
      <c r="M16" s="15">
        <v>32</v>
      </c>
      <c r="N16" s="15">
        <v>14</v>
      </c>
      <c r="O16" s="21">
        <v>135</v>
      </c>
      <c r="P16" s="22">
        <f t="shared" si="0"/>
        <v>715.2075899516509</v>
      </c>
    </row>
    <row r="17" spans="1:16" ht="13" customHeight="1" x14ac:dyDescent="0.2">
      <c r="A17" s="13" t="s">
        <v>29</v>
      </c>
      <c r="B17" s="14" t="s">
        <v>39</v>
      </c>
      <c r="C17" s="14">
        <v>2</v>
      </c>
      <c r="D17" s="19">
        <v>73.700800079409063</v>
      </c>
      <c r="E17" s="19">
        <v>147.27547119036197</v>
      </c>
      <c r="F17" s="21">
        <v>77</v>
      </c>
      <c r="G17" s="19">
        <v>54</v>
      </c>
      <c r="H17" s="19">
        <v>110</v>
      </c>
      <c r="I17" s="19">
        <v>153.482698704737</v>
      </c>
      <c r="J17" s="22">
        <v>46.907961149999998</v>
      </c>
      <c r="K17" s="19">
        <v>200</v>
      </c>
      <c r="L17" s="19" t="s">
        <v>57</v>
      </c>
      <c r="M17" s="19">
        <v>27</v>
      </c>
      <c r="N17" s="19" t="s">
        <v>57</v>
      </c>
      <c r="O17" s="21">
        <v>73</v>
      </c>
      <c r="P17" s="22">
        <f t="shared" si="0"/>
        <v>96.236693112450808</v>
      </c>
    </row>
    <row r="18" spans="1:16" ht="13" customHeight="1" x14ac:dyDescent="0.2">
      <c r="A18" s="13" t="s">
        <v>32</v>
      </c>
      <c r="B18" s="14" t="s">
        <v>53</v>
      </c>
      <c r="C18" s="14">
        <v>3</v>
      </c>
      <c r="D18" s="19">
        <v>135</v>
      </c>
      <c r="E18" s="19" t="s">
        <v>57</v>
      </c>
      <c r="F18" s="19" t="s">
        <v>57</v>
      </c>
      <c r="G18" s="19" t="s">
        <v>57</v>
      </c>
      <c r="H18" s="19" t="s">
        <v>57</v>
      </c>
      <c r="I18" s="19" t="s">
        <v>57</v>
      </c>
      <c r="J18" s="22">
        <v>13.77429382</v>
      </c>
      <c r="K18" s="19">
        <v>20</v>
      </c>
      <c r="L18" s="19" t="s">
        <v>57</v>
      </c>
      <c r="M18" s="15" t="s">
        <v>57</v>
      </c>
      <c r="N18" s="15" t="s">
        <v>57</v>
      </c>
      <c r="O18" s="15">
        <v>16</v>
      </c>
      <c r="P18" s="22">
        <f t="shared" si="0"/>
        <v>46.193573454999999</v>
      </c>
    </row>
    <row r="19" spans="1:16" ht="13" customHeight="1" x14ac:dyDescent="0.2">
      <c r="A19" s="13" t="s">
        <v>33</v>
      </c>
      <c r="B19" s="14" t="s">
        <v>54</v>
      </c>
      <c r="C19" s="14">
        <v>3</v>
      </c>
      <c r="D19" s="19">
        <v>200.56396834985452</v>
      </c>
      <c r="E19" s="19">
        <v>156.71272866794658</v>
      </c>
      <c r="F19" s="19">
        <v>222</v>
      </c>
      <c r="G19" s="19">
        <v>135</v>
      </c>
      <c r="H19" s="19">
        <v>234</v>
      </c>
      <c r="I19" s="19">
        <v>154.13449039863701</v>
      </c>
      <c r="J19" s="22">
        <v>169.12748429999999</v>
      </c>
      <c r="K19" s="19">
        <v>292</v>
      </c>
      <c r="L19" s="19">
        <v>250.24835211093901</v>
      </c>
      <c r="M19" s="19">
        <v>42</v>
      </c>
      <c r="N19" s="15">
        <v>33</v>
      </c>
      <c r="O19" s="15">
        <v>426</v>
      </c>
      <c r="P19" s="22">
        <f t="shared" si="0"/>
        <v>192.89891865228142</v>
      </c>
    </row>
    <row r="20" spans="1:16" ht="13" customHeight="1" x14ac:dyDescent="0.2">
      <c r="A20" s="13" t="s">
        <v>17</v>
      </c>
      <c r="B20" s="14" t="s">
        <v>45</v>
      </c>
      <c r="C20" s="14">
        <v>3</v>
      </c>
      <c r="D20" s="19">
        <v>28.548719502285564</v>
      </c>
      <c r="E20" s="19">
        <v>30.912202064216675</v>
      </c>
      <c r="F20" s="21">
        <v>21</v>
      </c>
      <c r="G20" s="19">
        <v>21</v>
      </c>
      <c r="H20" s="19">
        <v>22</v>
      </c>
      <c r="I20" s="19">
        <v>22.748868864722699</v>
      </c>
      <c r="J20" s="22">
        <v>151.0829981</v>
      </c>
      <c r="K20" s="19">
        <v>149</v>
      </c>
      <c r="L20" s="19">
        <v>503.42135086945098</v>
      </c>
      <c r="M20" s="15">
        <v>27</v>
      </c>
      <c r="N20" s="15">
        <v>82</v>
      </c>
      <c r="O20" s="21">
        <v>342</v>
      </c>
      <c r="P20" s="22">
        <f t="shared" si="0"/>
        <v>116.72617828338964</v>
      </c>
    </row>
    <row r="21" spans="1:16" ht="13" customHeight="1" x14ac:dyDescent="0.2">
      <c r="A21" s="13" t="s">
        <v>30</v>
      </c>
      <c r="B21" s="14" t="s">
        <v>52</v>
      </c>
      <c r="C21" s="14">
        <v>3</v>
      </c>
      <c r="D21" s="19">
        <v>1636.8403750113912</v>
      </c>
      <c r="E21" s="19">
        <v>1615.6941046397965</v>
      </c>
      <c r="F21" s="19">
        <v>1790</v>
      </c>
      <c r="G21" s="19">
        <v>1550</v>
      </c>
      <c r="H21" s="19">
        <v>1675</v>
      </c>
      <c r="I21" s="19">
        <v>1317.73368006347</v>
      </c>
      <c r="J21" s="22">
        <v>1604.2097160000001</v>
      </c>
      <c r="K21" s="19">
        <v>1620</v>
      </c>
      <c r="L21" s="19">
        <v>1880.28729941968</v>
      </c>
      <c r="M21" s="19">
        <v>162</v>
      </c>
      <c r="N21" s="19">
        <v>159</v>
      </c>
      <c r="O21" s="19">
        <v>1875</v>
      </c>
      <c r="P21" s="22">
        <f t="shared" si="0"/>
        <v>1407.1470979278613</v>
      </c>
    </row>
    <row r="22" spans="1:16" ht="13" customHeight="1" x14ac:dyDescent="0.2">
      <c r="A22" s="45" t="s">
        <v>64</v>
      </c>
      <c r="B22" s="14" t="s">
        <v>54</v>
      </c>
      <c r="C22" s="14">
        <v>3</v>
      </c>
      <c r="D22" s="19" t="s">
        <v>69</v>
      </c>
      <c r="E22" s="19" t="s">
        <v>69</v>
      </c>
      <c r="F22" s="19" t="s">
        <v>69</v>
      </c>
      <c r="G22" s="19" t="s">
        <v>69</v>
      </c>
      <c r="H22" s="19" t="s">
        <v>69</v>
      </c>
      <c r="I22" s="19" t="s">
        <v>69</v>
      </c>
      <c r="J22" s="22">
        <v>387.2358782</v>
      </c>
      <c r="K22" s="19">
        <v>120</v>
      </c>
      <c r="L22" s="19" t="s">
        <v>57</v>
      </c>
      <c r="M22" s="19">
        <v>173</v>
      </c>
      <c r="N22" s="19">
        <v>85</v>
      </c>
      <c r="O22" s="21">
        <v>785</v>
      </c>
      <c r="P22" s="22">
        <f t="shared" si="0"/>
        <v>310.04717564000003</v>
      </c>
    </row>
    <row r="23" spans="1:16" ht="13" customHeight="1" x14ac:dyDescent="0.2">
      <c r="A23" s="13" t="s">
        <v>11</v>
      </c>
      <c r="B23" s="14" t="s">
        <v>42</v>
      </c>
      <c r="C23" s="14">
        <v>4</v>
      </c>
      <c r="D23" s="19">
        <v>267.85749953204214</v>
      </c>
      <c r="E23" s="19">
        <v>294.4716057031157</v>
      </c>
      <c r="F23" s="21">
        <v>270</v>
      </c>
      <c r="G23" s="19">
        <v>189</v>
      </c>
      <c r="H23" s="19">
        <v>291</v>
      </c>
      <c r="I23" s="19">
        <v>277.85268625995502</v>
      </c>
      <c r="J23" s="22">
        <v>232.8143326</v>
      </c>
      <c r="K23" s="19">
        <v>444</v>
      </c>
      <c r="L23" s="19">
        <v>323.31647522671398</v>
      </c>
      <c r="M23" s="19">
        <v>21</v>
      </c>
      <c r="N23" s="15">
        <v>20</v>
      </c>
      <c r="O23" s="21">
        <v>228</v>
      </c>
      <c r="P23" s="22">
        <f t="shared" si="0"/>
        <v>238.27604994348556</v>
      </c>
    </row>
    <row r="24" spans="1:16" ht="13" customHeight="1" x14ac:dyDescent="0.2">
      <c r="A24" s="13" t="s">
        <v>20</v>
      </c>
      <c r="B24" s="14" t="s">
        <v>42</v>
      </c>
      <c r="C24" s="14">
        <v>4</v>
      </c>
      <c r="D24" s="19">
        <v>17.230760462391757</v>
      </c>
      <c r="E24" s="19">
        <v>15.262171165997765</v>
      </c>
      <c r="F24" s="21">
        <v>18</v>
      </c>
      <c r="G24" s="19">
        <v>11</v>
      </c>
      <c r="H24" s="19">
        <v>10</v>
      </c>
      <c r="I24" s="19">
        <v>15.5418275334164</v>
      </c>
      <c r="J24" s="22">
        <v>13.870124540000001</v>
      </c>
      <c r="K24" s="19">
        <v>19.7</v>
      </c>
      <c r="L24" s="19">
        <v>13.888891678796201</v>
      </c>
      <c r="M24" s="15" t="s">
        <v>57</v>
      </c>
      <c r="N24" s="15" t="s">
        <v>57</v>
      </c>
      <c r="O24" s="21">
        <v>12</v>
      </c>
      <c r="P24" s="22">
        <f t="shared" si="0"/>
        <v>14.649377538060213</v>
      </c>
    </row>
    <row r="25" spans="1:16" ht="13" customHeight="1" x14ac:dyDescent="0.2">
      <c r="A25" s="13" t="s">
        <v>10</v>
      </c>
      <c r="B25" s="14" t="s">
        <v>41</v>
      </c>
      <c r="C25" s="14">
        <v>4</v>
      </c>
      <c r="D25" s="19">
        <v>165.80759605841627</v>
      </c>
      <c r="E25" s="19">
        <v>21.038595474730272</v>
      </c>
      <c r="F25" s="21">
        <v>64</v>
      </c>
      <c r="G25" s="19">
        <v>13</v>
      </c>
      <c r="H25" s="19">
        <v>22</v>
      </c>
      <c r="I25" s="19">
        <v>16.382134449464999</v>
      </c>
      <c r="J25" s="22">
        <v>7.7281432920000004</v>
      </c>
      <c r="K25" s="19">
        <v>245</v>
      </c>
      <c r="L25" s="19">
        <v>14.0052235150062</v>
      </c>
      <c r="M25" s="15">
        <v>16</v>
      </c>
      <c r="N25" s="19">
        <v>18</v>
      </c>
      <c r="O25" s="21">
        <v>37</v>
      </c>
      <c r="P25" s="22">
        <f t="shared" si="0"/>
        <v>53.330141065801485</v>
      </c>
    </row>
    <row r="26" spans="1:16" ht="13" customHeight="1" x14ac:dyDescent="0.2">
      <c r="A26" s="13" t="s">
        <v>34</v>
      </c>
      <c r="B26" s="14" t="s">
        <v>55</v>
      </c>
      <c r="C26" s="14">
        <v>5</v>
      </c>
      <c r="D26" s="19" t="s">
        <v>57</v>
      </c>
      <c r="E26" s="19" t="s">
        <v>57</v>
      </c>
      <c r="F26" s="19" t="s">
        <v>57</v>
      </c>
      <c r="G26" s="19" t="s">
        <v>57</v>
      </c>
      <c r="H26" s="19" t="s">
        <v>57</v>
      </c>
      <c r="I26" s="19" t="s">
        <v>57</v>
      </c>
      <c r="J26" s="22">
        <v>40.422135019999999</v>
      </c>
      <c r="K26" s="19" t="s">
        <v>57</v>
      </c>
      <c r="L26" s="19">
        <v>20.001715031072699</v>
      </c>
      <c r="M26" s="15" t="s">
        <v>57</v>
      </c>
      <c r="N26" s="15">
        <v>14</v>
      </c>
      <c r="O26" s="15">
        <v>46</v>
      </c>
      <c r="P26" s="22">
        <f t="shared" si="0"/>
        <v>30.105962512768173</v>
      </c>
    </row>
    <row r="27" spans="1:16" ht="13" customHeight="1" x14ac:dyDescent="0.2">
      <c r="A27" s="13" t="s">
        <v>24</v>
      </c>
      <c r="B27" s="14" t="s">
        <v>49</v>
      </c>
      <c r="C27" s="14">
        <v>5</v>
      </c>
      <c r="D27" s="19">
        <v>154.19821779670116</v>
      </c>
      <c r="E27" s="19">
        <v>1566.8381329104598</v>
      </c>
      <c r="F27" s="21">
        <v>3000</v>
      </c>
      <c r="G27" s="19">
        <v>1770</v>
      </c>
      <c r="H27" s="19">
        <v>2102</v>
      </c>
      <c r="I27" s="19">
        <v>4054</v>
      </c>
      <c r="J27" s="22">
        <v>1926</v>
      </c>
      <c r="K27" s="19">
        <v>2970</v>
      </c>
      <c r="L27" s="19">
        <v>2352.0246288314802</v>
      </c>
      <c r="M27" s="15">
        <v>558</v>
      </c>
      <c r="N27" s="19">
        <v>398</v>
      </c>
      <c r="O27" s="21">
        <v>4152</v>
      </c>
      <c r="P27" s="22">
        <f t="shared" si="0"/>
        <v>2083.5884149615536</v>
      </c>
    </row>
    <row r="28" spans="1:16" ht="13" customHeight="1" x14ac:dyDescent="0.2">
      <c r="A28" s="13" t="s">
        <v>21</v>
      </c>
      <c r="B28" s="14" t="s">
        <v>46</v>
      </c>
      <c r="C28" s="14">
        <v>5</v>
      </c>
      <c r="D28" s="19">
        <v>69.312405188151729</v>
      </c>
      <c r="E28" s="19">
        <v>28.574751116556534</v>
      </c>
      <c r="F28" s="21">
        <v>67</v>
      </c>
      <c r="G28" s="19">
        <v>71</v>
      </c>
      <c r="H28" s="19">
        <v>133.69999999999999</v>
      </c>
      <c r="I28" s="19">
        <v>61.806672951566398</v>
      </c>
      <c r="J28" s="22">
        <v>47.008721819999998</v>
      </c>
      <c r="K28" s="19">
        <v>41.2</v>
      </c>
      <c r="L28" s="19">
        <v>0.26091901557524</v>
      </c>
      <c r="M28" s="19">
        <v>13</v>
      </c>
      <c r="N28" s="19">
        <v>7</v>
      </c>
      <c r="O28" s="21">
        <v>124</v>
      </c>
      <c r="P28" s="22">
        <f t="shared" si="0"/>
        <v>55.321955840987499</v>
      </c>
    </row>
    <row r="29" spans="1:16" ht="13" customHeight="1" x14ac:dyDescent="0.2">
      <c r="A29" s="13" t="s">
        <v>23</v>
      </c>
      <c r="B29" s="14" t="s">
        <v>48</v>
      </c>
      <c r="C29" s="14">
        <v>5</v>
      </c>
      <c r="D29" s="19">
        <v>41.670822858067744</v>
      </c>
      <c r="E29" s="19" t="s">
        <v>57</v>
      </c>
      <c r="F29" s="21">
        <v>69</v>
      </c>
      <c r="G29" s="19">
        <v>49</v>
      </c>
      <c r="H29" s="19">
        <v>110</v>
      </c>
      <c r="I29" s="19"/>
      <c r="J29" s="22">
        <v>128.80685510000001</v>
      </c>
      <c r="K29" s="19">
        <v>200</v>
      </c>
      <c r="L29" s="19">
        <v>124.960634592885</v>
      </c>
      <c r="M29" s="15">
        <v>8</v>
      </c>
      <c r="N29" s="15">
        <v>16</v>
      </c>
      <c r="O29" s="21">
        <v>229</v>
      </c>
      <c r="P29" s="22">
        <f t="shared" si="0"/>
        <v>97.643831255095265</v>
      </c>
    </row>
    <row r="30" spans="1:16" ht="13" customHeight="1" x14ac:dyDescent="0.2">
      <c r="A30" s="13" t="s">
        <v>12</v>
      </c>
      <c r="B30" s="14" t="s">
        <v>43</v>
      </c>
      <c r="C30" s="14">
        <v>6</v>
      </c>
      <c r="D30" s="19" t="s">
        <v>57</v>
      </c>
      <c r="E30" s="19">
        <v>322.79910846928834</v>
      </c>
      <c r="F30" s="21">
        <v>307</v>
      </c>
      <c r="G30" s="19">
        <v>344</v>
      </c>
      <c r="H30" s="19">
        <v>143</v>
      </c>
      <c r="I30" s="19">
        <v>77.194435767312299</v>
      </c>
      <c r="J30" s="22">
        <v>109.3633346</v>
      </c>
      <c r="K30" s="19">
        <v>195</v>
      </c>
      <c r="L30" s="19">
        <v>77.269199999999998</v>
      </c>
      <c r="M30" s="15">
        <v>22</v>
      </c>
      <c r="N30" s="15">
        <v>21</v>
      </c>
      <c r="O30" s="21">
        <v>217</v>
      </c>
      <c r="P30" s="22">
        <f t="shared" si="0"/>
        <v>166.8750980760546</v>
      </c>
    </row>
    <row r="31" spans="1:16" ht="13" customHeight="1" x14ac:dyDescent="0.2">
      <c r="A31" s="13" t="s">
        <v>26</v>
      </c>
      <c r="B31" s="14" t="s">
        <v>50</v>
      </c>
      <c r="C31" s="14">
        <v>6</v>
      </c>
      <c r="D31" s="19" t="s">
        <v>57</v>
      </c>
      <c r="E31" s="19" t="s">
        <v>57</v>
      </c>
      <c r="F31" s="21">
        <v>9</v>
      </c>
      <c r="G31" s="19">
        <v>11</v>
      </c>
      <c r="H31" s="19" t="s">
        <v>57</v>
      </c>
      <c r="I31" s="19">
        <v>10.072993830832299</v>
      </c>
      <c r="J31" s="22">
        <v>40.422135019999999</v>
      </c>
      <c r="K31" s="19" t="s">
        <v>57</v>
      </c>
      <c r="L31" s="19">
        <v>5.8589061791530401</v>
      </c>
      <c r="M31" s="19" t="s">
        <v>57</v>
      </c>
      <c r="N31" s="19" t="s">
        <v>57</v>
      </c>
      <c r="O31" s="21" t="s">
        <v>57</v>
      </c>
      <c r="P31" s="22">
        <f t="shared" si="0"/>
        <v>15.270807005997067</v>
      </c>
    </row>
    <row r="32" spans="1:16" ht="13" customHeight="1" x14ac:dyDescent="0.2">
      <c r="A32" s="13" t="s">
        <v>35</v>
      </c>
      <c r="B32" s="14" t="s">
        <v>51</v>
      </c>
      <c r="C32" s="14">
        <v>6</v>
      </c>
      <c r="D32" s="19">
        <v>16600</v>
      </c>
      <c r="E32" s="19">
        <v>66202</v>
      </c>
      <c r="F32" s="21">
        <v>22935</v>
      </c>
      <c r="G32" s="19">
        <v>9710</v>
      </c>
      <c r="H32" s="19">
        <v>23361</v>
      </c>
      <c r="I32" s="19">
        <v>49311.7721412014</v>
      </c>
      <c r="J32" s="22" t="s">
        <v>57</v>
      </c>
      <c r="K32" s="19" t="s">
        <v>57</v>
      </c>
      <c r="L32" s="19">
        <v>33934.003636588997</v>
      </c>
      <c r="M32" s="19">
        <v>5859</v>
      </c>
      <c r="N32" s="19">
        <v>5451</v>
      </c>
      <c r="O32" s="21">
        <v>30950</v>
      </c>
      <c r="P32" s="22">
        <f t="shared" si="0"/>
        <v>26431.37757777904</v>
      </c>
    </row>
    <row r="34" spans="1:3" x14ac:dyDescent="0.2">
      <c r="A34" s="35"/>
      <c r="B34" s="34"/>
      <c r="C34" s="34"/>
    </row>
    <row r="35" spans="1:3" x14ac:dyDescent="0.2">
      <c r="A35" s="35"/>
      <c r="B35" s="34"/>
      <c r="C35" s="34"/>
    </row>
  </sheetData>
  <sortState ref="A2:P35">
    <sortCondition ref="C2:C35"/>
  </sortState>
  <conditionalFormatting sqref="F3:F27">
    <cfRule type="expression" dxfId="47" priority="14">
      <formula>F3&lt;0</formula>
    </cfRule>
  </conditionalFormatting>
  <conditionalFormatting sqref="F2">
    <cfRule type="expression" dxfId="46" priority="12">
      <formula>F2&lt;0</formula>
    </cfRule>
  </conditionalFormatting>
  <conditionalFormatting sqref="O2">
    <cfRule type="expression" dxfId="45" priority="1">
      <formula>O2&lt;0</formula>
    </cfRule>
  </conditionalFormatting>
  <conditionalFormatting sqref="O3:O27">
    <cfRule type="expression" dxfId="44" priority="2">
      <formula>O3&lt;0</formula>
    </cfRule>
  </conditionalFormatting>
  <conditionalFormatting sqref="F2:F27 O2:O27">
    <cfRule type="expression" dxfId="43" priority="121">
      <formula>SUMIF($B$3:$B$35,$B2,$G$3:$G$35)&gt;#REF!</formula>
    </cfRule>
  </conditionalFormatting>
  <pageMargins left="0.25" right="0.25" top="0.75" bottom="0.75" header="0.3" footer="0.3"/>
  <pageSetup scale="93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5"/>
  <sheetViews>
    <sheetView workbookViewId="0">
      <selection activeCell="A22" sqref="A22:XFD22"/>
    </sheetView>
  </sheetViews>
  <sheetFormatPr baseColWidth="10" defaultColWidth="8.83203125" defaultRowHeight="15" x14ac:dyDescent="0.2"/>
  <cols>
    <col min="1" max="1" width="20.6640625" customWidth="1"/>
    <col min="2" max="3" width="30.6640625" customWidth="1"/>
    <col min="4" max="4" width="11.6640625" customWidth="1"/>
    <col min="5" max="8" width="11.6640625" style="25" customWidth="1"/>
    <col min="9" max="15" width="11.6640625" customWidth="1"/>
    <col min="16" max="16" width="11.6640625" style="4" customWidth="1"/>
  </cols>
  <sheetData>
    <row r="1" spans="1:16" s="42" customFormat="1" ht="16" customHeight="1" x14ac:dyDescent="0.2">
      <c r="A1" s="44" t="s">
        <v>88</v>
      </c>
      <c r="B1" s="44" t="s">
        <v>89</v>
      </c>
      <c r="C1" s="44" t="s">
        <v>90</v>
      </c>
      <c r="D1" s="40" t="s">
        <v>76</v>
      </c>
      <c r="E1" s="40" t="s">
        <v>77</v>
      </c>
      <c r="F1" s="40" t="s">
        <v>78</v>
      </c>
      <c r="G1" s="40" t="s">
        <v>79</v>
      </c>
      <c r="H1" s="40" t="s">
        <v>80</v>
      </c>
      <c r="I1" s="40" t="s">
        <v>81</v>
      </c>
      <c r="J1" s="40" t="s">
        <v>82</v>
      </c>
      <c r="K1" s="40" t="s">
        <v>83</v>
      </c>
      <c r="L1" s="40" t="s">
        <v>84</v>
      </c>
      <c r="M1" s="40" t="s">
        <v>85</v>
      </c>
      <c r="N1" s="40" t="s">
        <v>86</v>
      </c>
      <c r="O1" s="40" t="s">
        <v>87</v>
      </c>
      <c r="P1" s="49" t="s">
        <v>67</v>
      </c>
    </row>
    <row r="2" spans="1:16" ht="13" customHeight="1" x14ac:dyDescent="0.2">
      <c r="A2" s="11" t="s">
        <v>9</v>
      </c>
      <c r="B2" s="12" t="s">
        <v>38</v>
      </c>
      <c r="C2" s="47">
        <v>1</v>
      </c>
      <c r="D2" s="22">
        <v>38409.65934078861</v>
      </c>
      <c r="E2" s="23">
        <v>2245.0550021926883</v>
      </c>
      <c r="F2" s="20">
        <v>374</v>
      </c>
      <c r="G2" s="23">
        <v>193</v>
      </c>
      <c r="H2" s="23">
        <v>8.8000000000000007</v>
      </c>
      <c r="I2" s="22">
        <v>257.24191149212101</v>
      </c>
      <c r="J2" s="22">
        <v>339.35612939999999</v>
      </c>
      <c r="K2" s="22" t="s">
        <v>57</v>
      </c>
      <c r="L2" s="22">
        <v>377.07520728947298</v>
      </c>
      <c r="M2" s="22">
        <v>282</v>
      </c>
      <c r="N2" s="22">
        <v>31</v>
      </c>
      <c r="O2" s="20">
        <v>66</v>
      </c>
      <c r="P2" s="23">
        <f t="shared" ref="P2:P32" si="0">AVERAGE(D2:O2)</f>
        <v>3871.1988719239002</v>
      </c>
    </row>
    <row r="3" spans="1:16" ht="13" customHeight="1" x14ac:dyDescent="0.2">
      <c r="A3" s="13" t="s">
        <v>5</v>
      </c>
      <c r="B3" s="14" t="s">
        <v>38</v>
      </c>
      <c r="C3" s="14">
        <v>1</v>
      </c>
      <c r="D3" s="19" t="s">
        <v>57</v>
      </c>
      <c r="E3" s="24" t="s">
        <v>57</v>
      </c>
      <c r="F3" s="21" t="s">
        <v>57</v>
      </c>
      <c r="G3" s="24" t="s">
        <v>57</v>
      </c>
      <c r="H3" s="24" t="s">
        <v>57</v>
      </c>
      <c r="I3" s="19" t="s">
        <v>57</v>
      </c>
      <c r="J3" s="22" t="s">
        <v>57</v>
      </c>
      <c r="K3" s="19">
        <v>12.7</v>
      </c>
      <c r="L3" s="19">
        <v>17.825989573721799</v>
      </c>
      <c r="M3" s="19" t="s">
        <v>57</v>
      </c>
      <c r="N3" s="15" t="s">
        <v>57</v>
      </c>
      <c r="O3" s="21" t="s">
        <v>57</v>
      </c>
      <c r="P3" s="23">
        <f t="shared" si="0"/>
        <v>15.262994786860899</v>
      </c>
    </row>
    <row r="4" spans="1:16" ht="13" customHeight="1" x14ac:dyDescent="0.2">
      <c r="A4" s="13" t="s">
        <v>6</v>
      </c>
      <c r="B4" s="14" t="s">
        <v>38</v>
      </c>
      <c r="C4" s="14">
        <v>1</v>
      </c>
      <c r="D4" s="19" t="s">
        <v>57</v>
      </c>
      <c r="E4" s="24" t="s">
        <v>57</v>
      </c>
      <c r="F4" s="21" t="s">
        <v>57</v>
      </c>
      <c r="G4" s="24" t="s">
        <v>57</v>
      </c>
      <c r="H4" s="24">
        <v>4423</v>
      </c>
      <c r="I4" s="19">
        <v>7537.6989863686604</v>
      </c>
      <c r="J4" s="22">
        <v>4106.7435869999999</v>
      </c>
      <c r="K4" s="19">
        <v>3600</v>
      </c>
      <c r="L4" s="19" t="s">
        <v>57</v>
      </c>
      <c r="M4" s="19">
        <v>213</v>
      </c>
      <c r="N4" s="15">
        <v>2309</v>
      </c>
      <c r="O4" s="21">
        <v>3385</v>
      </c>
      <c r="P4" s="23">
        <f t="shared" si="0"/>
        <v>3653.491796195523</v>
      </c>
    </row>
    <row r="5" spans="1:16" ht="13" customHeight="1" x14ac:dyDescent="0.2">
      <c r="A5" s="13" t="s">
        <v>7</v>
      </c>
      <c r="B5" s="14" t="s">
        <v>38</v>
      </c>
      <c r="C5" s="14">
        <v>1</v>
      </c>
      <c r="D5" s="19" t="s">
        <v>57</v>
      </c>
      <c r="E5" s="24">
        <v>5.399610121031845</v>
      </c>
      <c r="F5" s="21" t="s">
        <v>57</v>
      </c>
      <c r="G5" s="24" t="s">
        <v>57</v>
      </c>
      <c r="H5" s="24" t="s">
        <v>57</v>
      </c>
      <c r="I5" s="19">
        <v>20.518928008860701</v>
      </c>
      <c r="J5" s="22">
        <v>17.11104563</v>
      </c>
      <c r="K5" s="19" t="s">
        <v>57</v>
      </c>
      <c r="L5" s="19">
        <v>27.324735338753801</v>
      </c>
      <c r="M5" s="19">
        <v>41</v>
      </c>
      <c r="N5" s="15">
        <v>5</v>
      </c>
      <c r="O5" s="21" t="s">
        <v>57</v>
      </c>
      <c r="P5" s="23">
        <f t="shared" si="0"/>
        <v>19.392386516441057</v>
      </c>
    </row>
    <row r="6" spans="1:16" ht="13" customHeight="1" x14ac:dyDescent="0.2">
      <c r="A6" s="46" t="s">
        <v>14</v>
      </c>
      <c r="B6" s="14" t="s">
        <v>38</v>
      </c>
      <c r="C6" s="14">
        <v>1</v>
      </c>
      <c r="D6" s="19" t="s">
        <v>57</v>
      </c>
      <c r="E6" s="24" t="s">
        <v>57</v>
      </c>
      <c r="F6" s="21" t="s">
        <v>57</v>
      </c>
      <c r="G6" s="24" t="s">
        <v>57</v>
      </c>
      <c r="H6" s="24" t="s">
        <v>57</v>
      </c>
      <c r="I6" s="19">
        <v>204.85014527542401</v>
      </c>
      <c r="J6" s="22" t="s">
        <v>57</v>
      </c>
      <c r="K6" s="19">
        <v>290</v>
      </c>
      <c r="L6" s="19" t="s">
        <v>57</v>
      </c>
      <c r="M6" s="19" t="s">
        <v>57</v>
      </c>
      <c r="N6" s="15" t="s">
        <v>57</v>
      </c>
      <c r="O6" s="21" t="s">
        <v>57</v>
      </c>
      <c r="P6" s="23">
        <f t="shared" si="0"/>
        <v>247.42507263771199</v>
      </c>
    </row>
    <row r="7" spans="1:16" ht="13" customHeight="1" x14ac:dyDescent="0.2">
      <c r="A7" s="13" t="s">
        <v>16</v>
      </c>
      <c r="B7" s="14" t="s">
        <v>38</v>
      </c>
      <c r="C7" s="14">
        <v>1</v>
      </c>
      <c r="D7" s="19">
        <v>52.150118759038264</v>
      </c>
      <c r="E7" s="24">
        <v>44.93133719771248</v>
      </c>
      <c r="F7" s="21">
        <v>55</v>
      </c>
      <c r="G7" s="24">
        <v>39</v>
      </c>
      <c r="H7" s="24">
        <v>76</v>
      </c>
      <c r="I7" s="19">
        <v>52.515677439328897</v>
      </c>
      <c r="J7" s="22">
        <v>155.65879649999999</v>
      </c>
      <c r="K7" s="19" t="s">
        <v>57</v>
      </c>
      <c r="L7" s="19">
        <v>81.135248615438996</v>
      </c>
      <c r="M7" s="19">
        <v>173</v>
      </c>
      <c r="N7" s="15">
        <v>167</v>
      </c>
      <c r="O7" s="21">
        <v>196</v>
      </c>
      <c r="P7" s="23">
        <f t="shared" si="0"/>
        <v>99.308288955592616</v>
      </c>
    </row>
    <row r="8" spans="1:16" ht="13" customHeight="1" x14ac:dyDescent="0.2">
      <c r="A8" s="13" t="s">
        <v>18</v>
      </c>
      <c r="B8" s="14" t="s">
        <v>38</v>
      </c>
      <c r="C8" s="14">
        <v>1</v>
      </c>
      <c r="D8" s="19">
        <v>305.10107733190728</v>
      </c>
      <c r="E8" s="24">
        <v>213.92918623252015</v>
      </c>
      <c r="F8" s="21">
        <v>357</v>
      </c>
      <c r="G8" s="24">
        <v>276</v>
      </c>
      <c r="H8" s="24">
        <v>250</v>
      </c>
      <c r="I8" s="19">
        <v>293.36735598447501</v>
      </c>
      <c r="J8" s="22">
        <v>263.37930979999999</v>
      </c>
      <c r="K8" s="19">
        <v>188</v>
      </c>
      <c r="L8" s="19">
        <v>259.89049802345801</v>
      </c>
      <c r="M8" s="19">
        <v>250</v>
      </c>
      <c r="N8" s="15">
        <v>297</v>
      </c>
      <c r="O8" s="21">
        <v>175</v>
      </c>
      <c r="P8" s="23">
        <f t="shared" si="0"/>
        <v>260.72228561436339</v>
      </c>
    </row>
    <row r="9" spans="1:16" ht="13" customHeight="1" x14ac:dyDescent="0.2">
      <c r="A9" s="13" t="s">
        <v>19</v>
      </c>
      <c r="B9" s="14" t="s">
        <v>38</v>
      </c>
      <c r="C9" s="14">
        <v>1</v>
      </c>
      <c r="D9" s="19">
        <v>75.958267334447598</v>
      </c>
      <c r="E9" s="24">
        <v>48.97997791776838</v>
      </c>
      <c r="F9" s="21">
        <v>31</v>
      </c>
      <c r="G9" s="24">
        <v>42</v>
      </c>
      <c r="H9" s="24">
        <v>1.9</v>
      </c>
      <c r="I9" s="19">
        <v>48.791111853348497</v>
      </c>
      <c r="J9" s="22">
        <v>29.082945309999999</v>
      </c>
      <c r="K9" s="19">
        <v>101</v>
      </c>
      <c r="L9" s="19">
        <v>43.787002352356801</v>
      </c>
      <c r="M9" s="19">
        <v>39</v>
      </c>
      <c r="N9" s="15">
        <v>8</v>
      </c>
      <c r="O9" s="21">
        <v>23</v>
      </c>
      <c r="P9" s="23">
        <f t="shared" si="0"/>
        <v>41.041608730660109</v>
      </c>
    </row>
    <row r="10" spans="1:16" ht="13" customHeight="1" x14ac:dyDescent="0.2">
      <c r="A10" s="13" t="s">
        <v>27</v>
      </c>
      <c r="B10" s="14" t="s">
        <v>38</v>
      </c>
      <c r="C10" s="14">
        <v>1</v>
      </c>
      <c r="D10" s="19">
        <v>135.54920028153788</v>
      </c>
      <c r="E10" s="24">
        <v>142.08588379052142</v>
      </c>
      <c r="F10" s="21">
        <v>162</v>
      </c>
      <c r="G10" s="24">
        <v>160</v>
      </c>
      <c r="H10" s="24">
        <v>111.1</v>
      </c>
      <c r="I10" s="19">
        <v>141.95858486665699</v>
      </c>
      <c r="J10" s="22">
        <v>123.3938376</v>
      </c>
      <c r="K10" s="19">
        <v>242</v>
      </c>
      <c r="L10" s="19">
        <v>156.282135889297</v>
      </c>
      <c r="M10" s="19">
        <v>200</v>
      </c>
      <c r="N10" s="15">
        <v>99</v>
      </c>
      <c r="O10" s="21">
        <v>181</v>
      </c>
      <c r="P10" s="23">
        <f t="shared" si="0"/>
        <v>154.53080353566779</v>
      </c>
    </row>
    <row r="11" spans="1:16" ht="13" customHeight="1" x14ac:dyDescent="0.2">
      <c r="A11" s="13" t="s">
        <v>28</v>
      </c>
      <c r="B11" s="14" t="s">
        <v>38</v>
      </c>
      <c r="C11" s="14">
        <v>1</v>
      </c>
      <c r="D11" s="19">
        <v>29.38466288279653</v>
      </c>
      <c r="E11" s="24">
        <v>22.424780089675835</v>
      </c>
      <c r="F11" s="21">
        <v>35</v>
      </c>
      <c r="G11" s="24">
        <v>37</v>
      </c>
      <c r="H11" s="24">
        <v>6.3</v>
      </c>
      <c r="I11" s="19">
        <v>28.976545465538699</v>
      </c>
      <c r="J11" s="22">
        <v>1592.6363490000001</v>
      </c>
      <c r="K11" s="19" t="s">
        <v>57</v>
      </c>
      <c r="L11" s="19">
        <v>53.733365469537297</v>
      </c>
      <c r="M11" s="19">
        <v>35</v>
      </c>
      <c r="N11" s="15">
        <v>15</v>
      </c>
      <c r="O11" s="21">
        <v>24</v>
      </c>
      <c r="P11" s="23">
        <f t="shared" si="0"/>
        <v>170.8596093552317</v>
      </c>
    </row>
    <row r="12" spans="1:16" ht="13" customHeight="1" x14ac:dyDescent="0.2">
      <c r="A12" s="13" t="s">
        <v>31</v>
      </c>
      <c r="B12" s="14" t="s">
        <v>38</v>
      </c>
      <c r="C12" s="14">
        <v>1</v>
      </c>
      <c r="D12" s="21">
        <v>25.776752855453843</v>
      </c>
      <c r="E12" s="24">
        <v>34.332033833626205</v>
      </c>
      <c r="F12" s="24">
        <v>34</v>
      </c>
      <c r="G12" s="24">
        <v>32</v>
      </c>
      <c r="H12" s="24">
        <v>32.6</v>
      </c>
      <c r="I12" s="19">
        <v>53.980199667686499</v>
      </c>
      <c r="J12" s="22">
        <v>35.371864340000002</v>
      </c>
      <c r="K12" s="19" t="s">
        <v>57</v>
      </c>
      <c r="L12" s="19">
        <v>75.754032825549103</v>
      </c>
      <c r="M12" s="19">
        <v>128</v>
      </c>
      <c r="N12" s="15">
        <v>23</v>
      </c>
      <c r="O12" s="15">
        <v>44</v>
      </c>
      <c r="P12" s="23">
        <f t="shared" si="0"/>
        <v>47.164989411119606</v>
      </c>
    </row>
    <row r="13" spans="1:16" ht="13" customHeight="1" x14ac:dyDescent="0.2">
      <c r="A13" s="13" t="s">
        <v>22</v>
      </c>
      <c r="B13" s="14" t="s">
        <v>47</v>
      </c>
      <c r="C13" s="14">
        <v>2</v>
      </c>
      <c r="D13" s="19">
        <v>19457.30908256628</v>
      </c>
      <c r="E13" s="24">
        <v>16709.07499136341</v>
      </c>
      <c r="F13" s="21">
        <v>17500</v>
      </c>
      <c r="G13" s="24">
        <v>18100</v>
      </c>
      <c r="H13" s="24">
        <v>17276</v>
      </c>
      <c r="I13" s="19">
        <v>22814.3018499014</v>
      </c>
      <c r="J13" s="19">
        <v>18874.686539999999</v>
      </c>
      <c r="K13" s="19">
        <v>50800</v>
      </c>
      <c r="L13" s="19">
        <v>24768.661255013001</v>
      </c>
      <c r="M13" s="19">
        <v>24304</v>
      </c>
      <c r="N13" s="19">
        <v>23633</v>
      </c>
      <c r="O13" s="21">
        <v>26231</v>
      </c>
      <c r="P13" s="23">
        <f t="shared" si="0"/>
        <v>23372.336143237004</v>
      </c>
    </row>
    <row r="14" spans="1:16" ht="13" customHeight="1" x14ac:dyDescent="0.2">
      <c r="A14" s="13" t="s">
        <v>8</v>
      </c>
      <c r="B14" s="14" t="s">
        <v>39</v>
      </c>
      <c r="C14" s="14">
        <v>2</v>
      </c>
      <c r="D14" s="19">
        <v>87699.800697032013</v>
      </c>
      <c r="E14" s="24">
        <v>104915.65410529014</v>
      </c>
      <c r="F14" s="21">
        <v>86500</v>
      </c>
      <c r="G14" s="24">
        <v>76700</v>
      </c>
      <c r="H14" s="24">
        <v>70911</v>
      </c>
      <c r="I14" s="19">
        <v>48259.7175725329</v>
      </c>
      <c r="J14" s="22">
        <v>105514.7268</v>
      </c>
      <c r="K14" s="19">
        <v>186000</v>
      </c>
      <c r="L14" s="19">
        <v>149600.13494425101</v>
      </c>
      <c r="M14" s="19">
        <v>146600</v>
      </c>
      <c r="N14" s="19">
        <v>140194</v>
      </c>
      <c r="O14" s="21">
        <v>136971</v>
      </c>
      <c r="P14" s="23">
        <f t="shared" si="0"/>
        <v>111655.50284325884</v>
      </c>
    </row>
    <row r="15" spans="1:16" ht="13" customHeight="1" x14ac:dyDescent="0.2">
      <c r="A15" s="13" t="s">
        <v>13</v>
      </c>
      <c r="B15" s="14" t="s">
        <v>39</v>
      </c>
      <c r="C15" s="14">
        <v>2</v>
      </c>
      <c r="D15" s="19">
        <v>22.609126769642927</v>
      </c>
      <c r="E15" s="24">
        <v>1285.5153766576234</v>
      </c>
      <c r="F15" s="21">
        <v>511</v>
      </c>
      <c r="G15" s="24">
        <v>771</v>
      </c>
      <c r="H15" s="24">
        <v>1724</v>
      </c>
      <c r="I15" s="19">
        <v>246.788329074693</v>
      </c>
      <c r="J15" s="22">
        <v>774.98885270000005</v>
      </c>
      <c r="K15" s="19">
        <v>736</v>
      </c>
      <c r="L15" s="19">
        <v>180.13613488519999</v>
      </c>
      <c r="M15" s="19">
        <v>261</v>
      </c>
      <c r="N15" s="15">
        <v>308</v>
      </c>
      <c r="O15" s="21">
        <v>149</v>
      </c>
      <c r="P15" s="23">
        <f t="shared" si="0"/>
        <v>580.83648500726326</v>
      </c>
    </row>
    <row r="16" spans="1:16" ht="13" customHeight="1" x14ac:dyDescent="0.2">
      <c r="A16" s="13" t="s">
        <v>25</v>
      </c>
      <c r="B16" s="14" t="s">
        <v>39</v>
      </c>
      <c r="C16" s="14">
        <v>2</v>
      </c>
      <c r="D16" s="19" t="s">
        <v>57</v>
      </c>
      <c r="E16" s="24">
        <v>45.848229745524023</v>
      </c>
      <c r="F16" s="21">
        <v>119000</v>
      </c>
      <c r="G16" s="24" t="s">
        <v>57</v>
      </c>
      <c r="H16" s="24">
        <v>113694</v>
      </c>
      <c r="I16" s="19">
        <v>200553.74151823801</v>
      </c>
      <c r="J16" s="22">
        <v>7335.7715340000004</v>
      </c>
      <c r="K16" s="19">
        <v>11100</v>
      </c>
      <c r="L16" s="19">
        <v>9224.5637872050993</v>
      </c>
      <c r="M16" s="19">
        <v>9292</v>
      </c>
      <c r="N16" s="15">
        <v>17883</v>
      </c>
      <c r="O16" s="21">
        <v>7719</v>
      </c>
      <c r="P16" s="23">
        <f t="shared" si="0"/>
        <v>49584.792506918857</v>
      </c>
    </row>
    <row r="17" spans="1:16" ht="13" customHeight="1" x14ac:dyDescent="0.2">
      <c r="A17" s="13" t="s">
        <v>29</v>
      </c>
      <c r="B17" s="14" t="s">
        <v>39</v>
      </c>
      <c r="C17" s="14">
        <v>2</v>
      </c>
      <c r="D17" s="19">
        <v>71735.579250552808</v>
      </c>
      <c r="E17" s="24">
        <v>474.64485028279256</v>
      </c>
      <c r="F17" s="21">
        <v>70500</v>
      </c>
      <c r="G17" s="24">
        <v>52000</v>
      </c>
      <c r="H17" s="24">
        <v>58676</v>
      </c>
      <c r="I17" s="19">
        <v>70493.954790674296</v>
      </c>
      <c r="J17" s="22">
        <v>75149.686430000002</v>
      </c>
      <c r="K17" s="19">
        <v>200000</v>
      </c>
      <c r="L17" s="19" t="s">
        <v>57</v>
      </c>
      <c r="M17" s="19">
        <v>84379</v>
      </c>
      <c r="N17" s="19">
        <v>91358</v>
      </c>
      <c r="O17" s="21">
        <v>97911</v>
      </c>
      <c r="P17" s="23">
        <f t="shared" si="0"/>
        <v>79334.351392864541</v>
      </c>
    </row>
    <row r="18" spans="1:16" ht="13" customHeight="1" x14ac:dyDescent="0.2">
      <c r="A18" s="13" t="s">
        <v>32</v>
      </c>
      <c r="B18" s="14" t="s">
        <v>53</v>
      </c>
      <c r="C18" s="14">
        <v>3</v>
      </c>
      <c r="D18" s="21">
        <v>551</v>
      </c>
      <c r="E18" s="24">
        <v>213.69337316607704</v>
      </c>
      <c r="F18" s="24">
        <v>144</v>
      </c>
      <c r="G18" s="24">
        <v>201</v>
      </c>
      <c r="H18" s="24">
        <v>99.49</v>
      </c>
      <c r="I18" s="19">
        <v>175.05408062334499</v>
      </c>
      <c r="J18" s="22">
        <v>128.7636531</v>
      </c>
      <c r="K18" s="19">
        <v>472</v>
      </c>
      <c r="L18" s="19">
        <v>275.49525357658302</v>
      </c>
      <c r="M18" s="19">
        <v>259</v>
      </c>
      <c r="N18" s="15">
        <v>119</v>
      </c>
      <c r="O18" s="15">
        <v>190</v>
      </c>
      <c r="P18" s="23">
        <f t="shared" si="0"/>
        <v>235.70803003883375</v>
      </c>
    </row>
    <row r="19" spans="1:16" ht="13" customHeight="1" x14ac:dyDescent="0.2">
      <c r="A19" s="13" t="s">
        <v>33</v>
      </c>
      <c r="B19" s="14" t="s">
        <v>54</v>
      </c>
      <c r="C19" s="14">
        <v>3</v>
      </c>
      <c r="D19" s="21">
        <v>729.61333619034167</v>
      </c>
      <c r="E19" s="24">
        <v>865.08559654108876</v>
      </c>
      <c r="F19" s="24">
        <v>615</v>
      </c>
      <c r="G19" s="24">
        <v>551</v>
      </c>
      <c r="H19" s="24">
        <v>612</v>
      </c>
      <c r="I19" s="19">
        <v>613.96795215136899</v>
      </c>
      <c r="J19" s="22">
        <v>526.33750629999997</v>
      </c>
      <c r="K19" s="19">
        <v>1680</v>
      </c>
      <c r="L19" s="19">
        <v>713.60058933861296</v>
      </c>
      <c r="M19" s="19">
        <v>747</v>
      </c>
      <c r="N19" s="15">
        <v>728</v>
      </c>
      <c r="O19" s="15">
        <v>801</v>
      </c>
      <c r="P19" s="23">
        <f t="shared" si="0"/>
        <v>765.21708171011778</v>
      </c>
    </row>
    <row r="20" spans="1:16" ht="13" customHeight="1" x14ac:dyDescent="0.2">
      <c r="A20" s="13" t="s">
        <v>17</v>
      </c>
      <c r="B20" s="14" t="s">
        <v>45</v>
      </c>
      <c r="C20" s="14">
        <v>3</v>
      </c>
      <c r="D20" s="19">
        <v>40.31644676594442</v>
      </c>
      <c r="E20" s="24">
        <v>39.525396906540294</v>
      </c>
      <c r="F20" s="21">
        <v>35</v>
      </c>
      <c r="G20" s="24">
        <v>21</v>
      </c>
      <c r="H20" s="24">
        <v>49</v>
      </c>
      <c r="I20" s="19">
        <v>53.2564293183001</v>
      </c>
      <c r="J20" s="22">
        <v>237.34792859999999</v>
      </c>
      <c r="K20" s="19">
        <v>1040</v>
      </c>
      <c r="L20" s="19">
        <v>703.782232749066</v>
      </c>
      <c r="M20" s="19">
        <v>393</v>
      </c>
      <c r="N20" s="15">
        <v>1811</v>
      </c>
      <c r="O20" s="21">
        <v>687</v>
      </c>
      <c r="P20" s="23">
        <f t="shared" si="0"/>
        <v>425.85236952832088</v>
      </c>
    </row>
    <row r="21" spans="1:16" ht="13" customHeight="1" x14ac:dyDescent="0.2">
      <c r="A21" s="13" t="s">
        <v>30</v>
      </c>
      <c r="B21" s="14" t="s">
        <v>52</v>
      </c>
      <c r="C21" s="14">
        <v>3</v>
      </c>
      <c r="D21" s="21">
        <v>1588.7137980244756</v>
      </c>
      <c r="E21" s="24">
        <v>1471.5129111597059</v>
      </c>
      <c r="F21" s="24">
        <v>1320</v>
      </c>
      <c r="G21" s="24">
        <v>1030</v>
      </c>
      <c r="H21" s="24">
        <v>1327</v>
      </c>
      <c r="I21" s="19">
        <v>1324.60876832082</v>
      </c>
      <c r="J21" s="22">
        <v>1419.9600949999999</v>
      </c>
      <c r="K21" s="19">
        <v>3280</v>
      </c>
      <c r="L21" s="19">
        <v>1455.60894127444</v>
      </c>
      <c r="M21" s="19">
        <v>1344</v>
      </c>
      <c r="N21" s="19">
        <v>1371</v>
      </c>
      <c r="O21" s="19">
        <v>1232</v>
      </c>
      <c r="P21" s="23">
        <f t="shared" si="0"/>
        <v>1513.7003761482868</v>
      </c>
    </row>
    <row r="22" spans="1:16" ht="13" customHeight="1" x14ac:dyDescent="0.2">
      <c r="A22" s="45" t="s">
        <v>64</v>
      </c>
      <c r="B22" s="14" t="s">
        <v>54</v>
      </c>
      <c r="C22" s="14">
        <v>3</v>
      </c>
      <c r="D22" s="24" t="s">
        <v>69</v>
      </c>
      <c r="E22" s="24" t="s">
        <v>69</v>
      </c>
      <c r="F22" s="24" t="s">
        <v>69</v>
      </c>
      <c r="G22" s="24" t="s">
        <v>69</v>
      </c>
      <c r="H22" s="24" t="s">
        <v>69</v>
      </c>
      <c r="I22" s="24" t="s">
        <v>69</v>
      </c>
      <c r="J22" s="22">
        <v>446.83666779999999</v>
      </c>
      <c r="K22" s="19">
        <v>73000</v>
      </c>
      <c r="L22" s="19" t="s">
        <v>57</v>
      </c>
      <c r="M22" s="19">
        <v>2008</v>
      </c>
      <c r="N22" s="19">
        <v>992</v>
      </c>
      <c r="O22" s="21">
        <v>1287</v>
      </c>
      <c r="P22" s="23">
        <f t="shared" si="0"/>
        <v>15546.767333560001</v>
      </c>
    </row>
    <row r="23" spans="1:16" ht="13" customHeight="1" x14ac:dyDescent="0.2">
      <c r="A23" s="13" t="s">
        <v>11</v>
      </c>
      <c r="B23" s="14" t="s">
        <v>42</v>
      </c>
      <c r="C23" s="14">
        <v>4</v>
      </c>
      <c r="D23" s="19">
        <v>786.08529201071394</v>
      </c>
      <c r="E23" s="24">
        <v>255.34613571168995</v>
      </c>
      <c r="F23" s="21">
        <v>194</v>
      </c>
      <c r="G23" s="24">
        <v>149</v>
      </c>
      <c r="H23" s="24">
        <v>232</v>
      </c>
      <c r="I23" s="19">
        <v>283.81507586974999</v>
      </c>
      <c r="J23" s="22">
        <v>196.80867359999999</v>
      </c>
      <c r="K23" s="19">
        <v>936</v>
      </c>
      <c r="L23" s="19">
        <v>322.02238643136099</v>
      </c>
      <c r="M23" s="19">
        <v>217</v>
      </c>
      <c r="N23" s="15">
        <v>231</v>
      </c>
      <c r="O23" s="21">
        <v>321</v>
      </c>
      <c r="P23" s="23">
        <f t="shared" si="0"/>
        <v>343.67313030195959</v>
      </c>
    </row>
    <row r="24" spans="1:16" ht="13" customHeight="1" x14ac:dyDescent="0.2">
      <c r="A24" s="13" t="s">
        <v>20</v>
      </c>
      <c r="B24" s="14" t="s">
        <v>42</v>
      </c>
      <c r="C24" s="14">
        <v>4</v>
      </c>
      <c r="D24" s="19">
        <v>20.180478298845912</v>
      </c>
      <c r="E24" s="24">
        <v>17.753242179098915</v>
      </c>
      <c r="F24" s="21">
        <v>11</v>
      </c>
      <c r="G24" s="24">
        <v>16</v>
      </c>
      <c r="H24" s="24">
        <v>2</v>
      </c>
      <c r="I24" s="19">
        <v>754.823908967693</v>
      </c>
      <c r="J24" s="22">
        <v>9.2286714169999993</v>
      </c>
      <c r="K24" s="19">
        <v>30.2</v>
      </c>
      <c r="L24" s="19">
        <v>23.465760781783398</v>
      </c>
      <c r="M24" s="19">
        <v>15</v>
      </c>
      <c r="N24" s="15" t="s">
        <v>57</v>
      </c>
      <c r="O24" s="21" t="s">
        <v>57</v>
      </c>
      <c r="P24" s="23">
        <f t="shared" si="0"/>
        <v>89.965206164442122</v>
      </c>
    </row>
    <row r="25" spans="1:16" ht="13" customHeight="1" x14ac:dyDescent="0.2">
      <c r="A25" s="13" t="s">
        <v>10</v>
      </c>
      <c r="B25" s="14" t="s">
        <v>41</v>
      </c>
      <c r="C25" s="14">
        <v>4</v>
      </c>
      <c r="D25" s="19">
        <v>119.00661728205915</v>
      </c>
      <c r="E25" s="24">
        <v>49157.769885019938</v>
      </c>
      <c r="F25" s="21">
        <v>58600</v>
      </c>
      <c r="G25" s="24">
        <v>58700</v>
      </c>
      <c r="H25" s="24">
        <v>69867</v>
      </c>
      <c r="I25" s="19">
        <v>29368.6820878707</v>
      </c>
      <c r="J25" s="22">
        <v>77377.936839999995</v>
      </c>
      <c r="K25" s="19">
        <v>274000</v>
      </c>
      <c r="L25" s="19">
        <v>22033.778262113101</v>
      </c>
      <c r="M25" s="19">
        <v>94815</v>
      </c>
      <c r="N25" s="19">
        <v>122615</v>
      </c>
      <c r="O25" s="21">
        <v>113842</v>
      </c>
      <c r="P25" s="23">
        <f t="shared" si="0"/>
        <v>80874.681141023815</v>
      </c>
    </row>
    <row r="26" spans="1:16" ht="13" customHeight="1" x14ac:dyDescent="0.2">
      <c r="A26" s="13" t="s">
        <v>34</v>
      </c>
      <c r="B26" s="14" t="s">
        <v>55</v>
      </c>
      <c r="C26" s="14">
        <v>5</v>
      </c>
      <c r="D26" s="21">
        <v>78.385383011293584</v>
      </c>
      <c r="E26" s="24" t="s">
        <v>57</v>
      </c>
      <c r="F26" s="24" t="s">
        <v>57</v>
      </c>
      <c r="G26" s="24" t="s">
        <v>57</v>
      </c>
      <c r="H26" s="24" t="s">
        <v>57</v>
      </c>
      <c r="I26" s="19" t="s">
        <v>57</v>
      </c>
      <c r="J26" s="22">
        <v>132.39782919999999</v>
      </c>
      <c r="K26" s="19" t="s">
        <v>57</v>
      </c>
      <c r="L26" s="19">
        <v>16.826390677568899</v>
      </c>
      <c r="M26" s="19">
        <v>14</v>
      </c>
      <c r="N26" s="15">
        <v>98</v>
      </c>
      <c r="O26" s="15">
        <v>38</v>
      </c>
      <c r="P26" s="23">
        <f t="shared" si="0"/>
        <v>62.934933814810414</v>
      </c>
    </row>
    <row r="27" spans="1:16" ht="13" customHeight="1" x14ac:dyDescent="0.2">
      <c r="A27" s="13" t="s">
        <v>24</v>
      </c>
      <c r="B27" s="14" t="s">
        <v>49</v>
      </c>
      <c r="C27" s="14">
        <v>5</v>
      </c>
      <c r="D27" s="19">
        <v>23951.12633021743</v>
      </c>
      <c r="E27" s="24">
        <v>118986.84447700092</v>
      </c>
      <c r="F27" s="21">
        <v>192000</v>
      </c>
      <c r="G27" s="24">
        <v>127000</v>
      </c>
      <c r="H27" s="24">
        <v>183564</v>
      </c>
      <c r="I27" s="19">
        <v>221765</v>
      </c>
      <c r="J27" s="22">
        <v>133667</v>
      </c>
      <c r="K27" s="19">
        <v>309000</v>
      </c>
      <c r="L27" s="19">
        <v>204742.022356887</v>
      </c>
      <c r="M27" s="19">
        <v>258812</v>
      </c>
      <c r="N27" s="19">
        <v>254797</v>
      </c>
      <c r="O27" s="21">
        <v>263394</v>
      </c>
      <c r="P27" s="23">
        <f t="shared" si="0"/>
        <v>190973.24943034211</v>
      </c>
    </row>
    <row r="28" spans="1:16" ht="13" customHeight="1" x14ac:dyDescent="0.2">
      <c r="A28" s="13" t="s">
        <v>21</v>
      </c>
      <c r="B28" s="14" t="s">
        <v>46</v>
      </c>
      <c r="C28" s="14">
        <v>5</v>
      </c>
      <c r="D28" s="19">
        <v>3519.123881247232</v>
      </c>
      <c r="E28" s="24">
        <v>4813.8672117059905</v>
      </c>
      <c r="F28" s="21">
        <v>4160</v>
      </c>
      <c r="G28" s="24">
        <v>2940</v>
      </c>
      <c r="H28" s="24">
        <v>3560</v>
      </c>
      <c r="I28" s="19">
        <v>3365.7608896228799</v>
      </c>
      <c r="J28" s="22">
        <v>3296.2093300000001</v>
      </c>
      <c r="K28" s="19">
        <v>12200</v>
      </c>
      <c r="L28" s="19">
        <v>4419.3223395456298</v>
      </c>
      <c r="M28" s="19">
        <v>3812</v>
      </c>
      <c r="N28" s="19">
        <v>3578</v>
      </c>
      <c r="O28" s="21">
        <v>3873</v>
      </c>
      <c r="P28" s="23">
        <f t="shared" si="0"/>
        <v>4461.4403043434786</v>
      </c>
    </row>
    <row r="29" spans="1:16" ht="13" customHeight="1" x14ac:dyDescent="0.2">
      <c r="A29" s="13" t="s">
        <v>23</v>
      </c>
      <c r="B29" s="14" t="s">
        <v>48</v>
      </c>
      <c r="C29" s="14">
        <v>5</v>
      </c>
      <c r="D29" s="19">
        <v>159.88911991583095</v>
      </c>
      <c r="E29" s="24">
        <v>35.503255773266346</v>
      </c>
      <c r="F29" s="21">
        <v>323</v>
      </c>
      <c r="G29" s="24">
        <v>130</v>
      </c>
      <c r="H29" s="24">
        <v>200.5</v>
      </c>
      <c r="I29" s="19"/>
      <c r="J29" s="22">
        <v>198.51907979999999</v>
      </c>
      <c r="K29" s="19">
        <v>500</v>
      </c>
      <c r="L29" s="19">
        <v>530.08188258144401</v>
      </c>
      <c r="M29" s="19">
        <v>143</v>
      </c>
      <c r="N29" s="15">
        <v>250</v>
      </c>
      <c r="O29" s="21">
        <v>513</v>
      </c>
      <c r="P29" s="23">
        <f t="shared" si="0"/>
        <v>271.22666709732198</v>
      </c>
    </row>
    <row r="30" spans="1:16" ht="13" customHeight="1" x14ac:dyDescent="0.2">
      <c r="A30" s="13" t="s">
        <v>12</v>
      </c>
      <c r="B30" s="14" t="s">
        <v>43</v>
      </c>
      <c r="C30" s="14">
        <v>6</v>
      </c>
      <c r="D30" s="19" t="s">
        <v>57</v>
      </c>
      <c r="E30" s="24">
        <v>1145.2870152258868</v>
      </c>
      <c r="F30" s="21">
        <v>1720</v>
      </c>
      <c r="G30" s="24">
        <v>1750</v>
      </c>
      <c r="H30" s="24">
        <v>2323</v>
      </c>
      <c r="I30" s="19">
        <v>950.301658752859</v>
      </c>
      <c r="J30" s="22">
        <v>1527.4550790000001</v>
      </c>
      <c r="K30" s="19">
        <v>3210</v>
      </c>
      <c r="L30" s="19">
        <v>556.1259</v>
      </c>
      <c r="M30" s="19">
        <v>561</v>
      </c>
      <c r="N30" s="15">
        <v>431</v>
      </c>
      <c r="O30" s="21">
        <v>418</v>
      </c>
      <c r="P30" s="23">
        <f t="shared" si="0"/>
        <v>1326.5608775435221</v>
      </c>
    </row>
    <row r="31" spans="1:16" ht="13" customHeight="1" x14ac:dyDescent="0.2">
      <c r="A31" s="13" t="s">
        <v>26</v>
      </c>
      <c r="B31" s="14" t="s">
        <v>50</v>
      </c>
      <c r="C31" s="14">
        <v>6</v>
      </c>
      <c r="D31" s="19">
        <v>1522.756905893548</v>
      </c>
      <c r="E31" s="24">
        <v>1029.2797854540934</v>
      </c>
      <c r="F31" s="21">
        <v>1320</v>
      </c>
      <c r="G31" s="24">
        <v>2690</v>
      </c>
      <c r="H31" s="24">
        <v>96.7</v>
      </c>
      <c r="I31" s="19">
        <v>1455.9592865561899</v>
      </c>
      <c r="J31" s="22">
        <v>132.39782919999999</v>
      </c>
      <c r="K31" s="19" t="s">
        <v>57</v>
      </c>
      <c r="L31" s="19">
        <v>1242.24611012936</v>
      </c>
      <c r="M31" s="19">
        <v>1016</v>
      </c>
      <c r="N31" s="19">
        <v>140</v>
      </c>
      <c r="O31" s="21">
        <v>514</v>
      </c>
      <c r="P31" s="23">
        <f t="shared" si="0"/>
        <v>1014.4854470211991</v>
      </c>
    </row>
    <row r="32" spans="1:16" ht="13" customHeight="1" x14ac:dyDescent="0.2">
      <c r="A32" s="13" t="s">
        <v>35</v>
      </c>
      <c r="B32" s="14" t="s">
        <v>51</v>
      </c>
      <c r="C32" s="14">
        <v>6</v>
      </c>
      <c r="D32" s="19">
        <v>16100</v>
      </c>
      <c r="E32" s="24">
        <v>43791</v>
      </c>
      <c r="F32" s="21">
        <v>42300</v>
      </c>
      <c r="G32" s="24">
        <v>55000</v>
      </c>
      <c r="H32" s="24">
        <v>29489</v>
      </c>
      <c r="I32" s="19">
        <v>49943.450586794002</v>
      </c>
      <c r="J32" s="22">
        <v>22.015847919999999</v>
      </c>
      <c r="K32" s="19">
        <v>105</v>
      </c>
      <c r="L32" s="19">
        <v>43052.522473344303</v>
      </c>
      <c r="M32" s="19">
        <v>54219</v>
      </c>
      <c r="N32" s="19">
        <v>44970</v>
      </c>
      <c r="O32" s="21">
        <v>50093</v>
      </c>
      <c r="P32" s="23">
        <f t="shared" si="0"/>
        <v>35757.082409004863</v>
      </c>
    </row>
    <row r="34" spans="1:3" x14ac:dyDescent="0.2">
      <c r="A34" s="35"/>
      <c r="B34" s="34"/>
      <c r="C34" s="34"/>
    </row>
    <row r="35" spans="1:3" x14ac:dyDescent="0.2">
      <c r="A35" s="35"/>
      <c r="B35" s="34"/>
      <c r="C35" s="34"/>
    </row>
  </sheetData>
  <sortState ref="A2:P32">
    <sortCondition ref="C2:C32"/>
  </sortState>
  <conditionalFormatting sqref="F3:F5 F7:F27">
    <cfRule type="expression" dxfId="42" priority="10">
      <formula>F3&lt;0</formula>
    </cfRule>
  </conditionalFormatting>
  <conditionalFormatting sqref="F2">
    <cfRule type="expression" dxfId="41" priority="8">
      <formula>F2&lt;0</formula>
    </cfRule>
  </conditionalFormatting>
  <conditionalFormatting sqref="D28:D32">
    <cfRule type="expression" dxfId="40" priority="6">
      <formula>D28&lt;0</formula>
    </cfRule>
  </conditionalFormatting>
  <conditionalFormatting sqref="O3:O27">
    <cfRule type="expression" dxfId="39" priority="2">
      <formula>O3&lt;0</formula>
    </cfRule>
  </conditionalFormatting>
  <conditionalFormatting sqref="O2">
    <cfRule type="expression" dxfId="38" priority="1">
      <formula>O2&lt;0</formula>
    </cfRule>
  </conditionalFormatting>
  <conditionalFormatting sqref="F7:F27 F2:F5 O2:O27">
    <cfRule type="expression" dxfId="37" priority="122">
      <formula>SUMIF($B$3:$B$35,$B2,$G$3:$G$35)&gt;#REF!</formula>
    </cfRule>
  </conditionalFormatting>
  <conditionalFormatting sqref="D28:D32">
    <cfRule type="expression" dxfId="36" priority="125">
      <formula>SUMIF($B$4:$B$36,$B28,$G$4:$G$36)&gt;#REF!</formula>
    </cfRule>
  </conditionalFormatting>
  <pageMargins left="0.25" right="0.25" top="0.75" bottom="0.75" header="0.3" footer="0.3"/>
  <pageSetup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5"/>
  <sheetViews>
    <sheetView workbookViewId="0">
      <selection activeCell="A22" sqref="A22:XFD22"/>
    </sheetView>
  </sheetViews>
  <sheetFormatPr baseColWidth="10" defaultColWidth="8.83203125" defaultRowHeight="15" x14ac:dyDescent="0.2"/>
  <cols>
    <col min="1" max="1" width="20.6640625" customWidth="1"/>
    <col min="2" max="3" width="30.6640625" customWidth="1"/>
    <col min="4" max="16" width="11.6640625" customWidth="1"/>
  </cols>
  <sheetData>
    <row r="1" spans="1:16" s="50" customFormat="1" x14ac:dyDescent="0.2">
      <c r="A1" s="44" t="s">
        <v>88</v>
      </c>
      <c r="B1" s="44" t="s">
        <v>89</v>
      </c>
      <c r="C1" s="44" t="s">
        <v>90</v>
      </c>
      <c r="D1" s="40" t="s">
        <v>76</v>
      </c>
      <c r="E1" s="40" t="s">
        <v>77</v>
      </c>
      <c r="F1" s="40" t="s">
        <v>78</v>
      </c>
      <c r="G1" s="40" t="s">
        <v>79</v>
      </c>
      <c r="H1" s="40" t="s">
        <v>80</v>
      </c>
      <c r="I1" s="40" t="s">
        <v>81</v>
      </c>
      <c r="J1" s="40" t="s">
        <v>82</v>
      </c>
      <c r="K1" s="40" t="s">
        <v>83</v>
      </c>
      <c r="L1" s="40" t="s">
        <v>84</v>
      </c>
      <c r="M1" s="40" t="s">
        <v>85</v>
      </c>
      <c r="N1" s="40" t="s">
        <v>86</v>
      </c>
      <c r="O1" s="40" t="s">
        <v>87</v>
      </c>
      <c r="P1" s="48" t="s">
        <v>67</v>
      </c>
    </row>
    <row r="2" spans="1:16" ht="13" customHeight="1" x14ac:dyDescent="0.2">
      <c r="A2" s="11" t="s">
        <v>9</v>
      </c>
      <c r="B2" s="12" t="s">
        <v>38</v>
      </c>
      <c r="C2" s="47">
        <v>1</v>
      </c>
      <c r="D2" s="22">
        <v>4882.2326566325137</v>
      </c>
      <c r="E2" s="22">
        <v>290.66550508675493</v>
      </c>
      <c r="F2" s="20">
        <v>30</v>
      </c>
      <c r="G2" s="22">
        <v>21</v>
      </c>
      <c r="H2" s="22">
        <v>9.6999999999999993</v>
      </c>
      <c r="I2" s="22">
        <v>18.7546565102672</v>
      </c>
      <c r="J2" s="22">
        <v>31.889449129999999</v>
      </c>
      <c r="K2" s="22" t="s">
        <v>57</v>
      </c>
      <c r="L2" s="22">
        <v>72.369590229860094</v>
      </c>
      <c r="M2" s="22">
        <v>50</v>
      </c>
      <c r="N2" s="22">
        <v>31</v>
      </c>
      <c r="O2" s="20">
        <v>20</v>
      </c>
      <c r="P2" s="22">
        <f t="shared" ref="P2:P21" si="0">AVERAGE(D2:O2)</f>
        <v>496.14653250812694</v>
      </c>
    </row>
    <row r="3" spans="1:16" ht="13" customHeight="1" x14ac:dyDescent="0.2">
      <c r="A3" s="13" t="s">
        <v>5</v>
      </c>
      <c r="B3" s="14" t="s">
        <v>38</v>
      </c>
      <c r="C3" s="14">
        <v>1</v>
      </c>
      <c r="D3" s="19" t="s">
        <v>57</v>
      </c>
      <c r="E3" s="19" t="s">
        <v>57</v>
      </c>
      <c r="F3" s="21" t="s">
        <v>57</v>
      </c>
      <c r="G3" s="19" t="s">
        <v>57</v>
      </c>
      <c r="H3" s="19" t="s">
        <v>57</v>
      </c>
      <c r="I3" s="19">
        <v>1.9808939533277801</v>
      </c>
      <c r="J3" s="22" t="s">
        <v>57</v>
      </c>
      <c r="K3" s="19" t="s">
        <v>57</v>
      </c>
      <c r="L3" s="19" t="s">
        <v>57</v>
      </c>
      <c r="M3" s="19" t="s">
        <v>57</v>
      </c>
      <c r="N3" s="15" t="s">
        <v>57</v>
      </c>
      <c r="O3" s="21" t="s">
        <v>57</v>
      </c>
      <c r="P3" s="22">
        <f t="shared" si="0"/>
        <v>1.9808939533277801</v>
      </c>
    </row>
    <row r="4" spans="1:16" ht="13" customHeight="1" x14ac:dyDescent="0.2">
      <c r="A4" s="13" t="s">
        <v>6</v>
      </c>
      <c r="B4" s="14" t="s">
        <v>38</v>
      </c>
      <c r="C4" s="14">
        <v>1</v>
      </c>
      <c r="D4" s="19" t="s">
        <v>57</v>
      </c>
      <c r="E4" s="19" t="s">
        <v>57</v>
      </c>
      <c r="F4" s="21" t="s">
        <v>57</v>
      </c>
      <c r="G4" s="19" t="s">
        <v>57</v>
      </c>
      <c r="H4" s="19">
        <v>563</v>
      </c>
      <c r="I4" s="19">
        <v>2458.8517738522901</v>
      </c>
      <c r="J4" s="22">
        <v>1952.978294</v>
      </c>
      <c r="K4" s="19">
        <v>2970</v>
      </c>
      <c r="L4" s="19" t="s">
        <v>57</v>
      </c>
      <c r="M4" s="19">
        <v>216</v>
      </c>
      <c r="N4" s="15">
        <v>1943</v>
      </c>
      <c r="O4" s="21">
        <v>1353</v>
      </c>
      <c r="P4" s="22">
        <f t="shared" si="0"/>
        <v>1636.6900096931843</v>
      </c>
    </row>
    <row r="5" spans="1:16" ht="13" customHeight="1" x14ac:dyDescent="0.2">
      <c r="A5" s="13" t="s">
        <v>7</v>
      </c>
      <c r="B5" s="14" t="s">
        <v>38</v>
      </c>
      <c r="C5" s="14">
        <v>1</v>
      </c>
      <c r="D5" s="19" t="s">
        <v>57</v>
      </c>
      <c r="E5" s="19" t="s">
        <v>57</v>
      </c>
      <c r="F5" s="21" t="s">
        <v>57</v>
      </c>
      <c r="G5" s="19">
        <v>4</v>
      </c>
      <c r="H5" s="19" t="s">
        <v>57</v>
      </c>
      <c r="I5" s="19">
        <v>3.1895080197893999</v>
      </c>
      <c r="J5" s="22">
        <v>6.3210679809999997</v>
      </c>
      <c r="K5" s="19" t="s">
        <v>57</v>
      </c>
      <c r="L5" s="19">
        <v>7.31129531324222</v>
      </c>
      <c r="M5" s="19">
        <v>3</v>
      </c>
      <c r="N5" s="15" t="s">
        <v>57</v>
      </c>
      <c r="O5" s="21" t="s">
        <v>57</v>
      </c>
      <c r="P5" s="22">
        <f t="shared" si="0"/>
        <v>4.7643742628063235</v>
      </c>
    </row>
    <row r="6" spans="1:16" ht="13" customHeight="1" x14ac:dyDescent="0.2">
      <c r="A6" s="46" t="s">
        <v>14</v>
      </c>
      <c r="B6" s="14" t="s">
        <v>38</v>
      </c>
      <c r="C6" s="14">
        <v>1</v>
      </c>
      <c r="D6" s="19" t="s">
        <v>57</v>
      </c>
      <c r="E6" s="19" t="s">
        <v>57</v>
      </c>
      <c r="F6" s="21" t="s">
        <v>57</v>
      </c>
      <c r="G6" s="19" t="s">
        <v>57</v>
      </c>
      <c r="H6" s="19" t="s">
        <v>57</v>
      </c>
      <c r="I6" s="19" t="s">
        <v>57</v>
      </c>
      <c r="J6" s="22" t="s">
        <v>57</v>
      </c>
      <c r="K6" s="19">
        <v>15</v>
      </c>
      <c r="L6" s="19" t="s">
        <v>57</v>
      </c>
      <c r="M6" s="19" t="s">
        <v>57</v>
      </c>
      <c r="N6" s="15" t="s">
        <v>57</v>
      </c>
      <c r="O6" s="21" t="s">
        <v>57</v>
      </c>
      <c r="P6" s="22">
        <f t="shared" si="0"/>
        <v>15</v>
      </c>
    </row>
    <row r="7" spans="1:16" ht="13" customHeight="1" x14ac:dyDescent="0.2">
      <c r="A7" s="13" t="s">
        <v>16</v>
      </c>
      <c r="B7" s="14" t="s">
        <v>38</v>
      </c>
      <c r="C7" s="14">
        <v>1</v>
      </c>
      <c r="D7" s="19">
        <v>4.533570671677257</v>
      </c>
      <c r="E7" s="19" t="s">
        <v>57</v>
      </c>
      <c r="F7" s="21" t="s">
        <v>57</v>
      </c>
      <c r="G7" s="19" t="s">
        <v>57</v>
      </c>
      <c r="H7" s="19" t="s">
        <v>57</v>
      </c>
      <c r="I7" s="19" t="s">
        <v>57</v>
      </c>
      <c r="J7" s="22">
        <v>4.6280144740000004</v>
      </c>
      <c r="K7" s="19" t="s">
        <v>57</v>
      </c>
      <c r="L7" s="19" t="s">
        <v>57</v>
      </c>
      <c r="M7" s="19">
        <v>29</v>
      </c>
      <c r="N7" s="15">
        <v>14</v>
      </c>
      <c r="O7" s="21">
        <v>10</v>
      </c>
      <c r="P7" s="22">
        <f t="shared" si="0"/>
        <v>12.432317029135451</v>
      </c>
    </row>
    <row r="8" spans="1:16" ht="13" customHeight="1" x14ac:dyDescent="0.2">
      <c r="A8" s="13" t="s">
        <v>18</v>
      </c>
      <c r="B8" s="14" t="s">
        <v>38</v>
      </c>
      <c r="C8" s="14">
        <v>1</v>
      </c>
      <c r="D8" s="19">
        <v>23.814538899167292</v>
      </c>
      <c r="E8" s="19">
        <v>17.076404859921677</v>
      </c>
      <c r="F8" s="21">
        <v>24</v>
      </c>
      <c r="G8" s="19">
        <v>6</v>
      </c>
      <c r="H8" s="19">
        <v>6.28</v>
      </c>
      <c r="I8" s="19">
        <v>12.915407990741</v>
      </c>
      <c r="J8" s="22">
        <v>22.414626259999999</v>
      </c>
      <c r="K8" s="19">
        <v>6.26</v>
      </c>
      <c r="L8" s="19">
        <v>27.694820101444499</v>
      </c>
      <c r="M8" s="19">
        <v>21</v>
      </c>
      <c r="N8" s="15">
        <v>13</v>
      </c>
      <c r="O8" s="21">
        <v>15</v>
      </c>
      <c r="P8" s="22">
        <f t="shared" si="0"/>
        <v>16.287983175939541</v>
      </c>
    </row>
    <row r="9" spans="1:16" ht="13" customHeight="1" x14ac:dyDescent="0.2">
      <c r="A9" s="13" t="s">
        <v>19</v>
      </c>
      <c r="B9" s="14" t="s">
        <v>38</v>
      </c>
      <c r="C9" s="14">
        <v>1</v>
      </c>
      <c r="D9" s="19">
        <v>31.794039201078789</v>
      </c>
      <c r="E9" s="19">
        <v>24.616861765387299</v>
      </c>
      <c r="F9" s="21">
        <v>20</v>
      </c>
      <c r="G9" s="19">
        <v>17</v>
      </c>
      <c r="H9" s="19">
        <v>24</v>
      </c>
      <c r="I9" s="19">
        <v>25.934186560403901</v>
      </c>
      <c r="J9" s="22">
        <v>26.524451840000001</v>
      </c>
      <c r="K9" s="19">
        <v>27.2</v>
      </c>
      <c r="L9" s="19">
        <v>37.792457675908203</v>
      </c>
      <c r="M9" s="19">
        <v>26</v>
      </c>
      <c r="N9" s="15">
        <v>10</v>
      </c>
      <c r="O9" s="21">
        <v>7</v>
      </c>
      <c r="P9" s="22">
        <f t="shared" si="0"/>
        <v>23.155166420231513</v>
      </c>
    </row>
    <row r="10" spans="1:16" ht="13" customHeight="1" x14ac:dyDescent="0.2">
      <c r="A10" s="13" t="s">
        <v>27</v>
      </c>
      <c r="B10" s="14" t="s">
        <v>38</v>
      </c>
      <c r="C10" s="14">
        <v>1</v>
      </c>
      <c r="D10" s="19">
        <v>140.8917565765189</v>
      </c>
      <c r="E10" s="19">
        <v>160.73900131448605</v>
      </c>
      <c r="F10" s="21">
        <v>153</v>
      </c>
      <c r="G10" s="19">
        <v>131</v>
      </c>
      <c r="H10" s="19">
        <v>96</v>
      </c>
      <c r="I10" s="19">
        <v>148.39599214161601</v>
      </c>
      <c r="J10" s="22">
        <v>143.79410229999999</v>
      </c>
      <c r="K10" s="19">
        <v>139</v>
      </c>
      <c r="L10" s="19">
        <v>149.340729447976</v>
      </c>
      <c r="M10" s="19">
        <v>155</v>
      </c>
      <c r="N10" s="15">
        <v>94</v>
      </c>
      <c r="O10" s="21">
        <v>145</v>
      </c>
      <c r="P10" s="22">
        <f t="shared" si="0"/>
        <v>138.01346514838306</v>
      </c>
    </row>
    <row r="11" spans="1:16" ht="13" customHeight="1" x14ac:dyDescent="0.2">
      <c r="A11" s="13" t="s">
        <v>28</v>
      </c>
      <c r="B11" s="14" t="s">
        <v>38</v>
      </c>
      <c r="C11" s="14">
        <v>1</v>
      </c>
      <c r="D11" s="19" t="s">
        <v>57</v>
      </c>
      <c r="E11" s="19" t="s">
        <v>57</v>
      </c>
      <c r="F11" s="21" t="s">
        <v>57</v>
      </c>
      <c r="G11" s="19">
        <v>1</v>
      </c>
      <c r="H11" s="19" t="s">
        <v>57</v>
      </c>
      <c r="I11" s="19" t="s">
        <v>57</v>
      </c>
      <c r="J11" s="22">
        <v>55.799387670000002</v>
      </c>
      <c r="K11" s="19">
        <v>54.1</v>
      </c>
      <c r="L11" s="19" t="s">
        <v>57</v>
      </c>
      <c r="M11" s="19" t="s">
        <v>57</v>
      </c>
      <c r="N11" s="15" t="s">
        <v>57</v>
      </c>
      <c r="O11" s="21" t="s">
        <v>57</v>
      </c>
      <c r="P11" s="22">
        <f t="shared" si="0"/>
        <v>36.96646255666667</v>
      </c>
    </row>
    <row r="12" spans="1:16" ht="13" customHeight="1" x14ac:dyDescent="0.2">
      <c r="A12" s="13" t="s">
        <v>31</v>
      </c>
      <c r="B12" s="14" t="s">
        <v>38</v>
      </c>
      <c r="C12" s="14">
        <v>1</v>
      </c>
      <c r="D12" s="19">
        <v>2.4694410414291301</v>
      </c>
      <c r="E12" s="19" t="s">
        <v>57</v>
      </c>
      <c r="F12" s="19" t="s">
        <v>57</v>
      </c>
      <c r="G12" s="19" t="s">
        <v>57</v>
      </c>
      <c r="H12" s="19" t="s">
        <v>57</v>
      </c>
      <c r="I12" s="19" t="s">
        <v>57</v>
      </c>
      <c r="J12" s="22" t="s">
        <v>57</v>
      </c>
      <c r="K12" s="19">
        <v>25.9</v>
      </c>
      <c r="L12" s="19" t="s">
        <v>57</v>
      </c>
      <c r="M12" s="19" t="s">
        <v>57</v>
      </c>
      <c r="N12" s="15">
        <v>9</v>
      </c>
      <c r="O12" s="15">
        <v>8</v>
      </c>
      <c r="P12" s="22">
        <f t="shared" si="0"/>
        <v>11.342360260357282</v>
      </c>
    </row>
    <row r="13" spans="1:16" ht="13" customHeight="1" x14ac:dyDescent="0.2">
      <c r="A13" s="13" t="s">
        <v>22</v>
      </c>
      <c r="B13" s="14" t="s">
        <v>47</v>
      </c>
      <c r="C13" s="14">
        <v>2</v>
      </c>
      <c r="D13" s="19">
        <v>1891.4332273809362</v>
      </c>
      <c r="E13" s="19">
        <v>780.68652713877589</v>
      </c>
      <c r="F13" s="21">
        <v>813</v>
      </c>
      <c r="G13" s="19">
        <v>1120</v>
      </c>
      <c r="H13" s="19">
        <v>942.7</v>
      </c>
      <c r="I13" s="19">
        <v>1433.1841529538999</v>
      </c>
      <c r="J13" s="19">
        <v>1109.09735</v>
      </c>
      <c r="K13" s="19">
        <v>1360</v>
      </c>
      <c r="L13" s="19">
        <v>1377.0772814910099</v>
      </c>
      <c r="M13" s="19">
        <v>1163</v>
      </c>
      <c r="N13" s="19">
        <v>1351</v>
      </c>
      <c r="O13" s="21">
        <v>1045</v>
      </c>
      <c r="P13" s="22">
        <f t="shared" si="0"/>
        <v>1198.8482115803852</v>
      </c>
    </row>
    <row r="14" spans="1:16" ht="13" customHeight="1" x14ac:dyDescent="0.2">
      <c r="A14" s="13" t="s">
        <v>8</v>
      </c>
      <c r="B14" s="14" t="s">
        <v>39</v>
      </c>
      <c r="C14" s="14">
        <v>2</v>
      </c>
      <c r="D14" s="19">
        <v>631.86572026287183</v>
      </c>
      <c r="E14" s="19">
        <v>41.529229907378813</v>
      </c>
      <c r="F14" s="21">
        <v>172</v>
      </c>
      <c r="G14" s="19">
        <v>161</v>
      </c>
      <c r="H14" s="19">
        <v>28</v>
      </c>
      <c r="I14" s="19">
        <v>287.91898813249099</v>
      </c>
      <c r="J14" s="22">
        <v>209.87516880000001</v>
      </c>
      <c r="K14" s="19">
        <v>311</v>
      </c>
      <c r="L14" s="19">
        <v>647.94255909824301</v>
      </c>
      <c r="M14" s="19">
        <v>399</v>
      </c>
      <c r="N14" s="19">
        <v>407</v>
      </c>
      <c r="O14" s="21">
        <v>236</v>
      </c>
      <c r="P14" s="22">
        <f t="shared" si="0"/>
        <v>294.42763885008208</v>
      </c>
    </row>
    <row r="15" spans="1:16" ht="13" customHeight="1" x14ac:dyDescent="0.2">
      <c r="A15" s="13" t="s">
        <v>13</v>
      </c>
      <c r="B15" s="14" t="s">
        <v>39</v>
      </c>
      <c r="C15" s="14">
        <v>2</v>
      </c>
      <c r="D15" s="19" t="s">
        <v>57</v>
      </c>
      <c r="E15" s="19">
        <v>1164.1754472956775</v>
      </c>
      <c r="F15" s="21">
        <v>476</v>
      </c>
      <c r="G15" s="19">
        <v>835</v>
      </c>
      <c r="H15" s="19">
        <v>749</v>
      </c>
      <c r="I15" s="19">
        <v>309.23260561017702</v>
      </c>
      <c r="J15" s="22">
        <v>517.24266150000005</v>
      </c>
      <c r="K15" s="19">
        <v>376</v>
      </c>
      <c r="L15" s="19">
        <v>63.546015062244102</v>
      </c>
      <c r="M15" s="19">
        <v>188</v>
      </c>
      <c r="N15" s="15">
        <v>203</v>
      </c>
      <c r="O15" s="21">
        <v>246</v>
      </c>
      <c r="P15" s="22">
        <f t="shared" si="0"/>
        <v>466.10879358800889</v>
      </c>
    </row>
    <row r="16" spans="1:16" ht="13" customHeight="1" x14ac:dyDescent="0.2">
      <c r="A16" s="13" t="s">
        <v>25</v>
      </c>
      <c r="B16" s="14" t="s">
        <v>39</v>
      </c>
      <c r="C16" s="14">
        <v>2</v>
      </c>
      <c r="D16" s="19" t="s">
        <v>57</v>
      </c>
      <c r="E16" s="19">
        <v>6.2318258080370743</v>
      </c>
      <c r="F16" s="21">
        <v>18900</v>
      </c>
      <c r="G16" s="19" t="s">
        <v>57</v>
      </c>
      <c r="H16" s="19">
        <v>16974</v>
      </c>
      <c r="I16" s="19">
        <v>32575.895994117102</v>
      </c>
      <c r="J16" s="22">
        <v>1074.217756</v>
      </c>
      <c r="K16" s="19">
        <v>2850</v>
      </c>
      <c r="L16" s="19">
        <v>2452.0551312154198</v>
      </c>
      <c r="M16" s="19">
        <v>2038</v>
      </c>
      <c r="N16" s="15">
        <v>2780</v>
      </c>
      <c r="O16" s="21">
        <v>1850</v>
      </c>
      <c r="P16" s="22">
        <f t="shared" si="0"/>
        <v>8150.0400707140552</v>
      </c>
    </row>
    <row r="17" spans="1:16" ht="13" customHeight="1" x14ac:dyDescent="0.2">
      <c r="A17" s="13" t="s">
        <v>29</v>
      </c>
      <c r="B17" s="14" t="s">
        <v>39</v>
      </c>
      <c r="C17" s="14">
        <v>2</v>
      </c>
      <c r="D17" s="19">
        <v>175.43767332257428</v>
      </c>
      <c r="E17" s="19">
        <v>1736.465263232797</v>
      </c>
      <c r="F17" s="21">
        <v>246</v>
      </c>
      <c r="G17" s="19">
        <v>117</v>
      </c>
      <c r="H17" s="19">
        <v>261</v>
      </c>
      <c r="I17" s="19">
        <v>534.503844375207</v>
      </c>
      <c r="J17" s="22">
        <v>71.983371360000007</v>
      </c>
      <c r="K17" s="19">
        <v>400</v>
      </c>
      <c r="L17" s="19" t="s">
        <v>57</v>
      </c>
      <c r="M17" s="19">
        <v>819</v>
      </c>
      <c r="N17" s="19">
        <v>151</v>
      </c>
      <c r="O17" s="21">
        <v>128</v>
      </c>
      <c r="P17" s="22">
        <f t="shared" si="0"/>
        <v>421.85365020823434</v>
      </c>
    </row>
    <row r="18" spans="1:16" ht="13" customHeight="1" x14ac:dyDescent="0.2">
      <c r="A18" s="13" t="s">
        <v>32</v>
      </c>
      <c r="B18" s="14" t="s">
        <v>53</v>
      </c>
      <c r="C18" s="14">
        <v>3</v>
      </c>
      <c r="D18" s="19">
        <v>240</v>
      </c>
      <c r="E18" s="19">
        <v>65.283786919234942</v>
      </c>
      <c r="F18" s="19">
        <v>44</v>
      </c>
      <c r="G18" s="19">
        <v>33</v>
      </c>
      <c r="H18" s="19">
        <v>34.799999999999997</v>
      </c>
      <c r="I18" s="19">
        <v>40.484409357724601</v>
      </c>
      <c r="J18" s="22">
        <v>45.79553422</v>
      </c>
      <c r="K18" s="19">
        <v>133</v>
      </c>
      <c r="L18" s="19">
        <v>76.259780757988395</v>
      </c>
      <c r="M18" s="19">
        <v>70</v>
      </c>
      <c r="N18" s="15">
        <v>165</v>
      </c>
      <c r="O18" s="15">
        <v>56</v>
      </c>
      <c r="P18" s="22">
        <f t="shared" si="0"/>
        <v>83.635292604578993</v>
      </c>
    </row>
    <row r="19" spans="1:16" ht="13" customHeight="1" x14ac:dyDescent="0.2">
      <c r="A19" s="13" t="s">
        <v>33</v>
      </c>
      <c r="B19" s="14" t="s">
        <v>54</v>
      </c>
      <c r="C19" s="14">
        <v>3</v>
      </c>
      <c r="D19" s="19">
        <v>466.97655241729467</v>
      </c>
      <c r="E19" s="19">
        <v>410.79853940457679</v>
      </c>
      <c r="F19" s="19">
        <v>299</v>
      </c>
      <c r="G19" s="19">
        <v>240</v>
      </c>
      <c r="H19" s="19">
        <v>273</v>
      </c>
      <c r="I19" s="19">
        <v>248.127142165301</v>
      </c>
      <c r="J19" s="22">
        <v>209.80993029999999</v>
      </c>
      <c r="K19" s="19">
        <v>352</v>
      </c>
      <c r="L19" s="19">
        <v>294.91303393388699</v>
      </c>
      <c r="M19" s="19">
        <v>408</v>
      </c>
      <c r="N19" s="15">
        <v>356</v>
      </c>
      <c r="O19" s="15">
        <v>412</v>
      </c>
      <c r="P19" s="22">
        <f t="shared" si="0"/>
        <v>330.88543318508829</v>
      </c>
    </row>
    <row r="20" spans="1:16" ht="13" customHeight="1" x14ac:dyDescent="0.2">
      <c r="A20" s="13" t="s">
        <v>17</v>
      </c>
      <c r="B20" s="14" t="s">
        <v>45</v>
      </c>
      <c r="C20" s="14">
        <v>3</v>
      </c>
      <c r="D20" s="19">
        <v>34.550049405372711</v>
      </c>
      <c r="E20" s="19">
        <v>27.667137048845824</v>
      </c>
      <c r="F20" s="21">
        <v>27</v>
      </c>
      <c r="G20" s="19">
        <v>24</v>
      </c>
      <c r="H20" s="19">
        <v>26</v>
      </c>
      <c r="I20" s="19">
        <v>31.2075415121937</v>
      </c>
      <c r="J20" s="22">
        <v>148.03632719999999</v>
      </c>
      <c r="K20" s="19">
        <v>157</v>
      </c>
      <c r="L20" s="19">
        <v>477.87673923550102</v>
      </c>
      <c r="M20" s="19">
        <v>303</v>
      </c>
      <c r="N20" s="15">
        <v>1018</v>
      </c>
      <c r="O20" s="21">
        <v>261</v>
      </c>
      <c r="P20" s="22">
        <f t="shared" si="0"/>
        <v>211.27814953349275</v>
      </c>
    </row>
    <row r="21" spans="1:16" ht="13" customHeight="1" x14ac:dyDescent="0.2">
      <c r="A21" s="13" t="s">
        <v>30</v>
      </c>
      <c r="B21" s="14" t="s">
        <v>52</v>
      </c>
      <c r="C21" s="14">
        <v>3</v>
      </c>
      <c r="D21" s="19">
        <v>1897.1109732902985</v>
      </c>
      <c r="E21" s="19">
        <v>1852.0222130229297</v>
      </c>
      <c r="F21" s="19">
        <v>2180</v>
      </c>
      <c r="G21" s="19">
        <v>1520</v>
      </c>
      <c r="H21" s="19">
        <v>1527</v>
      </c>
      <c r="I21" s="19">
        <v>2024.8665233235699</v>
      </c>
      <c r="J21" s="22">
        <v>1741.6127409999999</v>
      </c>
      <c r="K21" s="19">
        <v>2110</v>
      </c>
      <c r="L21" s="19">
        <v>2048.8408948536498</v>
      </c>
      <c r="M21" s="19">
        <v>2237</v>
      </c>
      <c r="N21" s="19">
        <v>1700</v>
      </c>
      <c r="O21" s="19">
        <v>2237</v>
      </c>
      <c r="P21" s="22">
        <f t="shared" si="0"/>
        <v>1922.9544454575373</v>
      </c>
    </row>
    <row r="22" spans="1:16" ht="13" customHeight="1" x14ac:dyDescent="0.2">
      <c r="A22" s="45" t="s">
        <v>64</v>
      </c>
      <c r="B22" s="14" t="s">
        <v>54</v>
      </c>
      <c r="C22" s="14">
        <v>3</v>
      </c>
      <c r="D22" s="19" t="s">
        <v>69</v>
      </c>
      <c r="E22" s="19" t="s">
        <v>69</v>
      </c>
      <c r="F22" s="19" t="s">
        <v>69</v>
      </c>
      <c r="G22" s="19" t="s">
        <v>69</v>
      </c>
      <c r="H22" s="19" t="s">
        <v>69</v>
      </c>
      <c r="I22" s="19" t="s">
        <v>69</v>
      </c>
      <c r="J22" s="22">
        <v>263.42426319999998</v>
      </c>
      <c r="K22" s="19">
        <v>389</v>
      </c>
      <c r="L22" s="19" t="s">
        <v>57</v>
      </c>
      <c r="M22" s="19">
        <v>1316</v>
      </c>
      <c r="N22" s="19">
        <v>790</v>
      </c>
      <c r="O22" s="21">
        <v>802</v>
      </c>
      <c r="P22" s="22">
        <f>AVERAGE(E22:O22)</f>
        <v>712.08485264000001</v>
      </c>
    </row>
    <row r="23" spans="1:16" ht="13" customHeight="1" x14ac:dyDescent="0.2">
      <c r="A23" s="13" t="s">
        <v>11</v>
      </c>
      <c r="B23" s="14" t="s">
        <v>42</v>
      </c>
      <c r="C23" s="14">
        <v>4</v>
      </c>
      <c r="D23" s="19">
        <v>805.14693286901354</v>
      </c>
      <c r="E23" s="19">
        <v>228.79211236636715</v>
      </c>
      <c r="F23" s="21">
        <v>251</v>
      </c>
      <c r="G23" s="19">
        <v>221</v>
      </c>
      <c r="H23" s="19">
        <v>263</v>
      </c>
      <c r="I23" s="19">
        <v>307.49574977985998</v>
      </c>
      <c r="J23" s="22">
        <v>233.67464029999999</v>
      </c>
      <c r="K23" s="19">
        <v>424</v>
      </c>
      <c r="L23" s="19">
        <v>337.69440625528398</v>
      </c>
      <c r="M23" s="19">
        <v>247</v>
      </c>
      <c r="N23" s="15">
        <v>220</v>
      </c>
      <c r="O23" s="21">
        <v>223</v>
      </c>
      <c r="P23" s="22">
        <f t="shared" ref="P23:P32" si="1">AVERAGE(D23:O23)</f>
        <v>313.48365346421036</v>
      </c>
    </row>
    <row r="24" spans="1:16" ht="13" customHeight="1" x14ac:dyDescent="0.2">
      <c r="A24" s="13" t="s">
        <v>20</v>
      </c>
      <c r="B24" s="14" t="s">
        <v>42</v>
      </c>
      <c r="C24" s="14">
        <v>4</v>
      </c>
      <c r="D24" s="19">
        <v>14.650237097846574</v>
      </c>
      <c r="E24" s="19">
        <v>12.40006025962961</v>
      </c>
      <c r="F24" s="21">
        <v>11</v>
      </c>
      <c r="G24" s="19">
        <v>11</v>
      </c>
      <c r="H24" s="19">
        <v>6</v>
      </c>
      <c r="I24" s="19">
        <v>13.5582933437649</v>
      </c>
      <c r="J24" s="22">
        <v>9.8398502620000006</v>
      </c>
      <c r="K24" s="19">
        <v>13.9</v>
      </c>
      <c r="L24" s="19">
        <v>13.8092225367756</v>
      </c>
      <c r="M24" s="19">
        <v>12</v>
      </c>
      <c r="N24" s="15" t="s">
        <v>57</v>
      </c>
      <c r="O24" s="21" t="s">
        <v>57</v>
      </c>
      <c r="P24" s="22">
        <f t="shared" si="1"/>
        <v>11.81576635000167</v>
      </c>
    </row>
    <row r="25" spans="1:16" ht="13" customHeight="1" x14ac:dyDescent="0.2">
      <c r="A25" s="13" t="s">
        <v>10</v>
      </c>
      <c r="B25" s="14" t="s">
        <v>41</v>
      </c>
      <c r="C25" s="14">
        <v>4</v>
      </c>
      <c r="D25" s="19">
        <v>269.65639641234185</v>
      </c>
      <c r="E25" s="19">
        <v>4149.9167336685905</v>
      </c>
      <c r="F25" s="21">
        <v>4040</v>
      </c>
      <c r="G25" s="19">
        <v>4120</v>
      </c>
      <c r="H25" s="19">
        <v>3434</v>
      </c>
      <c r="I25" s="19">
        <v>5156.3386201538697</v>
      </c>
      <c r="J25" s="22">
        <v>3707.544801</v>
      </c>
      <c r="K25" s="19">
        <v>4230</v>
      </c>
      <c r="L25" s="19">
        <v>3613.0951875033502</v>
      </c>
      <c r="M25" s="19">
        <v>4587</v>
      </c>
      <c r="N25" s="19">
        <v>6478</v>
      </c>
      <c r="O25" s="21">
        <v>5523</v>
      </c>
      <c r="P25" s="22">
        <f t="shared" si="1"/>
        <v>4109.0459782281796</v>
      </c>
    </row>
    <row r="26" spans="1:16" ht="13" customHeight="1" x14ac:dyDescent="0.2">
      <c r="A26" s="13" t="s">
        <v>34</v>
      </c>
      <c r="B26" s="14" t="s">
        <v>55</v>
      </c>
      <c r="C26" s="14">
        <v>5</v>
      </c>
      <c r="D26" s="19" t="s">
        <v>57</v>
      </c>
      <c r="E26" s="19" t="s">
        <v>57</v>
      </c>
      <c r="F26" s="19" t="s">
        <v>57</v>
      </c>
      <c r="G26" s="19" t="s">
        <v>57</v>
      </c>
      <c r="H26" s="19" t="s">
        <v>57</v>
      </c>
      <c r="I26" s="19" t="s">
        <v>57</v>
      </c>
      <c r="J26" s="22">
        <v>58.275632190000003</v>
      </c>
      <c r="K26" s="19" t="s">
        <v>57</v>
      </c>
      <c r="L26" s="19">
        <v>25.688695208692799</v>
      </c>
      <c r="M26" s="19">
        <v>33</v>
      </c>
      <c r="N26" s="15">
        <v>80</v>
      </c>
      <c r="O26" s="15">
        <v>38</v>
      </c>
      <c r="P26" s="22">
        <f t="shared" si="1"/>
        <v>46.992865479738562</v>
      </c>
    </row>
    <row r="27" spans="1:16" ht="13" customHeight="1" x14ac:dyDescent="0.2">
      <c r="A27" s="13" t="s">
        <v>24</v>
      </c>
      <c r="B27" s="14" t="s">
        <v>49</v>
      </c>
      <c r="C27" s="14">
        <v>5</v>
      </c>
      <c r="D27" s="19">
        <v>2801.9581857681433</v>
      </c>
      <c r="E27" s="19">
        <v>27447.100072690137</v>
      </c>
      <c r="F27" s="21">
        <v>20600</v>
      </c>
      <c r="G27" s="19">
        <v>15600</v>
      </c>
      <c r="H27" s="19">
        <v>9060</v>
      </c>
      <c r="I27" s="19">
        <v>26292</v>
      </c>
      <c r="J27" s="22">
        <v>11445</v>
      </c>
      <c r="K27" s="19">
        <v>16200</v>
      </c>
      <c r="L27" s="19">
        <v>19091.6686692039</v>
      </c>
      <c r="M27" s="19">
        <v>26338</v>
      </c>
      <c r="N27" s="19">
        <v>21555</v>
      </c>
      <c r="O27" s="21">
        <v>23056</v>
      </c>
      <c r="P27" s="22">
        <f t="shared" si="1"/>
        <v>18290.560577305183</v>
      </c>
    </row>
    <row r="28" spans="1:16" ht="13" customHeight="1" x14ac:dyDescent="0.2">
      <c r="A28" s="13" t="s">
        <v>21</v>
      </c>
      <c r="B28" s="14" t="s">
        <v>46</v>
      </c>
      <c r="C28" s="14">
        <v>5</v>
      </c>
      <c r="D28" s="19">
        <v>1057.3505819854483</v>
      </c>
      <c r="E28" s="19">
        <v>2188.706528450442</v>
      </c>
      <c r="F28" s="21">
        <v>1830</v>
      </c>
      <c r="G28" s="19">
        <v>1280</v>
      </c>
      <c r="H28" s="19">
        <v>697</v>
      </c>
      <c r="I28" s="19">
        <v>1466.39887035692</v>
      </c>
      <c r="J28" s="22">
        <v>1393.6468970000001</v>
      </c>
      <c r="K28" s="19">
        <v>1740</v>
      </c>
      <c r="L28" s="19">
        <v>1627.4767709387399</v>
      </c>
      <c r="M28" s="19">
        <v>1850</v>
      </c>
      <c r="N28" s="19">
        <v>1843</v>
      </c>
      <c r="O28" s="21">
        <v>2066</v>
      </c>
      <c r="P28" s="22">
        <f t="shared" si="1"/>
        <v>1586.6316373942961</v>
      </c>
    </row>
    <row r="29" spans="1:16" ht="13" customHeight="1" x14ac:dyDescent="0.2">
      <c r="A29" s="13" t="s">
        <v>23</v>
      </c>
      <c r="B29" s="14" t="s">
        <v>48</v>
      </c>
      <c r="C29" s="14">
        <v>5</v>
      </c>
      <c r="D29" s="19">
        <v>84.482618266533805</v>
      </c>
      <c r="E29" s="19">
        <v>18.874792767335595</v>
      </c>
      <c r="F29" s="21">
        <v>146</v>
      </c>
      <c r="G29" s="19">
        <v>108</v>
      </c>
      <c r="H29" s="19">
        <v>175</v>
      </c>
      <c r="I29" s="19"/>
      <c r="J29" s="22">
        <v>217.49509660000001</v>
      </c>
      <c r="K29" s="19">
        <v>300</v>
      </c>
      <c r="L29" s="19">
        <v>210.57334213125699</v>
      </c>
      <c r="M29" s="19">
        <v>97</v>
      </c>
      <c r="N29" s="15">
        <v>156</v>
      </c>
      <c r="O29" s="21">
        <v>496</v>
      </c>
      <c r="P29" s="22">
        <f t="shared" si="1"/>
        <v>182.67507725137514</v>
      </c>
    </row>
    <row r="30" spans="1:16" ht="13" customHeight="1" x14ac:dyDescent="0.2">
      <c r="A30" s="13" t="s">
        <v>12</v>
      </c>
      <c r="B30" s="14" t="s">
        <v>43</v>
      </c>
      <c r="C30" s="14">
        <v>6</v>
      </c>
      <c r="D30" s="19" t="s">
        <v>57</v>
      </c>
      <c r="E30" s="19">
        <v>1058.3554976112869</v>
      </c>
      <c r="F30" s="21">
        <v>907</v>
      </c>
      <c r="G30" s="19">
        <v>1190</v>
      </c>
      <c r="H30" s="19">
        <v>630</v>
      </c>
      <c r="I30" s="19">
        <v>553.48498429319</v>
      </c>
      <c r="J30" s="22">
        <v>302.25325120000002</v>
      </c>
      <c r="K30" s="19">
        <v>657</v>
      </c>
      <c r="L30" s="19">
        <v>324.92160000000001</v>
      </c>
      <c r="M30" s="19">
        <v>432</v>
      </c>
      <c r="N30" s="15">
        <v>394</v>
      </c>
      <c r="O30" s="21">
        <v>397</v>
      </c>
      <c r="P30" s="22">
        <f t="shared" si="1"/>
        <v>622.36503028222512</v>
      </c>
    </row>
    <row r="31" spans="1:16" ht="13" customHeight="1" x14ac:dyDescent="0.2">
      <c r="A31" s="13" t="s">
        <v>26</v>
      </c>
      <c r="B31" s="14" t="s">
        <v>50</v>
      </c>
      <c r="C31" s="14">
        <v>6</v>
      </c>
      <c r="D31" s="19">
        <v>65.165363293276698</v>
      </c>
      <c r="E31" s="19">
        <v>45.157673389281371</v>
      </c>
      <c r="F31" s="21">
        <v>80</v>
      </c>
      <c r="G31" s="19">
        <v>109</v>
      </c>
      <c r="H31" s="19">
        <v>2.4</v>
      </c>
      <c r="I31" s="19">
        <v>61.4266608213211</v>
      </c>
      <c r="J31" s="22">
        <v>58.275632190000003</v>
      </c>
      <c r="K31" s="19" t="s">
        <v>57</v>
      </c>
      <c r="L31" s="19">
        <v>46.005081033272802</v>
      </c>
      <c r="M31" s="19">
        <v>57</v>
      </c>
      <c r="N31" s="19" t="s">
        <v>57</v>
      </c>
      <c r="O31" s="21">
        <v>23</v>
      </c>
      <c r="P31" s="22">
        <f t="shared" si="1"/>
        <v>54.743041072715187</v>
      </c>
    </row>
    <row r="32" spans="1:16" ht="13" customHeight="1" x14ac:dyDescent="0.2">
      <c r="A32" s="13" t="s">
        <v>35</v>
      </c>
      <c r="B32" s="14" t="s">
        <v>51</v>
      </c>
      <c r="C32" s="14">
        <v>6</v>
      </c>
      <c r="D32" s="19">
        <v>20100</v>
      </c>
      <c r="E32" s="19">
        <v>49782</v>
      </c>
      <c r="F32" s="21">
        <v>41900</v>
      </c>
      <c r="G32" s="19">
        <v>16900</v>
      </c>
      <c r="H32" s="19">
        <v>32379</v>
      </c>
      <c r="I32" s="19">
        <v>53432.129713361101</v>
      </c>
      <c r="J32" s="22" t="s">
        <v>57</v>
      </c>
      <c r="K32" s="19">
        <v>14.6</v>
      </c>
      <c r="L32" s="19">
        <v>50734.464421566401</v>
      </c>
      <c r="M32" s="19">
        <v>54368</v>
      </c>
      <c r="N32" s="19">
        <v>44686</v>
      </c>
      <c r="O32" s="21">
        <v>50661</v>
      </c>
      <c r="P32" s="22">
        <f t="shared" si="1"/>
        <v>37723.381284993404</v>
      </c>
    </row>
    <row r="34" spans="1:3" x14ac:dyDescent="0.2">
      <c r="A34" s="35"/>
      <c r="B34" s="34"/>
      <c r="C34" s="34"/>
    </row>
    <row r="35" spans="1:3" x14ac:dyDescent="0.2">
      <c r="A35" s="35"/>
      <c r="B35" s="34"/>
      <c r="C35" s="34"/>
    </row>
  </sheetData>
  <sortState ref="A2:P33">
    <sortCondition ref="C2:C33"/>
  </sortState>
  <conditionalFormatting sqref="F3:F27">
    <cfRule type="expression" dxfId="35" priority="14">
      <formula>F3&lt;0</formula>
    </cfRule>
  </conditionalFormatting>
  <conditionalFormatting sqref="F2">
    <cfRule type="expression" dxfId="34" priority="12">
      <formula>F2&lt;0</formula>
    </cfRule>
  </conditionalFormatting>
  <conditionalFormatting sqref="O2">
    <cfRule type="expression" dxfId="33" priority="1">
      <formula>O2&lt;0</formula>
    </cfRule>
  </conditionalFormatting>
  <conditionalFormatting sqref="O3:O27">
    <cfRule type="expression" dxfId="32" priority="2">
      <formula>O3&lt;0</formula>
    </cfRule>
  </conditionalFormatting>
  <conditionalFormatting sqref="F2:F27 O2:O27">
    <cfRule type="expression" dxfId="31" priority="126">
      <formula>SUMIF($B$3:$B$35,$B2,$G$3:$G$35)&gt;#REF!</formula>
    </cfRule>
  </conditionalFormatting>
  <pageMargins left="0.25" right="0.25" top="0.75" bottom="0.75" header="0.3" footer="0.3"/>
  <pageSetup scale="9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5"/>
  <sheetViews>
    <sheetView workbookViewId="0">
      <selection activeCell="A28" sqref="A28:XFD28"/>
    </sheetView>
  </sheetViews>
  <sheetFormatPr baseColWidth="10" defaultColWidth="8.83203125" defaultRowHeight="15" x14ac:dyDescent="0.2"/>
  <cols>
    <col min="1" max="1" width="20.6640625" customWidth="1"/>
    <col min="2" max="3" width="30.6640625" customWidth="1"/>
    <col min="4" max="15" width="11.6640625" customWidth="1"/>
    <col min="16" max="16" width="11.6640625" style="4" customWidth="1"/>
  </cols>
  <sheetData>
    <row r="1" spans="1:16" s="50" customFormat="1" ht="16" customHeight="1" x14ac:dyDescent="0.2">
      <c r="A1" s="44" t="s">
        <v>88</v>
      </c>
      <c r="B1" s="44" t="s">
        <v>89</v>
      </c>
      <c r="C1" s="44" t="s">
        <v>90</v>
      </c>
      <c r="D1" s="40" t="s">
        <v>76</v>
      </c>
      <c r="E1" s="40" t="s">
        <v>77</v>
      </c>
      <c r="F1" s="40" t="s">
        <v>78</v>
      </c>
      <c r="G1" s="40" t="s">
        <v>79</v>
      </c>
      <c r="H1" s="40" t="s">
        <v>80</v>
      </c>
      <c r="I1" s="40" t="s">
        <v>81</v>
      </c>
      <c r="J1" s="40" t="s">
        <v>82</v>
      </c>
      <c r="K1" s="40" t="s">
        <v>83</v>
      </c>
      <c r="L1" s="40" t="s">
        <v>84</v>
      </c>
      <c r="M1" s="40" t="s">
        <v>85</v>
      </c>
      <c r="N1" s="40" t="s">
        <v>86</v>
      </c>
      <c r="O1" s="40" t="s">
        <v>87</v>
      </c>
      <c r="P1" s="51" t="s">
        <v>67</v>
      </c>
    </row>
    <row r="2" spans="1:16" ht="13" customHeight="1" x14ac:dyDescent="0.2">
      <c r="A2" s="11" t="s">
        <v>9</v>
      </c>
      <c r="B2" s="12" t="s">
        <v>38</v>
      </c>
      <c r="C2" s="47">
        <v>1</v>
      </c>
      <c r="D2" s="22">
        <v>1462.5611319142279</v>
      </c>
      <c r="E2" s="22">
        <v>71.784344566251576</v>
      </c>
      <c r="F2" s="20">
        <v>14</v>
      </c>
      <c r="G2" s="22">
        <v>23</v>
      </c>
      <c r="H2" s="22">
        <v>7.59</v>
      </c>
      <c r="I2" s="22">
        <v>6.8693048554775897</v>
      </c>
      <c r="J2" s="22">
        <v>18.9563387</v>
      </c>
      <c r="K2" s="22" t="s">
        <v>57</v>
      </c>
      <c r="L2" s="22">
        <v>68.786321550358394</v>
      </c>
      <c r="M2" s="22">
        <v>34</v>
      </c>
      <c r="N2" s="22">
        <v>17</v>
      </c>
      <c r="O2" s="20">
        <v>12</v>
      </c>
      <c r="P2" s="22">
        <f t="shared" ref="P2:P32" si="0">AVERAGE(D2:O2)</f>
        <v>157.8679492351196</v>
      </c>
    </row>
    <row r="3" spans="1:16" ht="13" customHeight="1" x14ac:dyDescent="0.2">
      <c r="A3" s="13" t="s">
        <v>5</v>
      </c>
      <c r="B3" s="14" t="s">
        <v>38</v>
      </c>
      <c r="C3" s="14">
        <v>1</v>
      </c>
      <c r="D3" s="19" t="s">
        <v>57</v>
      </c>
      <c r="E3" s="19" t="s">
        <v>57</v>
      </c>
      <c r="F3" s="21">
        <v>10</v>
      </c>
      <c r="G3" s="19" t="s">
        <v>57</v>
      </c>
      <c r="H3" s="19" t="s">
        <v>57</v>
      </c>
      <c r="I3" s="19" t="s">
        <v>57</v>
      </c>
      <c r="J3" s="22" t="s">
        <v>57</v>
      </c>
      <c r="K3" s="19" t="s">
        <v>57</v>
      </c>
      <c r="L3" s="19" t="s">
        <v>57</v>
      </c>
      <c r="M3" s="15">
        <v>2</v>
      </c>
      <c r="N3" s="15" t="s">
        <v>57</v>
      </c>
      <c r="O3" s="21" t="s">
        <v>57</v>
      </c>
      <c r="P3" s="22">
        <f t="shared" si="0"/>
        <v>6</v>
      </c>
    </row>
    <row r="4" spans="1:16" ht="13" customHeight="1" x14ac:dyDescent="0.2">
      <c r="A4" s="13" t="s">
        <v>6</v>
      </c>
      <c r="B4" s="14" t="s">
        <v>38</v>
      </c>
      <c r="C4" s="14">
        <v>1</v>
      </c>
      <c r="D4" s="19" t="s">
        <v>57</v>
      </c>
      <c r="E4" s="19" t="s">
        <v>57</v>
      </c>
      <c r="F4" s="21" t="s">
        <v>57</v>
      </c>
      <c r="G4" s="19" t="s">
        <v>57</v>
      </c>
      <c r="H4" s="19">
        <v>233</v>
      </c>
      <c r="I4" s="19">
        <v>897.55367809862105</v>
      </c>
      <c r="J4" s="22">
        <v>930.28188550000004</v>
      </c>
      <c r="K4" s="19">
        <v>305</v>
      </c>
      <c r="L4" s="19" t="s">
        <v>57</v>
      </c>
      <c r="M4" s="15">
        <v>68</v>
      </c>
      <c r="N4" s="15">
        <v>558</v>
      </c>
      <c r="O4" s="21">
        <v>530</v>
      </c>
      <c r="P4" s="22">
        <f t="shared" si="0"/>
        <v>503.11936622837442</v>
      </c>
    </row>
    <row r="5" spans="1:16" ht="13" customHeight="1" x14ac:dyDescent="0.2">
      <c r="A5" s="13" t="s">
        <v>7</v>
      </c>
      <c r="B5" s="14" t="s">
        <v>38</v>
      </c>
      <c r="C5" s="14">
        <v>1</v>
      </c>
      <c r="D5" s="19" t="s">
        <v>57</v>
      </c>
      <c r="E5" s="19" t="s">
        <v>57</v>
      </c>
      <c r="F5" s="21" t="s">
        <v>57</v>
      </c>
      <c r="G5" s="19" t="s">
        <v>57</v>
      </c>
      <c r="H5" s="19" t="s">
        <v>57</v>
      </c>
      <c r="I5" s="19" t="s">
        <v>57</v>
      </c>
      <c r="J5" s="22">
        <v>3.031377156</v>
      </c>
      <c r="K5" s="19" t="s">
        <v>57</v>
      </c>
      <c r="L5" s="19" t="s">
        <v>57</v>
      </c>
      <c r="M5" s="15">
        <v>4</v>
      </c>
      <c r="N5" s="15" t="s">
        <v>57</v>
      </c>
      <c r="O5" s="21" t="s">
        <v>57</v>
      </c>
      <c r="P5" s="22">
        <f t="shared" si="0"/>
        <v>3.5156885779999998</v>
      </c>
    </row>
    <row r="6" spans="1:16" ht="13" customHeight="1" x14ac:dyDescent="0.2">
      <c r="A6" s="46" t="s">
        <v>14</v>
      </c>
      <c r="B6" s="14" t="s">
        <v>38</v>
      </c>
      <c r="C6" s="14">
        <v>1</v>
      </c>
      <c r="D6" s="19" t="s">
        <v>57</v>
      </c>
      <c r="E6" s="19" t="s">
        <v>57</v>
      </c>
      <c r="F6" s="21" t="s">
        <v>57</v>
      </c>
      <c r="G6" s="19" t="s">
        <v>57</v>
      </c>
      <c r="H6" s="19" t="s">
        <v>57</v>
      </c>
      <c r="I6" s="19" t="s">
        <v>57</v>
      </c>
      <c r="J6" s="22" t="s">
        <v>57</v>
      </c>
      <c r="K6" s="19">
        <v>19</v>
      </c>
      <c r="L6" s="19" t="s">
        <v>57</v>
      </c>
      <c r="M6" s="15" t="s">
        <v>57</v>
      </c>
      <c r="N6" s="15" t="s">
        <v>57</v>
      </c>
      <c r="O6" s="21" t="s">
        <v>57</v>
      </c>
      <c r="P6" s="22">
        <f t="shared" si="0"/>
        <v>19</v>
      </c>
    </row>
    <row r="7" spans="1:16" ht="13" customHeight="1" x14ac:dyDescent="0.2">
      <c r="A7" s="13" t="s">
        <v>16</v>
      </c>
      <c r="B7" s="14" t="s">
        <v>38</v>
      </c>
      <c r="C7" s="14">
        <v>1</v>
      </c>
      <c r="D7" s="19">
        <v>1.5155018068976227</v>
      </c>
      <c r="E7" s="19" t="s">
        <v>57</v>
      </c>
      <c r="F7" s="21" t="s">
        <v>57</v>
      </c>
      <c r="G7" s="19" t="s">
        <v>57</v>
      </c>
      <c r="H7" s="19" t="s">
        <v>57</v>
      </c>
      <c r="I7" s="19" t="s">
        <v>57</v>
      </c>
      <c r="J7" s="22" t="s">
        <v>57</v>
      </c>
      <c r="K7" s="19">
        <v>3.6</v>
      </c>
      <c r="L7" s="19" t="s">
        <v>57</v>
      </c>
      <c r="M7" s="15">
        <v>10</v>
      </c>
      <c r="N7" s="15" t="s">
        <v>57</v>
      </c>
      <c r="O7" s="21" t="s">
        <v>57</v>
      </c>
      <c r="P7" s="22">
        <f t="shared" si="0"/>
        <v>5.0385006022992078</v>
      </c>
    </row>
    <row r="8" spans="1:16" ht="13" customHeight="1" x14ac:dyDescent="0.2">
      <c r="A8" s="13" t="s">
        <v>18</v>
      </c>
      <c r="B8" s="14" t="s">
        <v>38</v>
      </c>
      <c r="C8" s="14">
        <v>1</v>
      </c>
      <c r="D8" s="19">
        <v>5.4478993664520923</v>
      </c>
      <c r="E8" s="19">
        <v>3.6071522929408864</v>
      </c>
      <c r="F8" s="21">
        <v>4</v>
      </c>
      <c r="G8" s="19">
        <v>6</v>
      </c>
      <c r="H8" s="19" t="s">
        <v>57</v>
      </c>
      <c r="I8" s="19" t="s">
        <v>57</v>
      </c>
      <c r="J8" s="22">
        <v>4.8776138810000003</v>
      </c>
      <c r="K8" s="19" t="s">
        <v>57</v>
      </c>
      <c r="L8" s="19" t="s">
        <v>57</v>
      </c>
      <c r="M8" s="15">
        <v>10</v>
      </c>
      <c r="N8" s="15">
        <v>91</v>
      </c>
      <c r="O8" s="21">
        <v>12</v>
      </c>
      <c r="P8" s="22">
        <f t="shared" si="0"/>
        <v>17.116583192549122</v>
      </c>
    </row>
    <row r="9" spans="1:16" ht="13" customHeight="1" x14ac:dyDescent="0.2">
      <c r="A9" s="13" t="s">
        <v>19</v>
      </c>
      <c r="B9" s="14" t="s">
        <v>38</v>
      </c>
      <c r="C9" s="14">
        <v>1</v>
      </c>
      <c r="D9" s="19">
        <v>41.178078247656885</v>
      </c>
      <c r="E9" s="19">
        <v>23.336740067215644</v>
      </c>
      <c r="F9" s="21">
        <v>16</v>
      </c>
      <c r="G9" s="19">
        <v>19</v>
      </c>
      <c r="H9" s="19">
        <v>16.600000000000001</v>
      </c>
      <c r="I9" s="19">
        <v>27.8215761413894</v>
      </c>
      <c r="J9" s="22">
        <v>21.01325602</v>
      </c>
      <c r="K9" s="19">
        <v>19.7</v>
      </c>
      <c r="L9" s="19">
        <v>39.608178522176097</v>
      </c>
      <c r="M9" s="15">
        <v>60</v>
      </c>
      <c r="N9" s="15">
        <v>22</v>
      </c>
      <c r="O9" s="21">
        <v>19</v>
      </c>
      <c r="P9" s="22">
        <f t="shared" si="0"/>
        <v>27.104819083203171</v>
      </c>
    </row>
    <row r="10" spans="1:16" ht="13" customHeight="1" x14ac:dyDescent="0.2">
      <c r="A10" s="13" t="s">
        <v>27</v>
      </c>
      <c r="B10" s="14" t="s">
        <v>38</v>
      </c>
      <c r="C10" s="14">
        <v>1</v>
      </c>
      <c r="D10" s="19">
        <v>145.70250037816893</v>
      </c>
      <c r="E10" s="19">
        <v>156.96522152856102</v>
      </c>
      <c r="F10" s="21">
        <v>158</v>
      </c>
      <c r="G10" s="19">
        <v>141</v>
      </c>
      <c r="H10" s="19">
        <v>101</v>
      </c>
      <c r="I10" s="19">
        <v>136.586132161851</v>
      </c>
      <c r="J10" s="22">
        <v>133.18240739999999</v>
      </c>
      <c r="K10" s="19">
        <v>124</v>
      </c>
      <c r="L10" s="19">
        <v>135.66700560768501</v>
      </c>
      <c r="M10" s="15">
        <v>138</v>
      </c>
      <c r="N10" s="15">
        <v>55</v>
      </c>
      <c r="O10" s="21">
        <v>123</v>
      </c>
      <c r="P10" s="22">
        <f t="shared" si="0"/>
        <v>129.00860558968884</v>
      </c>
    </row>
    <row r="11" spans="1:16" ht="13" customHeight="1" x14ac:dyDescent="0.2">
      <c r="A11" s="13" t="s">
        <v>28</v>
      </c>
      <c r="B11" s="14" t="s">
        <v>38</v>
      </c>
      <c r="C11" s="14">
        <v>1</v>
      </c>
      <c r="D11" s="19" t="s">
        <v>57</v>
      </c>
      <c r="E11" s="19" t="s">
        <v>57</v>
      </c>
      <c r="F11" s="21" t="s">
        <v>57</v>
      </c>
      <c r="G11" s="19" t="s">
        <v>57</v>
      </c>
      <c r="H11" s="19" t="s">
        <v>57</v>
      </c>
      <c r="I11" s="19" t="s">
        <v>57</v>
      </c>
      <c r="J11" s="22">
        <v>17.072865440000001</v>
      </c>
      <c r="K11" s="19">
        <v>17.899999999999999</v>
      </c>
      <c r="L11" s="19" t="s">
        <v>57</v>
      </c>
      <c r="M11" s="15" t="s">
        <v>57</v>
      </c>
      <c r="N11" s="15" t="s">
        <v>57</v>
      </c>
      <c r="O11" s="21" t="s">
        <v>57</v>
      </c>
      <c r="P11" s="22">
        <f t="shared" si="0"/>
        <v>17.48643272</v>
      </c>
    </row>
    <row r="12" spans="1:16" ht="13" customHeight="1" x14ac:dyDescent="0.2">
      <c r="A12" s="13" t="s">
        <v>31</v>
      </c>
      <c r="B12" s="14" t="s">
        <v>38</v>
      </c>
      <c r="C12" s="14">
        <v>1</v>
      </c>
      <c r="D12" s="19">
        <v>2.1824058154548487</v>
      </c>
      <c r="E12" s="19" t="s">
        <v>57</v>
      </c>
      <c r="F12" s="19" t="s">
        <v>57</v>
      </c>
      <c r="G12" s="19" t="s">
        <v>57</v>
      </c>
      <c r="H12" s="19" t="s">
        <v>57</v>
      </c>
      <c r="I12" s="19" t="s">
        <v>57</v>
      </c>
      <c r="J12" s="22" t="s">
        <v>57</v>
      </c>
      <c r="K12" s="19" t="s">
        <v>57</v>
      </c>
      <c r="L12" s="19" t="s">
        <v>57</v>
      </c>
      <c r="M12" s="15" t="s">
        <v>57</v>
      </c>
      <c r="N12" s="15" t="s">
        <v>57</v>
      </c>
      <c r="O12" s="15">
        <v>1</v>
      </c>
      <c r="P12" s="22">
        <f t="shared" si="0"/>
        <v>1.5912029077274243</v>
      </c>
    </row>
    <row r="13" spans="1:16" ht="13" customHeight="1" x14ac:dyDescent="0.2">
      <c r="A13" s="13" t="s">
        <v>22</v>
      </c>
      <c r="B13" s="14" t="s">
        <v>47</v>
      </c>
      <c r="C13" s="14">
        <v>2</v>
      </c>
      <c r="D13" s="19">
        <v>506.17188936353796</v>
      </c>
      <c r="E13" s="19">
        <v>232.91656808024172</v>
      </c>
      <c r="F13" s="21">
        <v>236</v>
      </c>
      <c r="G13" s="19">
        <v>285</v>
      </c>
      <c r="H13" s="19">
        <v>159.69999999999999</v>
      </c>
      <c r="I13" s="19">
        <v>294.02647914621002</v>
      </c>
      <c r="J13" s="19">
        <v>245.3297723</v>
      </c>
      <c r="K13" s="19">
        <v>220</v>
      </c>
      <c r="L13" s="19">
        <v>199.11407876783301</v>
      </c>
      <c r="M13" s="19">
        <v>177</v>
      </c>
      <c r="N13" s="19">
        <v>257</v>
      </c>
      <c r="O13" s="21">
        <v>303</v>
      </c>
      <c r="P13" s="22">
        <f t="shared" si="0"/>
        <v>259.60489897148523</v>
      </c>
    </row>
    <row r="14" spans="1:16" ht="13" customHeight="1" x14ac:dyDescent="0.2">
      <c r="A14" s="13" t="s">
        <v>8</v>
      </c>
      <c r="B14" s="14" t="s">
        <v>39</v>
      </c>
      <c r="C14" s="14">
        <v>2</v>
      </c>
      <c r="D14" s="19">
        <v>404.87917775925155</v>
      </c>
      <c r="E14" s="19">
        <v>73.363357607848727</v>
      </c>
      <c r="F14" s="21">
        <v>97</v>
      </c>
      <c r="G14" s="19">
        <v>82</v>
      </c>
      <c r="H14" s="19">
        <v>21</v>
      </c>
      <c r="I14" s="19">
        <v>81.304747585371601</v>
      </c>
      <c r="J14" s="22">
        <v>110.73491780000001</v>
      </c>
      <c r="K14" s="19">
        <v>114</v>
      </c>
      <c r="L14" s="19">
        <v>240.91574014147301</v>
      </c>
      <c r="M14" s="19">
        <v>67</v>
      </c>
      <c r="N14" s="19">
        <v>94</v>
      </c>
      <c r="O14" s="21">
        <v>57</v>
      </c>
      <c r="P14" s="22">
        <f t="shared" si="0"/>
        <v>120.26649507449541</v>
      </c>
    </row>
    <row r="15" spans="1:16" ht="13" customHeight="1" x14ac:dyDescent="0.2">
      <c r="A15" s="13" t="s">
        <v>13</v>
      </c>
      <c r="B15" s="14" t="s">
        <v>39</v>
      </c>
      <c r="C15" s="14">
        <v>2</v>
      </c>
      <c r="D15" s="19" t="s">
        <v>57</v>
      </c>
      <c r="E15" s="19">
        <v>783.06697402359384</v>
      </c>
      <c r="F15" s="21">
        <v>433</v>
      </c>
      <c r="G15" s="19">
        <v>976</v>
      </c>
      <c r="H15" s="19">
        <v>1049</v>
      </c>
      <c r="I15" s="19">
        <v>264.47472663318399</v>
      </c>
      <c r="J15" s="22">
        <v>533.01100180000003</v>
      </c>
      <c r="K15" s="19">
        <v>308</v>
      </c>
      <c r="L15" s="19">
        <v>58.722731465266399</v>
      </c>
      <c r="M15" s="15">
        <v>165</v>
      </c>
      <c r="N15" s="15">
        <v>171</v>
      </c>
      <c r="O15" s="21">
        <v>169</v>
      </c>
      <c r="P15" s="22">
        <f t="shared" si="0"/>
        <v>446.38867581109497</v>
      </c>
    </row>
    <row r="16" spans="1:16" ht="13" customHeight="1" x14ac:dyDescent="0.2">
      <c r="A16" s="13" t="s">
        <v>25</v>
      </c>
      <c r="B16" s="14" t="s">
        <v>39</v>
      </c>
      <c r="C16" s="14">
        <v>2</v>
      </c>
      <c r="D16" s="19" t="s">
        <v>57</v>
      </c>
      <c r="E16" s="19">
        <v>4.1415988900100285</v>
      </c>
      <c r="F16" s="21">
        <v>6280</v>
      </c>
      <c r="G16" s="19" t="s">
        <v>57</v>
      </c>
      <c r="H16" s="19">
        <v>5382</v>
      </c>
      <c r="I16" s="19">
        <v>7636.3120736584597</v>
      </c>
      <c r="J16" s="22">
        <v>294.14767319999999</v>
      </c>
      <c r="K16" s="19">
        <v>619</v>
      </c>
      <c r="L16" s="19">
        <v>369.55939452842898</v>
      </c>
      <c r="M16" s="15">
        <v>342</v>
      </c>
      <c r="N16" s="15">
        <v>907</v>
      </c>
      <c r="O16" s="21">
        <v>330</v>
      </c>
      <c r="P16" s="22">
        <f t="shared" si="0"/>
        <v>2216.4160740276898</v>
      </c>
    </row>
    <row r="17" spans="1:16" ht="13" customHeight="1" x14ac:dyDescent="0.2">
      <c r="A17" s="13" t="s">
        <v>29</v>
      </c>
      <c r="B17" s="14" t="s">
        <v>39</v>
      </c>
      <c r="C17" s="14">
        <v>2</v>
      </c>
      <c r="D17" s="19">
        <v>136.80706958075172</v>
      </c>
      <c r="E17" s="19">
        <v>142.17743242071194</v>
      </c>
      <c r="F17" s="21">
        <v>116</v>
      </c>
      <c r="G17" s="19">
        <v>69</v>
      </c>
      <c r="H17" s="19">
        <v>171</v>
      </c>
      <c r="I17" s="19">
        <v>242.54246913133801</v>
      </c>
      <c r="J17" s="22">
        <v>76.816477250000005</v>
      </c>
      <c r="K17" s="19">
        <v>100</v>
      </c>
      <c r="L17" s="19" t="s">
        <v>57</v>
      </c>
      <c r="M17" s="19">
        <v>276</v>
      </c>
      <c r="N17" s="19">
        <v>78</v>
      </c>
      <c r="O17" s="21">
        <v>56</v>
      </c>
      <c r="P17" s="22">
        <f t="shared" si="0"/>
        <v>133.1221316711638</v>
      </c>
    </row>
    <row r="18" spans="1:16" ht="13" customHeight="1" x14ac:dyDescent="0.2">
      <c r="A18" s="13" t="s">
        <v>32</v>
      </c>
      <c r="B18" s="14" t="s">
        <v>53</v>
      </c>
      <c r="C18" s="14">
        <v>3</v>
      </c>
      <c r="D18" s="19">
        <v>194</v>
      </c>
      <c r="E18" s="19">
        <v>17.491969895246925</v>
      </c>
      <c r="F18" s="19">
        <v>11</v>
      </c>
      <c r="G18" s="19">
        <v>604</v>
      </c>
      <c r="H18" s="19" t="s">
        <v>57</v>
      </c>
      <c r="I18" s="19" t="s">
        <v>57</v>
      </c>
      <c r="J18" s="22">
        <v>9.0935674320000004</v>
      </c>
      <c r="K18" s="19">
        <v>15.8</v>
      </c>
      <c r="L18" s="19">
        <v>12.5471634270774</v>
      </c>
      <c r="M18" s="15">
        <v>12</v>
      </c>
      <c r="N18" s="15">
        <v>12</v>
      </c>
      <c r="O18" s="15">
        <v>21</v>
      </c>
      <c r="P18" s="22">
        <f t="shared" si="0"/>
        <v>90.893270075432426</v>
      </c>
    </row>
    <row r="19" spans="1:16" ht="13" customHeight="1" x14ac:dyDescent="0.2">
      <c r="A19" s="13" t="s">
        <v>33</v>
      </c>
      <c r="B19" s="14" t="s">
        <v>54</v>
      </c>
      <c r="C19" s="14">
        <v>3</v>
      </c>
      <c r="D19" s="19">
        <v>300.74957932478685</v>
      </c>
      <c r="E19" s="19">
        <v>360.58900009616912</v>
      </c>
      <c r="F19" s="19">
        <v>205</v>
      </c>
      <c r="G19" s="19">
        <v>194</v>
      </c>
      <c r="H19" s="19">
        <v>256</v>
      </c>
      <c r="I19" s="19">
        <v>215.61737229895601</v>
      </c>
      <c r="J19" s="22">
        <v>194.35941550000001</v>
      </c>
      <c r="K19" s="19">
        <v>318</v>
      </c>
      <c r="L19" s="19">
        <v>331.950472198976</v>
      </c>
      <c r="M19" s="19">
        <v>515</v>
      </c>
      <c r="N19" s="15">
        <v>446</v>
      </c>
      <c r="O19" s="15">
        <v>473</v>
      </c>
      <c r="P19" s="22">
        <f t="shared" si="0"/>
        <v>317.52215328490735</v>
      </c>
    </row>
    <row r="20" spans="1:16" ht="13" customHeight="1" x14ac:dyDescent="0.2">
      <c r="A20" s="13" t="s">
        <v>17</v>
      </c>
      <c r="B20" s="14" t="s">
        <v>45</v>
      </c>
      <c r="C20" s="14">
        <v>3</v>
      </c>
      <c r="D20" s="19">
        <v>30.218390968751084</v>
      </c>
      <c r="E20" s="19">
        <v>33.680270423669157</v>
      </c>
      <c r="F20" s="21">
        <v>26</v>
      </c>
      <c r="G20" s="19">
        <v>24</v>
      </c>
      <c r="H20" s="19">
        <v>23</v>
      </c>
      <c r="I20" s="19">
        <v>24.798855168770899</v>
      </c>
      <c r="J20" s="22">
        <v>168.06365170000001</v>
      </c>
      <c r="K20" s="19">
        <v>148</v>
      </c>
      <c r="L20" s="19">
        <v>493.87281354982099</v>
      </c>
      <c r="M20" s="15">
        <v>362</v>
      </c>
      <c r="N20" s="15">
        <v>935</v>
      </c>
      <c r="O20" s="21">
        <v>314</v>
      </c>
      <c r="P20" s="22">
        <f t="shared" si="0"/>
        <v>215.21949848425103</v>
      </c>
    </row>
    <row r="21" spans="1:16" ht="13" customHeight="1" x14ac:dyDescent="0.2">
      <c r="A21" s="13" t="s">
        <v>30</v>
      </c>
      <c r="B21" s="14" t="s">
        <v>52</v>
      </c>
      <c r="C21" s="14">
        <v>3</v>
      </c>
      <c r="D21" s="19">
        <v>1710.9140544715785</v>
      </c>
      <c r="E21" s="19">
        <v>1758.0278844271361</v>
      </c>
      <c r="F21" s="19">
        <v>2270</v>
      </c>
      <c r="G21" s="19">
        <v>1890</v>
      </c>
      <c r="H21" s="19">
        <v>1905</v>
      </c>
      <c r="I21" s="19">
        <v>1819.34336250762</v>
      </c>
      <c r="J21" s="22">
        <v>1676.08032</v>
      </c>
      <c r="K21" s="19">
        <v>1650</v>
      </c>
      <c r="L21" s="19">
        <v>1892.5702482648501</v>
      </c>
      <c r="M21" s="19">
        <v>1775</v>
      </c>
      <c r="N21" s="19">
        <v>2162</v>
      </c>
      <c r="O21" s="19">
        <v>2204</v>
      </c>
      <c r="P21" s="22">
        <f t="shared" si="0"/>
        <v>1892.7446558059319</v>
      </c>
    </row>
    <row r="22" spans="1:16" ht="13" customHeight="1" x14ac:dyDescent="0.2">
      <c r="A22" s="45" t="s">
        <v>64</v>
      </c>
      <c r="B22" s="14" t="s">
        <v>54</v>
      </c>
      <c r="C22" s="14">
        <v>3</v>
      </c>
      <c r="D22" s="19" t="s">
        <v>69</v>
      </c>
      <c r="E22" s="19" t="s">
        <v>69</v>
      </c>
      <c r="F22" s="19" t="s">
        <v>69</v>
      </c>
      <c r="G22" s="19" t="s">
        <v>69</v>
      </c>
      <c r="H22" s="19" t="s">
        <v>69</v>
      </c>
      <c r="I22" s="19" t="s">
        <v>69</v>
      </c>
      <c r="J22" s="22">
        <v>422.24218209999998</v>
      </c>
      <c r="K22" s="19">
        <v>313</v>
      </c>
      <c r="L22" s="19" t="s">
        <v>57</v>
      </c>
      <c r="M22" s="19">
        <v>1257</v>
      </c>
      <c r="N22" s="19">
        <v>996</v>
      </c>
      <c r="O22" s="21">
        <v>1073</v>
      </c>
      <c r="P22" s="22">
        <f t="shared" si="0"/>
        <v>812.24843641999996</v>
      </c>
    </row>
    <row r="23" spans="1:16" ht="13" customHeight="1" x14ac:dyDescent="0.2">
      <c r="A23" s="13" t="s">
        <v>11</v>
      </c>
      <c r="B23" s="14" t="s">
        <v>42</v>
      </c>
      <c r="C23" s="14">
        <v>4</v>
      </c>
      <c r="D23" s="19">
        <v>404.43759222786741</v>
      </c>
      <c r="E23" s="19">
        <v>400.64709612519744</v>
      </c>
      <c r="F23" s="21">
        <v>251</v>
      </c>
      <c r="G23" s="19">
        <v>212</v>
      </c>
      <c r="H23" s="19">
        <v>318</v>
      </c>
      <c r="I23" s="19">
        <v>323.27007130929297</v>
      </c>
      <c r="J23" s="22">
        <v>219.0283144</v>
      </c>
      <c r="K23" s="19">
        <v>400</v>
      </c>
      <c r="L23" s="19">
        <v>397.99602859269402</v>
      </c>
      <c r="M23" s="19">
        <v>220</v>
      </c>
      <c r="N23" s="15">
        <v>233</v>
      </c>
      <c r="O23" s="21">
        <v>216</v>
      </c>
      <c r="P23" s="22">
        <f t="shared" si="0"/>
        <v>299.61492522125434</v>
      </c>
    </row>
    <row r="24" spans="1:16" ht="13" customHeight="1" x14ac:dyDescent="0.2">
      <c r="A24" s="13" t="s">
        <v>20</v>
      </c>
      <c r="B24" s="14" t="s">
        <v>42</v>
      </c>
      <c r="C24" s="14">
        <v>4</v>
      </c>
      <c r="D24" s="19">
        <v>19.01346867997044</v>
      </c>
      <c r="E24" s="19">
        <v>12.184768523565046</v>
      </c>
      <c r="F24" s="21">
        <v>13</v>
      </c>
      <c r="G24" s="19">
        <v>12</v>
      </c>
      <c r="H24" s="19">
        <v>10</v>
      </c>
      <c r="I24" s="19">
        <v>13.7000430125732</v>
      </c>
      <c r="J24" s="22">
        <v>10.35686772</v>
      </c>
      <c r="K24" s="19">
        <v>17.899999999999999</v>
      </c>
      <c r="L24" s="19">
        <v>13.650783448301199</v>
      </c>
      <c r="M24" s="15">
        <v>15</v>
      </c>
      <c r="N24" s="15" t="s">
        <v>57</v>
      </c>
      <c r="O24" s="21" t="s">
        <v>57</v>
      </c>
      <c r="P24" s="22">
        <f t="shared" si="0"/>
        <v>13.680593138440987</v>
      </c>
    </row>
    <row r="25" spans="1:16" ht="13" customHeight="1" x14ac:dyDescent="0.2">
      <c r="A25" s="13" t="s">
        <v>10</v>
      </c>
      <c r="B25" s="14" t="s">
        <v>41</v>
      </c>
      <c r="C25" s="14">
        <v>4</v>
      </c>
      <c r="D25" s="19">
        <v>209.17959896589662</v>
      </c>
      <c r="E25" s="19">
        <v>923.99441383097121</v>
      </c>
      <c r="F25" s="21">
        <v>928</v>
      </c>
      <c r="G25" s="19">
        <v>939</v>
      </c>
      <c r="H25" s="19">
        <v>567</v>
      </c>
      <c r="I25" s="19">
        <v>831.424274238983</v>
      </c>
      <c r="J25" s="22">
        <v>631.29839679999998</v>
      </c>
      <c r="K25" s="19">
        <v>527</v>
      </c>
      <c r="L25" s="19">
        <v>650.35336214368294</v>
      </c>
      <c r="M25" s="15">
        <v>617</v>
      </c>
      <c r="N25" s="19">
        <v>1263</v>
      </c>
      <c r="O25" s="21">
        <v>8096</v>
      </c>
      <c r="P25" s="22">
        <f t="shared" si="0"/>
        <v>1348.6041704982945</v>
      </c>
    </row>
    <row r="26" spans="1:16" ht="13" customHeight="1" x14ac:dyDescent="0.2">
      <c r="A26" s="13" t="s">
        <v>34</v>
      </c>
      <c r="B26" s="14" t="s">
        <v>55</v>
      </c>
      <c r="C26" s="14">
        <v>5</v>
      </c>
      <c r="D26" s="19" t="s">
        <v>57</v>
      </c>
      <c r="E26" s="19" t="s">
        <v>57</v>
      </c>
      <c r="F26" s="19" t="s">
        <v>57</v>
      </c>
      <c r="G26" s="19" t="s">
        <v>57</v>
      </c>
      <c r="H26" s="19" t="s">
        <v>57</v>
      </c>
      <c r="I26" s="19" t="s">
        <v>57</v>
      </c>
      <c r="J26" s="22">
        <v>51.822622180000003</v>
      </c>
      <c r="K26" s="19" t="s">
        <v>57</v>
      </c>
      <c r="L26" s="19">
        <v>27.1641131711228</v>
      </c>
      <c r="M26" s="15">
        <v>39</v>
      </c>
      <c r="N26" s="15">
        <v>77</v>
      </c>
      <c r="O26" s="15">
        <v>28</v>
      </c>
      <c r="P26" s="22">
        <f t="shared" si="0"/>
        <v>44.597347070224558</v>
      </c>
    </row>
    <row r="27" spans="1:16" ht="13" customHeight="1" x14ac:dyDescent="0.2">
      <c r="A27" s="13" t="s">
        <v>24</v>
      </c>
      <c r="B27" s="14" t="s">
        <v>49</v>
      </c>
      <c r="C27" s="14">
        <v>5</v>
      </c>
      <c r="D27" s="19">
        <v>560.14638147071344</v>
      </c>
      <c r="E27" s="19">
        <v>7040.4743027935328</v>
      </c>
      <c r="F27" s="21">
        <v>6250</v>
      </c>
      <c r="G27" s="19">
        <v>5800</v>
      </c>
      <c r="H27" s="19">
        <v>1059</v>
      </c>
      <c r="I27" s="19">
        <v>9724</v>
      </c>
      <c r="J27" s="22">
        <v>4189</v>
      </c>
      <c r="K27" s="19">
        <v>5780</v>
      </c>
      <c r="L27" s="19">
        <v>5941.0008079828103</v>
      </c>
      <c r="M27" s="15">
        <v>7954</v>
      </c>
      <c r="N27" s="19">
        <v>6714</v>
      </c>
      <c r="O27" s="21">
        <v>6619</v>
      </c>
      <c r="P27" s="22">
        <f t="shared" si="0"/>
        <v>5635.8851243539211</v>
      </c>
    </row>
    <row r="28" spans="1:16" ht="13" customHeight="1" x14ac:dyDescent="0.2">
      <c r="A28" s="13" t="s">
        <v>21</v>
      </c>
      <c r="B28" s="14" t="s">
        <v>46</v>
      </c>
      <c r="C28" s="14">
        <v>5</v>
      </c>
      <c r="D28" s="19">
        <v>327.59220665188968</v>
      </c>
      <c r="E28" s="19">
        <v>519.66617491032491</v>
      </c>
      <c r="F28" s="21">
        <v>406</v>
      </c>
      <c r="G28" s="19">
        <v>326</v>
      </c>
      <c r="H28" s="19">
        <v>207.7</v>
      </c>
      <c r="I28" s="19">
        <v>339.793153403578</v>
      </c>
      <c r="J28" s="22">
        <v>323.95207809999999</v>
      </c>
      <c r="K28" s="19">
        <v>291</v>
      </c>
      <c r="L28" s="19">
        <v>341.50323381248398</v>
      </c>
      <c r="M28" s="19">
        <v>516</v>
      </c>
      <c r="N28" s="19">
        <v>1132</v>
      </c>
      <c r="O28" s="21">
        <v>913</v>
      </c>
      <c r="P28" s="22">
        <f t="shared" si="0"/>
        <v>470.35057057318971</v>
      </c>
    </row>
    <row r="29" spans="1:16" ht="13" customHeight="1" x14ac:dyDescent="0.2">
      <c r="A29" s="13" t="s">
        <v>23</v>
      </c>
      <c r="B29" s="14" t="s">
        <v>48</v>
      </c>
      <c r="C29" s="14">
        <v>5</v>
      </c>
      <c r="D29" s="19">
        <v>60.70047985187076</v>
      </c>
      <c r="E29" s="19">
        <v>15.97833190558312</v>
      </c>
      <c r="F29" s="21">
        <v>85</v>
      </c>
      <c r="G29" s="19">
        <v>75</v>
      </c>
      <c r="H29" s="19">
        <v>167</v>
      </c>
      <c r="I29" s="19"/>
      <c r="J29" s="22">
        <v>150.65171720000001</v>
      </c>
      <c r="K29" s="19">
        <v>200</v>
      </c>
      <c r="L29" s="19">
        <v>270.64755491826799</v>
      </c>
      <c r="M29" s="15">
        <v>73</v>
      </c>
      <c r="N29" s="15">
        <v>103</v>
      </c>
      <c r="O29" s="21">
        <v>300</v>
      </c>
      <c r="P29" s="22">
        <f t="shared" si="0"/>
        <v>136.45255307961108</v>
      </c>
    </row>
    <row r="30" spans="1:16" ht="13" customHeight="1" x14ac:dyDescent="0.2">
      <c r="A30" s="13" t="s">
        <v>12</v>
      </c>
      <c r="B30" s="14" t="s">
        <v>43</v>
      </c>
      <c r="C30" s="14">
        <v>6</v>
      </c>
      <c r="D30" s="19" t="s">
        <v>57</v>
      </c>
      <c r="E30" s="19">
        <v>493.53413186874411</v>
      </c>
      <c r="F30" s="21">
        <v>441</v>
      </c>
      <c r="G30" s="19">
        <v>529</v>
      </c>
      <c r="H30" s="19">
        <v>244</v>
      </c>
      <c r="I30" s="19">
        <v>175.708700817307</v>
      </c>
      <c r="J30" s="22">
        <v>137.82746560000001</v>
      </c>
      <c r="K30" s="19">
        <v>208</v>
      </c>
      <c r="L30" s="19">
        <v>133.09540000000001</v>
      </c>
      <c r="M30" s="15">
        <v>213</v>
      </c>
      <c r="N30" s="15">
        <v>236</v>
      </c>
      <c r="O30" s="21">
        <v>194</v>
      </c>
      <c r="P30" s="22">
        <f t="shared" si="0"/>
        <v>273.1968816623683</v>
      </c>
    </row>
    <row r="31" spans="1:16" ht="13" customHeight="1" x14ac:dyDescent="0.2">
      <c r="A31" s="13" t="s">
        <v>26</v>
      </c>
      <c r="B31" s="14" t="s">
        <v>50</v>
      </c>
      <c r="C31" s="14">
        <v>6</v>
      </c>
      <c r="D31" s="19" t="s">
        <v>57</v>
      </c>
      <c r="E31" s="19" t="s">
        <v>57</v>
      </c>
      <c r="F31" s="21" t="s">
        <v>57</v>
      </c>
      <c r="G31" s="19">
        <v>33</v>
      </c>
      <c r="H31" s="19">
        <v>2.98</v>
      </c>
      <c r="I31" s="19">
        <v>19.209482042956601</v>
      </c>
      <c r="J31" s="22">
        <v>51.822622180000003</v>
      </c>
      <c r="K31" s="19" t="s">
        <v>57</v>
      </c>
      <c r="L31" s="19">
        <v>17.264446494227599</v>
      </c>
      <c r="M31" s="19">
        <v>28</v>
      </c>
      <c r="N31" s="19" t="s">
        <v>57</v>
      </c>
      <c r="O31" s="21" t="s">
        <v>57</v>
      </c>
      <c r="P31" s="22">
        <f t="shared" si="0"/>
        <v>25.379425119530698</v>
      </c>
    </row>
    <row r="32" spans="1:16" ht="13" customHeight="1" x14ac:dyDescent="0.2">
      <c r="A32" s="13" t="s">
        <v>35</v>
      </c>
      <c r="B32" s="14" t="s">
        <v>51</v>
      </c>
      <c r="C32" s="14">
        <v>6</v>
      </c>
      <c r="D32" s="19">
        <v>17000</v>
      </c>
      <c r="E32" s="19">
        <v>37446</v>
      </c>
      <c r="F32" s="21">
        <v>59700</v>
      </c>
      <c r="G32" s="19">
        <v>13300</v>
      </c>
      <c r="H32" s="19">
        <v>24737</v>
      </c>
      <c r="I32" s="19">
        <v>46830.665818310103</v>
      </c>
      <c r="J32" s="22" t="s">
        <v>57</v>
      </c>
      <c r="K32" s="19" t="s">
        <v>57</v>
      </c>
      <c r="L32" s="19">
        <v>36456.2366889779</v>
      </c>
      <c r="M32" s="19">
        <v>37062</v>
      </c>
      <c r="N32" s="19">
        <v>42817</v>
      </c>
      <c r="O32" s="21">
        <v>31702</v>
      </c>
      <c r="P32" s="22">
        <f t="shared" si="0"/>
        <v>34705.090250728805</v>
      </c>
    </row>
    <row r="34" spans="1:3" x14ac:dyDescent="0.2">
      <c r="A34" s="35"/>
      <c r="B34" s="34"/>
      <c r="C34" s="34"/>
    </row>
    <row r="35" spans="1:3" x14ac:dyDescent="0.2">
      <c r="A35" s="35"/>
      <c r="B35" s="34"/>
      <c r="C35" s="34"/>
    </row>
  </sheetData>
  <sortState ref="A2:P33">
    <sortCondition ref="C2:C33"/>
  </sortState>
  <conditionalFormatting sqref="F3:F27">
    <cfRule type="expression" dxfId="30" priority="8">
      <formula>F3&lt;0</formula>
    </cfRule>
  </conditionalFormatting>
  <conditionalFormatting sqref="F2">
    <cfRule type="expression" dxfId="29" priority="6">
      <formula>F2&lt;0</formula>
    </cfRule>
  </conditionalFormatting>
  <conditionalFormatting sqref="O2">
    <cfRule type="expression" dxfId="28" priority="1">
      <formula>O2&lt;0</formula>
    </cfRule>
  </conditionalFormatting>
  <conditionalFormatting sqref="O3:O27">
    <cfRule type="expression" dxfId="27" priority="2">
      <formula>O3&lt;0</formula>
    </cfRule>
  </conditionalFormatting>
  <conditionalFormatting sqref="F2:F27 O2:O27">
    <cfRule type="expression" dxfId="26" priority="127">
      <formula>SUMIF($B$3:$B$35,$B2,$G$3:$G$35)&gt;#REF!</formula>
    </cfRule>
  </conditionalFormatting>
  <pageMargins left="0.25" right="0.25" top="0.75" bottom="0.75" header="0.3" footer="0.3"/>
  <pageSetup scale="93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5"/>
  <sheetViews>
    <sheetView workbookViewId="0">
      <selection activeCell="A32" sqref="A32:XFD32"/>
    </sheetView>
  </sheetViews>
  <sheetFormatPr baseColWidth="10" defaultColWidth="8.83203125" defaultRowHeight="15" x14ac:dyDescent="0.2"/>
  <cols>
    <col min="1" max="1" width="20.6640625" customWidth="1"/>
    <col min="2" max="4" width="24" customWidth="1"/>
    <col min="5" max="17" width="11.6640625" customWidth="1"/>
  </cols>
  <sheetData>
    <row r="1" spans="1:18" s="50" customFormat="1" ht="15" customHeight="1" x14ac:dyDescent="0.2">
      <c r="A1" s="44" t="s">
        <v>88</v>
      </c>
      <c r="B1" s="44" t="s">
        <v>89</v>
      </c>
      <c r="C1" s="44" t="s">
        <v>90</v>
      </c>
      <c r="D1" s="44"/>
      <c r="E1" s="40" t="s">
        <v>76</v>
      </c>
      <c r="F1" s="40" t="s">
        <v>77</v>
      </c>
      <c r="G1" s="40" t="s">
        <v>78</v>
      </c>
      <c r="H1" s="40" t="s">
        <v>79</v>
      </c>
      <c r="I1" s="40" t="s">
        <v>80</v>
      </c>
      <c r="J1" s="40" t="s">
        <v>81</v>
      </c>
      <c r="K1" s="40" t="s">
        <v>82</v>
      </c>
      <c r="L1" s="40" t="s">
        <v>83</v>
      </c>
      <c r="M1" s="40" t="s">
        <v>84</v>
      </c>
      <c r="N1" s="40" t="s">
        <v>85</v>
      </c>
      <c r="O1" s="40" t="s">
        <v>86</v>
      </c>
      <c r="P1" s="40" t="s">
        <v>87</v>
      </c>
      <c r="Q1" s="52" t="s">
        <v>67</v>
      </c>
    </row>
    <row r="2" spans="1:18" ht="13" customHeight="1" x14ac:dyDescent="0.2">
      <c r="A2" s="11" t="s">
        <v>9</v>
      </c>
      <c r="B2" s="12" t="s">
        <v>38</v>
      </c>
      <c r="C2" s="47">
        <v>1</v>
      </c>
      <c r="D2" s="11" t="s">
        <v>9</v>
      </c>
      <c r="E2" s="26">
        <v>43253.026076816474</v>
      </c>
      <c r="F2" s="26">
        <v>1699.5648944927752</v>
      </c>
      <c r="G2" s="20">
        <v>768</v>
      </c>
      <c r="H2" s="26">
        <v>373</v>
      </c>
      <c r="I2" s="26">
        <v>211.8</v>
      </c>
      <c r="J2" s="26">
        <v>174.91853697937799</v>
      </c>
      <c r="K2" s="26">
        <v>337.77733430000001</v>
      </c>
      <c r="L2" s="22" t="s">
        <v>57</v>
      </c>
      <c r="M2" s="22">
        <v>366.99378716565701</v>
      </c>
      <c r="N2" s="22">
        <v>559</v>
      </c>
      <c r="O2" s="22" t="s">
        <v>57</v>
      </c>
      <c r="P2" s="20">
        <v>38.30203006</v>
      </c>
      <c r="Q2" s="26">
        <f>AVERAGE(E2:P2)</f>
        <v>4778.2382659814284</v>
      </c>
    </row>
    <row r="3" spans="1:18" ht="13" customHeight="1" x14ac:dyDescent="0.2">
      <c r="A3" s="13" t="s">
        <v>5</v>
      </c>
      <c r="B3" s="14" t="s">
        <v>38</v>
      </c>
      <c r="C3" s="14">
        <v>1</v>
      </c>
      <c r="D3" s="13" t="s">
        <v>5</v>
      </c>
      <c r="E3" s="27" t="s">
        <v>57</v>
      </c>
      <c r="F3" s="27" t="s">
        <v>57</v>
      </c>
      <c r="G3" s="21" t="s">
        <v>57</v>
      </c>
      <c r="H3" s="27" t="s">
        <v>57</v>
      </c>
      <c r="I3" s="27" t="s">
        <v>57</v>
      </c>
      <c r="J3" s="27">
        <v>4.3511186616744997</v>
      </c>
      <c r="K3" s="26" t="s">
        <v>57</v>
      </c>
      <c r="L3" s="19">
        <v>33.5</v>
      </c>
      <c r="M3" s="19">
        <v>104.40928227294</v>
      </c>
      <c r="N3" s="15" t="s">
        <v>57</v>
      </c>
      <c r="O3" s="19" t="s">
        <v>57</v>
      </c>
      <c r="P3" s="21" t="s">
        <v>57</v>
      </c>
      <c r="Q3" s="26">
        <f>AVERAGE(E3:P3)</f>
        <v>47.420133644871498</v>
      </c>
      <c r="R3" s="29"/>
    </row>
    <row r="4" spans="1:18" ht="13" customHeight="1" x14ac:dyDescent="0.2">
      <c r="A4" s="13" t="s">
        <v>6</v>
      </c>
      <c r="B4" s="14" t="s">
        <v>38</v>
      </c>
      <c r="C4" s="14">
        <v>1</v>
      </c>
      <c r="D4" s="13" t="s">
        <v>6</v>
      </c>
      <c r="E4" s="27" t="s">
        <v>57</v>
      </c>
      <c r="F4" s="27" t="s">
        <v>57</v>
      </c>
      <c r="G4" s="21" t="s">
        <v>57</v>
      </c>
      <c r="H4" s="27" t="s">
        <v>57</v>
      </c>
      <c r="I4" s="27">
        <v>2098</v>
      </c>
      <c r="J4" s="27">
        <v>2993.4517724758398</v>
      </c>
      <c r="K4" s="26">
        <v>2476.1753910000002</v>
      </c>
      <c r="L4" s="19">
        <v>8350</v>
      </c>
      <c r="M4" s="19" t="s">
        <v>57</v>
      </c>
      <c r="N4" s="15">
        <v>116</v>
      </c>
      <c r="O4" s="19">
        <v>1629</v>
      </c>
      <c r="P4" s="21">
        <v>2333.731311</v>
      </c>
      <c r="Q4" s="26">
        <f>AVERAGE(E4:P4)</f>
        <v>2856.6226392108338</v>
      </c>
    </row>
    <row r="5" spans="1:18" ht="13" customHeight="1" x14ac:dyDescent="0.2">
      <c r="A5" s="13" t="s">
        <v>7</v>
      </c>
      <c r="B5" s="14" t="s">
        <v>38</v>
      </c>
      <c r="C5" s="14">
        <v>1</v>
      </c>
      <c r="D5" s="13" t="s">
        <v>7</v>
      </c>
      <c r="E5" s="27" t="s">
        <v>57</v>
      </c>
      <c r="F5" s="27">
        <v>9.7860349766731733</v>
      </c>
      <c r="G5" s="21" t="s">
        <v>57</v>
      </c>
      <c r="H5" s="27" t="s">
        <v>57</v>
      </c>
      <c r="I5" s="27">
        <v>8.8699999999999992</v>
      </c>
      <c r="J5" s="27">
        <v>7.2802621039048896</v>
      </c>
      <c r="K5" s="26">
        <v>14.45878594</v>
      </c>
      <c r="L5" s="19">
        <v>33.5</v>
      </c>
      <c r="M5" s="19">
        <v>171.38631033165001</v>
      </c>
      <c r="N5" s="15" t="s">
        <v>57</v>
      </c>
      <c r="O5" s="19" t="s">
        <v>57</v>
      </c>
      <c r="P5" s="21" t="s">
        <v>57</v>
      </c>
      <c r="Q5" s="26">
        <f>AVERAGE(E5:P5)</f>
        <v>40.880232225371344</v>
      </c>
    </row>
    <row r="6" spans="1:18" ht="13" customHeight="1" x14ac:dyDescent="0.2">
      <c r="A6" s="16" t="s">
        <v>14</v>
      </c>
      <c r="B6" s="14" t="s">
        <v>38</v>
      </c>
      <c r="C6" s="14">
        <v>1</v>
      </c>
      <c r="D6" s="13" t="s">
        <v>14</v>
      </c>
      <c r="E6" s="27" t="s">
        <v>57</v>
      </c>
      <c r="F6" s="27" t="s">
        <v>57</v>
      </c>
      <c r="G6" s="21" t="s">
        <v>57</v>
      </c>
      <c r="H6" s="27" t="s">
        <v>57</v>
      </c>
      <c r="I6" s="27" t="s">
        <v>57</v>
      </c>
      <c r="J6" s="27">
        <v>49.350590468019497</v>
      </c>
      <c r="K6" s="27" t="s">
        <v>57</v>
      </c>
      <c r="L6" s="19">
        <v>46</v>
      </c>
      <c r="M6" s="19" t="s">
        <v>57</v>
      </c>
      <c r="N6" s="15" t="s">
        <v>57</v>
      </c>
      <c r="O6" s="19" t="s">
        <v>57</v>
      </c>
      <c r="P6" s="21" t="s">
        <v>57</v>
      </c>
      <c r="Q6" s="26">
        <f>AVERAGE(E6:P6)</f>
        <v>47.675295234009752</v>
      </c>
    </row>
    <row r="7" spans="1:18" ht="13" customHeight="1" x14ac:dyDescent="0.2">
      <c r="A7" s="13" t="s">
        <v>16</v>
      </c>
      <c r="B7" s="14" t="s">
        <v>38</v>
      </c>
      <c r="C7" s="14">
        <v>1</v>
      </c>
      <c r="D7" s="13" t="s">
        <v>16</v>
      </c>
      <c r="E7" s="27">
        <v>36.475799059232827</v>
      </c>
      <c r="F7" s="27">
        <v>43.594489889174838</v>
      </c>
      <c r="G7" s="21">
        <v>39</v>
      </c>
      <c r="H7" s="27">
        <v>32</v>
      </c>
      <c r="I7" s="27">
        <v>114</v>
      </c>
      <c r="J7" s="27">
        <v>33.397575506777102</v>
      </c>
      <c r="K7" s="26">
        <v>79.074136969999998</v>
      </c>
      <c r="L7" s="19">
        <v>128</v>
      </c>
      <c r="M7" s="19">
        <v>28.400406967656401</v>
      </c>
      <c r="N7" s="15">
        <v>131</v>
      </c>
      <c r="O7" s="19">
        <v>52</v>
      </c>
      <c r="P7" s="21">
        <v>89.019128879999997</v>
      </c>
      <c r="Q7" s="26">
        <f>AVERAGE(E7:P7)</f>
        <v>67.163461439403434</v>
      </c>
    </row>
    <row r="8" spans="1:18" ht="13" customHeight="1" x14ac:dyDescent="0.2">
      <c r="A8" s="13" t="s">
        <v>18</v>
      </c>
      <c r="B8" s="14" t="s">
        <v>38</v>
      </c>
      <c r="C8" s="14">
        <v>1</v>
      </c>
      <c r="D8" s="13" t="s">
        <v>18</v>
      </c>
      <c r="E8" s="27">
        <v>279.89961240820645</v>
      </c>
      <c r="F8" s="27">
        <v>179.87339652550708</v>
      </c>
      <c r="G8" s="21">
        <v>223</v>
      </c>
      <c r="H8" s="27">
        <v>123</v>
      </c>
      <c r="I8" s="27">
        <v>156</v>
      </c>
      <c r="J8" s="27">
        <v>143.72529241943101</v>
      </c>
      <c r="K8" s="26">
        <v>206.410493</v>
      </c>
      <c r="L8" s="19">
        <v>181</v>
      </c>
      <c r="M8" s="19">
        <v>166.38497259820201</v>
      </c>
      <c r="N8" s="15">
        <v>148</v>
      </c>
      <c r="O8" s="19">
        <v>142</v>
      </c>
      <c r="P8" s="21">
        <v>142.50642450000001</v>
      </c>
      <c r="Q8" s="26">
        <f>AVERAGE(E8:P8)</f>
        <v>174.31668262094556</v>
      </c>
    </row>
    <row r="9" spans="1:18" ht="13" customHeight="1" x14ac:dyDescent="0.2">
      <c r="A9" s="13" t="s">
        <v>19</v>
      </c>
      <c r="B9" s="14" t="s">
        <v>38</v>
      </c>
      <c r="C9" s="14">
        <v>1</v>
      </c>
      <c r="D9" s="13" t="s">
        <v>19</v>
      </c>
      <c r="E9" s="27">
        <v>45.45906016502741</v>
      </c>
      <c r="F9" s="27">
        <v>59.808789246552081</v>
      </c>
      <c r="G9" s="21">
        <v>44</v>
      </c>
      <c r="H9" s="27">
        <v>42</v>
      </c>
      <c r="I9" s="27">
        <v>30.98</v>
      </c>
      <c r="J9" s="27">
        <v>44.898049255816701</v>
      </c>
      <c r="K9" s="26">
        <v>23.799550889999999</v>
      </c>
      <c r="L9" s="19">
        <v>26.9</v>
      </c>
      <c r="M9" s="19">
        <v>34.658820533743103</v>
      </c>
      <c r="N9" s="15">
        <v>31</v>
      </c>
      <c r="O9" s="19">
        <v>3</v>
      </c>
      <c r="P9" s="21">
        <v>12.51405774</v>
      </c>
      <c r="Q9" s="26">
        <f>AVERAGE(E9:P9)</f>
        <v>33.251527319261605</v>
      </c>
    </row>
    <row r="10" spans="1:18" ht="13" customHeight="1" x14ac:dyDescent="0.2">
      <c r="A10" s="13" t="s">
        <v>27</v>
      </c>
      <c r="B10" s="14" t="s">
        <v>38</v>
      </c>
      <c r="C10" s="14">
        <v>1</v>
      </c>
      <c r="D10" s="13" t="s">
        <v>27</v>
      </c>
      <c r="E10" s="27">
        <v>236.18804175197442</v>
      </c>
      <c r="F10" s="27">
        <v>262.24430675355046</v>
      </c>
      <c r="G10" s="21">
        <v>229</v>
      </c>
      <c r="H10" s="27">
        <v>159</v>
      </c>
      <c r="I10" s="27">
        <v>118.9</v>
      </c>
      <c r="J10" s="27">
        <v>207.48104190820001</v>
      </c>
      <c r="K10" s="26">
        <v>163.868337</v>
      </c>
      <c r="L10" s="19">
        <v>216</v>
      </c>
      <c r="M10" s="19">
        <v>189.10114938239099</v>
      </c>
      <c r="N10" s="15">
        <v>204</v>
      </c>
      <c r="O10" s="19">
        <v>137</v>
      </c>
      <c r="P10" s="21">
        <v>176.4596635</v>
      </c>
      <c r="Q10" s="26">
        <f>AVERAGE(E10:P10)</f>
        <v>191.60354502467627</v>
      </c>
    </row>
    <row r="11" spans="1:18" ht="13" customHeight="1" x14ac:dyDescent="0.2">
      <c r="A11" s="13" t="s">
        <v>28</v>
      </c>
      <c r="B11" s="14" t="s">
        <v>38</v>
      </c>
      <c r="C11" s="14">
        <v>1</v>
      </c>
      <c r="D11" s="13" t="s">
        <v>28</v>
      </c>
      <c r="E11" s="27">
        <v>43.909720338817024</v>
      </c>
      <c r="F11" s="27">
        <v>28.277799726006375</v>
      </c>
      <c r="G11" s="21">
        <v>58</v>
      </c>
      <c r="H11" s="27">
        <v>45</v>
      </c>
      <c r="I11" s="27">
        <v>58</v>
      </c>
      <c r="J11" s="27">
        <v>56.5095024828641</v>
      </c>
      <c r="K11" s="26">
        <v>1716.9330689999999</v>
      </c>
      <c r="L11" s="19">
        <v>260</v>
      </c>
      <c r="M11" s="19">
        <v>49.412104253625401</v>
      </c>
      <c r="N11" s="15">
        <v>38</v>
      </c>
      <c r="O11" s="19">
        <v>11</v>
      </c>
      <c r="P11" s="21">
        <v>25.268459320000002</v>
      </c>
      <c r="Q11" s="26">
        <f>AVERAGE(E11:P11)</f>
        <v>199.19255459344276</v>
      </c>
    </row>
    <row r="12" spans="1:18" ht="13" customHeight="1" x14ac:dyDescent="0.2">
      <c r="A12" s="13" t="s">
        <v>31</v>
      </c>
      <c r="B12" s="14" t="s">
        <v>38</v>
      </c>
      <c r="C12" s="14">
        <v>1</v>
      </c>
      <c r="D12" s="13" t="s">
        <v>31</v>
      </c>
      <c r="E12" s="27">
        <v>30.545832886170633</v>
      </c>
      <c r="F12" s="27">
        <v>27.127177591321146</v>
      </c>
      <c r="G12" s="27">
        <v>103</v>
      </c>
      <c r="H12" s="27">
        <v>26</v>
      </c>
      <c r="I12" s="27">
        <v>20.2</v>
      </c>
      <c r="J12" s="27">
        <v>49.880913665723902</v>
      </c>
      <c r="K12" s="26">
        <v>45.83426575</v>
      </c>
      <c r="L12" s="19">
        <v>63.9</v>
      </c>
      <c r="M12" s="19">
        <v>55.823614160124997</v>
      </c>
      <c r="N12" s="15">
        <v>88</v>
      </c>
      <c r="O12" s="19">
        <v>28</v>
      </c>
      <c r="P12" s="19">
        <v>108.34868659999999</v>
      </c>
      <c r="Q12" s="26">
        <f>AVERAGE(E12:P12)</f>
        <v>53.888374221111718</v>
      </c>
    </row>
    <row r="13" spans="1:18" ht="13" customHeight="1" x14ac:dyDescent="0.2">
      <c r="A13" s="13" t="s">
        <v>22</v>
      </c>
      <c r="B13" s="14" t="s">
        <v>65</v>
      </c>
      <c r="C13" s="14">
        <v>2</v>
      </c>
      <c r="D13" s="13" t="s">
        <v>22</v>
      </c>
      <c r="E13" s="27">
        <v>18980.961471288727</v>
      </c>
      <c r="F13" s="27">
        <v>15301.864952919723</v>
      </c>
      <c r="G13" s="21">
        <v>16700</v>
      </c>
      <c r="H13" s="27">
        <v>16800</v>
      </c>
      <c r="I13" s="27">
        <v>16285.9</v>
      </c>
      <c r="J13" s="27">
        <v>18973.5369019219</v>
      </c>
      <c r="K13" s="26">
        <v>18729.901890000001</v>
      </c>
      <c r="L13" s="19">
        <v>19900</v>
      </c>
      <c r="M13" s="19">
        <v>21118.3831653294</v>
      </c>
      <c r="N13" s="19">
        <v>17536</v>
      </c>
      <c r="O13" s="19">
        <v>18040</v>
      </c>
      <c r="P13" s="21">
        <v>20893.14402</v>
      </c>
      <c r="Q13" s="26">
        <f>AVERAGE(E13:P13)</f>
        <v>18271.64103345498</v>
      </c>
    </row>
    <row r="14" spans="1:18" ht="13" customHeight="1" x14ac:dyDescent="0.2">
      <c r="A14" s="13" t="s">
        <v>8</v>
      </c>
      <c r="B14" s="14" t="s">
        <v>65</v>
      </c>
      <c r="C14" s="14">
        <v>2</v>
      </c>
      <c r="D14" s="13" t="s">
        <v>8</v>
      </c>
      <c r="E14" s="27">
        <v>89054.231650808346</v>
      </c>
      <c r="F14" s="27">
        <v>73829.876646478428</v>
      </c>
      <c r="G14" s="21">
        <v>65100</v>
      </c>
      <c r="H14" s="27">
        <v>50600</v>
      </c>
      <c r="I14" s="27">
        <v>54519</v>
      </c>
      <c r="J14" s="27">
        <v>53250.6559794485</v>
      </c>
      <c r="K14" s="27">
        <v>81707.745750000002</v>
      </c>
      <c r="L14" s="19">
        <v>81700</v>
      </c>
      <c r="M14" s="19">
        <v>102151.921819638</v>
      </c>
      <c r="N14" s="19">
        <v>91230</v>
      </c>
      <c r="O14" s="19">
        <v>92377</v>
      </c>
      <c r="P14" s="21">
        <v>92806.380749999997</v>
      </c>
      <c r="Q14" s="26">
        <f>AVERAGE(E14:P14)</f>
        <v>77360.567716364443</v>
      </c>
    </row>
    <row r="15" spans="1:18" ht="13" customHeight="1" x14ac:dyDescent="0.2">
      <c r="A15" s="13" t="s">
        <v>13</v>
      </c>
      <c r="B15" s="14" t="s">
        <v>65</v>
      </c>
      <c r="C15" s="14">
        <v>2</v>
      </c>
      <c r="D15" s="13" t="s">
        <v>13</v>
      </c>
      <c r="E15" s="27">
        <v>14.772203081943591</v>
      </c>
      <c r="F15" s="27">
        <v>553.96407944126713</v>
      </c>
      <c r="G15" s="21">
        <v>355</v>
      </c>
      <c r="H15" s="27">
        <v>407</v>
      </c>
      <c r="I15" s="27">
        <v>802</v>
      </c>
      <c r="J15" s="27">
        <v>249.85325817059501</v>
      </c>
      <c r="K15" s="26">
        <v>385.50774719999998</v>
      </c>
      <c r="L15" s="19">
        <v>353</v>
      </c>
      <c r="M15" s="19">
        <v>191.85717701061799</v>
      </c>
      <c r="N15" s="15">
        <v>159</v>
      </c>
      <c r="O15" s="19">
        <v>170</v>
      </c>
      <c r="P15" s="21">
        <v>147.68489959999999</v>
      </c>
      <c r="Q15" s="26">
        <f>AVERAGE(E15:P15)</f>
        <v>315.80328037536862</v>
      </c>
    </row>
    <row r="16" spans="1:18" ht="13" customHeight="1" x14ac:dyDescent="0.2">
      <c r="A16" s="13" t="s">
        <v>25</v>
      </c>
      <c r="B16" s="14" t="s">
        <v>65</v>
      </c>
      <c r="C16" s="14">
        <v>2</v>
      </c>
      <c r="D16" s="13" t="s">
        <v>25</v>
      </c>
      <c r="E16" s="27" t="s">
        <v>57</v>
      </c>
      <c r="F16" s="27">
        <v>111.19551132494642</v>
      </c>
      <c r="G16" s="21">
        <v>124000</v>
      </c>
      <c r="H16" s="27" t="s">
        <v>57</v>
      </c>
      <c r="I16" s="27">
        <v>108279</v>
      </c>
      <c r="J16" s="27">
        <v>175790.86526529299</v>
      </c>
      <c r="K16" s="26">
        <v>6376.1758879999998</v>
      </c>
      <c r="L16" s="19">
        <v>12600</v>
      </c>
      <c r="M16" s="19">
        <v>11961.371456901001</v>
      </c>
      <c r="N16" s="15">
        <v>11672</v>
      </c>
      <c r="O16" s="19">
        <v>14584</v>
      </c>
      <c r="P16" s="21">
        <v>9250.3161029999992</v>
      </c>
      <c r="Q16" s="26">
        <f>AVERAGE(E16:P16)</f>
        <v>47462.492422451898</v>
      </c>
    </row>
    <row r="17" spans="1:17" ht="13" customHeight="1" x14ac:dyDescent="0.2">
      <c r="A17" s="13" t="s">
        <v>29</v>
      </c>
      <c r="B17" s="14" t="s">
        <v>65</v>
      </c>
      <c r="C17" s="14">
        <v>2</v>
      </c>
      <c r="D17" s="13" t="s">
        <v>29</v>
      </c>
      <c r="E17" s="27">
        <v>54074.812960234587</v>
      </c>
      <c r="F17" s="27">
        <v>51308.417569852623</v>
      </c>
      <c r="G17" s="21">
        <v>41400</v>
      </c>
      <c r="H17" s="27">
        <v>27500</v>
      </c>
      <c r="I17" s="27">
        <v>38036</v>
      </c>
      <c r="J17" s="27">
        <v>40765.278855819102</v>
      </c>
      <c r="K17" s="26">
        <v>45583.925869999999</v>
      </c>
      <c r="L17" s="19">
        <v>40000</v>
      </c>
      <c r="M17" s="19" t="s">
        <v>57</v>
      </c>
      <c r="N17" s="19">
        <v>58999</v>
      </c>
      <c r="O17" s="19">
        <v>48733</v>
      </c>
      <c r="P17" s="21">
        <v>55965.019699999997</v>
      </c>
      <c r="Q17" s="26">
        <f>AVERAGE(E17:P17)</f>
        <v>45669.586814173301</v>
      </c>
    </row>
    <row r="18" spans="1:17" ht="13" customHeight="1" x14ac:dyDescent="0.2">
      <c r="A18" s="13" t="s">
        <v>32</v>
      </c>
      <c r="B18" s="14" t="s">
        <v>53</v>
      </c>
      <c r="C18" s="14">
        <v>3</v>
      </c>
      <c r="D18" s="13" t="s">
        <v>32</v>
      </c>
      <c r="E18" s="27">
        <v>49.530791823462245</v>
      </c>
      <c r="F18" s="27">
        <v>43.862694804343008</v>
      </c>
      <c r="G18" s="27">
        <v>103</v>
      </c>
      <c r="H18" s="27" t="s">
        <v>57</v>
      </c>
      <c r="I18" s="27">
        <v>20.97</v>
      </c>
      <c r="J18" s="27">
        <v>38.726463021349097</v>
      </c>
      <c r="K18" s="26">
        <v>160.18657630000001</v>
      </c>
      <c r="L18" s="19">
        <v>59.7</v>
      </c>
      <c r="M18" s="19">
        <v>106.48273566585</v>
      </c>
      <c r="N18" s="15">
        <v>35</v>
      </c>
      <c r="O18" s="19">
        <v>70</v>
      </c>
      <c r="P18" s="19">
        <v>91.787998189999996</v>
      </c>
      <c r="Q18" s="26">
        <f>AVERAGE(E18:P18)</f>
        <v>70.840659982273124</v>
      </c>
    </row>
    <row r="19" spans="1:17" ht="13" customHeight="1" x14ac:dyDescent="0.2">
      <c r="A19" s="13" t="s">
        <v>33</v>
      </c>
      <c r="B19" s="14" t="s">
        <v>54</v>
      </c>
      <c r="C19" s="14">
        <v>3</v>
      </c>
      <c r="D19" s="13" t="s">
        <v>33</v>
      </c>
      <c r="E19" s="27">
        <v>671.76984886236471</v>
      </c>
      <c r="F19" s="27">
        <v>582.17590655414347</v>
      </c>
      <c r="G19" s="27">
        <v>495</v>
      </c>
      <c r="H19" s="27">
        <v>407</v>
      </c>
      <c r="I19" s="27">
        <v>473</v>
      </c>
      <c r="J19" s="27">
        <v>435.72539976485598</v>
      </c>
      <c r="K19" s="26">
        <v>434.17521140000002</v>
      </c>
      <c r="L19" s="19">
        <v>519</v>
      </c>
      <c r="M19" s="19">
        <v>519.17381505586297</v>
      </c>
      <c r="N19" s="19">
        <v>502</v>
      </c>
      <c r="O19" s="19">
        <v>422</v>
      </c>
      <c r="P19" s="19">
        <v>527.08795190000001</v>
      </c>
      <c r="Q19" s="26">
        <f>AVERAGE(E19:P19)</f>
        <v>499.00901112810226</v>
      </c>
    </row>
    <row r="20" spans="1:17" ht="13" customHeight="1" x14ac:dyDescent="0.2">
      <c r="A20" s="13" t="s">
        <v>17</v>
      </c>
      <c r="B20" s="14" t="s">
        <v>45</v>
      </c>
      <c r="C20" s="14">
        <v>3</v>
      </c>
      <c r="D20" s="13" t="s">
        <v>17</v>
      </c>
      <c r="E20" s="27">
        <v>37.738770171711472</v>
      </c>
      <c r="F20" s="27">
        <v>16.969263765303555</v>
      </c>
      <c r="G20" s="21">
        <v>31</v>
      </c>
      <c r="H20" s="27">
        <v>29</v>
      </c>
      <c r="I20" s="27">
        <v>59</v>
      </c>
      <c r="J20" s="27">
        <v>41.216990113817097</v>
      </c>
      <c r="K20" s="26">
        <v>208.90402119999999</v>
      </c>
      <c r="L20" s="19">
        <v>186</v>
      </c>
      <c r="M20" s="19">
        <v>257.69427136239602</v>
      </c>
      <c r="N20" s="15">
        <v>382</v>
      </c>
      <c r="O20" s="19">
        <v>248</v>
      </c>
      <c r="P20" s="21">
        <v>260.17624849999999</v>
      </c>
      <c r="Q20" s="26">
        <f>AVERAGE(E20:P20)</f>
        <v>146.47496375943567</v>
      </c>
    </row>
    <row r="21" spans="1:17" ht="13" customHeight="1" x14ac:dyDescent="0.2">
      <c r="A21" s="13" t="s">
        <v>30</v>
      </c>
      <c r="B21" s="14" t="s">
        <v>52</v>
      </c>
      <c r="C21" s="14">
        <v>4</v>
      </c>
      <c r="D21" s="13" t="s">
        <v>30</v>
      </c>
      <c r="E21" s="27">
        <v>2145.7170554989748</v>
      </c>
      <c r="F21" s="27">
        <v>1556.0400515748822</v>
      </c>
      <c r="G21" s="27">
        <v>1360</v>
      </c>
      <c r="H21" s="27">
        <v>956</v>
      </c>
      <c r="I21" s="27">
        <v>1085</v>
      </c>
      <c r="J21" s="27">
        <v>1215.3414157638099</v>
      </c>
      <c r="K21" s="26">
        <v>1161.9824249999999</v>
      </c>
      <c r="L21" s="19">
        <v>1120</v>
      </c>
      <c r="M21" s="19">
        <v>1112.76285478604</v>
      </c>
      <c r="N21" s="19">
        <v>1281</v>
      </c>
      <c r="O21" s="19">
        <v>1340</v>
      </c>
      <c r="P21" s="19">
        <v>1277.59825</v>
      </c>
      <c r="Q21" s="26">
        <f>AVERAGE(E21:P21)</f>
        <v>1300.9535043853091</v>
      </c>
    </row>
    <row r="22" spans="1:17" ht="13" customHeight="1" x14ac:dyDescent="0.2">
      <c r="A22" s="13" t="s">
        <v>64</v>
      </c>
      <c r="B22" s="14" t="s">
        <v>54</v>
      </c>
      <c r="C22" s="14">
        <v>3</v>
      </c>
      <c r="D22" s="13" t="s">
        <v>64</v>
      </c>
      <c r="E22" s="27" t="s">
        <v>69</v>
      </c>
      <c r="F22" s="27" t="s">
        <v>69</v>
      </c>
      <c r="G22" s="27" t="s">
        <v>69</v>
      </c>
      <c r="H22" s="27" t="s">
        <v>69</v>
      </c>
      <c r="I22" s="27" t="s">
        <v>69</v>
      </c>
      <c r="J22" s="27" t="s">
        <v>69</v>
      </c>
      <c r="K22" s="26" t="s">
        <v>69</v>
      </c>
      <c r="L22" s="19">
        <v>1120</v>
      </c>
      <c r="M22" s="19" t="s">
        <v>57</v>
      </c>
      <c r="N22" s="19">
        <v>1679</v>
      </c>
      <c r="O22" s="19">
        <v>908</v>
      </c>
      <c r="P22" s="21">
        <v>1048.234434</v>
      </c>
      <c r="Q22" s="26">
        <f>AVERAGE(E22:P22)</f>
        <v>1188.8086085</v>
      </c>
    </row>
    <row r="23" spans="1:17" ht="13" customHeight="1" x14ac:dyDescent="0.2">
      <c r="A23" s="13" t="s">
        <v>11</v>
      </c>
      <c r="B23" s="14" t="s">
        <v>42</v>
      </c>
      <c r="C23" s="14">
        <v>6</v>
      </c>
      <c r="D23" s="13" t="s">
        <v>11</v>
      </c>
      <c r="E23" s="27">
        <v>760.10273589881479</v>
      </c>
      <c r="F23" s="27">
        <v>277.89242484421078</v>
      </c>
      <c r="G23" s="21">
        <v>294</v>
      </c>
      <c r="H23" s="27">
        <v>157</v>
      </c>
      <c r="I23" s="27">
        <v>226</v>
      </c>
      <c r="J23" s="27">
        <v>197.20790185211399</v>
      </c>
      <c r="K23" s="26">
        <v>160.34616270000001</v>
      </c>
      <c r="L23" s="19">
        <v>271</v>
      </c>
      <c r="M23" s="19">
        <v>197.12498597788499</v>
      </c>
      <c r="N23" s="19">
        <v>213</v>
      </c>
      <c r="O23" s="19">
        <v>198</v>
      </c>
      <c r="P23" s="21">
        <v>200.5402478</v>
      </c>
      <c r="Q23" s="26">
        <f>AVERAGE(E23:P23)</f>
        <v>262.68453825608537</v>
      </c>
    </row>
    <row r="24" spans="1:17" ht="13" customHeight="1" x14ac:dyDescent="0.2">
      <c r="A24" s="13" t="s">
        <v>20</v>
      </c>
      <c r="B24" s="14" t="s">
        <v>42</v>
      </c>
      <c r="C24" s="14">
        <v>4</v>
      </c>
      <c r="D24" s="13" t="s">
        <v>20</v>
      </c>
      <c r="E24" s="27">
        <v>10.393235111202412</v>
      </c>
      <c r="F24" s="27">
        <v>5.2522821442668475</v>
      </c>
      <c r="G24" s="21" t="s">
        <v>57</v>
      </c>
      <c r="H24" s="27" t="s">
        <v>57</v>
      </c>
      <c r="I24" s="27">
        <v>11</v>
      </c>
      <c r="J24" s="27">
        <v>13.676167418431501</v>
      </c>
      <c r="K24" s="26">
        <v>13.326633169999999</v>
      </c>
      <c r="L24" s="19" t="s">
        <v>57</v>
      </c>
      <c r="M24" s="19">
        <v>17.865259831132601</v>
      </c>
      <c r="N24" s="15">
        <v>10</v>
      </c>
      <c r="O24" s="19" t="s">
        <v>57</v>
      </c>
      <c r="P24" s="21" t="s">
        <v>57</v>
      </c>
      <c r="Q24" s="26">
        <f>AVERAGE(E24:P24)</f>
        <v>11.644796810719052</v>
      </c>
    </row>
    <row r="25" spans="1:17" ht="13" customHeight="1" x14ac:dyDescent="0.2">
      <c r="A25" s="13" t="s">
        <v>10</v>
      </c>
      <c r="B25" s="14" t="s">
        <v>41</v>
      </c>
      <c r="C25" s="14">
        <v>4</v>
      </c>
      <c r="D25" s="13" t="s">
        <v>10</v>
      </c>
      <c r="E25" s="27">
        <v>668.41240763621875</v>
      </c>
      <c r="F25" s="27">
        <v>54326.817233532842</v>
      </c>
      <c r="G25" s="21">
        <v>53800</v>
      </c>
      <c r="H25" s="27">
        <v>47700</v>
      </c>
      <c r="I25" s="27">
        <v>69343</v>
      </c>
      <c r="J25" s="27">
        <v>25783.915530235699</v>
      </c>
      <c r="K25" s="26">
        <v>76184.444919999994</v>
      </c>
      <c r="L25" s="19">
        <v>67800</v>
      </c>
      <c r="M25" s="19">
        <v>24517.936598371001</v>
      </c>
      <c r="N25" s="15">
        <v>78723</v>
      </c>
      <c r="O25" s="19">
        <v>96060</v>
      </c>
      <c r="P25" s="21">
        <v>106349.954</v>
      </c>
      <c r="Q25" s="26">
        <f>AVERAGE(E25:P25)</f>
        <v>58438.123390814646</v>
      </c>
    </row>
    <row r="26" spans="1:17" ht="13" customHeight="1" x14ac:dyDescent="0.2">
      <c r="A26" s="13" t="s">
        <v>34</v>
      </c>
      <c r="B26" s="14" t="s">
        <v>55</v>
      </c>
      <c r="C26" s="14">
        <v>5</v>
      </c>
      <c r="D26" s="13" t="s">
        <v>34</v>
      </c>
      <c r="E26" s="27">
        <v>123.98155942914903</v>
      </c>
      <c r="F26" s="27" t="s">
        <v>57</v>
      </c>
      <c r="G26" s="27" t="s">
        <v>57</v>
      </c>
      <c r="H26" s="27" t="s">
        <v>57</v>
      </c>
      <c r="I26" s="27" t="s">
        <v>57</v>
      </c>
      <c r="J26" s="27" t="s">
        <v>57</v>
      </c>
      <c r="K26" s="26">
        <v>348.13707090000003</v>
      </c>
      <c r="L26" s="19" t="s">
        <v>57</v>
      </c>
      <c r="M26" s="19">
        <v>34.845856301155301</v>
      </c>
      <c r="N26" s="15">
        <v>31</v>
      </c>
      <c r="O26" s="19">
        <v>103</v>
      </c>
      <c r="P26" s="19">
        <v>91.679900000000004</v>
      </c>
      <c r="Q26" s="26">
        <f>AVERAGE(E26:P26)</f>
        <v>122.10739777171739</v>
      </c>
    </row>
    <row r="27" spans="1:17" ht="13" customHeight="1" x14ac:dyDescent="0.2">
      <c r="A27" s="13" t="s">
        <v>24</v>
      </c>
      <c r="B27" s="14" t="s">
        <v>49</v>
      </c>
      <c r="C27" s="14">
        <v>5</v>
      </c>
      <c r="D27" s="13" t="s">
        <v>24</v>
      </c>
      <c r="E27" s="27">
        <v>20404.210534243786</v>
      </c>
      <c r="F27" s="27">
        <v>97712.321012469198</v>
      </c>
      <c r="G27" s="21">
        <v>117000</v>
      </c>
      <c r="H27" s="27">
        <v>98800</v>
      </c>
      <c r="I27" s="27">
        <v>112561</v>
      </c>
      <c r="J27" s="27">
        <v>151222</v>
      </c>
      <c r="K27" s="26">
        <v>127884</v>
      </c>
      <c r="L27" s="19">
        <v>117000</v>
      </c>
      <c r="M27" s="19">
        <v>130802.282324491</v>
      </c>
      <c r="N27" s="15">
        <v>157797</v>
      </c>
      <c r="O27" s="19">
        <v>144069</v>
      </c>
      <c r="P27" s="21">
        <v>159279.78959999999</v>
      </c>
      <c r="Q27" s="26">
        <f>AVERAGE(E27:P27)</f>
        <v>119544.30028926699</v>
      </c>
    </row>
    <row r="28" spans="1:17" ht="13" customHeight="1" x14ac:dyDescent="0.2">
      <c r="A28" s="13" t="s">
        <v>21</v>
      </c>
      <c r="B28" s="14" t="s">
        <v>46</v>
      </c>
      <c r="C28" s="14">
        <v>5</v>
      </c>
      <c r="D28" s="13" t="s">
        <v>21</v>
      </c>
      <c r="E28" s="27">
        <v>3402.0197506818454</v>
      </c>
      <c r="F28" s="27">
        <v>3291.3091263484594</v>
      </c>
      <c r="G28" s="21">
        <v>2520</v>
      </c>
      <c r="H28" s="27">
        <v>1770</v>
      </c>
      <c r="I28" s="27">
        <v>2107</v>
      </c>
      <c r="J28" s="27">
        <v>2331.3425122608301</v>
      </c>
      <c r="K28" s="26">
        <v>2148.9336410000001</v>
      </c>
      <c r="L28" s="19">
        <v>2400</v>
      </c>
      <c r="M28" s="19">
        <v>2481.2373023794898</v>
      </c>
      <c r="N28" s="19">
        <v>2361</v>
      </c>
      <c r="O28" s="19">
        <v>2050</v>
      </c>
      <c r="P28" s="21">
        <v>2159.4568100000001</v>
      </c>
      <c r="Q28" s="26">
        <f>AVERAGE(E28:P28)</f>
        <v>2418.5249285558853</v>
      </c>
    </row>
    <row r="29" spans="1:17" ht="13" customHeight="1" x14ac:dyDescent="0.2">
      <c r="A29" s="13" t="s">
        <v>23</v>
      </c>
      <c r="B29" s="14" t="s">
        <v>66</v>
      </c>
      <c r="C29" s="14">
        <v>6</v>
      </c>
      <c r="D29" s="13" t="s">
        <v>23</v>
      </c>
      <c r="E29" s="27">
        <v>336.87020153016664</v>
      </c>
      <c r="F29" s="27" t="s">
        <v>57</v>
      </c>
      <c r="G29" s="21">
        <v>275</v>
      </c>
      <c r="H29" s="27" t="s">
        <v>57</v>
      </c>
      <c r="I29" s="27">
        <v>107</v>
      </c>
      <c r="J29" s="27"/>
      <c r="K29" s="26">
        <v>168.90099119999999</v>
      </c>
      <c r="L29" s="19" t="s">
        <v>57</v>
      </c>
      <c r="M29" s="19">
        <v>266.849620993222</v>
      </c>
      <c r="N29" s="15">
        <v>107</v>
      </c>
      <c r="O29" s="19">
        <v>145</v>
      </c>
      <c r="P29" s="21">
        <v>292.77850000000001</v>
      </c>
      <c r="Q29" s="26">
        <f>AVERAGE(E29:P29)</f>
        <v>212.4249142154236</v>
      </c>
    </row>
    <row r="30" spans="1:17" ht="13" customHeight="1" x14ac:dyDescent="0.2">
      <c r="A30" s="13" t="s">
        <v>12</v>
      </c>
      <c r="B30" s="14" t="s">
        <v>43</v>
      </c>
      <c r="C30" s="14">
        <v>5</v>
      </c>
      <c r="D30" s="13" t="s">
        <v>12</v>
      </c>
      <c r="E30" s="27" t="s">
        <v>57</v>
      </c>
      <c r="F30" s="27">
        <v>939.90807998368587</v>
      </c>
      <c r="G30" s="21">
        <v>1200</v>
      </c>
      <c r="H30" s="27">
        <v>2050</v>
      </c>
      <c r="I30" s="27">
        <v>1692</v>
      </c>
      <c r="J30" s="27">
        <v>997.54227612553996</v>
      </c>
      <c r="K30" s="26">
        <v>914.19681449999996</v>
      </c>
      <c r="L30" s="19">
        <v>716</v>
      </c>
      <c r="M30" s="19">
        <v>1882.53826007813</v>
      </c>
      <c r="N30" s="15">
        <v>371</v>
      </c>
      <c r="O30" s="19">
        <v>419</v>
      </c>
      <c r="P30" s="21">
        <v>270.24189130000002</v>
      </c>
      <c r="Q30" s="26">
        <f>AVERAGE(E30:P30)</f>
        <v>1041.1297565443053</v>
      </c>
    </row>
    <row r="31" spans="1:17" ht="13" customHeight="1" x14ac:dyDescent="0.2">
      <c r="A31" s="13" t="s">
        <v>26</v>
      </c>
      <c r="B31" s="14" t="s">
        <v>50</v>
      </c>
      <c r="C31" s="14">
        <v>3</v>
      </c>
      <c r="D31" s="13" t="s">
        <v>26</v>
      </c>
      <c r="E31" s="27">
        <v>1452.7601229433064</v>
      </c>
      <c r="F31" s="27">
        <v>996.66137382756745</v>
      </c>
      <c r="G31" s="21">
        <v>1860</v>
      </c>
      <c r="H31" s="27">
        <v>3820</v>
      </c>
      <c r="I31" s="27">
        <v>942</v>
      </c>
      <c r="J31" s="27">
        <v>1189.1470166645299</v>
      </c>
      <c r="K31" s="26">
        <v>348.13707090000003</v>
      </c>
      <c r="L31" s="19">
        <v>3.02</v>
      </c>
      <c r="M31" s="19">
        <v>454.03724021954099</v>
      </c>
      <c r="N31" s="19">
        <v>322</v>
      </c>
      <c r="O31" s="19">
        <v>119</v>
      </c>
      <c r="P31" s="21">
        <v>95.935347440000001</v>
      </c>
      <c r="Q31" s="26">
        <f>AVERAGE(E31:P31)</f>
        <v>966.89151433291215</v>
      </c>
    </row>
    <row r="32" spans="1:17" ht="13" customHeight="1" x14ac:dyDescent="0.2">
      <c r="A32" s="13" t="s">
        <v>35</v>
      </c>
      <c r="B32" s="14" t="s">
        <v>51</v>
      </c>
      <c r="C32" s="14">
        <v>6</v>
      </c>
      <c r="D32" s="13" t="s">
        <v>35</v>
      </c>
      <c r="E32" s="27">
        <v>27200</v>
      </c>
      <c r="F32" s="27">
        <v>73800</v>
      </c>
      <c r="G32" s="21">
        <v>68000</v>
      </c>
      <c r="H32" s="27">
        <v>28200</v>
      </c>
      <c r="I32" s="27">
        <v>44208</v>
      </c>
      <c r="J32" s="27">
        <v>85205.092539435893</v>
      </c>
      <c r="K32" s="26">
        <v>46.900790790000002</v>
      </c>
      <c r="L32" s="19">
        <v>60.8</v>
      </c>
      <c r="M32" s="19">
        <v>52117.428199360802</v>
      </c>
      <c r="N32" s="19">
        <v>57197</v>
      </c>
      <c r="O32" s="19">
        <v>51913</v>
      </c>
      <c r="P32" s="21">
        <v>53937.211499999998</v>
      </c>
      <c r="Q32" s="26">
        <f>AVERAGE(E32:P32)</f>
        <v>45157.119419132221</v>
      </c>
    </row>
    <row r="34" spans="1:17" ht="13" customHeight="1" x14ac:dyDescent="0.2">
      <c r="A34" s="16"/>
      <c r="B34" s="34"/>
      <c r="C34" s="34"/>
      <c r="D34" s="34"/>
      <c r="E34" s="36"/>
      <c r="F34" s="36"/>
      <c r="G34" s="36"/>
      <c r="H34" s="36"/>
      <c r="I34" s="36"/>
      <c r="J34" s="36"/>
      <c r="K34" s="36"/>
      <c r="L34" s="37"/>
      <c r="M34" s="37"/>
      <c r="N34" s="18"/>
      <c r="O34" s="37"/>
      <c r="P34" s="37"/>
      <c r="Q34" s="36"/>
    </row>
    <row r="35" spans="1:17" ht="13" customHeight="1" x14ac:dyDescent="0.2">
      <c r="A35" s="35"/>
      <c r="B35" s="34"/>
      <c r="D35" s="16"/>
      <c r="E35" s="36"/>
      <c r="F35" s="36"/>
      <c r="G35" s="36"/>
      <c r="H35" s="36"/>
      <c r="I35" s="36"/>
      <c r="J35" s="36"/>
      <c r="K35" s="36"/>
      <c r="L35" s="37"/>
      <c r="M35" s="37"/>
      <c r="N35" s="18"/>
      <c r="O35" s="37"/>
      <c r="P35" s="37"/>
      <c r="Q35" s="36"/>
    </row>
    <row r="36" spans="1:17" ht="13" customHeight="1" x14ac:dyDescent="0.2">
      <c r="A36" s="35"/>
      <c r="B36" s="34"/>
      <c r="D36" s="16"/>
      <c r="E36" s="36"/>
      <c r="F36" s="36"/>
      <c r="G36" s="36"/>
      <c r="H36" s="36"/>
      <c r="I36" s="36"/>
      <c r="J36" s="36"/>
      <c r="K36" s="36"/>
      <c r="L36" s="37"/>
      <c r="M36" s="37"/>
      <c r="N36" s="18"/>
      <c r="O36" s="37"/>
      <c r="P36" s="37"/>
      <c r="Q36" s="36"/>
    </row>
    <row r="37" spans="1:17" x14ac:dyDescent="0.2">
      <c r="D37" s="16"/>
    </row>
    <row r="38" spans="1:17" x14ac:dyDescent="0.2">
      <c r="D38" s="16"/>
    </row>
    <row r="39" spans="1:17" x14ac:dyDescent="0.2">
      <c r="D39" s="16"/>
    </row>
    <row r="40" spans="1:17" x14ac:dyDescent="0.2">
      <c r="D40" s="16"/>
    </row>
    <row r="41" spans="1:17" x14ac:dyDescent="0.2">
      <c r="D41" s="16"/>
    </row>
    <row r="42" spans="1:17" x14ac:dyDescent="0.2">
      <c r="D42" s="16"/>
    </row>
    <row r="43" spans="1:17" x14ac:dyDescent="0.2">
      <c r="D43" s="16"/>
    </row>
    <row r="44" spans="1:17" x14ac:dyDescent="0.2">
      <c r="D44" s="16"/>
    </row>
    <row r="45" spans="1:17" x14ac:dyDescent="0.2">
      <c r="D45" s="16"/>
    </row>
    <row r="46" spans="1:17" x14ac:dyDescent="0.2">
      <c r="D46" s="16"/>
    </row>
    <row r="47" spans="1:17" x14ac:dyDescent="0.2">
      <c r="D47" s="16"/>
    </row>
    <row r="48" spans="1:17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  <row r="57" spans="4:4" x14ac:dyDescent="0.2">
      <c r="D57" s="16"/>
    </row>
    <row r="58" spans="4:4" x14ac:dyDescent="0.2">
      <c r="D58" s="16"/>
    </row>
    <row r="59" spans="4:4" x14ac:dyDescent="0.2">
      <c r="D59" s="16"/>
    </row>
    <row r="60" spans="4:4" x14ac:dyDescent="0.2">
      <c r="D60" s="16"/>
    </row>
    <row r="61" spans="4:4" x14ac:dyDescent="0.2">
      <c r="D61" s="16"/>
    </row>
    <row r="62" spans="4:4" x14ac:dyDescent="0.2">
      <c r="D62" s="16"/>
    </row>
    <row r="63" spans="4:4" x14ac:dyDescent="0.2">
      <c r="D63" s="16"/>
    </row>
    <row r="64" spans="4:4" x14ac:dyDescent="0.2">
      <c r="D64" s="16"/>
    </row>
    <row r="65" spans="4:4" x14ac:dyDescent="0.2">
      <c r="D65" s="16"/>
    </row>
  </sheetData>
  <sortState ref="A2:R33">
    <sortCondition ref="C2:C33"/>
  </sortState>
  <conditionalFormatting sqref="G4 G12:G15 G26:G27 G21:G23 G34:G36 G29 P3:P27 P31">
    <cfRule type="expression" dxfId="25" priority="44">
      <formula>G3&lt;0</formula>
    </cfRule>
  </conditionalFormatting>
  <conditionalFormatting sqref="G2">
    <cfRule type="expression" dxfId="24" priority="40">
      <formula>G2&lt;0</formula>
    </cfRule>
  </conditionalFormatting>
  <conditionalFormatting sqref="G3">
    <cfRule type="expression" dxfId="23" priority="38">
      <formula>G3&lt;0</formula>
    </cfRule>
  </conditionalFormatting>
  <conditionalFormatting sqref="G7">
    <cfRule type="expression" dxfId="22" priority="36">
      <formula>G7&lt;0</formula>
    </cfRule>
  </conditionalFormatting>
  <conditionalFormatting sqref="G9">
    <cfRule type="expression" dxfId="21" priority="34">
      <formula>G9&lt;0</formula>
    </cfRule>
  </conditionalFormatting>
  <conditionalFormatting sqref="G10">
    <cfRule type="expression" dxfId="20" priority="32">
      <formula>G10&lt;0</formula>
    </cfRule>
  </conditionalFormatting>
  <conditionalFormatting sqref="G11">
    <cfRule type="expression" dxfId="19" priority="30">
      <formula>G11&lt;0</formula>
    </cfRule>
  </conditionalFormatting>
  <conditionalFormatting sqref="G16">
    <cfRule type="expression" dxfId="18" priority="28">
      <formula>G16&lt;0</formula>
    </cfRule>
  </conditionalFormatting>
  <conditionalFormatting sqref="G17">
    <cfRule type="expression" dxfId="17" priority="26">
      <formula>G17&lt;0</formula>
    </cfRule>
  </conditionalFormatting>
  <conditionalFormatting sqref="G18">
    <cfRule type="expression" dxfId="16" priority="24">
      <formula>G18&lt;0</formula>
    </cfRule>
  </conditionalFormatting>
  <conditionalFormatting sqref="G30">
    <cfRule type="expression" dxfId="15" priority="22">
      <formula>G30&lt;0</formula>
    </cfRule>
  </conditionalFormatting>
  <conditionalFormatting sqref="G19">
    <cfRule type="expression" dxfId="14" priority="20">
      <formula>G19&lt;0</formula>
    </cfRule>
  </conditionalFormatting>
  <conditionalFormatting sqref="G20:G23">
    <cfRule type="expression" dxfId="13" priority="18">
      <formula>G20&lt;0</formula>
    </cfRule>
  </conditionalFormatting>
  <conditionalFormatting sqref="G31">
    <cfRule type="expression" dxfId="12" priority="16">
      <formula>G31&lt;0</formula>
    </cfRule>
  </conditionalFormatting>
  <conditionalFormatting sqref="G25">
    <cfRule type="expression" dxfId="11" priority="14">
      <formula>G25&lt;0</formula>
    </cfRule>
  </conditionalFormatting>
  <conditionalFormatting sqref="G32">
    <cfRule type="expression" dxfId="10" priority="10">
      <formula>G32&lt;0</formula>
    </cfRule>
  </conditionalFormatting>
  <conditionalFormatting sqref="G23">
    <cfRule type="expression" dxfId="9" priority="8">
      <formula>G23&lt;0</formula>
    </cfRule>
  </conditionalFormatting>
  <conditionalFormatting sqref="G28:G29">
    <cfRule type="expression" dxfId="8" priority="6">
      <formula>G28&lt;0</formula>
    </cfRule>
  </conditionalFormatting>
  <conditionalFormatting sqref="P2">
    <cfRule type="expression" dxfId="7" priority="1">
      <formula>P2&lt;0</formula>
    </cfRule>
  </conditionalFormatting>
  <conditionalFormatting sqref="G2:G4 G7 G34:G36 G9:G21 G23 G25:G32">
    <cfRule type="expression" dxfId="6" priority="149">
      <formula>SUMIF($B$4:$B$37,$B2,$H$4:$H$37)&gt;#REF!</formula>
    </cfRule>
  </conditionalFormatting>
  <conditionalFormatting sqref="P24:P27 P2:P22 P31">
    <cfRule type="expression" dxfId="5" priority="156">
      <formula>SUMIF($B$3:$B$37,$B2,$H$3:$H$37)&gt;#REF!</formula>
    </cfRule>
  </conditionalFormatting>
  <pageMargins left="0.25" right="0.25" top="0.75" bottom="0.75" header="0.3" footer="0.3"/>
  <pageSetup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BLK</vt:lpstr>
      <vt:lpstr>MDL-Minimum</vt:lpstr>
      <vt:lpstr>P1_INF</vt:lpstr>
      <vt:lpstr>Combined</vt:lpstr>
      <vt:lpstr>P1_ASE</vt:lpstr>
      <vt:lpstr>P1_EFF</vt:lpstr>
      <vt:lpstr>P1_TFE</vt:lpstr>
      <vt:lpstr>P1_FIN</vt:lpstr>
      <vt:lpstr>P2_INF</vt:lpstr>
      <vt:lpstr>P2_FIN</vt:lpstr>
      <vt:lpstr>P1_ASE!Print_Area</vt:lpstr>
      <vt:lpstr>P1_EFF!Print_Area</vt:lpstr>
      <vt:lpstr>P1_FIN!Print_Area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Romero, Evelyn</dc:creator>
  <cp:lastModifiedBy>gulhan.bourget@gmail.com</cp:lastModifiedBy>
  <cp:lastPrinted>2018-05-31T21:01:32Z</cp:lastPrinted>
  <dcterms:created xsi:type="dcterms:W3CDTF">2017-11-15T15:59:54Z</dcterms:created>
  <dcterms:modified xsi:type="dcterms:W3CDTF">2019-05-24T01:06:38Z</dcterms:modified>
</cp:coreProperties>
</file>