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SKY-Ph\论文（1）\论文1 - 副本\Biochar\小修\正式小修\终稿\"/>
    </mc:Choice>
  </mc:AlternateContent>
  <xr:revisionPtr revIDLastSave="0" documentId="13_ncr:1_{4265C505-8292-4C4E-BBE6-C55D93AA2B79}" xr6:coauthVersionLast="47" xr6:coauthVersionMax="47" xr10:uidLastSave="{00000000-0000-0000-0000-000000000000}"/>
  <bookViews>
    <workbookView xWindow="45960" yWindow="-120" windowWidth="38640" windowHeight="21120" activeTab="1" xr2:uid="{00000000-000D-0000-FFFF-FFFF00000000}"/>
  </bookViews>
  <sheets>
    <sheet name="Read" sheetId="3" r:id="rId1"/>
    <sheet name="Necromass Meta Datas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9" i="1" l="1"/>
  <c r="P88" i="1"/>
  <c r="P87" i="1"/>
  <c r="P85" i="1"/>
  <c r="P84" i="1"/>
  <c r="P83" i="1"/>
  <c r="P82" i="1"/>
  <c r="P81" i="1"/>
  <c r="P80" i="1"/>
  <c r="P79" i="1"/>
  <c r="P78" i="1"/>
  <c r="P77" i="1"/>
  <c r="P76" i="1"/>
  <c r="P75" i="1"/>
  <c r="P73" i="1"/>
  <c r="P72" i="1"/>
  <c r="P71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46" i="1"/>
  <c r="P45" i="1"/>
  <c r="P44" i="1"/>
  <c r="P43" i="1"/>
  <c r="P42" i="1"/>
  <c r="P41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<sst xmlns="http://schemas.openxmlformats.org/spreadsheetml/2006/main" count="504" uniqueCount="165">
  <si>
    <t xml:space="preserve">Description </t>
  </si>
  <si>
    <t>Num</t>
  </si>
  <si>
    <t>reference number</t>
  </si>
  <si>
    <t>ID</t>
  </si>
  <si>
    <t>number of observation data</t>
  </si>
  <si>
    <t>Reference</t>
  </si>
  <si>
    <t>Reference brief information</t>
  </si>
  <si>
    <t>Title</t>
  </si>
  <si>
    <t>Paper title</t>
  </si>
  <si>
    <t>Site</t>
  </si>
  <si>
    <t>Sampling site information</t>
  </si>
  <si>
    <t>Latitude</t>
  </si>
  <si>
    <t>Latitude of site</t>
  </si>
  <si>
    <t>Longitude</t>
  </si>
  <si>
    <t>Longitude of site</t>
  </si>
  <si>
    <t>MAT</t>
  </si>
  <si>
    <t>Mean annual temperature</t>
  </si>
  <si>
    <t>MAP</t>
  </si>
  <si>
    <t>Mean annual precipitation</t>
  </si>
  <si>
    <t>Feed</t>
  </si>
  <si>
    <t>Raw materials for biochar</t>
  </si>
  <si>
    <t>Addition rate</t>
  </si>
  <si>
    <t>Application rate of biochar</t>
  </si>
  <si>
    <t>Duration</t>
  </si>
  <si>
    <t>Experiment duration after biochar application</t>
  </si>
  <si>
    <t>n</t>
  </si>
  <si>
    <t>Number of repetitions for each experimental condition</t>
  </si>
  <si>
    <t>TNC</t>
  </si>
  <si>
    <t>Total necromass carbon</t>
  </si>
  <si>
    <t>FNC</t>
  </si>
  <si>
    <t>Fungal necromass carbon</t>
  </si>
  <si>
    <t>BNC</t>
  </si>
  <si>
    <t>Bacterial necromass carbon</t>
  </si>
  <si>
    <t>FNC/BNC</t>
  </si>
  <si>
    <t>The fungal-to-bacterial necromass carbon ratio</t>
  </si>
  <si>
    <t>FNC/SOC</t>
  </si>
  <si>
    <t>The ratio of total necromass carbon to soil organic carbon</t>
  </si>
  <si>
    <t>yi</t>
  </si>
  <si>
    <t>the natural logarithm of their response ratio</t>
  </si>
  <si>
    <t>vi</t>
  </si>
  <si>
    <t>the variance of the natural logarithm response ratio of the index</t>
  </si>
  <si>
    <t>Appendix 2: Dataset Table S1 - Global dataset for the effects of biochar addition on the content of microbial necromass carbon.</t>
  </si>
  <si>
    <t>Biochar properties</t>
  </si>
  <si>
    <t>Initial soil properties</t>
  </si>
  <si>
    <t>Natural logarithmic response ratio and its variance</t>
  </si>
  <si>
    <t xml:space="preserve">Application rate </t>
  </si>
  <si>
    <t>Experiment duration</t>
  </si>
  <si>
    <t>pH</t>
  </si>
  <si>
    <t>SOC</t>
  </si>
  <si>
    <t>TN</t>
  </si>
  <si>
    <t>SOC/TN</t>
  </si>
  <si>
    <t>sand</t>
  </si>
  <si>
    <t>silt</t>
  </si>
  <si>
    <t>clay</t>
  </si>
  <si>
    <t>texture</t>
  </si>
  <si>
    <t>TNCyi</t>
  </si>
  <si>
    <t>TNCvi</t>
  </si>
  <si>
    <t>FNCyi</t>
  </si>
  <si>
    <t>FNCvi</t>
  </si>
  <si>
    <t>BNCyi</t>
  </si>
  <si>
    <t>BNCvi</t>
  </si>
  <si>
    <t>FNC/BNCyi</t>
  </si>
  <si>
    <t>FNC/BNCvi</t>
  </si>
  <si>
    <t>TNC/SOCyi</t>
  </si>
  <si>
    <t>TNC/SOCvi</t>
  </si>
  <si>
    <t>(℃)</t>
  </si>
  <si>
    <t>(mm)</t>
  </si>
  <si>
    <t>(t/ha)</t>
  </si>
  <si>
    <t xml:space="preserve"> (year)</t>
  </si>
  <si>
    <t>g/kg soil</t>
  </si>
  <si>
    <t>(%)</t>
  </si>
  <si>
    <t>Zhang, et al. 2021a</t>
  </si>
  <si>
    <t>Effects of biochar incorporation on soil viable and necromass carbon in the luvisol soil</t>
  </si>
  <si>
    <t xml:space="preserve">maize </t>
  </si>
  <si>
    <t>silty loam</t>
  </si>
  <si>
    <t>Zhang, et al. 2021b</t>
  </si>
  <si>
    <t>Variations of soil viable and necromass carbon affected by biochar incorporation frequencies</t>
  </si>
  <si>
    <t>Sun, et al., 2022</t>
  </si>
  <si>
    <t>Responses of microbial necromass carbon and microbial community structure to straw- and straw-derived
biochar in brown earth soil of Northeast China</t>
  </si>
  <si>
    <t>silt loam</t>
  </si>
  <si>
    <t>Zhang et al. 2022</t>
  </si>
  <si>
    <t>Stover and biochar can improve soil microbial necromass carbon, and enzymatic transformation at the genetic level</t>
  </si>
  <si>
    <t>clay loam</t>
  </si>
  <si>
    <t>Chen, et al. 2023</t>
  </si>
  <si>
    <t>Formation of soil organic carbon pool is regulated by the structure of dissolved organic matter and microbial carbon pump efficacy: A decadal study comparing different carbon management strategies</t>
  </si>
  <si>
    <t>maize -rice husk</t>
  </si>
  <si>
    <t xml:space="preserve">sandy loam </t>
  </si>
  <si>
    <t>Cheng, et al. 2023</t>
  </si>
  <si>
    <t>Distribution characteristics of microbial residues within aggregates of Fluvo-Aquic soil under biochar application</t>
  </si>
  <si>
    <t xml:space="preserve">peanut shell </t>
  </si>
  <si>
    <t>sandy loam</t>
  </si>
  <si>
    <t>Bai, et al., 2024</t>
  </si>
  <si>
    <t>Impact of straw-biochar amendments on microbial activity and soil carbon dynamics in wheat-maize system</t>
  </si>
  <si>
    <t xml:space="preserve">maize-wheat </t>
  </si>
  <si>
    <t>loam</t>
  </si>
  <si>
    <t>Chen, et al., 2024</t>
  </si>
  <si>
    <t>sandy clay loam</t>
  </si>
  <si>
    <t>Long-term successive biochar application increases plant lignin and microbial necromass accumulation but decreases their contributions to soil organic carbon in rice–wheat cropping system</t>
  </si>
  <si>
    <t xml:space="preserve">rice </t>
  </si>
  <si>
    <t>Cheng, et al., 2024</t>
  </si>
  <si>
    <t>Responses of SOC, labile SOC fractions, and amino sugars to different organic amendments in a coastal saline-alkali soil</t>
  </si>
  <si>
    <t xml:space="preserve">wheat </t>
  </si>
  <si>
    <t>Lei, et al. 2024</t>
  </si>
  <si>
    <t>Biochar and straw amendments over a decade divergently alter soil organic carbon accumulation pathways</t>
  </si>
  <si>
    <t xml:space="preserve"> clay loam</t>
  </si>
  <si>
    <t>Niu, et al., 2024</t>
  </si>
  <si>
    <t>Characterization of organic materials in regulating soil carbon sequestration of urban greenspaces: Links to microbial necromass and community composition</t>
  </si>
  <si>
    <t xml:space="preserve">bamboo </t>
  </si>
  <si>
    <t>Zhang, et al., 2024</t>
  </si>
  <si>
    <t>Biochar addition affects soil carbon stock by altering keystone fungal species and necromass abundance and oxidase activities in forest and paddy soils</t>
  </si>
  <si>
    <t>Wang, et al., 2024</t>
  </si>
  <si>
    <t>Wang, 2022</t>
  </si>
  <si>
    <t xml:space="preserve">Effects of earthworms on soil organic carbon sequestration and microbial characteristics in black soils under straw carbon input 
</t>
  </si>
  <si>
    <t>Wu, 2022</t>
  </si>
  <si>
    <t>Effects of biochar mendment on the stability of organic carbon and microbial community structure in farmland subsoil</t>
  </si>
  <si>
    <t>Yuan, 2024</t>
  </si>
  <si>
    <t>Effect of swine manure biochar application on organic carbon components and stability of paddy soil</t>
  </si>
  <si>
    <t xml:space="preserve">swine manure </t>
  </si>
  <si>
    <t>Zhu et al., 2025</t>
    <phoneticPr fontId="17" type="noConversion"/>
  </si>
  <si>
    <t>The divergent response of fungal and bacterial necromass carbon in soil aggregates under biochar amendment in paddy soil</t>
    <phoneticPr fontId="17" type="noConversion"/>
  </si>
  <si>
    <t>Yixing municipality, Jiangsu Province, China</t>
    <phoneticPr fontId="17" type="noConversion"/>
  </si>
  <si>
    <t>Meng et al., 2025</t>
    <phoneticPr fontId="17" type="noConversion"/>
  </si>
  <si>
    <t>Unraveling mechanisms of carbon enrichment via straw and biochar application to enhance soil fertility and improve maize yield</t>
    <phoneticPr fontId="17" type="noConversion"/>
  </si>
  <si>
    <t>Han et al., 2025</t>
    <phoneticPr fontId="17" type="noConversion"/>
  </si>
  <si>
    <t>Accumulation mechanism of iron-bound organic carbon in soil amended with straw and biochar</t>
  </si>
  <si>
    <t>wheat and maize mixed straw</t>
  </si>
  <si>
    <t>silty loam</t>
    <phoneticPr fontId="17" type="noConversion"/>
  </si>
  <si>
    <t>Fungal Necromass Carbon Stabilizes Rhizosphere Soil Organic Carbon: Microbial Degradation Gene Insights Under Straw and Biochar</t>
    <phoneticPr fontId="17" type="noConversion"/>
  </si>
  <si>
    <t>Jiang et al., 2025</t>
    <phoneticPr fontId="17" type="noConversion"/>
  </si>
  <si>
    <t>rice straw</t>
  </si>
  <si>
    <t>clay loam</t>
    <phoneticPr fontId="17" type="noConversion"/>
  </si>
  <si>
    <t>straw</t>
    <phoneticPr fontId="17" type="noConversion"/>
  </si>
  <si>
    <t>Differential effects of biochar and straw incorporation on soil organic carbon: A case study on paddy cultivation in Northeast China</t>
  </si>
  <si>
    <t xml:space="preserve">Shenyang Agricultural University, located at Gengzhuang Town, Haicheng City, Liaoning Province </t>
    <phoneticPr fontId="17" type="noConversion"/>
  </si>
  <si>
    <t>maize straw</t>
  </si>
  <si>
    <t>Soil organic carbon accumulation mechanisms in soil amended with straw and biochar: entombing efect or biochemical protection?</t>
    <phoneticPr fontId="17" type="noConversion"/>
  </si>
  <si>
    <t xml:space="preserve">Halahai Town, Jilin Province, Northeast, China </t>
    <phoneticPr fontId="17" type="noConversion"/>
  </si>
  <si>
    <t>Yuan et al., 2025a</t>
    <phoneticPr fontId="17" type="noConversion"/>
  </si>
  <si>
    <t>Yuan et al., 2025b</t>
    <phoneticPr fontId="17" type="noConversion"/>
  </si>
  <si>
    <r>
      <t>Biochar and microplastics affect microbial necromass accumulation and 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N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 emissions from soil</t>
    </r>
  </si>
  <si>
    <t xml:space="preserve">Effects of organic material properties on microbial carbon fractions in black soil farmland
</t>
    <phoneticPr fontId="17" type="noConversion"/>
  </si>
  <si>
    <t>(85 pairs of data)</t>
    <phoneticPr fontId="17" type="noConversion"/>
  </si>
  <si>
    <t>The Shenyang Agricultural University field experiment station</t>
    <phoneticPr fontId="17" type="noConversion"/>
  </si>
  <si>
    <t>The Huantai Experimental Station of China Agricultural University in Shandong province, North China.</t>
    <phoneticPr fontId="17" type="noConversion"/>
  </si>
  <si>
    <t>The Modern Agricultural Research Base in Henan, China</t>
    <phoneticPr fontId="17" type="noConversion"/>
  </si>
  <si>
    <t>The Caoxinzhuang Experimental Station, Northwest A&amp;F University, located in Shaanxi Province, China.</t>
    <phoneticPr fontId="17" type="noConversion"/>
  </si>
  <si>
    <t>The Yixing Agri-Environmental Research Base, National Agro-Ecosystem Observation and Research Station of Changshu, Chinese Academy of Sciences</t>
    <phoneticPr fontId="17" type="noConversion"/>
  </si>
  <si>
    <t>The Dafeng Basic Seed Farm inYancheng, Jiangsu, China</t>
    <phoneticPr fontId="17" type="noConversion"/>
  </si>
  <si>
    <t>The Yingtan National Agro-Ecosystem Observation and Research Station, operated by the Chinese
Academy of Sciences, Jiangxi Province</t>
    <phoneticPr fontId="17" type="noConversion"/>
  </si>
  <si>
    <t>Dinghushan,zhaoqing,guangdong</t>
    <phoneticPr fontId="17" type="noConversion"/>
  </si>
  <si>
    <t xml:space="preserve"> </t>
    <phoneticPr fontId="17" type="noConversion"/>
  </si>
  <si>
    <t>The National Field Observation and Research Station of Shenyang Agroecosystems, Chinese Academy of Sciences, Shenyang, China</t>
    <phoneticPr fontId="17" type="noConversion"/>
  </si>
  <si>
    <t>The National Field Observation and Research Station of Shenyang Agro- ecosystems</t>
    <phoneticPr fontId="17" type="noConversion"/>
  </si>
  <si>
    <t>Shangzhuang Experimental Station of China Agricultural
University,Beijing</t>
    <phoneticPr fontId="17" type="noConversion"/>
  </si>
  <si>
    <t>Wuqiao Experimental Base of Shanghai Academy of Landscape Architecture Science and Planning, Shanghai City, China</t>
    <phoneticPr fontId="17" type="noConversion"/>
  </si>
  <si>
    <t>South China Agricultural University, Guangzhou, Guangdong Province</t>
    <phoneticPr fontId="17" type="noConversion"/>
  </si>
  <si>
    <t>Keshan Experimental Station, Heilongjiang Province</t>
    <phoneticPr fontId="17" type="noConversion"/>
  </si>
  <si>
    <t>Changchun Agro-Ecological Experimental Station, Northeast Institute of Geography and Agroecology, Chinese Academy of Sciences</t>
    <phoneticPr fontId="17" type="noConversion"/>
  </si>
  <si>
    <t>Shijiazhuang, Hebei, China</t>
    <phoneticPr fontId="17" type="noConversion"/>
  </si>
  <si>
    <t>Yifeng Village, Xushe Town, Yixing City, Jiangsu Province</t>
    <phoneticPr fontId="17" type="noConversion"/>
  </si>
  <si>
    <t>Jilin Agricultural University, Changchun City, Jilin Province, China</t>
    <phoneticPr fontId="17" type="noConversion"/>
  </si>
  <si>
    <t>Xintong Township, Hangzhou City, Zhejiang Province, China</t>
    <phoneticPr fontId="17" type="noConversion"/>
  </si>
  <si>
    <t>Huanshan Township, Hangzhou City, Zhejiang Province, China</t>
    <phoneticPr fontId="17" type="noConversion"/>
  </si>
  <si>
    <t>Henan University of Science and Technology Kaiyuan Campus, Luoyang, Henan Province</t>
    <phoneticPr fontId="17" type="noConversion"/>
  </si>
  <si>
    <t>Nanchang, Jiangxi Province, China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</si>
</sst>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0_);[Red]\(0.00\)"/>
    <numFmt numFmtId="180" formatCode="0.0_);[Red]\(0.0\)"/>
  </numFmts>
  <fonts count="18" x14ac:knownFonts="1">
    <font>
      <sz val="11"/>
      <color theme="1"/>
      <name val="等线"/>
      <charset val="134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6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1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/>
    <xf numFmtId="177" fontId="11" fillId="0" borderId="0" xfId="0" applyNumberFormat="1" applyFont="1" applyAlignment="1">
      <alignment horizontal="left" vertical="center"/>
    </xf>
    <xf numFmtId="177" fontId="12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2" fontId="11" fillId="0" borderId="0" xfId="0" applyNumberFormat="1" applyFont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176" fontId="5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/>
    </xf>
    <xf numFmtId="180" fontId="1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0" fontId="3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 wrapText="1"/>
    </xf>
    <xf numFmtId="180" fontId="2" fillId="0" borderId="0" xfId="0" applyNumberFormat="1" applyFont="1" applyAlignment="1">
      <alignment horizontal="center"/>
    </xf>
    <xf numFmtId="176" fontId="2" fillId="0" borderId="0" xfId="0" applyNumberFormat="1" applyFont="1" applyAlignmen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>
      <selection activeCell="A23" sqref="A23:B30"/>
    </sheetView>
  </sheetViews>
  <sheetFormatPr defaultColWidth="9" defaultRowHeight="13.9" x14ac:dyDescent="0.4"/>
  <cols>
    <col min="1" max="1" width="19.3984375" customWidth="1"/>
    <col min="2" max="2" width="144.46484375" customWidth="1"/>
  </cols>
  <sheetData>
    <row r="1" spans="1:2" x14ac:dyDescent="0.4">
      <c r="B1" s="26" t="s">
        <v>0</v>
      </c>
    </row>
    <row r="2" spans="1:2" x14ac:dyDescent="0.4">
      <c r="A2" s="27" t="s">
        <v>1</v>
      </c>
      <c r="B2" s="28" t="s">
        <v>2</v>
      </c>
    </row>
    <row r="3" spans="1:2" x14ac:dyDescent="0.4">
      <c r="A3" s="27" t="s">
        <v>3</v>
      </c>
      <c r="B3" s="28" t="s">
        <v>4</v>
      </c>
    </row>
    <row r="4" spans="1:2" x14ac:dyDescent="0.4">
      <c r="A4" s="29" t="s">
        <v>5</v>
      </c>
      <c r="B4" s="30" t="s">
        <v>6</v>
      </c>
    </row>
    <row r="5" spans="1:2" x14ac:dyDescent="0.4">
      <c r="A5" s="29" t="s">
        <v>7</v>
      </c>
      <c r="B5" s="30" t="s">
        <v>8</v>
      </c>
    </row>
    <row r="6" spans="1:2" x14ac:dyDescent="0.4">
      <c r="A6" s="29" t="s">
        <v>9</v>
      </c>
      <c r="B6" s="28" t="s">
        <v>10</v>
      </c>
    </row>
    <row r="7" spans="1:2" x14ac:dyDescent="0.4">
      <c r="A7" s="31" t="s">
        <v>11</v>
      </c>
      <c r="B7" s="28" t="s">
        <v>12</v>
      </c>
    </row>
    <row r="8" spans="1:2" x14ac:dyDescent="0.4">
      <c r="A8" s="31" t="s">
        <v>13</v>
      </c>
      <c r="B8" s="28" t="s">
        <v>14</v>
      </c>
    </row>
    <row r="9" spans="1:2" x14ac:dyDescent="0.4">
      <c r="A9" s="32" t="s">
        <v>15</v>
      </c>
      <c r="B9" s="28" t="s">
        <v>16</v>
      </c>
    </row>
    <row r="10" spans="1:2" x14ac:dyDescent="0.4">
      <c r="A10" s="32" t="s">
        <v>17</v>
      </c>
      <c r="B10" s="28" t="s">
        <v>18</v>
      </c>
    </row>
    <row r="11" spans="1:2" x14ac:dyDescent="0.4">
      <c r="A11" s="32" t="s">
        <v>19</v>
      </c>
      <c r="B11" s="28" t="s">
        <v>20</v>
      </c>
    </row>
    <row r="12" spans="1:2" x14ac:dyDescent="0.4">
      <c r="A12" s="33" t="s">
        <v>21</v>
      </c>
      <c r="B12" s="28" t="s">
        <v>22</v>
      </c>
    </row>
    <row r="13" spans="1:2" ht="12.95" customHeight="1" x14ac:dyDescent="0.4">
      <c r="A13" s="32" t="s">
        <v>23</v>
      </c>
      <c r="B13" s="28" t="s">
        <v>24</v>
      </c>
    </row>
    <row r="14" spans="1:2" ht="12.95" customHeight="1" x14ac:dyDescent="0.4">
      <c r="A14" s="32" t="s">
        <v>25</v>
      </c>
      <c r="B14" s="28" t="s">
        <v>26</v>
      </c>
    </row>
    <row r="15" spans="1:2" x14ac:dyDescent="0.4">
      <c r="A15" s="32"/>
      <c r="B15" s="28"/>
    </row>
    <row r="16" spans="1:2" x14ac:dyDescent="0.4">
      <c r="A16" s="32" t="s">
        <v>27</v>
      </c>
      <c r="B16" s="28" t="s">
        <v>28</v>
      </c>
    </row>
    <row r="17" spans="1:2" x14ac:dyDescent="0.4">
      <c r="A17" s="32" t="s">
        <v>29</v>
      </c>
      <c r="B17" s="34" t="s">
        <v>30</v>
      </c>
    </row>
    <row r="18" spans="1:2" x14ac:dyDescent="0.4">
      <c r="A18" s="32" t="s">
        <v>31</v>
      </c>
      <c r="B18" s="28" t="s">
        <v>32</v>
      </c>
    </row>
    <row r="19" spans="1:2" x14ac:dyDescent="0.4">
      <c r="A19" s="32" t="s">
        <v>33</v>
      </c>
      <c r="B19" s="28" t="s">
        <v>34</v>
      </c>
    </row>
    <row r="20" spans="1:2" x14ac:dyDescent="0.4">
      <c r="A20" s="35" t="s">
        <v>35</v>
      </c>
      <c r="B20" s="26" t="s">
        <v>36</v>
      </c>
    </row>
    <row r="21" spans="1:2" ht="15" x14ac:dyDescent="0.4">
      <c r="A21" s="36" t="s">
        <v>37</v>
      </c>
      <c r="B21" s="28" t="s">
        <v>38</v>
      </c>
    </row>
    <row r="22" spans="1:2" ht="15" x14ac:dyDescent="0.4">
      <c r="A22" s="36" t="s">
        <v>39</v>
      </c>
      <c r="B22" s="28" t="s">
        <v>40</v>
      </c>
    </row>
    <row r="23" spans="1:2" ht="15" x14ac:dyDescent="0.4">
      <c r="A23" s="36"/>
      <c r="B23" s="28"/>
    </row>
    <row r="24" spans="1:2" ht="15" x14ac:dyDescent="0.4">
      <c r="A24" s="36"/>
      <c r="B24" s="28"/>
    </row>
    <row r="25" spans="1:2" ht="15" x14ac:dyDescent="0.4">
      <c r="A25" s="36"/>
      <c r="B25" s="28"/>
    </row>
    <row r="26" spans="1:2" ht="15" x14ac:dyDescent="0.4">
      <c r="A26" s="36"/>
      <c r="B26" s="28"/>
    </row>
    <row r="27" spans="1:2" ht="15" x14ac:dyDescent="0.4">
      <c r="A27" s="36"/>
      <c r="B27" s="26"/>
    </row>
    <row r="28" spans="1:2" ht="15" x14ac:dyDescent="0.4">
      <c r="A28" s="36"/>
      <c r="B28" s="28"/>
    </row>
    <row r="29" spans="1:2" ht="15" x14ac:dyDescent="0.4">
      <c r="A29" s="37"/>
      <c r="B29" s="26"/>
    </row>
    <row r="30" spans="1:2" ht="15" x14ac:dyDescent="0.4">
      <c r="A30" s="37"/>
      <c r="B30" s="28"/>
    </row>
    <row r="31" spans="1:2" x14ac:dyDescent="0.4">
      <c r="A31" s="32"/>
    </row>
    <row r="32" spans="1:2" x14ac:dyDescent="0.4">
      <c r="A32" s="32"/>
    </row>
    <row r="33" spans="1:1" x14ac:dyDescent="0.4">
      <c r="A33" s="32"/>
    </row>
  </sheetData>
  <phoneticPr fontId="1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98"/>
  <sheetViews>
    <sheetView tabSelected="1" zoomScale="70" zoomScaleNormal="70" workbookViewId="0">
      <selection activeCell="A30" sqref="A30:XFD89"/>
    </sheetView>
  </sheetViews>
  <sheetFormatPr defaultColWidth="40.46484375" defaultRowHeight="15.4" x14ac:dyDescent="0.45"/>
  <cols>
    <col min="1" max="1" width="9.1328125" style="38" customWidth="1"/>
    <col min="2" max="2" width="17.86328125" style="38" customWidth="1"/>
    <col min="3" max="3" width="19" style="5" customWidth="1"/>
    <col min="4" max="4" width="94.265625" style="5" customWidth="1"/>
    <col min="5" max="5" width="115.46484375" style="5" customWidth="1"/>
    <col min="6" max="6" width="11.46484375" style="43" customWidth="1"/>
    <col min="7" max="7" width="14.3984375" style="43" customWidth="1"/>
    <col min="8" max="8" width="12.53125" style="48" customWidth="1"/>
    <col min="9" max="9" width="11.33203125" style="48" customWidth="1"/>
    <col min="10" max="10" width="23" style="6" customWidth="1"/>
    <col min="11" max="11" width="16.86328125" style="43" customWidth="1"/>
    <col min="12" max="12" width="21.3984375" style="43" customWidth="1"/>
    <col min="13" max="13" width="11.1328125" style="43" customWidth="1"/>
    <col min="14" max="14" width="13.3984375" style="43" customWidth="1"/>
    <col min="15" max="15" width="11.1328125" style="43" customWidth="1"/>
    <col min="16" max="16" width="18.1328125" style="43" customWidth="1"/>
    <col min="17" max="17" width="10.73046875" style="43" customWidth="1"/>
    <col min="18" max="18" width="8.86328125" style="43" customWidth="1"/>
    <col min="19" max="19" width="9.1328125" style="43" customWidth="1"/>
    <col min="20" max="20" width="13.3984375" style="6" customWidth="1"/>
    <col min="21" max="21" width="6" style="55" customWidth="1"/>
    <col min="22" max="29" width="16.796875" style="7" customWidth="1"/>
    <col min="30" max="31" width="16.796875" style="8" customWidth="1"/>
    <col min="32" max="32" width="13.86328125" style="5" customWidth="1"/>
    <col min="33" max="16384" width="40.46484375" style="5"/>
  </cols>
  <sheetData>
    <row r="1" spans="1:33" s="1" customFormat="1" ht="20.25" x14ac:dyDescent="0.4">
      <c r="A1" s="39" t="s">
        <v>41</v>
      </c>
      <c r="B1" s="39"/>
      <c r="C1" s="9"/>
      <c r="F1" s="15"/>
      <c r="G1" s="15"/>
      <c r="H1" s="44"/>
      <c r="I1" s="44"/>
      <c r="J1" s="40"/>
      <c r="K1" s="15"/>
      <c r="L1" s="15"/>
      <c r="M1" s="15"/>
      <c r="N1" s="15"/>
      <c r="O1" s="15"/>
      <c r="P1" s="15"/>
      <c r="Q1" s="15"/>
      <c r="R1" s="15"/>
      <c r="S1" s="15"/>
      <c r="U1" s="51"/>
      <c r="V1" s="22"/>
      <c r="W1" s="22"/>
      <c r="X1" s="56"/>
      <c r="Y1" s="56"/>
      <c r="Z1" s="56"/>
      <c r="AA1" s="56"/>
      <c r="AB1" s="56"/>
      <c r="AC1" s="56"/>
      <c r="AD1" s="56"/>
      <c r="AE1" s="56"/>
      <c r="AF1" s="22"/>
      <c r="AG1" s="22"/>
    </row>
    <row r="2" spans="1:33" s="2" customFormat="1" x14ac:dyDescent="0.4">
      <c r="A2" s="58" t="s">
        <v>1</v>
      </c>
      <c r="B2" s="58" t="s">
        <v>3</v>
      </c>
      <c r="C2" s="62" t="s">
        <v>5</v>
      </c>
      <c r="D2" s="62" t="s">
        <v>7</v>
      </c>
      <c r="E2" s="58" t="s">
        <v>9</v>
      </c>
      <c r="F2" s="41"/>
      <c r="G2" s="41"/>
      <c r="H2" s="45"/>
      <c r="I2" s="45"/>
      <c r="J2" s="58" t="s">
        <v>42</v>
      </c>
      <c r="K2" s="59"/>
      <c r="L2" s="59"/>
      <c r="M2" s="58" t="s">
        <v>43</v>
      </c>
      <c r="N2" s="58"/>
      <c r="O2" s="58"/>
      <c r="P2" s="58"/>
      <c r="Q2" s="58"/>
      <c r="R2" s="58"/>
      <c r="S2" s="58"/>
      <c r="T2" s="58"/>
      <c r="U2" s="52"/>
      <c r="V2" s="60" t="s">
        <v>44</v>
      </c>
      <c r="W2" s="61"/>
      <c r="X2" s="61"/>
      <c r="Y2" s="61"/>
      <c r="Z2" s="61"/>
      <c r="AA2" s="61"/>
      <c r="AB2" s="61"/>
      <c r="AC2" s="61"/>
      <c r="AD2" s="61"/>
      <c r="AE2" s="61"/>
      <c r="AF2" s="23"/>
      <c r="AG2" s="23"/>
    </row>
    <row r="3" spans="1:33" s="3" customFormat="1" ht="15" x14ac:dyDescent="0.4">
      <c r="A3" s="58"/>
      <c r="B3" s="58"/>
      <c r="C3" s="62"/>
      <c r="D3" s="62"/>
      <c r="E3" s="58"/>
      <c r="F3" s="16" t="s">
        <v>11</v>
      </c>
      <c r="G3" s="16" t="s">
        <v>13</v>
      </c>
      <c r="H3" s="46" t="s">
        <v>15</v>
      </c>
      <c r="I3" s="46" t="s">
        <v>17</v>
      </c>
      <c r="J3" s="3" t="s">
        <v>19</v>
      </c>
      <c r="K3" s="57" t="s">
        <v>45</v>
      </c>
      <c r="L3" s="16" t="s">
        <v>46</v>
      </c>
      <c r="M3" s="16" t="s">
        <v>47</v>
      </c>
      <c r="N3" s="16" t="s">
        <v>48</v>
      </c>
      <c r="O3" s="16" t="s">
        <v>49</v>
      </c>
      <c r="P3" s="16" t="s">
        <v>50</v>
      </c>
      <c r="Q3" s="10" t="s">
        <v>51</v>
      </c>
      <c r="R3" s="10" t="s">
        <v>52</v>
      </c>
      <c r="S3" s="10" t="s">
        <v>53</v>
      </c>
      <c r="T3" s="17" t="s">
        <v>54</v>
      </c>
      <c r="U3" s="53" t="s">
        <v>25</v>
      </c>
      <c r="V3" s="18" t="s">
        <v>55</v>
      </c>
      <c r="W3" s="18" t="s">
        <v>56</v>
      </c>
      <c r="X3" s="18" t="s">
        <v>57</v>
      </c>
      <c r="Y3" s="18" t="s">
        <v>58</v>
      </c>
      <c r="Z3" s="18" t="s">
        <v>59</v>
      </c>
      <c r="AA3" s="18" t="s">
        <v>60</v>
      </c>
      <c r="AB3" s="18" t="s">
        <v>61</v>
      </c>
      <c r="AC3" s="18" t="s">
        <v>62</v>
      </c>
      <c r="AD3" s="24" t="s">
        <v>63</v>
      </c>
      <c r="AE3" s="24" t="s">
        <v>64</v>
      </c>
    </row>
    <row r="4" spans="1:33" s="3" customFormat="1" x14ac:dyDescent="0.4">
      <c r="B4" s="3" t="s">
        <v>141</v>
      </c>
      <c r="C4" s="10"/>
      <c r="D4" s="10"/>
      <c r="F4" s="16"/>
      <c r="G4" s="16"/>
      <c r="H4" s="46" t="s">
        <v>65</v>
      </c>
      <c r="I4" s="46" t="s">
        <v>66</v>
      </c>
      <c r="K4" s="57" t="s">
        <v>67</v>
      </c>
      <c r="L4" s="16" t="s">
        <v>68</v>
      </c>
      <c r="M4" s="16" t="s">
        <v>150</v>
      </c>
      <c r="N4" s="16" t="s">
        <v>69</v>
      </c>
      <c r="O4" s="16" t="s">
        <v>69</v>
      </c>
      <c r="P4" s="16"/>
      <c r="Q4" s="10" t="s">
        <v>70</v>
      </c>
      <c r="R4" s="10" t="s">
        <v>70</v>
      </c>
      <c r="S4" s="10" t="s">
        <v>70</v>
      </c>
      <c r="T4" s="17"/>
      <c r="U4" s="53"/>
      <c r="V4" s="19"/>
      <c r="W4" s="19"/>
      <c r="X4" s="19"/>
      <c r="Y4" s="19"/>
      <c r="Z4" s="19"/>
      <c r="AA4" s="19"/>
      <c r="AB4" s="19"/>
      <c r="AC4" s="19"/>
      <c r="AD4" s="24"/>
      <c r="AE4" s="24"/>
    </row>
    <row r="5" spans="1:33" s="4" customFormat="1" ht="30.75" x14ac:dyDescent="0.45">
      <c r="A5" s="4">
        <v>1</v>
      </c>
      <c r="B5" s="11">
        <v>1</v>
      </c>
      <c r="C5" s="4" t="s">
        <v>71</v>
      </c>
      <c r="D5" s="12" t="s">
        <v>72</v>
      </c>
      <c r="E5" s="4" t="s">
        <v>151</v>
      </c>
      <c r="F5" s="42">
        <v>41.52</v>
      </c>
      <c r="G5" s="42">
        <v>123.4</v>
      </c>
      <c r="H5" s="47">
        <v>7.5</v>
      </c>
      <c r="I5" s="47">
        <v>520</v>
      </c>
      <c r="J5" s="21" t="s">
        <v>73</v>
      </c>
      <c r="K5" s="14">
        <v>22.5</v>
      </c>
      <c r="L5" s="14">
        <v>2.5</v>
      </c>
      <c r="M5" s="14">
        <v>5.72</v>
      </c>
      <c r="N5" s="14">
        <v>12.8</v>
      </c>
      <c r="O5" s="14">
        <v>1.1100000000000001</v>
      </c>
      <c r="P5" s="14">
        <f t="shared" ref="P5:P19" si="0">N5/O5</f>
        <v>11.531531531531531</v>
      </c>
      <c r="Q5" s="14">
        <v>21.4</v>
      </c>
      <c r="R5" s="14">
        <v>46.5</v>
      </c>
      <c r="S5" s="14">
        <v>32.1</v>
      </c>
      <c r="T5" s="13" t="s">
        <v>74</v>
      </c>
      <c r="U5" s="54">
        <v>3</v>
      </c>
      <c r="V5" s="20">
        <v>6.2371857190945297E-2</v>
      </c>
      <c r="W5" s="20">
        <v>1.0808371679329E-2</v>
      </c>
      <c r="X5" s="7">
        <v>8.0822204179501006E-2</v>
      </c>
      <c r="Y5" s="7">
        <v>2.97060619732228E-2</v>
      </c>
      <c r="Z5" s="7">
        <v>-2.8144677051805699E-3</v>
      </c>
      <c r="AA5" s="7">
        <v>2.2382722592119799E-3</v>
      </c>
      <c r="AB5" s="7">
        <v>8.3636671884682601E-2</v>
      </c>
      <c r="AC5" s="7">
        <v>3.1944334232434597E-2</v>
      </c>
      <c r="AD5" s="25">
        <v>-6.7308127999999995E-2</v>
      </c>
      <c r="AE5" s="25">
        <v>1.9611636000000002E-2</v>
      </c>
    </row>
    <row r="6" spans="1:33" s="4" customFormat="1" ht="30.75" x14ac:dyDescent="0.45">
      <c r="A6" s="4">
        <v>1</v>
      </c>
      <c r="B6" s="11">
        <v>2</v>
      </c>
      <c r="C6" s="4" t="s">
        <v>71</v>
      </c>
      <c r="D6" s="12" t="s">
        <v>72</v>
      </c>
      <c r="E6" s="4" t="s">
        <v>151</v>
      </c>
      <c r="F6" s="42">
        <v>41.52</v>
      </c>
      <c r="G6" s="42">
        <v>123.4</v>
      </c>
      <c r="H6" s="47">
        <v>7.5</v>
      </c>
      <c r="I6" s="47">
        <v>520</v>
      </c>
      <c r="J6" s="21" t="s">
        <v>73</v>
      </c>
      <c r="K6" s="14">
        <v>67.5</v>
      </c>
      <c r="L6" s="14">
        <v>2.5</v>
      </c>
      <c r="M6" s="14">
        <v>5.72</v>
      </c>
      <c r="N6" s="14">
        <v>12.8</v>
      </c>
      <c r="O6" s="14">
        <v>1.1100000000000001</v>
      </c>
      <c r="P6" s="14">
        <f t="shared" si="0"/>
        <v>11.531531531531531</v>
      </c>
      <c r="Q6" s="14">
        <v>21.4</v>
      </c>
      <c r="R6" s="14">
        <v>46.5</v>
      </c>
      <c r="S6" s="14">
        <v>32.1</v>
      </c>
      <c r="T6" s="13" t="s">
        <v>74</v>
      </c>
      <c r="U6" s="54">
        <v>3</v>
      </c>
      <c r="V6" s="20">
        <v>0.14656238065278299</v>
      </c>
      <c r="W6" s="20">
        <v>7.4211405842783901E-3</v>
      </c>
      <c r="X6" s="7">
        <v>0.15359383151939399</v>
      </c>
      <c r="Y6" s="7">
        <v>2.08518944136343E-2</v>
      </c>
      <c r="Z6" s="7">
        <v>0.12235883170909199</v>
      </c>
      <c r="AA6" s="7">
        <v>3.1381771837445901E-3</v>
      </c>
      <c r="AB6" s="7">
        <v>3.1234999810296999E-2</v>
      </c>
      <c r="AC6" s="7">
        <v>2.3990071597378801E-2</v>
      </c>
      <c r="AD6" s="25">
        <v>-0.23292555700000001</v>
      </c>
      <c r="AE6" s="25">
        <v>2.4581883999999998E-2</v>
      </c>
    </row>
    <row r="7" spans="1:33" s="4" customFormat="1" ht="30.75" x14ac:dyDescent="0.45">
      <c r="A7" s="4">
        <v>1</v>
      </c>
      <c r="B7" s="11">
        <v>3</v>
      </c>
      <c r="C7" s="4" t="s">
        <v>71</v>
      </c>
      <c r="D7" s="12" t="s">
        <v>72</v>
      </c>
      <c r="E7" s="4" t="s">
        <v>151</v>
      </c>
      <c r="F7" s="42">
        <v>41.52</v>
      </c>
      <c r="G7" s="42">
        <v>123.4</v>
      </c>
      <c r="H7" s="47">
        <v>7.5</v>
      </c>
      <c r="I7" s="47">
        <v>520</v>
      </c>
      <c r="J7" s="21" t="s">
        <v>73</v>
      </c>
      <c r="K7" s="14">
        <v>112.5</v>
      </c>
      <c r="L7" s="14">
        <v>2.5</v>
      </c>
      <c r="M7" s="14">
        <v>5.72</v>
      </c>
      <c r="N7" s="14">
        <v>12.8</v>
      </c>
      <c r="O7" s="14">
        <v>1.1100000000000001</v>
      </c>
      <c r="P7" s="14">
        <f t="shared" si="0"/>
        <v>11.531531531531531</v>
      </c>
      <c r="Q7" s="14">
        <v>21.4</v>
      </c>
      <c r="R7" s="14">
        <v>46.5</v>
      </c>
      <c r="S7" s="14">
        <v>32.1</v>
      </c>
      <c r="T7" s="13" t="s">
        <v>74</v>
      </c>
      <c r="U7" s="54">
        <v>3</v>
      </c>
      <c r="V7" s="20">
        <v>9.5448314980971505E-2</v>
      </c>
      <c r="W7" s="20">
        <v>7.52092072459356E-3</v>
      </c>
      <c r="X7" s="7">
        <v>9.43357110430421E-2</v>
      </c>
      <c r="Y7" s="7">
        <v>2.1112531590963698E-2</v>
      </c>
      <c r="Z7" s="7">
        <v>9.9209660335729699E-2</v>
      </c>
      <c r="AA7" s="7">
        <v>6.0035107737543298E-3</v>
      </c>
      <c r="AB7" s="7">
        <v>-4.8739492926908002E-3</v>
      </c>
      <c r="AC7" s="7">
        <v>2.7116042364717902E-2</v>
      </c>
      <c r="AD7" s="25">
        <v>-0.47073784099999999</v>
      </c>
      <c r="AE7" s="25">
        <v>1.5157577E-2</v>
      </c>
    </row>
    <row r="8" spans="1:33" s="4" customFormat="1" ht="30.75" x14ac:dyDescent="0.45">
      <c r="A8" s="4">
        <v>1</v>
      </c>
      <c r="B8" s="11">
        <v>4</v>
      </c>
      <c r="C8" s="4" t="s">
        <v>71</v>
      </c>
      <c r="D8" s="12" t="s">
        <v>72</v>
      </c>
      <c r="E8" s="4" t="s">
        <v>151</v>
      </c>
      <c r="F8" s="42">
        <v>41.52</v>
      </c>
      <c r="G8" s="42">
        <v>123.4</v>
      </c>
      <c r="H8" s="47">
        <v>7.5</v>
      </c>
      <c r="I8" s="47">
        <v>520</v>
      </c>
      <c r="J8" s="21" t="s">
        <v>73</v>
      </c>
      <c r="K8" s="14">
        <v>22.5</v>
      </c>
      <c r="L8" s="14">
        <v>2.5</v>
      </c>
      <c r="M8" s="14">
        <v>5.72</v>
      </c>
      <c r="N8" s="14">
        <v>12.8</v>
      </c>
      <c r="O8" s="14">
        <v>1.1100000000000001</v>
      </c>
      <c r="P8" s="14">
        <f t="shared" si="0"/>
        <v>11.531531531531531</v>
      </c>
      <c r="Q8" s="14">
        <v>21.4</v>
      </c>
      <c r="R8" s="14">
        <v>46.5</v>
      </c>
      <c r="S8" s="14">
        <v>32.1</v>
      </c>
      <c r="T8" s="13" t="s">
        <v>74</v>
      </c>
      <c r="U8" s="54">
        <v>3</v>
      </c>
      <c r="V8" s="20">
        <v>0.14111486841290199</v>
      </c>
      <c r="W8" s="20">
        <v>4.0806220908767704E-3</v>
      </c>
      <c r="X8" s="7">
        <v>0.184872966662296</v>
      </c>
      <c r="Y8" s="7">
        <v>1.2967792394967601E-2</v>
      </c>
      <c r="Z8" s="7">
        <v>-1.5840984548163299E-3</v>
      </c>
      <c r="AA8" s="7">
        <v>3.3515498104450601E-3</v>
      </c>
      <c r="AB8" s="7">
        <v>0.18645706511711599</v>
      </c>
      <c r="AC8" s="7">
        <v>1.6319342205412601E-2</v>
      </c>
      <c r="AD8" s="25">
        <v>-6.6992968999999999E-2</v>
      </c>
      <c r="AE8" s="25">
        <v>6.2938259999999998E-3</v>
      </c>
    </row>
    <row r="9" spans="1:33" s="4" customFormat="1" ht="30.75" x14ac:dyDescent="0.45">
      <c r="A9" s="4">
        <v>1</v>
      </c>
      <c r="B9" s="11">
        <v>5</v>
      </c>
      <c r="C9" s="4" t="s">
        <v>71</v>
      </c>
      <c r="D9" s="12" t="s">
        <v>72</v>
      </c>
      <c r="E9" s="4" t="s">
        <v>151</v>
      </c>
      <c r="F9" s="42">
        <v>41.52</v>
      </c>
      <c r="G9" s="42">
        <v>123.4</v>
      </c>
      <c r="H9" s="47">
        <v>7.5</v>
      </c>
      <c r="I9" s="47">
        <v>520</v>
      </c>
      <c r="J9" s="21" t="s">
        <v>73</v>
      </c>
      <c r="K9" s="14">
        <v>67.5</v>
      </c>
      <c r="L9" s="14">
        <v>2.5</v>
      </c>
      <c r="M9" s="14">
        <v>5.72</v>
      </c>
      <c r="N9" s="14">
        <v>12.8</v>
      </c>
      <c r="O9" s="14">
        <v>1.1100000000000001</v>
      </c>
      <c r="P9" s="14">
        <f t="shared" si="0"/>
        <v>11.531531531531531</v>
      </c>
      <c r="Q9" s="14">
        <v>21.4</v>
      </c>
      <c r="R9" s="14">
        <v>46.5</v>
      </c>
      <c r="S9" s="14">
        <v>32.1</v>
      </c>
      <c r="T9" s="13" t="s">
        <v>74</v>
      </c>
      <c r="U9" s="54">
        <v>3</v>
      </c>
      <c r="V9" s="20">
        <v>3.051141756458E-2</v>
      </c>
      <c r="W9" s="20">
        <v>5.6011493543046799E-3</v>
      </c>
      <c r="X9" s="7">
        <v>5.5359518506917102E-2</v>
      </c>
      <c r="Y9" s="7">
        <v>1.7351945285543499E-2</v>
      </c>
      <c r="Z9" s="7">
        <v>-4.7235047340905903E-2</v>
      </c>
      <c r="AA9" s="7">
        <v>4.3172891067858E-3</v>
      </c>
      <c r="AB9" s="7">
        <v>0.102594565847825</v>
      </c>
      <c r="AC9" s="7">
        <v>2.16692343923293E-2</v>
      </c>
      <c r="AD9" s="25">
        <v>-0.39952653399999999</v>
      </c>
      <c r="AE9" s="25">
        <v>9.8852179999999994E-3</v>
      </c>
    </row>
    <row r="10" spans="1:33" s="4" customFormat="1" ht="30.75" x14ac:dyDescent="0.45">
      <c r="A10" s="4">
        <v>1</v>
      </c>
      <c r="B10" s="11">
        <v>6</v>
      </c>
      <c r="C10" s="4" t="s">
        <v>71</v>
      </c>
      <c r="D10" s="12" t="s">
        <v>72</v>
      </c>
      <c r="E10" s="4" t="s">
        <v>151</v>
      </c>
      <c r="F10" s="42">
        <v>41.52</v>
      </c>
      <c r="G10" s="42">
        <v>123.4</v>
      </c>
      <c r="H10" s="47">
        <v>7.5</v>
      </c>
      <c r="I10" s="47">
        <v>520</v>
      </c>
      <c r="J10" s="21" t="s">
        <v>73</v>
      </c>
      <c r="K10" s="14">
        <v>112.5</v>
      </c>
      <c r="L10" s="14">
        <v>2.5</v>
      </c>
      <c r="M10" s="14">
        <v>5.72</v>
      </c>
      <c r="N10" s="14">
        <v>12.8</v>
      </c>
      <c r="O10" s="14">
        <v>1.1100000000000001</v>
      </c>
      <c r="P10" s="14">
        <f t="shared" si="0"/>
        <v>11.531531531531531</v>
      </c>
      <c r="Q10" s="14">
        <v>21.4</v>
      </c>
      <c r="R10" s="14">
        <v>46.5</v>
      </c>
      <c r="S10" s="14">
        <v>32.1</v>
      </c>
      <c r="T10" s="13" t="s">
        <v>74</v>
      </c>
      <c r="U10" s="54">
        <v>3</v>
      </c>
      <c r="V10" s="20">
        <v>2.0600388851876899E-4</v>
      </c>
      <c r="W10" s="20">
        <v>4.3434753846140301E-3</v>
      </c>
      <c r="X10" s="7">
        <v>3.79780386455362E-2</v>
      </c>
      <c r="Y10" s="7">
        <v>1.36780769782235E-2</v>
      </c>
      <c r="Z10" s="7">
        <v>-0.121337383172976</v>
      </c>
      <c r="AA10" s="7">
        <v>4.9945588654389597E-3</v>
      </c>
      <c r="AB10" s="7">
        <v>0.15931542181851299</v>
      </c>
      <c r="AC10" s="7">
        <v>1.86726358436624E-2</v>
      </c>
      <c r="AD10" s="25">
        <v>-0.607284975</v>
      </c>
      <c r="AE10" s="25">
        <v>6.8871469999999997E-3</v>
      </c>
    </row>
    <row r="11" spans="1:33" s="4" customFormat="1" ht="30.75" x14ac:dyDescent="0.45">
      <c r="A11" s="4">
        <v>1</v>
      </c>
      <c r="B11" s="11">
        <v>7</v>
      </c>
      <c r="C11" s="4" t="s">
        <v>71</v>
      </c>
      <c r="D11" s="12" t="s">
        <v>72</v>
      </c>
      <c r="E11" s="4" t="s">
        <v>151</v>
      </c>
      <c r="F11" s="42">
        <v>41.52</v>
      </c>
      <c r="G11" s="42">
        <v>123.4</v>
      </c>
      <c r="H11" s="47">
        <v>7.5</v>
      </c>
      <c r="I11" s="47">
        <v>520</v>
      </c>
      <c r="J11" s="21" t="s">
        <v>73</v>
      </c>
      <c r="K11" s="14">
        <v>22.5</v>
      </c>
      <c r="L11" s="14">
        <v>2.5</v>
      </c>
      <c r="M11" s="14">
        <v>5.72</v>
      </c>
      <c r="N11" s="14">
        <v>12.8</v>
      </c>
      <c r="O11" s="14">
        <v>1.1100000000000001</v>
      </c>
      <c r="P11" s="14">
        <f t="shared" si="0"/>
        <v>11.531531531531531</v>
      </c>
      <c r="Q11" s="14">
        <v>21.4</v>
      </c>
      <c r="R11" s="14">
        <v>46.5</v>
      </c>
      <c r="S11" s="14">
        <v>32.1</v>
      </c>
      <c r="T11" s="13" t="s">
        <v>74</v>
      </c>
      <c r="U11" s="54">
        <v>3</v>
      </c>
      <c r="V11" s="20">
        <v>3.8938556995905801E-2</v>
      </c>
      <c r="W11" s="20">
        <v>3.2732232886295799E-3</v>
      </c>
      <c r="X11" s="7">
        <v>6.3554116910194997E-2</v>
      </c>
      <c r="Y11" s="7">
        <v>8.2684882923261295E-3</v>
      </c>
      <c r="Z11" s="7">
        <v>-5.7617117305029199E-2</v>
      </c>
      <c r="AA11" s="7">
        <v>8.6578999059742402E-3</v>
      </c>
      <c r="AB11" s="7">
        <v>0.121171234215222</v>
      </c>
      <c r="AC11" s="7">
        <v>1.69263881983003E-2</v>
      </c>
      <c r="AD11" s="25">
        <v>-0.131407256</v>
      </c>
      <c r="AE11" s="25">
        <v>3.4694410000000002E-3</v>
      </c>
    </row>
    <row r="12" spans="1:33" s="4" customFormat="1" ht="30.75" x14ac:dyDescent="0.45">
      <c r="A12" s="4">
        <v>1</v>
      </c>
      <c r="B12" s="11">
        <v>8</v>
      </c>
      <c r="C12" s="4" t="s">
        <v>71</v>
      </c>
      <c r="D12" s="12" t="s">
        <v>72</v>
      </c>
      <c r="E12" s="4" t="s">
        <v>151</v>
      </c>
      <c r="F12" s="42">
        <v>41.52</v>
      </c>
      <c r="G12" s="42">
        <v>123.4</v>
      </c>
      <c r="H12" s="47">
        <v>7.5</v>
      </c>
      <c r="I12" s="47">
        <v>520</v>
      </c>
      <c r="J12" s="21" t="s">
        <v>73</v>
      </c>
      <c r="K12" s="14">
        <v>67.5</v>
      </c>
      <c r="L12" s="14">
        <v>2.5</v>
      </c>
      <c r="M12" s="14">
        <v>5.72</v>
      </c>
      <c r="N12" s="14">
        <v>12.8</v>
      </c>
      <c r="O12" s="14">
        <v>1.1100000000000001</v>
      </c>
      <c r="P12" s="14">
        <f t="shared" si="0"/>
        <v>11.531531531531531</v>
      </c>
      <c r="Q12" s="14">
        <v>21.4</v>
      </c>
      <c r="R12" s="14">
        <v>46.5</v>
      </c>
      <c r="S12" s="14">
        <v>32.1</v>
      </c>
      <c r="T12" s="13" t="s">
        <v>74</v>
      </c>
      <c r="U12" s="54">
        <v>3</v>
      </c>
      <c r="V12" s="20">
        <v>-1.2316817738955901E-2</v>
      </c>
      <c r="W12" s="20">
        <v>2.58238601444835E-3</v>
      </c>
      <c r="X12" s="7">
        <v>8.8794556347930893E-3</v>
      </c>
      <c r="Y12" s="7">
        <v>6.6238386374334896E-3</v>
      </c>
      <c r="Z12" s="7">
        <v>-9.4741943993658997E-2</v>
      </c>
      <c r="AA12" s="7">
        <v>1.40320574319313E-2</v>
      </c>
      <c r="AB12" s="7">
        <v>0.103621399628456</v>
      </c>
      <c r="AC12" s="7">
        <v>2.0655896069364799E-2</v>
      </c>
      <c r="AD12" s="25">
        <v>-0.39855380899999998</v>
      </c>
      <c r="AE12" s="25">
        <v>5.4848479999999996E-3</v>
      </c>
    </row>
    <row r="13" spans="1:33" s="4" customFormat="1" ht="30.75" x14ac:dyDescent="0.45">
      <c r="A13" s="4">
        <v>1</v>
      </c>
      <c r="B13" s="11">
        <v>9</v>
      </c>
      <c r="C13" s="4" t="s">
        <v>71</v>
      </c>
      <c r="D13" s="12" t="s">
        <v>72</v>
      </c>
      <c r="E13" s="4" t="s">
        <v>151</v>
      </c>
      <c r="F13" s="42">
        <v>41.52</v>
      </c>
      <c r="G13" s="42">
        <v>123.4</v>
      </c>
      <c r="H13" s="47">
        <v>7.5</v>
      </c>
      <c r="I13" s="47">
        <v>520</v>
      </c>
      <c r="J13" s="21" t="s">
        <v>73</v>
      </c>
      <c r="K13" s="14">
        <v>112.5</v>
      </c>
      <c r="L13" s="14">
        <v>2.5</v>
      </c>
      <c r="M13" s="14">
        <v>5.72</v>
      </c>
      <c r="N13" s="14">
        <v>12.8</v>
      </c>
      <c r="O13" s="14">
        <v>1.1100000000000001</v>
      </c>
      <c r="P13" s="14">
        <f t="shared" si="0"/>
        <v>11.531531531531531</v>
      </c>
      <c r="Q13" s="14">
        <v>21.4</v>
      </c>
      <c r="R13" s="14">
        <v>46.5</v>
      </c>
      <c r="S13" s="14">
        <v>32.1</v>
      </c>
      <c r="T13" s="13" t="s">
        <v>74</v>
      </c>
      <c r="U13" s="54">
        <v>3</v>
      </c>
      <c r="V13" s="20">
        <v>-0.129768913227125</v>
      </c>
      <c r="W13" s="20">
        <v>4.02879515967148E-3</v>
      </c>
      <c r="X13" s="7">
        <v>-0.107519403937668</v>
      </c>
      <c r="Y13" s="7">
        <v>1.00919669585801E-2</v>
      </c>
      <c r="Z13" s="7">
        <v>-0.216520268344289</v>
      </c>
      <c r="AA13" s="7">
        <v>8.4852032675564095E-3</v>
      </c>
      <c r="AB13" s="7">
        <v>0.109000864406624</v>
      </c>
      <c r="AC13" s="7">
        <v>1.8577170226136499E-2</v>
      </c>
      <c r="AD13" s="25">
        <v>-0.70959186600000002</v>
      </c>
      <c r="AE13" s="25">
        <v>5.3756070000000001E-3</v>
      </c>
    </row>
    <row r="14" spans="1:33" s="4" customFormat="1" ht="30.75" x14ac:dyDescent="0.45">
      <c r="A14" s="4">
        <v>1</v>
      </c>
      <c r="B14" s="11">
        <v>10</v>
      </c>
      <c r="C14" s="4" t="s">
        <v>71</v>
      </c>
      <c r="D14" s="12" t="s">
        <v>72</v>
      </c>
      <c r="E14" s="4" t="s">
        <v>151</v>
      </c>
      <c r="F14" s="42">
        <v>41.52</v>
      </c>
      <c r="G14" s="42">
        <v>123.4</v>
      </c>
      <c r="H14" s="47">
        <v>7.5</v>
      </c>
      <c r="I14" s="47">
        <v>520</v>
      </c>
      <c r="J14" s="21" t="s">
        <v>73</v>
      </c>
      <c r="K14" s="14">
        <v>22.5</v>
      </c>
      <c r="L14" s="14">
        <v>2.5</v>
      </c>
      <c r="M14" s="14">
        <v>5.72</v>
      </c>
      <c r="N14" s="14">
        <v>12.8</v>
      </c>
      <c r="O14" s="14">
        <v>1.1100000000000001</v>
      </c>
      <c r="P14" s="14">
        <f t="shared" si="0"/>
        <v>11.531531531531531</v>
      </c>
      <c r="Q14" s="14">
        <v>21.4</v>
      </c>
      <c r="R14" s="14">
        <v>46.5</v>
      </c>
      <c r="S14" s="14">
        <v>32.1</v>
      </c>
      <c r="T14" s="13" t="s">
        <v>74</v>
      </c>
      <c r="U14" s="54">
        <v>3</v>
      </c>
      <c r="V14" s="20">
        <v>4.7072535131865302E-2</v>
      </c>
      <c r="W14" s="20">
        <v>3.0216692500268099E-3</v>
      </c>
      <c r="X14" s="7">
        <v>2.4401562889910099E-2</v>
      </c>
      <c r="Y14" s="7">
        <v>6.86208483383801E-3</v>
      </c>
      <c r="Z14" s="7">
        <v>0.140610283258914</v>
      </c>
      <c r="AA14" s="7">
        <v>9.3471608399230393E-3</v>
      </c>
      <c r="AB14" s="7">
        <v>-0.116208720369001</v>
      </c>
      <c r="AC14" s="7">
        <v>1.62092456737611E-2</v>
      </c>
      <c r="AD14" s="25">
        <v>-0.139032866</v>
      </c>
      <c r="AE14" s="25">
        <v>3.4094279999999999E-3</v>
      </c>
    </row>
    <row r="15" spans="1:33" s="4" customFormat="1" ht="30.75" x14ac:dyDescent="0.45">
      <c r="A15" s="4">
        <v>1</v>
      </c>
      <c r="B15" s="11">
        <v>11</v>
      </c>
      <c r="C15" s="4" t="s">
        <v>71</v>
      </c>
      <c r="D15" s="12" t="s">
        <v>72</v>
      </c>
      <c r="E15" s="4" t="s">
        <v>151</v>
      </c>
      <c r="F15" s="42">
        <v>41.52</v>
      </c>
      <c r="G15" s="42">
        <v>123.4</v>
      </c>
      <c r="H15" s="47">
        <v>7.5</v>
      </c>
      <c r="I15" s="47">
        <v>520</v>
      </c>
      <c r="J15" s="21" t="s">
        <v>73</v>
      </c>
      <c r="K15" s="14">
        <v>67.5</v>
      </c>
      <c r="L15" s="14">
        <v>2.5</v>
      </c>
      <c r="M15" s="14">
        <v>5.72</v>
      </c>
      <c r="N15" s="14">
        <v>12.8</v>
      </c>
      <c r="O15" s="14">
        <v>1.1100000000000001</v>
      </c>
      <c r="P15" s="14">
        <f t="shared" si="0"/>
        <v>11.531531531531531</v>
      </c>
      <c r="Q15" s="14">
        <v>21.4</v>
      </c>
      <c r="R15" s="14">
        <v>46.5</v>
      </c>
      <c r="S15" s="14">
        <v>32.1</v>
      </c>
      <c r="T15" s="13" t="s">
        <v>74</v>
      </c>
      <c r="U15" s="54">
        <v>3</v>
      </c>
      <c r="V15" s="20">
        <v>4.9963377686443697E-2</v>
      </c>
      <c r="W15" s="20">
        <v>6.0318689035036496E-3</v>
      </c>
      <c r="X15" s="7">
        <v>2.64479428162889E-2</v>
      </c>
      <c r="Y15" s="7">
        <v>1.4399008261116701E-2</v>
      </c>
      <c r="Z15" s="7">
        <v>0.146782952288949</v>
      </c>
      <c r="AA15" s="7">
        <v>9.0076630389116907E-3</v>
      </c>
      <c r="AB15" s="7">
        <v>-0.12033500947265501</v>
      </c>
      <c r="AC15" s="7">
        <v>2.3406671300028398E-2</v>
      </c>
      <c r="AD15" s="25">
        <v>-0.39995177999999998</v>
      </c>
      <c r="AE15" s="25">
        <v>7.7553120000000003E-3</v>
      </c>
    </row>
    <row r="16" spans="1:33" s="4" customFormat="1" ht="30.75" x14ac:dyDescent="0.45">
      <c r="A16" s="4">
        <v>1</v>
      </c>
      <c r="B16" s="11">
        <v>12</v>
      </c>
      <c r="C16" s="4" t="s">
        <v>71</v>
      </c>
      <c r="D16" s="12" t="s">
        <v>72</v>
      </c>
      <c r="E16" s="4" t="s">
        <v>151</v>
      </c>
      <c r="F16" s="42">
        <v>41.52</v>
      </c>
      <c r="G16" s="42">
        <v>123.4</v>
      </c>
      <c r="H16" s="47">
        <v>7.5</v>
      </c>
      <c r="I16" s="47">
        <v>520</v>
      </c>
      <c r="J16" s="21" t="s">
        <v>73</v>
      </c>
      <c r="K16" s="14">
        <v>112.5</v>
      </c>
      <c r="L16" s="14">
        <v>2.5</v>
      </c>
      <c r="M16" s="14">
        <v>5.72</v>
      </c>
      <c r="N16" s="14">
        <v>12.8</v>
      </c>
      <c r="O16" s="14">
        <v>1.1100000000000001</v>
      </c>
      <c r="P16" s="14">
        <f t="shared" si="0"/>
        <v>11.531531531531531</v>
      </c>
      <c r="Q16" s="14">
        <v>21.4</v>
      </c>
      <c r="R16" s="14">
        <v>46.5</v>
      </c>
      <c r="S16" s="14">
        <v>32.1</v>
      </c>
      <c r="T16" s="13" t="s">
        <v>74</v>
      </c>
      <c r="U16" s="54">
        <v>3</v>
      </c>
      <c r="V16" s="20">
        <v>3.6488791779616401E-3</v>
      </c>
      <c r="W16" s="20">
        <v>3.00664513867018E-3</v>
      </c>
      <c r="X16" s="7">
        <v>2.3491167466289701E-3</v>
      </c>
      <c r="Y16" s="7">
        <v>6.77790598300591E-3</v>
      </c>
      <c r="Z16" s="7">
        <v>9.3145467050856409E-3</v>
      </c>
      <c r="AA16" s="7">
        <v>2.6227247768229899E-2</v>
      </c>
      <c r="AB16" s="7">
        <v>-6.9654299584527299E-3</v>
      </c>
      <c r="AC16" s="7">
        <v>3.3005153751235701E-2</v>
      </c>
      <c r="AD16" s="25">
        <v>-0.65088501600000004</v>
      </c>
      <c r="AE16" s="25">
        <v>3.2981909999999998E-3</v>
      </c>
    </row>
    <row r="17" spans="1:31" s="4" customFormat="1" ht="30.75" x14ac:dyDescent="0.45">
      <c r="A17" s="4">
        <v>1</v>
      </c>
      <c r="B17" s="11">
        <v>13</v>
      </c>
      <c r="C17" s="4" t="s">
        <v>71</v>
      </c>
      <c r="D17" s="12" t="s">
        <v>72</v>
      </c>
      <c r="E17" s="4" t="s">
        <v>151</v>
      </c>
      <c r="F17" s="42">
        <v>41.52</v>
      </c>
      <c r="G17" s="42">
        <v>123.4</v>
      </c>
      <c r="H17" s="47">
        <v>7.5</v>
      </c>
      <c r="I17" s="47">
        <v>520</v>
      </c>
      <c r="J17" s="21" t="s">
        <v>73</v>
      </c>
      <c r="K17" s="14">
        <v>22.5</v>
      </c>
      <c r="L17" s="14">
        <v>2.5</v>
      </c>
      <c r="M17" s="14">
        <v>5.72</v>
      </c>
      <c r="N17" s="14">
        <v>12.8</v>
      </c>
      <c r="O17" s="14">
        <v>1.1100000000000001</v>
      </c>
      <c r="P17" s="14">
        <f t="shared" si="0"/>
        <v>11.531531531531531</v>
      </c>
      <c r="Q17" s="14">
        <v>21.4</v>
      </c>
      <c r="R17" s="14">
        <v>46.5</v>
      </c>
      <c r="S17" s="14">
        <v>32.1</v>
      </c>
      <c r="T17" s="13" t="s">
        <v>74</v>
      </c>
      <c r="U17" s="54">
        <v>3</v>
      </c>
      <c r="V17" s="20">
        <v>2.99612307953829E-2</v>
      </c>
      <c r="W17" s="20">
        <v>1.0362044725897299E-3</v>
      </c>
      <c r="X17" s="7">
        <v>3.0121750721373401E-2</v>
      </c>
      <c r="Y17" s="7">
        <v>3.0151391591083099E-3</v>
      </c>
      <c r="Z17" s="7">
        <v>2.9440877352154601E-2</v>
      </c>
      <c r="AA17" s="7">
        <v>2.4421258026607398E-3</v>
      </c>
      <c r="AB17" s="7">
        <v>6.8087336922340003E-4</v>
      </c>
      <c r="AC17" s="7">
        <v>5.4572649617690696E-3</v>
      </c>
      <c r="AD17" s="25">
        <v>-0.188722743</v>
      </c>
      <c r="AE17" s="25">
        <v>4.2872029999999998E-3</v>
      </c>
    </row>
    <row r="18" spans="1:31" s="4" customFormat="1" ht="30.75" x14ac:dyDescent="0.45">
      <c r="A18" s="4">
        <v>1</v>
      </c>
      <c r="B18" s="11">
        <v>14</v>
      </c>
      <c r="C18" s="4" t="s">
        <v>71</v>
      </c>
      <c r="D18" s="12" t="s">
        <v>72</v>
      </c>
      <c r="E18" s="4" t="s">
        <v>151</v>
      </c>
      <c r="F18" s="42">
        <v>41.52</v>
      </c>
      <c r="G18" s="42">
        <v>123.4</v>
      </c>
      <c r="H18" s="47">
        <v>7.5</v>
      </c>
      <c r="I18" s="47">
        <v>520</v>
      </c>
      <c r="J18" s="21" t="s">
        <v>73</v>
      </c>
      <c r="K18" s="14">
        <v>67.5</v>
      </c>
      <c r="L18" s="14">
        <v>2.5</v>
      </c>
      <c r="M18" s="14">
        <v>5.72</v>
      </c>
      <c r="N18" s="14">
        <v>12.8</v>
      </c>
      <c r="O18" s="14">
        <v>1.1100000000000001</v>
      </c>
      <c r="P18" s="14">
        <f t="shared" si="0"/>
        <v>11.531531531531531</v>
      </c>
      <c r="Q18" s="14">
        <v>21.4</v>
      </c>
      <c r="R18" s="14">
        <v>46.5</v>
      </c>
      <c r="S18" s="14">
        <v>32.1</v>
      </c>
      <c r="T18" s="13" t="s">
        <v>74</v>
      </c>
      <c r="U18" s="54">
        <v>3</v>
      </c>
      <c r="V18" s="20">
        <v>-4.5560589538782299E-3</v>
      </c>
      <c r="W18" s="20">
        <v>6.2118604291267203E-4</v>
      </c>
      <c r="X18" s="7">
        <v>-1.4126094177747E-2</v>
      </c>
      <c r="Y18" s="7">
        <v>1.6867603350574701E-3</v>
      </c>
      <c r="Z18" s="7">
        <v>2.5841675619804199E-2</v>
      </c>
      <c r="AA18" s="7">
        <v>1.5398599101903099E-2</v>
      </c>
      <c r="AB18" s="7">
        <v>-3.9967769797551303E-2</v>
      </c>
      <c r="AC18" s="7">
        <v>1.70853594369605E-2</v>
      </c>
      <c r="AD18" s="25">
        <v>-0.41248331300000002</v>
      </c>
      <c r="AE18" s="25">
        <v>5.0232999999999996E-3</v>
      </c>
    </row>
    <row r="19" spans="1:31" s="4" customFormat="1" ht="30.75" x14ac:dyDescent="0.45">
      <c r="A19" s="4">
        <v>1</v>
      </c>
      <c r="B19" s="11">
        <v>15</v>
      </c>
      <c r="C19" s="4" t="s">
        <v>71</v>
      </c>
      <c r="D19" s="12" t="s">
        <v>72</v>
      </c>
      <c r="E19" s="4" t="s">
        <v>151</v>
      </c>
      <c r="F19" s="42">
        <v>41.52</v>
      </c>
      <c r="G19" s="42">
        <v>123.4</v>
      </c>
      <c r="H19" s="47">
        <v>7.5</v>
      </c>
      <c r="I19" s="47">
        <v>520</v>
      </c>
      <c r="J19" s="21" t="s">
        <v>73</v>
      </c>
      <c r="K19" s="14">
        <v>112.5</v>
      </c>
      <c r="L19" s="14">
        <v>2.5</v>
      </c>
      <c r="M19" s="14">
        <v>5.72</v>
      </c>
      <c r="N19" s="14">
        <v>12.8</v>
      </c>
      <c r="O19" s="14">
        <v>1.1100000000000001</v>
      </c>
      <c r="P19" s="14">
        <f t="shared" si="0"/>
        <v>11.531531531531531</v>
      </c>
      <c r="Q19" s="14">
        <v>21.4</v>
      </c>
      <c r="R19" s="14">
        <v>46.5</v>
      </c>
      <c r="S19" s="14">
        <v>32.1</v>
      </c>
      <c r="T19" s="13" t="s">
        <v>74</v>
      </c>
      <c r="U19" s="54">
        <v>3</v>
      </c>
      <c r="V19" s="20">
        <v>-6.17461729919404E-2</v>
      </c>
      <c r="W19" s="20">
        <v>5.8380303645929801E-3</v>
      </c>
      <c r="X19" s="7">
        <v>-7.0686986854940695E-2</v>
      </c>
      <c r="Y19" s="7">
        <v>1.76480024978274E-2</v>
      </c>
      <c r="Z19" s="7">
        <v>-3.3310126071102501E-2</v>
      </c>
      <c r="AA19" s="7">
        <v>5.2304313223134899E-3</v>
      </c>
      <c r="AB19" s="7">
        <v>-3.7376860783833399E-2</v>
      </c>
      <c r="AC19" s="7">
        <v>2.2878433820141E-2</v>
      </c>
      <c r="AD19" s="25">
        <v>-0.66989970600000004</v>
      </c>
      <c r="AE19" s="25">
        <v>7.8782030000000003E-3</v>
      </c>
    </row>
    <row r="20" spans="1:31" s="4" customFormat="1" ht="30.75" x14ac:dyDescent="0.45">
      <c r="A20" s="4">
        <v>2</v>
      </c>
      <c r="B20" s="11">
        <v>16</v>
      </c>
      <c r="C20" s="4" t="s">
        <v>75</v>
      </c>
      <c r="D20" s="12" t="s">
        <v>76</v>
      </c>
      <c r="E20" s="4" t="s">
        <v>151</v>
      </c>
      <c r="F20" s="42">
        <v>41.52</v>
      </c>
      <c r="G20" s="42">
        <v>123.4</v>
      </c>
      <c r="H20" s="47">
        <v>7.5</v>
      </c>
      <c r="I20" s="47">
        <v>520</v>
      </c>
      <c r="J20" s="21" t="s">
        <v>73</v>
      </c>
      <c r="K20" s="14">
        <v>67.5</v>
      </c>
      <c r="L20" s="14">
        <v>2.5</v>
      </c>
      <c r="M20" s="14">
        <v>5.72</v>
      </c>
      <c r="N20" s="14">
        <v>12.8</v>
      </c>
      <c r="O20" s="14">
        <v>1.1100000000000001</v>
      </c>
      <c r="P20" s="14">
        <f t="shared" ref="P20:P33" si="1">N20/O20</f>
        <v>11.531531531531531</v>
      </c>
      <c r="Q20" s="14">
        <v>21.4</v>
      </c>
      <c r="R20" s="14">
        <v>46.5</v>
      </c>
      <c r="S20" s="14">
        <v>32.1</v>
      </c>
      <c r="T20" s="13" t="s">
        <v>74</v>
      </c>
      <c r="U20" s="54">
        <v>3</v>
      </c>
      <c r="V20" s="20">
        <v>6.1481248045006702E-2</v>
      </c>
      <c r="W20" s="20">
        <v>1.0591023088449799E-2</v>
      </c>
      <c r="X20" s="7">
        <v>7.8698016485563502E-2</v>
      </c>
      <c r="Y20" s="7">
        <v>2.8005297832084799E-2</v>
      </c>
      <c r="Z20" s="7">
        <v>-1.9152495018628401E-3</v>
      </c>
      <c r="AA20" s="7">
        <v>3.0990350355704702E-3</v>
      </c>
      <c r="AB20" s="7">
        <v>8.0613265987429197E-2</v>
      </c>
      <c r="AC20" s="7">
        <v>3.11043328676552E-2</v>
      </c>
      <c r="AD20" s="25">
        <v>-0.314245204</v>
      </c>
      <c r="AE20" s="25">
        <v>1.7712082000000001E-2</v>
      </c>
    </row>
    <row r="21" spans="1:31" s="4" customFormat="1" ht="30.75" x14ac:dyDescent="0.45">
      <c r="A21" s="4">
        <v>2</v>
      </c>
      <c r="B21" s="11">
        <v>17</v>
      </c>
      <c r="C21" s="4" t="s">
        <v>75</v>
      </c>
      <c r="D21" s="12" t="s">
        <v>76</v>
      </c>
      <c r="E21" s="4" t="s">
        <v>151</v>
      </c>
      <c r="F21" s="42">
        <v>41.52</v>
      </c>
      <c r="G21" s="42">
        <v>123.4</v>
      </c>
      <c r="H21" s="47">
        <v>7.5</v>
      </c>
      <c r="I21" s="47">
        <v>520</v>
      </c>
      <c r="J21" s="21" t="s">
        <v>73</v>
      </c>
      <c r="K21" s="14">
        <v>67.5</v>
      </c>
      <c r="L21" s="14">
        <v>2.5</v>
      </c>
      <c r="M21" s="14">
        <v>5.72</v>
      </c>
      <c r="N21" s="14">
        <v>12.8</v>
      </c>
      <c r="O21" s="14">
        <v>1.1100000000000001</v>
      </c>
      <c r="P21" s="14">
        <f t="shared" si="1"/>
        <v>11.531531531531531</v>
      </c>
      <c r="Q21" s="14">
        <v>21.4</v>
      </c>
      <c r="R21" s="14">
        <v>46.5</v>
      </c>
      <c r="S21" s="14">
        <v>32.1</v>
      </c>
      <c r="T21" s="13" t="s">
        <v>74</v>
      </c>
      <c r="U21" s="54">
        <v>3</v>
      </c>
      <c r="V21" s="20">
        <v>2.6410502150536499E-2</v>
      </c>
      <c r="W21" s="20">
        <v>8.57141355480826E-3</v>
      </c>
      <c r="X21" s="7">
        <v>2.6891007222036301E-2</v>
      </c>
      <c r="Y21" s="7">
        <v>2.3174634894010799E-2</v>
      </c>
      <c r="Z21" s="7">
        <v>2.4708940072870798E-2</v>
      </c>
      <c r="AA21" s="7">
        <v>3.2301728153138198E-3</v>
      </c>
      <c r="AB21" s="7">
        <v>2.1820671491630298E-3</v>
      </c>
      <c r="AC21" s="7">
        <v>2.6404807709324501E-2</v>
      </c>
      <c r="AD21" s="25">
        <v>-0.41252952799999998</v>
      </c>
      <c r="AE21" s="25">
        <v>1.8480218999999999E-2</v>
      </c>
    </row>
    <row r="22" spans="1:31" s="4" customFormat="1" ht="30.75" x14ac:dyDescent="0.45">
      <c r="A22" s="4">
        <v>2</v>
      </c>
      <c r="B22" s="11">
        <v>18</v>
      </c>
      <c r="C22" s="4" t="s">
        <v>75</v>
      </c>
      <c r="D22" s="12" t="s">
        <v>76</v>
      </c>
      <c r="E22" s="4" t="s">
        <v>151</v>
      </c>
      <c r="F22" s="42">
        <v>41.52</v>
      </c>
      <c r="G22" s="42">
        <v>123.4</v>
      </c>
      <c r="H22" s="47">
        <v>7.5</v>
      </c>
      <c r="I22" s="47">
        <v>520</v>
      </c>
      <c r="J22" s="21" t="s">
        <v>73</v>
      </c>
      <c r="K22" s="14">
        <v>67.5</v>
      </c>
      <c r="L22" s="14">
        <v>2.5</v>
      </c>
      <c r="M22" s="14">
        <v>5.72</v>
      </c>
      <c r="N22" s="14">
        <v>12.8</v>
      </c>
      <c r="O22" s="14">
        <v>1.1100000000000001</v>
      </c>
      <c r="P22" s="14">
        <f t="shared" si="1"/>
        <v>11.531531531531531</v>
      </c>
      <c r="Q22" s="14">
        <v>21.4</v>
      </c>
      <c r="R22" s="14">
        <v>46.5</v>
      </c>
      <c r="S22" s="14">
        <v>32.1</v>
      </c>
      <c r="T22" s="13" t="s">
        <v>74</v>
      </c>
      <c r="U22" s="54">
        <v>3</v>
      </c>
      <c r="V22" s="20">
        <v>0.14187268549801599</v>
      </c>
      <c r="W22" s="20">
        <v>4.2177279211775996E-3</v>
      </c>
      <c r="X22" s="7">
        <v>0.18543025728273199</v>
      </c>
      <c r="Y22" s="7">
        <v>1.32739989268022E-2</v>
      </c>
      <c r="Z22" s="7">
        <v>-1.49556965448783E-3</v>
      </c>
      <c r="AA22" s="7">
        <v>4.4623182650312399E-3</v>
      </c>
      <c r="AB22" s="7">
        <v>0.18692582693722301</v>
      </c>
      <c r="AC22" s="7">
        <v>1.7736317191833401E-2</v>
      </c>
      <c r="AD22" s="25">
        <v>-0.29029964800000002</v>
      </c>
      <c r="AE22" s="25">
        <v>7.7754570000000004E-3</v>
      </c>
    </row>
    <row r="23" spans="1:31" s="4" customFormat="1" ht="30.75" x14ac:dyDescent="0.45">
      <c r="A23" s="4">
        <v>2</v>
      </c>
      <c r="B23" s="11">
        <v>19</v>
      </c>
      <c r="C23" s="4" t="s">
        <v>75</v>
      </c>
      <c r="D23" s="12" t="s">
        <v>76</v>
      </c>
      <c r="E23" s="4" t="s">
        <v>151</v>
      </c>
      <c r="F23" s="42">
        <v>41.52</v>
      </c>
      <c r="G23" s="42">
        <v>123.4</v>
      </c>
      <c r="H23" s="47">
        <v>7.5</v>
      </c>
      <c r="I23" s="47">
        <v>520</v>
      </c>
      <c r="J23" s="21" t="s">
        <v>73</v>
      </c>
      <c r="K23" s="14">
        <v>67.5</v>
      </c>
      <c r="L23" s="14">
        <v>2.5</v>
      </c>
      <c r="M23" s="14">
        <v>5.72</v>
      </c>
      <c r="N23" s="14">
        <v>12.8</v>
      </c>
      <c r="O23" s="14">
        <v>1.1100000000000001</v>
      </c>
      <c r="P23" s="14">
        <f t="shared" si="1"/>
        <v>11.531531531531531</v>
      </c>
      <c r="Q23" s="14">
        <v>21.4</v>
      </c>
      <c r="R23" s="14">
        <v>46.5</v>
      </c>
      <c r="S23" s="14">
        <v>32.1</v>
      </c>
      <c r="T23" s="13" t="s">
        <v>74</v>
      </c>
      <c r="U23" s="54">
        <v>3</v>
      </c>
      <c r="V23" s="20">
        <v>9.0390471500261901E-2</v>
      </c>
      <c r="W23" s="20">
        <v>5.3923182149844201E-3</v>
      </c>
      <c r="X23" s="7">
        <v>0.136328507464581</v>
      </c>
      <c r="Y23" s="7">
        <v>1.6315007744843301E-2</v>
      </c>
      <c r="Z23" s="7">
        <v>-6.1634924811533903E-2</v>
      </c>
      <c r="AA23" s="7">
        <v>1.30197777388164E-2</v>
      </c>
      <c r="AB23" s="7">
        <v>0.19796343227611399</v>
      </c>
      <c r="AC23" s="7">
        <v>2.9334785483659601E-2</v>
      </c>
      <c r="AD23" s="25">
        <v>-0.34629047899999998</v>
      </c>
      <c r="AE23" s="25">
        <v>6.914346E-3</v>
      </c>
    </row>
    <row r="24" spans="1:31" s="4" customFormat="1" ht="30.75" x14ac:dyDescent="0.45">
      <c r="A24" s="4">
        <v>2</v>
      </c>
      <c r="B24" s="11">
        <v>20</v>
      </c>
      <c r="C24" s="4" t="s">
        <v>75</v>
      </c>
      <c r="D24" s="12" t="s">
        <v>76</v>
      </c>
      <c r="E24" s="4" t="s">
        <v>151</v>
      </c>
      <c r="F24" s="42">
        <v>41.52</v>
      </c>
      <c r="G24" s="42">
        <v>123.4</v>
      </c>
      <c r="H24" s="47">
        <v>7.5</v>
      </c>
      <c r="I24" s="47">
        <v>520</v>
      </c>
      <c r="J24" s="21" t="s">
        <v>73</v>
      </c>
      <c r="K24" s="14">
        <v>67.5</v>
      </c>
      <c r="L24" s="14">
        <v>2.5</v>
      </c>
      <c r="M24" s="14">
        <v>5.72</v>
      </c>
      <c r="N24" s="14">
        <v>12.8</v>
      </c>
      <c r="O24" s="14">
        <v>1.1100000000000001</v>
      </c>
      <c r="P24" s="14">
        <f t="shared" si="1"/>
        <v>11.531531531531531</v>
      </c>
      <c r="Q24" s="14">
        <v>21.4</v>
      </c>
      <c r="R24" s="14">
        <v>46.5</v>
      </c>
      <c r="S24" s="14">
        <v>32.1</v>
      </c>
      <c r="T24" s="13" t="s">
        <v>74</v>
      </c>
      <c r="U24" s="54">
        <v>3</v>
      </c>
      <c r="V24" s="20">
        <v>3.9028491528299E-2</v>
      </c>
      <c r="W24" s="20">
        <v>3.3194588297897299E-3</v>
      </c>
      <c r="X24" s="7">
        <v>6.5167546250339201E-2</v>
      </c>
      <c r="Y24" s="7">
        <v>8.2491793297493309E-3</v>
      </c>
      <c r="Z24" s="7">
        <v>-6.5834357950158004E-2</v>
      </c>
      <c r="AA24" s="7">
        <v>1.1195846941237E-2</v>
      </c>
      <c r="AB24" s="7">
        <v>0.13100190420049701</v>
      </c>
      <c r="AC24" s="7">
        <v>1.94450262709863E-2</v>
      </c>
      <c r="AD24" s="25">
        <v>-0.345569821</v>
      </c>
      <c r="AE24" s="25">
        <v>4.8967289999999998E-3</v>
      </c>
    </row>
    <row r="25" spans="1:31" s="4" customFormat="1" ht="30.75" x14ac:dyDescent="0.45">
      <c r="A25" s="4">
        <v>2</v>
      </c>
      <c r="B25" s="11">
        <v>21</v>
      </c>
      <c r="C25" s="4" t="s">
        <v>75</v>
      </c>
      <c r="D25" s="12" t="s">
        <v>76</v>
      </c>
      <c r="E25" s="4" t="s">
        <v>151</v>
      </c>
      <c r="F25" s="42">
        <v>41.52</v>
      </c>
      <c r="G25" s="42">
        <v>123.4</v>
      </c>
      <c r="H25" s="47">
        <v>7.5</v>
      </c>
      <c r="I25" s="47">
        <v>520</v>
      </c>
      <c r="J25" s="21" t="s">
        <v>73</v>
      </c>
      <c r="K25" s="14">
        <v>67.5</v>
      </c>
      <c r="L25" s="14">
        <v>2.5</v>
      </c>
      <c r="M25" s="14">
        <v>5.72</v>
      </c>
      <c r="N25" s="14">
        <v>12.8</v>
      </c>
      <c r="O25" s="14">
        <v>1.1100000000000001</v>
      </c>
      <c r="P25" s="14">
        <f t="shared" si="1"/>
        <v>11.531531531531531</v>
      </c>
      <c r="Q25" s="14">
        <v>21.4</v>
      </c>
      <c r="R25" s="14">
        <v>46.5</v>
      </c>
      <c r="S25" s="14">
        <v>32.1</v>
      </c>
      <c r="T25" s="13" t="s">
        <v>74</v>
      </c>
      <c r="U25" s="54">
        <v>3</v>
      </c>
      <c r="V25" s="20">
        <v>-8.5783833029769593E-2</v>
      </c>
      <c r="W25" s="20">
        <v>6.3127874786494198E-3</v>
      </c>
      <c r="X25" s="7">
        <v>-5.2357064520567799E-2</v>
      </c>
      <c r="Y25" s="7">
        <v>1.4902907507589E-2</v>
      </c>
      <c r="Z25" s="7">
        <v>-0.22249133279564901</v>
      </c>
      <c r="AA25" s="7">
        <v>1.7245689191097702E-2</v>
      </c>
      <c r="AB25" s="7">
        <v>0.17013426827508399</v>
      </c>
      <c r="AC25" s="7">
        <v>3.2148596698686902E-2</v>
      </c>
      <c r="AD25" s="25">
        <v>-0.521752353</v>
      </c>
      <c r="AE25" s="25">
        <v>8.7227629999999997E-3</v>
      </c>
    </row>
    <row r="26" spans="1:31" s="4" customFormat="1" ht="30.75" x14ac:dyDescent="0.45">
      <c r="A26" s="4">
        <v>2</v>
      </c>
      <c r="B26" s="11">
        <v>22</v>
      </c>
      <c r="C26" s="4" t="s">
        <v>75</v>
      </c>
      <c r="D26" s="12" t="s">
        <v>76</v>
      </c>
      <c r="E26" s="4" t="s">
        <v>151</v>
      </c>
      <c r="F26" s="42">
        <v>41.52</v>
      </c>
      <c r="G26" s="42">
        <v>123.4</v>
      </c>
      <c r="H26" s="47">
        <v>7.5</v>
      </c>
      <c r="I26" s="47">
        <v>520</v>
      </c>
      <c r="J26" s="21" t="s">
        <v>73</v>
      </c>
      <c r="K26" s="14">
        <v>67.5</v>
      </c>
      <c r="L26" s="14">
        <v>2.5</v>
      </c>
      <c r="M26" s="14">
        <v>5.72</v>
      </c>
      <c r="N26" s="14">
        <v>12.8</v>
      </c>
      <c r="O26" s="14">
        <v>1.1100000000000001</v>
      </c>
      <c r="P26" s="14">
        <f t="shared" si="1"/>
        <v>11.531531531531531</v>
      </c>
      <c r="Q26" s="14">
        <v>21.4</v>
      </c>
      <c r="R26" s="14">
        <v>46.5</v>
      </c>
      <c r="S26" s="14">
        <v>32.1</v>
      </c>
      <c r="T26" s="13" t="s">
        <v>74</v>
      </c>
      <c r="U26" s="54">
        <v>3</v>
      </c>
      <c r="V26" s="20">
        <v>4.841002122482E-2</v>
      </c>
      <c r="W26" s="20">
        <v>3.0854905443562898E-3</v>
      </c>
      <c r="X26" s="7">
        <v>2.1800768741903499E-2</v>
      </c>
      <c r="Y26" s="7">
        <v>6.7397053356242197E-3</v>
      </c>
      <c r="Z26" s="7">
        <v>0.162717162922596</v>
      </c>
      <c r="AA26" s="7">
        <v>1.272665116263E-2</v>
      </c>
      <c r="AB26" s="7">
        <v>-0.14091639418068699</v>
      </c>
      <c r="AC26" s="7">
        <v>1.94663564982543E-2</v>
      </c>
      <c r="AD26" s="25">
        <v>-0.39993890500000001</v>
      </c>
      <c r="AE26" s="25">
        <v>3.3333360000000001E-3</v>
      </c>
    </row>
    <row r="27" spans="1:31" s="4" customFormat="1" ht="30.75" x14ac:dyDescent="0.45">
      <c r="A27" s="4">
        <v>2</v>
      </c>
      <c r="B27" s="11">
        <v>23</v>
      </c>
      <c r="C27" s="4" t="s">
        <v>75</v>
      </c>
      <c r="D27" s="12" t="s">
        <v>76</v>
      </c>
      <c r="E27" s="4" t="s">
        <v>151</v>
      </c>
      <c r="F27" s="42">
        <v>41.52</v>
      </c>
      <c r="G27" s="42">
        <v>123.4</v>
      </c>
      <c r="H27" s="47">
        <v>7.5</v>
      </c>
      <c r="I27" s="47">
        <v>520</v>
      </c>
      <c r="J27" s="21" t="s">
        <v>73</v>
      </c>
      <c r="K27" s="14">
        <v>67.5</v>
      </c>
      <c r="L27" s="14">
        <v>2.5</v>
      </c>
      <c r="M27" s="14">
        <v>5.72</v>
      </c>
      <c r="N27" s="14">
        <v>12.8</v>
      </c>
      <c r="O27" s="14">
        <v>1.1100000000000001</v>
      </c>
      <c r="P27" s="14">
        <f t="shared" si="1"/>
        <v>11.531531531531531</v>
      </c>
      <c r="Q27" s="14">
        <v>21.4</v>
      </c>
      <c r="R27" s="14">
        <v>46.5</v>
      </c>
      <c r="S27" s="14">
        <v>32.1</v>
      </c>
      <c r="T27" s="13" t="s">
        <v>74</v>
      </c>
      <c r="U27" s="54">
        <v>3</v>
      </c>
      <c r="V27" s="20">
        <v>1.86034055183204E-3</v>
      </c>
      <c r="W27" s="20">
        <v>5.68324105946213E-3</v>
      </c>
      <c r="X27" s="7">
        <v>-2.09047127910338E-2</v>
      </c>
      <c r="Y27" s="7">
        <v>1.2996884331442599E-2</v>
      </c>
      <c r="Z27" s="7">
        <v>0.10061937810473399</v>
      </c>
      <c r="AA27" s="7">
        <v>7.4775609271376204E-3</v>
      </c>
      <c r="AB27" s="7">
        <v>-0.121524090895767</v>
      </c>
      <c r="AC27" s="7">
        <v>2.04744452585803E-2</v>
      </c>
      <c r="AD27" s="25">
        <v>-0.46579109299999999</v>
      </c>
      <c r="AE27" s="25">
        <v>6.6859229999999999E-3</v>
      </c>
    </row>
    <row r="28" spans="1:31" s="4" customFormat="1" ht="30.75" x14ac:dyDescent="0.45">
      <c r="A28" s="4">
        <v>2</v>
      </c>
      <c r="B28" s="11">
        <v>24</v>
      </c>
      <c r="C28" s="4" t="s">
        <v>75</v>
      </c>
      <c r="D28" s="12" t="s">
        <v>76</v>
      </c>
      <c r="E28" s="4" t="s">
        <v>151</v>
      </c>
      <c r="F28" s="42">
        <v>41.52</v>
      </c>
      <c r="G28" s="42">
        <v>123.4</v>
      </c>
      <c r="H28" s="47">
        <v>7.5</v>
      </c>
      <c r="I28" s="47">
        <v>520</v>
      </c>
      <c r="J28" s="21" t="s">
        <v>73</v>
      </c>
      <c r="K28" s="14">
        <v>67.5</v>
      </c>
      <c r="L28" s="14">
        <v>2.5</v>
      </c>
      <c r="M28" s="14">
        <v>5.72</v>
      </c>
      <c r="N28" s="14">
        <v>12.8</v>
      </c>
      <c r="O28" s="14">
        <v>1.1100000000000001</v>
      </c>
      <c r="P28" s="14">
        <f t="shared" si="1"/>
        <v>11.531531531531531</v>
      </c>
      <c r="Q28" s="14">
        <v>21.4</v>
      </c>
      <c r="R28" s="14">
        <v>46.5</v>
      </c>
      <c r="S28" s="14">
        <v>32.1</v>
      </c>
      <c r="T28" s="13" t="s">
        <v>74</v>
      </c>
      <c r="U28" s="54">
        <v>3</v>
      </c>
      <c r="V28" s="20">
        <v>3.06067884121024E-2</v>
      </c>
      <c r="W28" s="20">
        <v>1.08201881448266E-3</v>
      </c>
      <c r="X28" s="7">
        <v>3.0320102254477E-2</v>
      </c>
      <c r="Y28" s="7">
        <v>3.1280127926723998E-3</v>
      </c>
      <c r="Z28" s="7">
        <v>3.1541507946424199E-2</v>
      </c>
      <c r="AA28" s="7">
        <v>3.0660565339967298E-3</v>
      </c>
      <c r="AB28" s="7">
        <v>-1.22140569195239E-3</v>
      </c>
      <c r="AC28" s="7">
        <v>6.1940693266691197E-3</v>
      </c>
      <c r="AD28" s="25">
        <v>-0.38173486699999998</v>
      </c>
      <c r="AE28" s="25">
        <v>3.0478789999999999E-3</v>
      </c>
    </row>
    <row r="29" spans="1:31" s="4" customFormat="1" ht="30.75" x14ac:dyDescent="0.45">
      <c r="A29" s="4">
        <v>2</v>
      </c>
      <c r="B29" s="11">
        <v>25</v>
      </c>
      <c r="C29" s="4" t="s">
        <v>75</v>
      </c>
      <c r="D29" s="12" t="s">
        <v>76</v>
      </c>
      <c r="E29" s="4" t="s">
        <v>151</v>
      </c>
      <c r="F29" s="42">
        <v>41.52</v>
      </c>
      <c r="G29" s="42">
        <v>123.4</v>
      </c>
      <c r="H29" s="47">
        <v>7.5</v>
      </c>
      <c r="I29" s="47">
        <v>520</v>
      </c>
      <c r="J29" s="21" t="s">
        <v>73</v>
      </c>
      <c r="K29" s="14">
        <v>67.5</v>
      </c>
      <c r="L29" s="14">
        <v>2.5</v>
      </c>
      <c r="M29" s="14">
        <v>5.72</v>
      </c>
      <c r="N29" s="14">
        <v>12.8</v>
      </c>
      <c r="O29" s="14">
        <v>1.1100000000000001</v>
      </c>
      <c r="P29" s="14">
        <f t="shared" si="1"/>
        <v>11.531531531531531</v>
      </c>
      <c r="Q29" s="14">
        <v>21.4</v>
      </c>
      <c r="R29" s="14">
        <v>46.5</v>
      </c>
      <c r="S29" s="14">
        <v>32.1</v>
      </c>
      <c r="T29" s="13" t="s">
        <v>74</v>
      </c>
      <c r="U29" s="54">
        <v>3</v>
      </c>
      <c r="V29" s="20">
        <v>-3.3504483125117397E-2</v>
      </c>
      <c r="W29" s="20">
        <v>2.6441066331483001E-3</v>
      </c>
      <c r="X29" s="7">
        <v>-3.21240373105591E-2</v>
      </c>
      <c r="Y29" s="7">
        <v>7.56807432561688E-3</v>
      </c>
      <c r="Z29" s="7">
        <v>-3.8021372496510698E-2</v>
      </c>
      <c r="AA29" s="7">
        <v>1.1590571909611999E-2</v>
      </c>
      <c r="AB29" s="7">
        <v>5.8973351859454796E-3</v>
      </c>
      <c r="AC29" s="7">
        <v>1.91586462352289E-2</v>
      </c>
      <c r="AD29" s="25">
        <v>-0.50781277499999999</v>
      </c>
      <c r="AE29" s="25">
        <v>6.9179669999999997E-3</v>
      </c>
    </row>
    <row r="30" spans="1:31" s="4" customFormat="1" ht="30.75" x14ac:dyDescent="0.45">
      <c r="A30" s="4">
        <v>3</v>
      </c>
      <c r="B30" s="11">
        <v>26</v>
      </c>
      <c r="C30" s="4" t="s">
        <v>77</v>
      </c>
      <c r="D30" s="12" t="s">
        <v>78</v>
      </c>
      <c r="E30" s="4" t="s">
        <v>142</v>
      </c>
      <c r="F30" s="42">
        <v>41.82</v>
      </c>
      <c r="G30" s="42">
        <v>123.55</v>
      </c>
      <c r="H30" s="47">
        <v>7.9</v>
      </c>
      <c r="I30" s="47">
        <v>705</v>
      </c>
      <c r="J30" s="21" t="s">
        <v>73</v>
      </c>
      <c r="K30" s="14">
        <v>2.625</v>
      </c>
      <c r="L30" s="14">
        <v>9</v>
      </c>
      <c r="M30" s="14">
        <v>7.4</v>
      </c>
      <c r="N30" s="14">
        <v>11</v>
      </c>
      <c r="O30" s="14">
        <v>1.2</v>
      </c>
      <c r="P30" s="14">
        <f t="shared" si="1"/>
        <v>9.1666666666666679</v>
      </c>
      <c r="Q30" s="14">
        <v>16.7</v>
      </c>
      <c r="R30" s="14">
        <v>58.4</v>
      </c>
      <c r="S30" s="14">
        <v>24.9</v>
      </c>
      <c r="T30" s="13" t="s">
        <v>79</v>
      </c>
      <c r="U30" s="54">
        <v>3</v>
      </c>
      <c r="V30" s="20">
        <v>0.198272519055675</v>
      </c>
      <c r="W30" s="20">
        <v>2.24676332536481E-6</v>
      </c>
      <c r="X30" s="7">
        <v>0.23614551344234899</v>
      </c>
      <c r="Y30" s="7">
        <v>3.3864469603763401E-6</v>
      </c>
      <c r="Z30" s="7">
        <v>-1.5662312517522901E-2</v>
      </c>
      <c r="AA30" s="7">
        <v>6.3703371325389102E-4</v>
      </c>
      <c r="AB30" s="7">
        <v>0.251807825959872</v>
      </c>
      <c r="AC30" s="7">
        <v>6.4042016021427105E-4</v>
      </c>
      <c r="AD30" s="25">
        <v>-0.20001664</v>
      </c>
      <c r="AE30" s="25">
        <v>1.32709E-5</v>
      </c>
    </row>
    <row r="31" spans="1:31" s="4" customFormat="1" ht="30.75" x14ac:dyDescent="0.45">
      <c r="A31" s="4">
        <v>4</v>
      </c>
      <c r="B31" s="11">
        <v>27</v>
      </c>
      <c r="C31" s="4" t="s">
        <v>80</v>
      </c>
      <c r="D31" s="12" t="s">
        <v>81</v>
      </c>
      <c r="E31" s="4" t="s">
        <v>152</v>
      </c>
      <c r="F31" s="42">
        <v>41.52</v>
      </c>
      <c r="G31" s="42">
        <v>123.4</v>
      </c>
      <c r="H31" s="47">
        <v>7.5</v>
      </c>
      <c r="I31" s="47">
        <v>630</v>
      </c>
      <c r="J31" s="21" t="s">
        <v>73</v>
      </c>
      <c r="K31" s="14">
        <v>2</v>
      </c>
      <c r="L31" s="14">
        <v>2.5</v>
      </c>
      <c r="M31" s="14">
        <v>5.72</v>
      </c>
      <c r="N31" s="14">
        <v>12.8</v>
      </c>
      <c r="O31" s="14">
        <v>1.1100000000000001</v>
      </c>
      <c r="P31" s="14">
        <f t="shared" si="1"/>
        <v>11.531531531531531</v>
      </c>
      <c r="Q31" s="14">
        <v>40</v>
      </c>
      <c r="R31" s="14">
        <v>24</v>
      </c>
      <c r="S31" s="14">
        <v>36</v>
      </c>
      <c r="T31" s="13" t="s">
        <v>82</v>
      </c>
      <c r="U31" s="54">
        <v>4</v>
      </c>
      <c r="V31" s="20">
        <v>0.109684611865962</v>
      </c>
      <c r="W31" s="20">
        <v>1.04941618581465E-3</v>
      </c>
      <c r="X31" s="7">
        <v>8.7161998164693597E-2</v>
      </c>
      <c r="Y31" s="7">
        <v>1.5595497793116199E-3</v>
      </c>
      <c r="Z31" s="7">
        <v>0.31530093548643801</v>
      </c>
      <c r="AA31" s="7">
        <v>1.4530817391461099E-2</v>
      </c>
      <c r="AB31" s="7">
        <v>-0.22813893732174501</v>
      </c>
      <c r="AC31" s="7">
        <v>1.6090367170772699E-2</v>
      </c>
      <c r="AD31" s="25">
        <v>-1.2537853E-2</v>
      </c>
      <c r="AE31" s="25">
        <v>1.423283E-3</v>
      </c>
    </row>
    <row r="32" spans="1:31" s="4" customFormat="1" ht="30.75" x14ac:dyDescent="0.45">
      <c r="A32" s="4">
        <v>5</v>
      </c>
      <c r="B32" s="11">
        <v>28</v>
      </c>
      <c r="C32" s="4" t="s">
        <v>83</v>
      </c>
      <c r="D32" s="12" t="s">
        <v>84</v>
      </c>
      <c r="E32" s="4" t="s">
        <v>143</v>
      </c>
      <c r="F32" s="42">
        <v>36.08</v>
      </c>
      <c r="G32" s="42">
        <v>117.97</v>
      </c>
      <c r="H32" s="47">
        <v>12.4</v>
      </c>
      <c r="I32" s="47">
        <v>600</v>
      </c>
      <c r="J32" s="21" t="s">
        <v>85</v>
      </c>
      <c r="K32" s="14">
        <v>63</v>
      </c>
      <c r="L32" s="14">
        <v>14</v>
      </c>
      <c r="M32" s="14">
        <v>7.7</v>
      </c>
      <c r="N32" s="14">
        <v>18.8</v>
      </c>
      <c r="O32" s="14">
        <v>1.05</v>
      </c>
      <c r="P32" s="14">
        <f t="shared" si="1"/>
        <v>17.904761904761905</v>
      </c>
      <c r="Q32" s="14">
        <v>73.5</v>
      </c>
      <c r="R32" s="14">
        <v>12.5</v>
      </c>
      <c r="S32" s="14">
        <v>14</v>
      </c>
      <c r="T32" s="13" t="s">
        <v>86</v>
      </c>
      <c r="U32" s="54">
        <v>3</v>
      </c>
      <c r="V32" s="20">
        <v>0.16046570185758199</v>
      </c>
      <c r="W32" s="20">
        <v>2.0999420327167301E-4</v>
      </c>
      <c r="X32" s="7">
        <v>0.11104142951974701</v>
      </c>
      <c r="Y32" s="7">
        <v>3.1912166416850498E-4</v>
      </c>
      <c r="Z32" s="7">
        <v>0.64577392255246902</v>
      </c>
      <c r="AA32" s="7">
        <v>3.0377058162340798E-3</v>
      </c>
      <c r="AB32" s="7">
        <v>-0.53473249303271897</v>
      </c>
      <c r="AC32" s="7">
        <v>3.3568274804025699E-3</v>
      </c>
      <c r="AD32" s="25">
        <v>-0.23699936399999999</v>
      </c>
      <c r="AE32" s="25">
        <v>5.3531849999999999E-3</v>
      </c>
    </row>
    <row r="33" spans="1:31" s="4" customFormat="1" ht="30.75" x14ac:dyDescent="0.45">
      <c r="A33" s="4">
        <v>5</v>
      </c>
      <c r="B33" s="11">
        <v>29</v>
      </c>
      <c r="C33" s="4" t="s">
        <v>83</v>
      </c>
      <c r="D33" s="12" t="s">
        <v>84</v>
      </c>
      <c r="E33" s="4" t="s">
        <v>143</v>
      </c>
      <c r="F33" s="42">
        <v>36.08</v>
      </c>
      <c r="G33" s="42">
        <v>117.97</v>
      </c>
      <c r="H33" s="47">
        <v>12.4</v>
      </c>
      <c r="I33" s="47">
        <v>600</v>
      </c>
      <c r="J33" s="21" t="s">
        <v>85</v>
      </c>
      <c r="K33" s="14">
        <v>126</v>
      </c>
      <c r="L33" s="14">
        <v>14</v>
      </c>
      <c r="M33" s="14">
        <v>7.7</v>
      </c>
      <c r="N33" s="14">
        <v>18.8</v>
      </c>
      <c r="O33" s="14">
        <v>1.05</v>
      </c>
      <c r="P33" s="14">
        <f t="shared" si="1"/>
        <v>17.904761904761905</v>
      </c>
      <c r="Q33" s="14">
        <v>73.5</v>
      </c>
      <c r="R33" s="14">
        <v>12.5</v>
      </c>
      <c r="S33" s="14">
        <v>14</v>
      </c>
      <c r="T33" s="13" t="s">
        <v>86</v>
      </c>
      <c r="U33" s="54">
        <v>3</v>
      </c>
      <c r="V33" s="20">
        <v>0.45549655482055701</v>
      </c>
      <c r="W33" s="20">
        <v>1.51556100253289E-4</v>
      </c>
      <c r="X33" s="7">
        <v>0.44313801557764099</v>
      </c>
      <c r="Y33" s="7">
        <v>2.0837664798415499E-4</v>
      </c>
      <c r="Z33" s="7">
        <v>0.60314626472194999</v>
      </c>
      <c r="AA33" s="7">
        <v>4.0730521395740604E-3</v>
      </c>
      <c r="AB33" s="7">
        <v>-0.160008249144311</v>
      </c>
      <c r="AC33" s="7">
        <v>4.2814287875582203E-3</v>
      </c>
      <c r="AD33" s="25">
        <v>-0.29569399499999999</v>
      </c>
      <c r="AE33" s="25">
        <v>6.3660679999999999E-3</v>
      </c>
    </row>
    <row r="34" spans="1:31" s="4" customFormat="1" ht="30.75" x14ac:dyDescent="0.45">
      <c r="A34" s="4">
        <v>6</v>
      </c>
      <c r="B34" s="11">
        <v>30</v>
      </c>
      <c r="C34" s="4" t="s">
        <v>87</v>
      </c>
      <c r="D34" s="12" t="s">
        <v>88</v>
      </c>
      <c r="E34" s="4" t="s">
        <v>144</v>
      </c>
      <c r="F34" s="42">
        <v>35</v>
      </c>
      <c r="G34" s="42">
        <v>113.72</v>
      </c>
      <c r="H34" s="47">
        <v>15.6</v>
      </c>
      <c r="I34" s="47">
        <v>542.15</v>
      </c>
      <c r="J34" s="21" t="s">
        <v>89</v>
      </c>
      <c r="K34" s="14">
        <v>22.5</v>
      </c>
      <c r="L34" s="14">
        <v>2</v>
      </c>
      <c r="M34" s="14">
        <v>8.14</v>
      </c>
      <c r="N34" s="14">
        <v>10.69</v>
      </c>
      <c r="O34" s="14">
        <v>0.44</v>
      </c>
      <c r="P34" s="14">
        <f t="shared" ref="P34:P35" si="2">N34/O34</f>
        <v>24.295454545454543</v>
      </c>
      <c r="Q34" s="14">
        <v>62.7</v>
      </c>
      <c r="R34" s="14">
        <v>20.8</v>
      </c>
      <c r="S34" s="14">
        <v>16.5</v>
      </c>
      <c r="T34" s="13" t="s">
        <v>90</v>
      </c>
      <c r="U34" s="54">
        <v>3</v>
      </c>
      <c r="V34" s="20">
        <v>7.4133596848404801E-2</v>
      </c>
      <c r="W34" s="20">
        <v>2.3885326984726899E-3</v>
      </c>
      <c r="X34" s="7">
        <v>0.39765214240788999</v>
      </c>
      <c r="Y34" s="7">
        <v>6.8385117529345101E-3</v>
      </c>
      <c r="Z34" s="7">
        <v>-4.7670102018130302E-2</v>
      </c>
      <c r="AA34" s="7">
        <v>7.5736729593773996E-3</v>
      </c>
      <c r="AB34" s="7">
        <v>0.44532224442602097</v>
      </c>
      <c r="AC34" s="7">
        <v>1.44121847123119E-2</v>
      </c>
      <c r="AD34" s="25">
        <v>-0.56974365599999999</v>
      </c>
      <c r="AE34" s="25">
        <v>1.0227468E-2</v>
      </c>
    </row>
    <row r="35" spans="1:31" s="4" customFormat="1" ht="30.75" x14ac:dyDescent="0.45">
      <c r="A35" s="4">
        <v>6</v>
      </c>
      <c r="B35" s="11">
        <v>31</v>
      </c>
      <c r="C35" s="4" t="s">
        <v>87</v>
      </c>
      <c r="D35" s="12" t="s">
        <v>88</v>
      </c>
      <c r="E35" s="4" t="s">
        <v>144</v>
      </c>
      <c r="F35" s="42">
        <v>35</v>
      </c>
      <c r="G35" s="42">
        <v>113.72</v>
      </c>
      <c r="H35" s="47">
        <v>15.6</v>
      </c>
      <c r="I35" s="47">
        <v>542.15</v>
      </c>
      <c r="J35" s="21" t="s">
        <v>89</v>
      </c>
      <c r="K35" s="14">
        <v>22.5</v>
      </c>
      <c r="L35" s="14">
        <v>2</v>
      </c>
      <c r="M35" s="14">
        <v>8.14</v>
      </c>
      <c r="N35" s="14">
        <v>10.69</v>
      </c>
      <c r="O35" s="14">
        <v>0.44</v>
      </c>
      <c r="P35" s="14">
        <f t="shared" si="2"/>
        <v>24.295454545454543</v>
      </c>
      <c r="Q35" s="14">
        <v>62.7</v>
      </c>
      <c r="R35" s="14">
        <v>20.8</v>
      </c>
      <c r="S35" s="14">
        <v>16.5</v>
      </c>
      <c r="T35" s="13" t="s">
        <v>90</v>
      </c>
      <c r="U35" s="54">
        <v>3</v>
      </c>
      <c r="V35" s="20">
        <v>0.16919475689177099</v>
      </c>
      <c r="W35" s="20">
        <v>1.48209865847194E-3</v>
      </c>
      <c r="X35" s="7">
        <v>0.332992162206597</v>
      </c>
      <c r="Y35" s="7">
        <v>2.5841896112890499E-2</v>
      </c>
      <c r="Z35" s="7">
        <v>0.12106267590674</v>
      </c>
      <c r="AA35" s="7">
        <v>3.6807709455453702E-3</v>
      </c>
      <c r="AB35" s="7">
        <v>0.211929486299855</v>
      </c>
      <c r="AC35" s="7">
        <v>2.9522667058435901E-2</v>
      </c>
      <c r="AD35" s="25">
        <v>-0.40057452399999999</v>
      </c>
      <c r="AE35" s="25">
        <v>2.574832E-3</v>
      </c>
    </row>
    <row r="36" spans="1:31" s="4" customFormat="1" ht="30.75" x14ac:dyDescent="0.45">
      <c r="A36" s="4">
        <v>7</v>
      </c>
      <c r="B36" s="11">
        <v>32</v>
      </c>
      <c r="C36" s="4" t="s">
        <v>91</v>
      </c>
      <c r="D36" s="12" t="s">
        <v>92</v>
      </c>
      <c r="E36" s="4" t="s">
        <v>145</v>
      </c>
      <c r="F36" s="42">
        <v>34.299999999999997</v>
      </c>
      <c r="G36" s="42">
        <v>108.08</v>
      </c>
      <c r="H36" s="47">
        <v>14.3</v>
      </c>
      <c r="I36" s="47">
        <v>571.29999999999995</v>
      </c>
      <c r="J36" s="21" t="s">
        <v>93</v>
      </c>
      <c r="K36" s="14">
        <v>8</v>
      </c>
      <c r="L36" s="14">
        <v>1</v>
      </c>
      <c r="M36" s="14">
        <v>7.79</v>
      </c>
      <c r="N36" s="14">
        <v>7.79</v>
      </c>
      <c r="O36" s="14">
        <v>0.41</v>
      </c>
      <c r="P36" s="14">
        <f t="shared" ref="P36:P38" si="3">N36/O36</f>
        <v>19</v>
      </c>
      <c r="Q36" s="14">
        <v>47</v>
      </c>
      <c r="R36" s="14">
        <v>31</v>
      </c>
      <c r="S36" s="14">
        <v>22</v>
      </c>
      <c r="T36" s="13" t="s">
        <v>94</v>
      </c>
      <c r="U36" s="54">
        <v>3</v>
      </c>
      <c r="V36" s="20">
        <v>-7.0603946701461404E-2</v>
      </c>
      <c r="W36" s="20">
        <v>1.28752817835835E-3</v>
      </c>
      <c r="X36" s="7">
        <v>-5.8851919393612E-2</v>
      </c>
      <c r="Y36" s="7">
        <v>1.76818556956184E-3</v>
      </c>
      <c r="Z36" s="7">
        <v>-0.21357410029805901</v>
      </c>
      <c r="AA36" s="7">
        <v>2.7134602836678501E-3</v>
      </c>
      <c r="AB36" s="7">
        <v>0.154722180904451</v>
      </c>
      <c r="AC36" s="7">
        <v>4.4816458532297102E-3</v>
      </c>
      <c r="AD36" s="25">
        <v>-0.156781643</v>
      </c>
      <c r="AE36" s="25">
        <v>2.8222619999999999E-3</v>
      </c>
    </row>
    <row r="37" spans="1:31" s="4" customFormat="1" ht="30.75" x14ac:dyDescent="0.45">
      <c r="A37" s="4">
        <v>7</v>
      </c>
      <c r="B37" s="11">
        <v>33</v>
      </c>
      <c r="C37" s="4" t="s">
        <v>91</v>
      </c>
      <c r="D37" s="12" t="s">
        <v>92</v>
      </c>
      <c r="E37" s="4" t="s">
        <v>145</v>
      </c>
      <c r="F37" s="42">
        <v>34.299999999999997</v>
      </c>
      <c r="G37" s="42">
        <v>108.08</v>
      </c>
      <c r="H37" s="47">
        <v>14.3</v>
      </c>
      <c r="I37" s="47">
        <v>571.29999999999995</v>
      </c>
      <c r="J37" s="21" t="s">
        <v>93</v>
      </c>
      <c r="K37" s="14">
        <v>8</v>
      </c>
      <c r="L37" s="14">
        <v>3.25</v>
      </c>
      <c r="M37" s="14">
        <v>7.79</v>
      </c>
      <c r="N37" s="14">
        <v>7.79</v>
      </c>
      <c r="O37" s="14">
        <v>0.41</v>
      </c>
      <c r="P37" s="14">
        <f t="shared" si="3"/>
        <v>19</v>
      </c>
      <c r="Q37" s="14">
        <v>47</v>
      </c>
      <c r="R37" s="14">
        <v>31</v>
      </c>
      <c r="S37" s="14">
        <v>22</v>
      </c>
      <c r="T37" s="13" t="s">
        <v>94</v>
      </c>
      <c r="U37" s="54">
        <v>3</v>
      </c>
      <c r="V37" s="20">
        <v>0.23881368053374599</v>
      </c>
      <c r="W37" s="20">
        <v>1.2866191427022601E-3</v>
      </c>
      <c r="X37" s="7">
        <v>0.24715758590216799</v>
      </c>
      <c r="Y37" s="7">
        <v>1.71263099063388E-3</v>
      </c>
      <c r="Z37" s="7">
        <v>0.12588024588900301</v>
      </c>
      <c r="AA37" s="7">
        <v>3.6731169406395599E-3</v>
      </c>
      <c r="AB37" s="7">
        <v>0.121277340013162</v>
      </c>
      <c r="AC37" s="7">
        <v>5.3857479312734201E-3</v>
      </c>
      <c r="AD37" s="25">
        <v>0.145287623</v>
      </c>
      <c r="AE37" s="25">
        <v>2.8651919999999999E-3</v>
      </c>
    </row>
    <row r="38" spans="1:31" s="4" customFormat="1" ht="30.75" x14ac:dyDescent="0.45">
      <c r="A38" s="4">
        <v>7</v>
      </c>
      <c r="B38" s="11">
        <v>34</v>
      </c>
      <c r="C38" s="4" t="s">
        <v>91</v>
      </c>
      <c r="D38" s="12" t="s">
        <v>92</v>
      </c>
      <c r="E38" s="4" t="s">
        <v>145</v>
      </c>
      <c r="F38" s="42">
        <v>34.299999999999997</v>
      </c>
      <c r="G38" s="42">
        <v>108.08</v>
      </c>
      <c r="H38" s="47">
        <v>14.3</v>
      </c>
      <c r="I38" s="47">
        <v>571.29999999999995</v>
      </c>
      <c r="J38" s="21" t="s">
        <v>93</v>
      </c>
      <c r="K38" s="14">
        <v>8</v>
      </c>
      <c r="L38" s="14">
        <v>5</v>
      </c>
      <c r="M38" s="14">
        <v>7.79</v>
      </c>
      <c r="N38" s="14">
        <v>7.79</v>
      </c>
      <c r="O38" s="14">
        <v>0.41</v>
      </c>
      <c r="P38" s="14">
        <f t="shared" si="3"/>
        <v>19</v>
      </c>
      <c r="Q38" s="14">
        <v>47</v>
      </c>
      <c r="R38" s="14">
        <v>31</v>
      </c>
      <c r="S38" s="14">
        <v>22</v>
      </c>
      <c r="T38" s="13" t="s">
        <v>94</v>
      </c>
      <c r="U38" s="54">
        <v>3</v>
      </c>
      <c r="V38" s="20">
        <v>0.28341292695870102</v>
      </c>
      <c r="W38" s="20">
        <v>1.2777343500609099E-3</v>
      </c>
      <c r="X38" s="7">
        <v>0.29146199205915801</v>
      </c>
      <c r="Y38" s="7">
        <v>1.66067487632636E-3</v>
      </c>
      <c r="Z38" s="7">
        <v>0.16430305129127601</v>
      </c>
      <c r="AA38" s="7">
        <v>3.8773289134039499E-3</v>
      </c>
      <c r="AB38" s="7">
        <v>0.127158940767886</v>
      </c>
      <c r="AC38" s="7">
        <v>5.5380037897303303E-3</v>
      </c>
      <c r="AD38" s="25">
        <v>0.115619471</v>
      </c>
      <c r="AE38" s="25">
        <v>1.7533959999999999E-3</v>
      </c>
    </row>
    <row r="39" spans="1:31" s="4" customFormat="1" ht="30.75" x14ac:dyDescent="0.45">
      <c r="A39" s="4">
        <v>8</v>
      </c>
      <c r="B39" s="11">
        <v>35</v>
      </c>
      <c r="C39" s="4" t="s">
        <v>95</v>
      </c>
      <c r="D39" s="12" t="s">
        <v>139</v>
      </c>
      <c r="E39" s="4" t="s">
        <v>153</v>
      </c>
      <c r="F39" s="42">
        <v>30.14</v>
      </c>
      <c r="G39" s="42">
        <v>116.18</v>
      </c>
      <c r="H39" s="47">
        <v>11.6</v>
      </c>
      <c r="I39" s="47">
        <v>400</v>
      </c>
      <c r="J39" s="21" t="s">
        <v>73</v>
      </c>
      <c r="K39" s="14">
        <v>12</v>
      </c>
      <c r="L39" s="14">
        <v>0.25</v>
      </c>
      <c r="M39" s="14">
        <v>7.49</v>
      </c>
      <c r="N39" s="14">
        <v>9.5</v>
      </c>
      <c r="O39" s="14">
        <v>0.82</v>
      </c>
      <c r="P39" s="14">
        <v>11.6</v>
      </c>
      <c r="Q39" s="14"/>
      <c r="R39" s="14"/>
      <c r="S39" s="14"/>
      <c r="T39" s="13" t="s">
        <v>96</v>
      </c>
      <c r="U39" s="54">
        <v>3</v>
      </c>
      <c r="V39" s="20">
        <v>-4.2098797758494802E-2</v>
      </c>
      <c r="W39" s="20">
        <v>6.9141939735978405E-4</v>
      </c>
      <c r="X39" s="7">
        <v>-1.16746585297745E-2</v>
      </c>
      <c r="Y39" s="7">
        <v>1.39865034216742E-3</v>
      </c>
      <c r="Z39" s="7">
        <v>-0.21658507987721901</v>
      </c>
      <c r="AA39" s="7">
        <v>9.4386719633640095E-4</v>
      </c>
      <c r="AB39" s="7">
        <v>0.204910421347444</v>
      </c>
      <c r="AC39" s="7">
        <v>2.3425175385038198E-3</v>
      </c>
      <c r="AD39" s="25"/>
      <c r="AE39" s="25"/>
    </row>
    <row r="40" spans="1:31" s="4" customFormat="1" ht="30.75" x14ac:dyDescent="0.45">
      <c r="A40" s="4">
        <v>8</v>
      </c>
      <c r="B40" s="11">
        <v>36</v>
      </c>
      <c r="C40" s="4" t="s">
        <v>95</v>
      </c>
      <c r="D40" s="12" t="s">
        <v>139</v>
      </c>
      <c r="E40" s="4" t="s">
        <v>153</v>
      </c>
      <c r="F40" s="42">
        <v>30.14</v>
      </c>
      <c r="G40" s="42">
        <v>116.18</v>
      </c>
      <c r="H40" s="47">
        <v>11.6</v>
      </c>
      <c r="I40" s="47">
        <v>400</v>
      </c>
      <c r="J40" s="21" t="s">
        <v>73</v>
      </c>
      <c r="K40" s="14">
        <v>12</v>
      </c>
      <c r="L40" s="14">
        <v>0.25</v>
      </c>
      <c r="M40" s="14">
        <v>7.49</v>
      </c>
      <c r="N40" s="14">
        <v>9.5</v>
      </c>
      <c r="O40" s="14">
        <v>0.82</v>
      </c>
      <c r="P40" s="14">
        <v>11.6</v>
      </c>
      <c r="Q40" s="14"/>
      <c r="R40" s="14"/>
      <c r="S40" s="14"/>
      <c r="T40" s="13" t="s">
        <v>96</v>
      </c>
      <c r="U40" s="54">
        <v>3</v>
      </c>
      <c r="V40" s="20">
        <v>0.16250173171759499</v>
      </c>
      <c r="W40" s="20">
        <v>1.0883379481495901E-3</v>
      </c>
      <c r="X40" s="7">
        <v>0.15121126675888399</v>
      </c>
      <c r="Y40" s="7">
        <v>2.2791850983466498E-3</v>
      </c>
      <c r="Z40" s="7">
        <v>0.21725597264461399</v>
      </c>
      <c r="AA40" s="7">
        <v>4.1529450943712503E-3</v>
      </c>
      <c r="AB40" s="7">
        <v>-6.6044705885730096E-2</v>
      </c>
      <c r="AC40" s="7">
        <v>6.4321301927178897E-3</v>
      </c>
      <c r="AD40" s="25"/>
      <c r="AE40" s="25"/>
    </row>
    <row r="41" spans="1:31" s="4" customFormat="1" ht="30.75" x14ac:dyDescent="0.45">
      <c r="A41" s="4">
        <v>9</v>
      </c>
      <c r="B41" s="11">
        <v>37</v>
      </c>
      <c r="C41" s="4" t="s">
        <v>95</v>
      </c>
      <c r="D41" s="12" t="s">
        <v>97</v>
      </c>
      <c r="E41" s="4" t="s">
        <v>146</v>
      </c>
      <c r="F41" s="42">
        <v>31.27</v>
      </c>
      <c r="G41" s="42">
        <v>119.9</v>
      </c>
      <c r="H41" s="47">
        <v>15.7</v>
      </c>
      <c r="I41" s="47">
        <v>1226</v>
      </c>
      <c r="J41" s="21" t="s">
        <v>98</v>
      </c>
      <c r="K41" s="14">
        <v>2.25</v>
      </c>
      <c r="L41" s="14">
        <v>10</v>
      </c>
      <c r="M41" s="14">
        <v>6.1</v>
      </c>
      <c r="N41" s="14">
        <v>15.4</v>
      </c>
      <c r="O41" s="14">
        <v>1.79</v>
      </c>
      <c r="P41" s="14">
        <f t="shared" ref="P41:P46" si="4">N41/O41</f>
        <v>8.6033519553072626</v>
      </c>
      <c r="Q41" s="14">
        <v>8.3000000000000007</v>
      </c>
      <c r="R41" s="14">
        <v>81.5</v>
      </c>
      <c r="S41" s="14">
        <v>10.199999999999999</v>
      </c>
      <c r="T41" s="13" t="s">
        <v>79</v>
      </c>
      <c r="U41" s="54">
        <v>3</v>
      </c>
      <c r="V41" s="20">
        <v>0.123409442667967</v>
      </c>
      <c r="W41" s="20">
        <v>7.4321087355430702E-4</v>
      </c>
      <c r="X41" s="7">
        <v>0.113226309348944</v>
      </c>
      <c r="Y41" s="7">
        <v>1.6578070762703801E-3</v>
      </c>
      <c r="Z41" s="7">
        <v>0.16794208860089399</v>
      </c>
      <c r="AA41" s="7">
        <v>4.0257804610280296E-3</v>
      </c>
      <c r="AB41" s="7">
        <v>-5.4715779251947899E-2</v>
      </c>
      <c r="AC41" s="7">
        <v>5.6835875372984101E-3</v>
      </c>
      <c r="AD41" s="25">
        <v>-0.15890822099999999</v>
      </c>
      <c r="AE41" s="25">
        <v>1.6276476000000002E-2</v>
      </c>
    </row>
    <row r="42" spans="1:31" s="4" customFormat="1" ht="30.75" x14ac:dyDescent="0.45">
      <c r="A42" s="4">
        <v>9</v>
      </c>
      <c r="B42" s="11">
        <v>38</v>
      </c>
      <c r="C42" s="4" t="s">
        <v>95</v>
      </c>
      <c r="D42" s="12" t="s">
        <v>97</v>
      </c>
      <c r="E42" s="4" t="s">
        <v>146</v>
      </c>
      <c r="F42" s="42">
        <v>31.27</v>
      </c>
      <c r="G42" s="42">
        <v>119.9</v>
      </c>
      <c r="H42" s="47">
        <v>15.7</v>
      </c>
      <c r="I42" s="47">
        <v>1226</v>
      </c>
      <c r="J42" s="21" t="s">
        <v>98</v>
      </c>
      <c r="K42" s="14">
        <v>11.3</v>
      </c>
      <c r="L42" s="14">
        <v>10</v>
      </c>
      <c r="M42" s="14">
        <v>6.1</v>
      </c>
      <c r="N42" s="14">
        <v>15.4</v>
      </c>
      <c r="O42" s="14">
        <v>1.79</v>
      </c>
      <c r="P42" s="14">
        <f t="shared" si="4"/>
        <v>8.6033519553072626</v>
      </c>
      <c r="Q42" s="14">
        <v>8.3000000000000007</v>
      </c>
      <c r="R42" s="14">
        <v>81.5</v>
      </c>
      <c r="S42" s="14">
        <v>10.199999999999999</v>
      </c>
      <c r="T42" s="13" t="s">
        <v>79</v>
      </c>
      <c r="U42" s="54">
        <v>3</v>
      </c>
      <c r="V42" s="20">
        <v>0.175553576925151</v>
      </c>
      <c r="W42" s="20">
        <v>8.4351043182200297E-4</v>
      </c>
      <c r="X42" s="7">
        <v>0.16227922767629099</v>
      </c>
      <c r="Y42" s="7">
        <v>1.8847843027791399E-3</v>
      </c>
      <c r="Z42" s="7">
        <v>0.23313504670511601</v>
      </c>
      <c r="AA42" s="7">
        <v>7.6124517419975503E-3</v>
      </c>
      <c r="AB42" s="7">
        <v>-7.0855819028823999E-2</v>
      </c>
      <c r="AC42" s="7">
        <v>9.4972360447766798E-3</v>
      </c>
      <c r="AD42" s="25">
        <v>-0.60127476999999996</v>
      </c>
      <c r="AE42" s="25">
        <v>2.7706450000000001E-2</v>
      </c>
    </row>
    <row r="43" spans="1:31" s="4" customFormat="1" ht="30.75" x14ac:dyDescent="0.45">
      <c r="A43" s="4">
        <v>9</v>
      </c>
      <c r="B43" s="11">
        <v>39</v>
      </c>
      <c r="C43" s="4" t="s">
        <v>95</v>
      </c>
      <c r="D43" s="12" t="s">
        <v>97</v>
      </c>
      <c r="E43" s="4" t="s">
        <v>146</v>
      </c>
      <c r="F43" s="42">
        <v>31.27</v>
      </c>
      <c r="G43" s="42">
        <v>119.9</v>
      </c>
      <c r="H43" s="47">
        <v>15.7</v>
      </c>
      <c r="I43" s="47">
        <v>1226</v>
      </c>
      <c r="J43" s="21" t="s">
        <v>98</v>
      </c>
      <c r="K43" s="14">
        <v>22.5</v>
      </c>
      <c r="L43" s="14">
        <v>10</v>
      </c>
      <c r="M43" s="14">
        <v>6.1</v>
      </c>
      <c r="N43" s="14">
        <v>15.4</v>
      </c>
      <c r="O43" s="14">
        <v>1.79</v>
      </c>
      <c r="P43" s="14">
        <f t="shared" si="4"/>
        <v>8.6033519553072626</v>
      </c>
      <c r="Q43" s="14">
        <v>8.3000000000000007</v>
      </c>
      <c r="R43" s="14">
        <v>81.5</v>
      </c>
      <c r="S43" s="14">
        <v>10.199999999999999</v>
      </c>
      <c r="T43" s="13" t="s">
        <v>79</v>
      </c>
      <c r="U43" s="54">
        <v>3</v>
      </c>
      <c r="V43" s="20">
        <v>0.29984794316874602</v>
      </c>
      <c r="W43" s="20">
        <v>8.7645760549972705E-4</v>
      </c>
      <c r="X43" s="7">
        <v>0.27656206472267802</v>
      </c>
      <c r="Y43" s="7">
        <v>1.9864459884955999E-3</v>
      </c>
      <c r="Z43" s="7">
        <v>0.39829560981825801</v>
      </c>
      <c r="AA43" s="7">
        <v>6.1425212276151704E-3</v>
      </c>
      <c r="AB43" s="7">
        <v>-0.121733545095579</v>
      </c>
      <c r="AC43" s="7">
        <v>8.1289672161107707E-3</v>
      </c>
      <c r="AD43" s="25">
        <v>-0.80789405000000003</v>
      </c>
      <c r="AE43" s="25">
        <v>1.9187692999999999E-2</v>
      </c>
    </row>
    <row r="44" spans="1:31" s="4" customFormat="1" ht="30.75" x14ac:dyDescent="0.45">
      <c r="A44" s="4">
        <v>10</v>
      </c>
      <c r="B44" s="11">
        <v>40</v>
      </c>
      <c r="C44" s="4" t="s">
        <v>99</v>
      </c>
      <c r="D44" s="12" t="s">
        <v>100</v>
      </c>
      <c r="E44" s="4" t="s">
        <v>147</v>
      </c>
      <c r="F44" s="42">
        <v>33.200000000000003</v>
      </c>
      <c r="G44" s="42">
        <v>120.47</v>
      </c>
      <c r="H44" s="47">
        <v>14</v>
      </c>
      <c r="I44" s="47">
        <v>1000</v>
      </c>
      <c r="J44" s="21" t="s">
        <v>101</v>
      </c>
      <c r="K44" s="14">
        <v>4.16</v>
      </c>
      <c r="L44" s="14">
        <v>3.5</v>
      </c>
      <c r="M44" s="14">
        <v>8.3000000000000007</v>
      </c>
      <c r="N44" s="14">
        <v>16.7</v>
      </c>
      <c r="O44" s="14">
        <v>1.3</v>
      </c>
      <c r="P44" s="14">
        <f t="shared" si="4"/>
        <v>12.846153846153845</v>
      </c>
      <c r="Q44" s="14">
        <v>57.1</v>
      </c>
      <c r="R44" s="14">
        <v>36.4</v>
      </c>
      <c r="S44" s="14">
        <v>6.5</v>
      </c>
      <c r="T44" s="13" t="s">
        <v>90</v>
      </c>
      <c r="U44" s="54">
        <v>3</v>
      </c>
      <c r="V44" s="20">
        <v>0.57533188551660797</v>
      </c>
      <c r="W44" s="20">
        <v>1.3698444703822499E-3</v>
      </c>
      <c r="X44" s="7">
        <v>0.59936188116904399</v>
      </c>
      <c r="Y44" s="7">
        <v>1.66590389683669E-3</v>
      </c>
      <c r="Z44" s="7">
        <v>0.14410009965946999</v>
      </c>
      <c r="AA44" s="7">
        <v>1.3521385981826999E-3</v>
      </c>
      <c r="AB44" s="7">
        <v>0.45526178150957503</v>
      </c>
      <c r="AC44" s="7">
        <v>3.0180424950193899E-3</v>
      </c>
      <c r="AD44" s="25">
        <v>0.41543361699999998</v>
      </c>
      <c r="AE44" s="25">
        <v>1.542514E-3</v>
      </c>
    </row>
    <row r="45" spans="1:31" s="4" customFormat="1" ht="30.75" x14ac:dyDescent="0.45">
      <c r="A45" s="4">
        <v>11</v>
      </c>
      <c r="B45" s="11">
        <v>41</v>
      </c>
      <c r="C45" s="4" t="s">
        <v>102</v>
      </c>
      <c r="D45" s="12" t="s">
        <v>103</v>
      </c>
      <c r="E45" s="4" t="s">
        <v>148</v>
      </c>
      <c r="F45" s="42">
        <v>28.25</v>
      </c>
      <c r="G45" s="42">
        <v>116.92</v>
      </c>
      <c r="H45" s="47">
        <v>17.600000000000001</v>
      </c>
      <c r="I45" s="47">
        <v>1795</v>
      </c>
      <c r="J45" s="21" t="s">
        <v>73</v>
      </c>
      <c r="K45" s="14">
        <v>13</v>
      </c>
      <c r="L45" s="14">
        <v>13</v>
      </c>
      <c r="M45" s="14">
        <v>4.7300000000000004</v>
      </c>
      <c r="N45" s="14">
        <v>2.52</v>
      </c>
      <c r="O45" s="14">
        <v>0.4</v>
      </c>
      <c r="P45" s="14">
        <f t="shared" si="4"/>
        <v>6.3</v>
      </c>
      <c r="Q45" s="14"/>
      <c r="R45" s="14"/>
      <c r="S45" s="14"/>
      <c r="T45" s="13" t="s">
        <v>104</v>
      </c>
      <c r="U45" s="54">
        <v>3</v>
      </c>
      <c r="V45" s="20">
        <v>0.38215347803708499</v>
      </c>
      <c r="W45" s="20">
        <v>3.6317476717253602E-5</v>
      </c>
      <c r="X45" s="7">
        <v>0.411875626863769</v>
      </c>
      <c r="Y45" s="7">
        <v>1.8586952244472999E-4</v>
      </c>
      <c r="Z45" s="7">
        <v>0.32758765377089999</v>
      </c>
      <c r="AA45" s="7">
        <v>2.5951043782193399E-4</v>
      </c>
      <c r="AB45" s="7">
        <v>8.4287973092869103E-2</v>
      </c>
      <c r="AC45" s="7">
        <v>4.4537996026666602E-4</v>
      </c>
      <c r="AD45" s="25">
        <v>-0.30057788000000002</v>
      </c>
      <c r="AE45" s="25">
        <v>3.4229799999999999E-4</v>
      </c>
    </row>
    <row r="46" spans="1:31" s="4" customFormat="1" ht="30.75" x14ac:dyDescent="0.45">
      <c r="A46" s="4">
        <v>12</v>
      </c>
      <c r="B46" s="11">
        <v>42</v>
      </c>
      <c r="C46" s="4" t="s">
        <v>105</v>
      </c>
      <c r="D46" s="12" t="s">
        <v>106</v>
      </c>
      <c r="E46" s="4" t="s">
        <v>154</v>
      </c>
      <c r="F46" s="42">
        <v>30.57</v>
      </c>
      <c r="G46" s="42">
        <v>121.25</v>
      </c>
      <c r="H46" s="47">
        <v>15.5</v>
      </c>
      <c r="I46" s="47">
        <v>1250</v>
      </c>
      <c r="J46" s="21" t="s">
        <v>107</v>
      </c>
      <c r="K46" s="14">
        <v>30</v>
      </c>
      <c r="L46" s="14">
        <v>1.3</v>
      </c>
      <c r="M46" s="14">
        <v>8.3000000000000007</v>
      </c>
      <c r="N46" s="14">
        <v>5.2</v>
      </c>
      <c r="O46" s="14">
        <v>0.5</v>
      </c>
      <c r="P46" s="14">
        <f t="shared" si="4"/>
        <v>10.4</v>
      </c>
      <c r="Q46" s="14">
        <v>8.1</v>
      </c>
      <c r="R46" s="14">
        <v>71.3</v>
      </c>
      <c r="S46" s="14">
        <v>20.6</v>
      </c>
      <c r="T46" s="13" t="s">
        <v>79</v>
      </c>
      <c r="U46" s="54">
        <v>3</v>
      </c>
      <c r="V46" s="20">
        <v>0.34752049795037698</v>
      </c>
      <c r="W46" s="20">
        <v>1.8888834916221901E-4</v>
      </c>
      <c r="X46" s="7">
        <v>0.38094987184943302</v>
      </c>
      <c r="Y46" s="7">
        <v>2.4771921968726098E-4</v>
      </c>
      <c r="Z46" s="7">
        <v>-5.4090968778138099E-2</v>
      </c>
      <c r="AA46" s="7">
        <v>5.8530086688766197E-3</v>
      </c>
      <c r="AB46" s="7">
        <v>0.43504084062757098</v>
      </c>
      <c r="AC46" s="7">
        <v>6.1007278885638902E-3</v>
      </c>
      <c r="AD46" s="25">
        <v>-0.15393069400000001</v>
      </c>
      <c r="AE46" s="25">
        <v>3.8833800000000001E-4</v>
      </c>
    </row>
    <row r="47" spans="1:31" s="4" customFormat="1" ht="30.75" x14ac:dyDescent="0.45">
      <c r="A47" s="4">
        <v>13</v>
      </c>
      <c r="B47" s="11">
        <v>43</v>
      </c>
      <c r="C47" s="4" t="s">
        <v>108</v>
      </c>
      <c r="D47" s="12" t="s">
        <v>109</v>
      </c>
      <c r="E47" s="4" t="s">
        <v>149</v>
      </c>
      <c r="F47" s="42">
        <v>23.17</v>
      </c>
      <c r="G47" s="42">
        <v>112.54</v>
      </c>
      <c r="H47" s="47">
        <v>20.9</v>
      </c>
      <c r="I47" s="47">
        <v>1927</v>
      </c>
      <c r="J47" s="21" t="s">
        <v>98</v>
      </c>
      <c r="K47" s="14">
        <v>30</v>
      </c>
      <c r="L47" s="14">
        <v>1.9E-2</v>
      </c>
      <c r="M47" s="14">
        <v>3.72</v>
      </c>
      <c r="N47" s="14">
        <v>22.3</v>
      </c>
      <c r="O47" s="14">
        <v>1.3</v>
      </c>
      <c r="P47" s="14">
        <v>17.2</v>
      </c>
      <c r="Q47" s="14">
        <v>40.6</v>
      </c>
      <c r="R47" s="14">
        <v>35</v>
      </c>
      <c r="S47" s="14">
        <v>24.4</v>
      </c>
      <c r="T47" s="13" t="s">
        <v>82</v>
      </c>
      <c r="U47" s="54">
        <v>3</v>
      </c>
      <c r="V47" s="20">
        <v>4.4236852679747002E-2</v>
      </c>
      <c r="W47" s="20">
        <v>1.6692985659306301E-3</v>
      </c>
      <c r="X47" s="7">
        <v>4.4181803695499698E-2</v>
      </c>
      <c r="Y47" s="7">
        <v>3.2383922565907101E-3</v>
      </c>
      <c r="Z47" s="7">
        <v>4.4542383611379702E-2</v>
      </c>
      <c r="AA47" s="7">
        <v>2.66666666666665E-4</v>
      </c>
      <c r="AB47" s="7">
        <v>-3.6057991587523701E-4</v>
      </c>
      <c r="AC47" s="7">
        <v>3.50505892325736E-3</v>
      </c>
      <c r="AD47" s="25">
        <v>-0.43019145399999997</v>
      </c>
      <c r="AE47" s="25">
        <v>2.033034E-3</v>
      </c>
    </row>
    <row r="48" spans="1:31" s="4" customFormat="1" ht="30.75" x14ac:dyDescent="0.45">
      <c r="A48" s="4">
        <v>13</v>
      </c>
      <c r="B48" s="11">
        <v>44</v>
      </c>
      <c r="C48" s="4" t="s">
        <v>108</v>
      </c>
      <c r="D48" s="12" t="s">
        <v>109</v>
      </c>
      <c r="E48" s="4" t="s">
        <v>149</v>
      </c>
      <c r="F48" s="42">
        <v>23.17</v>
      </c>
      <c r="G48" s="42">
        <v>112.54</v>
      </c>
      <c r="H48" s="47">
        <v>20.9</v>
      </c>
      <c r="I48" s="47">
        <v>1927</v>
      </c>
      <c r="J48" s="21" t="s">
        <v>98</v>
      </c>
      <c r="K48" s="14">
        <v>30</v>
      </c>
      <c r="L48" s="14">
        <v>1.9E-2</v>
      </c>
      <c r="M48" s="14">
        <v>3.72</v>
      </c>
      <c r="N48" s="14">
        <v>22.3</v>
      </c>
      <c r="O48" s="14">
        <v>1.3</v>
      </c>
      <c r="P48" s="14">
        <v>17.2</v>
      </c>
      <c r="Q48" s="14">
        <v>40.6</v>
      </c>
      <c r="R48" s="14">
        <v>35</v>
      </c>
      <c r="S48" s="14">
        <v>24.4</v>
      </c>
      <c r="T48" s="13" t="s">
        <v>82</v>
      </c>
      <c r="U48" s="54">
        <v>3</v>
      </c>
      <c r="V48" s="20">
        <v>4.1818106229813502E-2</v>
      </c>
      <c r="W48" s="20">
        <v>5.87577154650714E-3</v>
      </c>
      <c r="X48" s="7">
        <v>3.6390045716861302E-2</v>
      </c>
      <c r="Y48" s="7">
        <v>1.16471083678653E-2</v>
      </c>
      <c r="Z48" s="7">
        <v>7.14258690824459E-2</v>
      </c>
      <c r="AA48" s="7">
        <v>2.66666666666667E-4</v>
      </c>
      <c r="AB48" s="7">
        <v>-3.5035823365582301E-2</v>
      </c>
      <c r="AC48" s="7">
        <v>1.1913775034532E-2</v>
      </c>
      <c r="AD48" s="25">
        <v>-0.45986966400000001</v>
      </c>
      <c r="AE48" s="25">
        <v>6.7717439999999997E-3</v>
      </c>
    </row>
    <row r="49" spans="1:31" s="4" customFormat="1" ht="30.75" x14ac:dyDescent="0.45">
      <c r="A49" s="4">
        <v>13</v>
      </c>
      <c r="B49" s="11">
        <v>45</v>
      </c>
      <c r="C49" s="4" t="s">
        <v>108</v>
      </c>
      <c r="D49" s="12" t="s">
        <v>109</v>
      </c>
      <c r="E49" s="4" t="s">
        <v>149</v>
      </c>
      <c r="F49" s="42">
        <v>23.17</v>
      </c>
      <c r="G49" s="42">
        <v>112.54</v>
      </c>
      <c r="H49" s="47">
        <v>20.9</v>
      </c>
      <c r="I49" s="47">
        <v>1927</v>
      </c>
      <c r="J49" s="21" t="s">
        <v>98</v>
      </c>
      <c r="K49" s="14">
        <v>30</v>
      </c>
      <c r="L49" s="14">
        <v>0.307</v>
      </c>
      <c r="M49" s="14">
        <v>3.72</v>
      </c>
      <c r="N49" s="14">
        <v>22.3</v>
      </c>
      <c r="O49" s="14">
        <v>1.3</v>
      </c>
      <c r="P49" s="14">
        <v>17.2</v>
      </c>
      <c r="Q49" s="14">
        <v>40.6</v>
      </c>
      <c r="R49" s="14">
        <v>35</v>
      </c>
      <c r="S49" s="14">
        <v>24.4</v>
      </c>
      <c r="T49" s="13" t="s">
        <v>82</v>
      </c>
      <c r="U49" s="54">
        <v>3</v>
      </c>
      <c r="V49" s="20">
        <v>8.9899464843996094E-2</v>
      </c>
      <c r="W49" s="20">
        <v>2.01155715849017E-3</v>
      </c>
      <c r="X49" s="7">
        <v>0.11012795877840401</v>
      </c>
      <c r="Y49" s="7">
        <v>4.2088462254135902E-3</v>
      </c>
      <c r="Z49" s="7">
        <v>-1.45508090288864E-2</v>
      </c>
      <c r="AA49" s="7">
        <v>2.6666666666666798E-4</v>
      </c>
      <c r="AB49" s="7">
        <v>0.124678767807286</v>
      </c>
      <c r="AC49" s="7">
        <v>4.47551289208025E-3</v>
      </c>
      <c r="AD49" s="25">
        <v>-0.55794684900000002</v>
      </c>
      <c r="AE49" s="25">
        <v>3.9579250000000002E-3</v>
      </c>
    </row>
    <row r="50" spans="1:31" s="4" customFormat="1" ht="30.75" x14ac:dyDescent="0.45">
      <c r="A50" s="4">
        <v>13</v>
      </c>
      <c r="B50" s="11">
        <v>46</v>
      </c>
      <c r="C50" s="4" t="s">
        <v>108</v>
      </c>
      <c r="D50" s="12" t="s">
        <v>109</v>
      </c>
      <c r="E50" s="4" t="s">
        <v>149</v>
      </c>
      <c r="F50" s="42">
        <v>23.17</v>
      </c>
      <c r="G50" s="42">
        <v>112.54</v>
      </c>
      <c r="H50" s="47">
        <v>20.9</v>
      </c>
      <c r="I50" s="47">
        <v>1927</v>
      </c>
      <c r="J50" s="21" t="s">
        <v>98</v>
      </c>
      <c r="K50" s="14">
        <v>30</v>
      </c>
      <c r="L50" s="14">
        <v>0.307</v>
      </c>
      <c r="M50" s="14">
        <v>3.72</v>
      </c>
      <c r="N50" s="14">
        <v>22.3</v>
      </c>
      <c r="O50" s="14">
        <v>1.3</v>
      </c>
      <c r="P50" s="14">
        <v>17.2</v>
      </c>
      <c r="Q50" s="14">
        <v>40.6</v>
      </c>
      <c r="R50" s="14">
        <v>35</v>
      </c>
      <c r="S50" s="14">
        <v>24.4</v>
      </c>
      <c r="T50" s="13" t="s">
        <v>82</v>
      </c>
      <c r="U50" s="54">
        <v>3</v>
      </c>
      <c r="V50" s="20">
        <v>1.7289917009088801E-2</v>
      </c>
      <c r="W50" s="20">
        <v>1.79642968062661E-3</v>
      </c>
      <c r="X50" s="7">
        <v>2.06788891423706E-2</v>
      </c>
      <c r="Y50" s="7">
        <v>3.7981783998964199E-3</v>
      </c>
      <c r="Z50" s="7">
        <v>6.7611081232830895E-4</v>
      </c>
      <c r="AA50" s="7">
        <v>2.6666666666666798E-4</v>
      </c>
      <c r="AB50" s="7">
        <v>2.0002778330035401E-2</v>
      </c>
      <c r="AC50" s="7">
        <v>4.0648450665630798E-3</v>
      </c>
      <c r="AD50" s="25">
        <v>-0.52867492400000005</v>
      </c>
      <c r="AE50" s="25">
        <v>3.771131E-3</v>
      </c>
    </row>
    <row r="51" spans="1:31" s="4" customFormat="1" ht="30.75" x14ac:dyDescent="0.45">
      <c r="A51" s="4">
        <v>13</v>
      </c>
      <c r="B51" s="11">
        <v>47</v>
      </c>
      <c r="C51" s="4" t="s">
        <v>108</v>
      </c>
      <c r="D51" s="12" t="s">
        <v>109</v>
      </c>
      <c r="E51" s="4" t="s">
        <v>155</v>
      </c>
      <c r="F51" s="42">
        <v>23.15</v>
      </c>
      <c r="G51" s="42">
        <v>113.36</v>
      </c>
      <c r="H51" s="47">
        <v>22</v>
      </c>
      <c r="I51" s="47">
        <v>1600</v>
      </c>
      <c r="J51" s="21" t="s">
        <v>98</v>
      </c>
      <c r="K51" s="14">
        <v>30</v>
      </c>
      <c r="L51" s="14">
        <v>1.9E-2</v>
      </c>
      <c r="M51" s="14">
        <v>6.3</v>
      </c>
      <c r="N51" s="14">
        <v>10.4</v>
      </c>
      <c r="O51" s="14">
        <v>0.6</v>
      </c>
      <c r="P51" s="14">
        <v>17.3</v>
      </c>
      <c r="Q51" s="14">
        <v>54.3</v>
      </c>
      <c r="R51" s="14">
        <v>29</v>
      </c>
      <c r="S51" s="14">
        <v>16.7</v>
      </c>
      <c r="T51" s="13" t="s">
        <v>90</v>
      </c>
      <c r="U51" s="54">
        <v>3</v>
      </c>
      <c r="V51" s="20">
        <v>5.4587867940136797E-3</v>
      </c>
      <c r="W51" s="20">
        <v>6.0665800635507504E-4</v>
      </c>
      <c r="X51" s="7">
        <v>-1.2560858601635701E-2</v>
      </c>
      <c r="Y51" s="7">
        <v>2.01748713814018E-3</v>
      </c>
      <c r="Z51" s="7">
        <v>5.5509091889492199E-2</v>
      </c>
      <c r="AA51" s="7">
        <v>2.6666666666666597E-4</v>
      </c>
      <c r="AB51" s="7">
        <v>-6.8069950491131806E-2</v>
      </c>
      <c r="AC51" s="7">
        <v>2.2841538048068398E-3</v>
      </c>
      <c r="AD51" s="25">
        <v>-1.0285327150000001</v>
      </c>
      <c r="AE51" s="25">
        <v>1.924741E-3</v>
      </c>
    </row>
    <row r="52" spans="1:31" s="4" customFormat="1" ht="30.75" x14ac:dyDescent="0.45">
      <c r="A52" s="4">
        <v>13</v>
      </c>
      <c r="B52" s="11">
        <v>48</v>
      </c>
      <c r="C52" s="4" t="s">
        <v>108</v>
      </c>
      <c r="D52" s="12" t="s">
        <v>109</v>
      </c>
      <c r="E52" s="4" t="s">
        <v>155</v>
      </c>
      <c r="F52" s="42">
        <v>23.15</v>
      </c>
      <c r="G52" s="42">
        <v>113.36</v>
      </c>
      <c r="H52" s="47">
        <v>22</v>
      </c>
      <c r="I52" s="47">
        <v>1600</v>
      </c>
      <c r="J52" s="21" t="s">
        <v>98</v>
      </c>
      <c r="K52" s="14">
        <v>30</v>
      </c>
      <c r="L52" s="14">
        <v>1.9E-2</v>
      </c>
      <c r="M52" s="14">
        <v>6.3</v>
      </c>
      <c r="N52" s="14">
        <v>10.4</v>
      </c>
      <c r="O52" s="14">
        <v>0.6</v>
      </c>
      <c r="P52" s="14">
        <v>17.3</v>
      </c>
      <c r="Q52" s="14">
        <v>54.3</v>
      </c>
      <c r="R52" s="14">
        <v>29</v>
      </c>
      <c r="S52" s="14">
        <v>16.7</v>
      </c>
      <c r="T52" s="13" t="s">
        <v>90</v>
      </c>
      <c r="U52" s="54">
        <v>3</v>
      </c>
      <c r="V52" s="20">
        <v>-2.1451226045288201E-2</v>
      </c>
      <c r="W52" s="20">
        <v>5.3803543342383401E-4</v>
      </c>
      <c r="X52" s="7">
        <v>-2.6486236745092401E-2</v>
      </c>
      <c r="Y52" s="7">
        <v>1.77281499811545E-3</v>
      </c>
      <c r="Z52" s="7">
        <v>-7.1203403064952799E-3</v>
      </c>
      <c r="AA52" s="7">
        <v>2.6666666666666597E-4</v>
      </c>
      <c r="AB52" s="7">
        <v>-1.9365896438597201E-2</v>
      </c>
      <c r="AC52" s="7">
        <v>2.0394816647821101E-3</v>
      </c>
      <c r="AD52" s="25">
        <v>-1.062789344</v>
      </c>
      <c r="AE52" s="25">
        <v>1.3146130000000001E-3</v>
      </c>
    </row>
    <row r="53" spans="1:31" s="4" customFormat="1" ht="30.75" x14ac:dyDescent="0.45">
      <c r="A53" s="4">
        <v>13</v>
      </c>
      <c r="B53" s="11">
        <v>49</v>
      </c>
      <c r="C53" s="4" t="s">
        <v>108</v>
      </c>
      <c r="D53" s="12" t="s">
        <v>109</v>
      </c>
      <c r="E53" s="4" t="s">
        <v>155</v>
      </c>
      <c r="F53" s="42">
        <v>23.15</v>
      </c>
      <c r="G53" s="42">
        <v>113.36</v>
      </c>
      <c r="H53" s="47">
        <v>22</v>
      </c>
      <c r="I53" s="47">
        <v>1600</v>
      </c>
      <c r="J53" s="21" t="s">
        <v>98</v>
      </c>
      <c r="K53" s="14">
        <v>30</v>
      </c>
      <c r="L53" s="14">
        <v>0.307</v>
      </c>
      <c r="M53" s="14">
        <v>6.3</v>
      </c>
      <c r="N53" s="14">
        <v>10.4</v>
      </c>
      <c r="O53" s="14">
        <v>0.6</v>
      </c>
      <c r="P53" s="14">
        <v>17.3</v>
      </c>
      <c r="Q53" s="14">
        <v>54.3</v>
      </c>
      <c r="R53" s="14">
        <v>29</v>
      </c>
      <c r="S53" s="14">
        <v>16.7</v>
      </c>
      <c r="T53" s="13" t="s">
        <v>90</v>
      </c>
      <c r="U53" s="54">
        <v>3</v>
      </c>
      <c r="V53" s="20">
        <v>9.1863291024606594E-2</v>
      </c>
      <c r="W53" s="20">
        <v>1.06752689407025E-3</v>
      </c>
      <c r="X53" s="7">
        <v>7.1882577581425702E-2</v>
      </c>
      <c r="Y53" s="7">
        <v>3.4518229945698499E-3</v>
      </c>
      <c r="Z53" s="7">
        <v>0.14938441576426401</v>
      </c>
      <c r="AA53" s="7">
        <v>2.66666666666667E-4</v>
      </c>
      <c r="AB53" s="7">
        <v>-7.7501838182840094E-2</v>
      </c>
      <c r="AC53" s="7">
        <v>3.7184896612365301E-3</v>
      </c>
      <c r="AD53" s="25">
        <v>-1.2462078919999999</v>
      </c>
      <c r="AE53" s="25">
        <v>4.986669E-3</v>
      </c>
    </row>
    <row r="54" spans="1:31" s="4" customFormat="1" ht="30.75" x14ac:dyDescent="0.45">
      <c r="A54" s="4">
        <v>13</v>
      </c>
      <c r="B54" s="11">
        <v>50</v>
      </c>
      <c r="C54" s="4" t="s">
        <v>108</v>
      </c>
      <c r="D54" s="12" t="s">
        <v>109</v>
      </c>
      <c r="E54" s="4" t="s">
        <v>155</v>
      </c>
      <c r="F54" s="42">
        <v>23.15</v>
      </c>
      <c r="G54" s="42">
        <v>113.36</v>
      </c>
      <c r="H54" s="47">
        <v>22</v>
      </c>
      <c r="I54" s="47">
        <v>1600</v>
      </c>
      <c r="J54" s="21" t="s">
        <v>98</v>
      </c>
      <c r="K54" s="14">
        <v>30</v>
      </c>
      <c r="L54" s="14">
        <v>0.307</v>
      </c>
      <c r="M54" s="14">
        <v>6.3</v>
      </c>
      <c r="N54" s="14">
        <v>10.4</v>
      </c>
      <c r="O54" s="14">
        <v>0.6</v>
      </c>
      <c r="P54" s="14">
        <v>17.3</v>
      </c>
      <c r="Q54" s="14">
        <v>54.3</v>
      </c>
      <c r="R54" s="14">
        <v>29</v>
      </c>
      <c r="S54" s="14">
        <v>16.7</v>
      </c>
      <c r="T54" s="13" t="s">
        <v>90</v>
      </c>
      <c r="U54" s="54">
        <v>3</v>
      </c>
      <c r="V54" s="20">
        <v>2.7426134160114399E-2</v>
      </c>
      <c r="W54" s="20">
        <v>8.2325252980115196E-4</v>
      </c>
      <c r="X54" s="7">
        <v>7.2519753813988803E-3</v>
      </c>
      <c r="Y54" s="7">
        <v>2.6136752066544902E-3</v>
      </c>
      <c r="Z54" s="7">
        <v>8.5482857782218896E-2</v>
      </c>
      <c r="AA54" s="7">
        <v>2.66666666666667E-4</v>
      </c>
      <c r="AB54" s="7">
        <v>-7.82308824008138E-2</v>
      </c>
      <c r="AC54" s="7">
        <v>2.88034187332117E-3</v>
      </c>
      <c r="AD54" s="25">
        <v>-1.2526949789999999</v>
      </c>
      <c r="AE54" s="25">
        <v>5.8017420000000004E-3</v>
      </c>
    </row>
    <row r="55" spans="1:31" s="4" customFormat="1" ht="30.75" x14ac:dyDescent="0.45">
      <c r="A55" s="4">
        <v>14</v>
      </c>
      <c r="B55" s="11">
        <v>51</v>
      </c>
      <c r="C55" s="4" t="s">
        <v>110</v>
      </c>
      <c r="D55" s="12" t="s">
        <v>140</v>
      </c>
      <c r="E55" s="4" t="s">
        <v>156</v>
      </c>
      <c r="F55" s="42">
        <v>48.05</v>
      </c>
      <c r="G55" s="42">
        <v>125.85</v>
      </c>
      <c r="H55" s="47">
        <v>1.9</v>
      </c>
      <c r="I55" s="47">
        <v>500</v>
      </c>
      <c r="J55" s="21" t="s">
        <v>73</v>
      </c>
      <c r="K55" s="14">
        <v>5.2</v>
      </c>
      <c r="L55" s="14">
        <v>1.37E-2</v>
      </c>
      <c r="M55" s="14">
        <v>5.78</v>
      </c>
      <c r="N55" s="14">
        <v>22.21</v>
      </c>
      <c r="O55" s="14">
        <v>1.07</v>
      </c>
      <c r="P55" s="14">
        <f>N55/O55</f>
        <v>20.75700934579439</v>
      </c>
      <c r="Q55" s="14">
        <v>39.1</v>
      </c>
      <c r="R55" s="14">
        <v>25.4</v>
      </c>
      <c r="S55" s="14">
        <v>35.5</v>
      </c>
      <c r="T55" s="13" t="s">
        <v>82</v>
      </c>
      <c r="U55" s="54">
        <v>4</v>
      </c>
      <c r="V55" s="20">
        <v>8.38010499505457E-2</v>
      </c>
      <c r="W55" s="20">
        <v>3.5808135688426403E-5</v>
      </c>
      <c r="X55" s="7">
        <v>8.0050534150224201E-2</v>
      </c>
      <c r="Y55" s="7">
        <v>7.7919000193020903E-5</v>
      </c>
      <c r="Z55" s="7">
        <v>0.100781636275572</v>
      </c>
      <c r="AA55" s="7">
        <v>6.5492417495393695E-4</v>
      </c>
      <c r="AB55" s="7">
        <v>-2.07311021253496E-2</v>
      </c>
      <c r="AC55" s="7">
        <v>7.3284317514695798E-4</v>
      </c>
      <c r="AD55" s="25">
        <v>6.6802065999999993E-2</v>
      </c>
      <c r="AE55" s="25">
        <v>9.6882200000000004E-4</v>
      </c>
    </row>
    <row r="56" spans="1:31" s="4" customFormat="1" ht="30.75" x14ac:dyDescent="0.45">
      <c r="A56" s="4">
        <v>14</v>
      </c>
      <c r="B56" s="11">
        <v>52</v>
      </c>
      <c r="C56" s="4" t="s">
        <v>110</v>
      </c>
      <c r="D56" s="12" t="s">
        <v>140</v>
      </c>
      <c r="E56" s="4" t="s">
        <v>156</v>
      </c>
      <c r="F56" s="42">
        <v>48.05</v>
      </c>
      <c r="G56" s="42">
        <v>125.85</v>
      </c>
      <c r="H56" s="47">
        <v>1.9</v>
      </c>
      <c r="I56" s="47">
        <v>500</v>
      </c>
      <c r="J56" s="21" t="s">
        <v>73</v>
      </c>
      <c r="K56" s="14">
        <v>10.4</v>
      </c>
      <c r="L56" s="14">
        <v>1.37E-2</v>
      </c>
      <c r="M56" s="14">
        <v>5.78</v>
      </c>
      <c r="N56" s="14">
        <v>22.21</v>
      </c>
      <c r="O56" s="14">
        <v>1.07</v>
      </c>
      <c r="P56" s="14">
        <f t="shared" ref="P56:P69" si="5">N56/O56</f>
        <v>20.75700934579439</v>
      </c>
      <c r="Q56" s="14">
        <v>39.1</v>
      </c>
      <c r="R56" s="14">
        <v>25.4</v>
      </c>
      <c r="S56" s="14">
        <v>35.5</v>
      </c>
      <c r="T56" s="13" t="s">
        <v>82</v>
      </c>
      <c r="U56" s="54">
        <v>4</v>
      </c>
      <c r="V56" s="20">
        <v>0.119577426670713</v>
      </c>
      <c r="W56" s="20">
        <v>7.8973346423012595E-5</v>
      </c>
      <c r="X56" s="7">
        <v>0.115572279011492</v>
      </c>
      <c r="Y56" s="7">
        <v>1.7563246199696101E-4</v>
      </c>
      <c r="Z56" s="7">
        <v>0.13769819657469101</v>
      </c>
      <c r="AA56" s="7">
        <v>2.6959787659373402E-4</v>
      </c>
      <c r="AB56" s="7">
        <v>-2.2125917563199399E-2</v>
      </c>
      <c r="AC56" s="7">
        <v>4.4523033859069603E-4</v>
      </c>
      <c r="AD56" s="25">
        <v>1.136209E-2</v>
      </c>
      <c r="AE56" s="25">
        <v>6.0954599999999998E-4</v>
      </c>
    </row>
    <row r="57" spans="1:31" s="4" customFormat="1" ht="30.75" x14ac:dyDescent="0.45">
      <c r="A57" s="4">
        <v>14</v>
      </c>
      <c r="B57" s="11">
        <v>53</v>
      </c>
      <c r="C57" s="4" t="s">
        <v>110</v>
      </c>
      <c r="D57" s="12" t="s">
        <v>140</v>
      </c>
      <c r="E57" s="4" t="s">
        <v>156</v>
      </c>
      <c r="F57" s="42">
        <v>48.05</v>
      </c>
      <c r="G57" s="42">
        <v>125.85</v>
      </c>
      <c r="H57" s="47">
        <v>1.9</v>
      </c>
      <c r="I57" s="47">
        <v>500</v>
      </c>
      <c r="J57" s="21" t="s">
        <v>73</v>
      </c>
      <c r="K57" s="14">
        <v>15.6</v>
      </c>
      <c r="L57" s="14">
        <v>1.37E-2</v>
      </c>
      <c r="M57" s="14">
        <v>5.78</v>
      </c>
      <c r="N57" s="14">
        <v>22.21</v>
      </c>
      <c r="O57" s="14">
        <v>1.07</v>
      </c>
      <c r="P57" s="14">
        <f t="shared" si="5"/>
        <v>20.75700934579439</v>
      </c>
      <c r="Q57" s="14">
        <v>39.1</v>
      </c>
      <c r="R57" s="14">
        <v>25.4</v>
      </c>
      <c r="S57" s="14">
        <v>35.5</v>
      </c>
      <c r="T57" s="13" t="s">
        <v>82</v>
      </c>
      <c r="U57" s="54">
        <v>4</v>
      </c>
      <c r="V57" s="20">
        <v>0.14902516631280399</v>
      </c>
      <c r="W57" s="20">
        <v>2.28383839342224E-5</v>
      </c>
      <c r="X57" s="7">
        <v>0.14987539365170299</v>
      </c>
      <c r="Y57" s="7">
        <v>4.9870430679055002E-5</v>
      </c>
      <c r="Z57" s="7">
        <v>0.14512633544549899</v>
      </c>
      <c r="AA57" s="7">
        <v>2.04153544190067E-4</v>
      </c>
      <c r="AB57" s="7">
        <v>4.7490582062032997E-3</v>
      </c>
      <c r="AC57" s="7">
        <v>2.5402397486912301E-4</v>
      </c>
      <c r="AD57" s="25">
        <v>-2.8523983999999999E-2</v>
      </c>
      <c r="AE57" s="25">
        <v>8.5811489999999997E-3</v>
      </c>
    </row>
    <row r="58" spans="1:31" s="4" customFormat="1" ht="30.75" x14ac:dyDescent="0.45">
      <c r="A58" s="4">
        <v>14</v>
      </c>
      <c r="B58" s="11">
        <v>54</v>
      </c>
      <c r="C58" s="4" t="s">
        <v>110</v>
      </c>
      <c r="D58" s="12" t="s">
        <v>140</v>
      </c>
      <c r="E58" s="4" t="s">
        <v>156</v>
      </c>
      <c r="F58" s="42">
        <v>48.05</v>
      </c>
      <c r="G58" s="42">
        <v>125.85</v>
      </c>
      <c r="H58" s="47">
        <v>1.9</v>
      </c>
      <c r="I58" s="47">
        <v>500</v>
      </c>
      <c r="J58" s="21" t="s">
        <v>73</v>
      </c>
      <c r="K58" s="14">
        <v>5.2</v>
      </c>
      <c r="L58" s="14">
        <v>4.1000000000000002E-2</v>
      </c>
      <c r="M58" s="14">
        <v>5.78</v>
      </c>
      <c r="N58" s="14">
        <v>22.21</v>
      </c>
      <c r="O58" s="14">
        <v>1.07</v>
      </c>
      <c r="P58" s="14">
        <f t="shared" si="5"/>
        <v>20.75700934579439</v>
      </c>
      <c r="Q58" s="14">
        <v>39.1</v>
      </c>
      <c r="R58" s="14">
        <v>25.4</v>
      </c>
      <c r="S58" s="14">
        <v>35.5</v>
      </c>
      <c r="T58" s="13" t="s">
        <v>82</v>
      </c>
      <c r="U58" s="54">
        <v>4</v>
      </c>
      <c r="V58" s="20">
        <v>4.2825005253976298E-2</v>
      </c>
      <c r="W58" s="20">
        <v>1.9503306921499002E-5</v>
      </c>
      <c r="X58" s="7">
        <v>4.4545874220486101E-2</v>
      </c>
      <c r="Y58" s="7">
        <v>4.13452665755597E-5</v>
      </c>
      <c r="Z58" s="7">
        <v>3.4966602076018899E-2</v>
      </c>
      <c r="AA58" s="7">
        <v>7.8738167555345495E-4</v>
      </c>
      <c r="AB58" s="7">
        <v>9.5792721444683E-3</v>
      </c>
      <c r="AC58" s="7">
        <v>8.2872694212901305E-4</v>
      </c>
      <c r="AD58" s="25">
        <v>-1.6494615000000001E-2</v>
      </c>
      <c r="AE58" s="25">
        <v>4.4696609999999998E-3</v>
      </c>
    </row>
    <row r="59" spans="1:31" s="4" customFormat="1" ht="30.75" x14ac:dyDescent="0.45">
      <c r="A59" s="4">
        <v>14</v>
      </c>
      <c r="B59" s="11">
        <v>55</v>
      </c>
      <c r="C59" s="4" t="s">
        <v>110</v>
      </c>
      <c r="D59" s="12" t="s">
        <v>140</v>
      </c>
      <c r="E59" s="4" t="s">
        <v>156</v>
      </c>
      <c r="F59" s="42">
        <v>48.05</v>
      </c>
      <c r="G59" s="42">
        <v>125.85</v>
      </c>
      <c r="H59" s="47">
        <v>1.9</v>
      </c>
      <c r="I59" s="47">
        <v>500</v>
      </c>
      <c r="J59" s="21" t="s">
        <v>73</v>
      </c>
      <c r="K59" s="14">
        <v>10.4</v>
      </c>
      <c r="L59" s="14">
        <v>4.1000000000000002E-2</v>
      </c>
      <c r="M59" s="14">
        <v>5.78</v>
      </c>
      <c r="N59" s="14">
        <v>22.21</v>
      </c>
      <c r="O59" s="14">
        <v>1.07</v>
      </c>
      <c r="P59" s="14">
        <f t="shared" si="5"/>
        <v>20.75700934579439</v>
      </c>
      <c r="Q59" s="14">
        <v>39.1</v>
      </c>
      <c r="R59" s="14">
        <v>25.4</v>
      </c>
      <c r="S59" s="14">
        <v>35.5</v>
      </c>
      <c r="T59" s="13" t="s">
        <v>82</v>
      </c>
      <c r="U59" s="54">
        <v>4</v>
      </c>
      <c r="V59" s="20">
        <v>3.8984527185005301E-2</v>
      </c>
      <c r="W59" s="20">
        <v>1.9142185403006201E-5</v>
      </c>
      <c r="X59" s="7">
        <v>3.3589839697604901E-2</v>
      </c>
      <c r="Y59" s="7">
        <v>4.1515749741981699E-5</v>
      </c>
      <c r="Z59" s="7">
        <v>6.3141727591304694E-2</v>
      </c>
      <c r="AA59" s="7">
        <v>4.4284366163556399E-4</v>
      </c>
      <c r="AB59" s="7">
        <v>-2.9551887893699801E-2</v>
      </c>
      <c r="AC59" s="7">
        <v>4.8435941137754402E-4</v>
      </c>
      <c r="AD59" s="25">
        <v>-7.1362290999999994E-2</v>
      </c>
      <c r="AE59" s="25">
        <v>2.9979270000000001E-3</v>
      </c>
    </row>
    <row r="60" spans="1:31" s="4" customFormat="1" ht="30.75" x14ac:dyDescent="0.45">
      <c r="A60" s="4">
        <v>14</v>
      </c>
      <c r="B60" s="11">
        <v>56</v>
      </c>
      <c r="C60" s="4" t="s">
        <v>110</v>
      </c>
      <c r="D60" s="12" t="s">
        <v>140</v>
      </c>
      <c r="E60" s="4" t="s">
        <v>156</v>
      </c>
      <c r="F60" s="42">
        <v>48.05</v>
      </c>
      <c r="G60" s="42">
        <v>125.85</v>
      </c>
      <c r="H60" s="47">
        <v>1.9</v>
      </c>
      <c r="I60" s="47">
        <v>500</v>
      </c>
      <c r="J60" s="21" t="s">
        <v>73</v>
      </c>
      <c r="K60" s="14">
        <v>15.6</v>
      </c>
      <c r="L60" s="14">
        <v>4.1000000000000002E-2</v>
      </c>
      <c r="M60" s="14">
        <v>5.78</v>
      </c>
      <c r="N60" s="14">
        <v>22.21</v>
      </c>
      <c r="O60" s="14">
        <v>1.07</v>
      </c>
      <c r="P60" s="14">
        <f t="shared" si="5"/>
        <v>20.75700934579439</v>
      </c>
      <c r="Q60" s="14">
        <v>39.1</v>
      </c>
      <c r="R60" s="14">
        <v>25.4</v>
      </c>
      <c r="S60" s="14">
        <v>35.5</v>
      </c>
      <c r="T60" s="13" t="s">
        <v>82</v>
      </c>
      <c r="U60" s="54">
        <v>4</v>
      </c>
      <c r="V60" s="20">
        <v>0.135515159684512</v>
      </c>
      <c r="W60" s="20">
        <v>4.2600733518970098E-5</v>
      </c>
      <c r="X60" s="7">
        <v>0.14513784261395901</v>
      </c>
      <c r="Y60" s="7">
        <v>9.0299530740081506E-5</v>
      </c>
      <c r="Z60" s="7">
        <v>9.0576871124295896E-2</v>
      </c>
      <c r="AA60" s="7">
        <v>8.85244845525315E-4</v>
      </c>
      <c r="AB60" s="7">
        <v>5.4560971489663997E-2</v>
      </c>
      <c r="AC60" s="7">
        <v>9.7554437626539401E-4</v>
      </c>
      <c r="AD60" s="25">
        <v>-3.7504780000000001E-2</v>
      </c>
      <c r="AE60" s="25">
        <v>3.1951879999999998E-3</v>
      </c>
    </row>
    <row r="61" spans="1:31" s="4" customFormat="1" ht="30.75" x14ac:dyDescent="0.45">
      <c r="A61" s="4">
        <v>14</v>
      </c>
      <c r="B61" s="11">
        <v>57</v>
      </c>
      <c r="C61" s="4" t="s">
        <v>110</v>
      </c>
      <c r="D61" s="12" t="s">
        <v>140</v>
      </c>
      <c r="E61" s="4" t="s">
        <v>156</v>
      </c>
      <c r="F61" s="42">
        <v>48.05</v>
      </c>
      <c r="G61" s="42">
        <v>125.85</v>
      </c>
      <c r="H61" s="47">
        <v>1.9</v>
      </c>
      <c r="I61" s="47">
        <v>500</v>
      </c>
      <c r="J61" s="21" t="s">
        <v>73</v>
      </c>
      <c r="K61" s="14">
        <v>5.2</v>
      </c>
      <c r="L61" s="14">
        <v>8.2000000000000003E-2</v>
      </c>
      <c r="M61" s="14">
        <v>5.78</v>
      </c>
      <c r="N61" s="14">
        <v>22.21</v>
      </c>
      <c r="O61" s="14">
        <v>1.07</v>
      </c>
      <c r="P61" s="14">
        <f t="shared" si="5"/>
        <v>20.75700934579439</v>
      </c>
      <c r="Q61" s="14">
        <v>39.1</v>
      </c>
      <c r="R61" s="14">
        <v>25.4</v>
      </c>
      <c r="S61" s="14">
        <v>35.5</v>
      </c>
      <c r="T61" s="13" t="s">
        <v>82</v>
      </c>
      <c r="U61" s="54">
        <v>4</v>
      </c>
      <c r="V61" s="20">
        <v>3.9313421536973703E-2</v>
      </c>
      <c r="W61" s="20">
        <v>3.1245821373050199E-5</v>
      </c>
      <c r="X61" s="7">
        <v>7.35180349520521E-2</v>
      </c>
      <c r="Y61" s="7">
        <v>6.6498119752713103E-5</v>
      </c>
      <c r="Z61" s="7">
        <v>-0.112204285188956</v>
      </c>
      <c r="AA61" s="7">
        <v>2.3011935000791299E-4</v>
      </c>
      <c r="AB61" s="7">
        <v>0.18572232014100801</v>
      </c>
      <c r="AC61" s="7">
        <v>2.9661746976062498E-4</v>
      </c>
      <c r="AD61" s="25">
        <v>-0.148047022</v>
      </c>
      <c r="AE61" s="25">
        <v>3.9224050000000003E-3</v>
      </c>
    </row>
    <row r="62" spans="1:31" s="4" customFormat="1" ht="30.75" x14ac:dyDescent="0.45">
      <c r="A62" s="4">
        <v>14</v>
      </c>
      <c r="B62" s="11">
        <v>58</v>
      </c>
      <c r="C62" s="4" t="s">
        <v>110</v>
      </c>
      <c r="D62" s="12" t="s">
        <v>140</v>
      </c>
      <c r="E62" s="4" t="s">
        <v>156</v>
      </c>
      <c r="F62" s="42">
        <v>48.05</v>
      </c>
      <c r="G62" s="42">
        <v>125.85</v>
      </c>
      <c r="H62" s="47">
        <v>1.9</v>
      </c>
      <c r="I62" s="47">
        <v>500</v>
      </c>
      <c r="J62" s="21" t="s">
        <v>73</v>
      </c>
      <c r="K62" s="14">
        <v>10.4</v>
      </c>
      <c r="L62" s="14">
        <v>8.2000000000000003E-2</v>
      </c>
      <c r="M62" s="14">
        <v>5.78</v>
      </c>
      <c r="N62" s="14">
        <v>22.21</v>
      </c>
      <c r="O62" s="14">
        <v>1.07</v>
      </c>
      <c r="P62" s="14">
        <f t="shared" si="5"/>
        <v>20.75700934579439</v>
      </c>
      <c r="Q62" s="14">
        <v>39.1</v>
      </c>
      <c r="R62" s="14">
        <v>25.4</v>
      </c>
      <c r="S62" s="14">
        <v>35.5</v>
      </c>
      <c r="T62" s="13" t="s">
        <v>82</v>
      </c>
      <c r="U62" s="54">
        <v>4</v>
      </c>
      <c r="V62" s="20">
        <v>4.7782884101391199E-2</v>
      </c>
      <c r="W62" s="20">
        <v>6.0485078767437296E-6</v>
      </c>
      <c r="X62" s="7">
        <v>4.7807267747685102E-2</v>
      </c>
      <c r="Y62" s="7">
        <v>1.44716899172992E-5</v>
      </c>
      <c r="Z62" s="7">
        <v>4.7684353953536603E-2</v>
      </c>
      <c r="AA62" s="7">
        <v>4.6972742571121702E-5</v>
      </c>
      <c r="AB62" s="7">
        <v>1.22913794148305E-4</v>
      </c>
      <c r="AC62" s="7">
        <v>6.1444432488421002E-5</v>
      </c>
      <c r="AD62" s="25">
        <v>-0.23534601899999999</v>
      </c>
      <c r="AE62" s="25">
        <v>2.9935249999999999E-3</v>
      </c>
    </row>
    <row r="63" spans="1:31" s="4" customFormat="1" ht="30.75" x14ac:dyDescent="0.45">
      <c r="A63" s="4">
        <v>14</v>
      </c>
      <c r="B63" s="11">
        <v>59</v>
      </c>
      <c r="C63" s="4" t="s">
        <v>110</v>
      </c>
      <c r="D63" s="12" t="s">
        <v>140</v>
      </c>
      <c r="E63" s="4" t="s">
        <v>156</v>
      </c>
      <c r="F63" s="42">
        <v>48.05</v>
      </c>
      <c r="G63" s="42">
        <v>125.85</v>
      </c>
      <c r="H63" s="47">
        <v>1.9</v>
      </c>
      <c r="I63" s="47">
        <v>500</v>
      </c>
      <c r="J63" s="21" t="s">
        <v>73</v>
      </c>
      <c r="K63" s="14">
        <v>15.6</v>
      </c>
      <c r="L63" s="14">
        <v>8.2000000000000003E-2</v>
      </c>
      <c r="M63" s="14">
        <v>5.78</v>
      </c>
      <c r="N63" s="14">
        <v>22.21</v>
      </c>
      <c r="O63" s="14">
        <v>1.07</v>
      </c>
      <c r="P63" s="14">
        <f t="shared" si="5"/>
        <v>20.75700934579439</v>
      </c>
      <c r="Q63" s="14">
        <v>39.1</v>
      </c>
      <c r="R63" s="14">
        <v>25.4</v>
      </c>
      <c r="S63" s="14">
        <v>35.5</v>
      </c>
      <c r="T63" s="13" t="s">
        <v>82</v>
      </c>
      <c r="U63" s="54">
        <v>4</v>
      </c>
      <c r="V63" s="20">
        <v>4.02380515207863E-2</v>
      </c>
      <c r="W63" s="20">
        <v>6.20477388572678E-6</v>
      </c>
      <c r="X63" s="7">
        <v>1.59770002914967E-2</v>
      </c>
      <c r="Y63" s="7">
        <v>1.4924585450561301E-5</v>
      </c>
      <c r="Z63" s="7">
        <v>0.13267971734086301</v>
      </c>
      <c r="AA63" s="7">
        <v>1.5576047936713099E-4</v>
      </c>
      <c r="AB63" s="7">
        <v>-0.11670271704936599</v>
      </c>
      <c r="AC63" s="7">
        <v>1.70685064817692E-4</v>
      </c>
      <c r="AD63" s="25">
        <v>-0.36320598500000001</v>
      </c>
      <c r="AE63" s="25">
        <v>3.463191E-3</v>
      </c>
    </row>
    <row r="64" spans="1:31" s="4" customFormat="1" ht="30.75" x14ac:dyDescent="0.45">
      <c r="A64" s="4">
        <v>14</v>
      </c>
      <c r="B64" s="11">
        <v>60</v>
      </c>
      <c r="C64" s="4" t="s">
        <v>110</v>
      </c>
      <c r="D64" s="12" t="s">
        <v>140</v>
      </c>
      <c r="E64" s="4" t="s">
        <v>156</v>
      </c>
      <c r="F64" s="42">
        <v>48.05</v>
      </c>
      <c r="G64" s="42">
        <v>125.85</v>
      </c>
      <c r="H64" s="47">
        <v>1.9</v>
      </c>
      <c r="I64" s="47">
        <v>500</v>
      </c>
      <c r="J64" s="21" t="s">
        <v>73</v>
      </c>
      <c r="K64" s="14">
        <v>5.2</v>
      </c>
      <c r="L64" s="14">
        <v>0.16400000000000001</v>
      </c>
      <c r="M64" s="14">
        <v>5.78</v>
      </c>
      <c r="N64" s="14">
        <v>22.21</v>
      </c>
      <c r="O64" s="14">
        <v>1.07</v>
      </c>
      <c r="P64" s="14">
        <f t="shared" si="5"/>
        <v>20.75700934579439</v>
      </c>
      <c r="Q64" s="14">
        <v>39.1</v>
      </c>
      <c r="R64" s="14">
        <v>25.4</v>
      </c>
      <c r="S64" s="14">
        <v>35.5</v>
      </c>
      <c r="T64" s="13" t="s">
        <v>82</v>
      </c>
      <c r="U64" s="54">
        <v>4</v>
      </c>
      <c r="V64" s="20">
        <v>8.2591447309573199E-2</v>
      </c>
      <c r="W64" s="20">
        <v>4.9698455909482498E-6</v>
      </c>
      <c r="X64" s="7">
        <v>0.143284315154136</v>
      </c>
      <c r="Y64" s="7">
        <v>1.16595154575667E-5</v>
      </c>
      <c r="Z64" s="7">
        <v>-0.16359471863869701</v>
      </c>
      <c r="AA64" s="7">
        <v>2.2352656384173501E-4</v>
      </c>
      <c r="AB64" s="7">
        <v>0.30687903379283099</v>
      </c>
      <c r="AC64" s="7">
        <v>2.3518607929930201E-4</v>
      </c>
      <c r="AD64" s="25">
        <v>-4.020344E-2</v>
      </c>
      <c r="AE64" s="25">
        <v>1.741476E-3</v>
      </c>
    </row>
    <row r="65" spans="1:31" s="4" customFormat="1" ht="30.75" x14ac:dyDescent="0.45">
      <c r="A65" s="4">
        <v>14</v>
      </c>
      <c r="B65" s="11">
        <v>61</v>
      </c>
      <c r="C65" s="4" t="s">
        <v>110</v>
      </c>
      <c r="D65" s="12" t="s">
        <v>140</v>
      </c>
      <c r="E65" s="4" t="s">
        <v>156</v>
      </c>
      <c r="F65" s="42">
        <v>48.05</v>
      </c>
      <c r="G65" s="42">
        <v>125.85</v>
      </c>
      <c r="H65" s="47">
        <v>1.9</v>
      </c>
      <c r="I65" s="47">
        <v>500</v>
      </c>
      <c r="J65" s="21" t="s">
        <v>73</v>
      </c>
      <c r="K65" s="14">
        <v>10.4</v>
      </c>
      <c r="L65" s="14">
        <v>0.16400000000000001</v>
      </c>
      <c r="M65" s="14">
        <v>5.78</v>
      </c>
      <c r="N65" s="14">
        <v>22.21</v>
      </c>
      <c r="O65" s="14">
        <v>1.07</v>
      </c>
      <c r="P65" s="14">
        <f t="shared" si="5"/>
        <v>20.75700934579439</v>
      </c>
      <c r="Q65" s="14">
        <v>39.1</v>
      </c>
      <c r="R65" s="14">
        <v>25.4</v>
      </c>
      <c r="S65" s="14">
        <v>35.5</v>
      </c>
      <c r="T65" s="13" t="s">
        <v>82</v>
      </c>
      <c r="U65" s="54">
        <v>4</v>
      </c>
      <c r="V65" s="20">
        <v>3.9616844454573898E-2</v>
      </c>
      <c r="W65" s="20">
        <v>5.2305393416744902E-6</v>
      </c>
      <c r="X65" s="7">
        <v>6.4393725088474102E-2</v>
      </c>
      <c r="Y65" s="7">
        <v>1.2513759053619999E-5</v>
      </c>
      <c r="Z65" s="7">
        <v>-5.1938755523299601E-2</v>
      </c>
      <c r="AA65" s="7">
        <v>2.5646676561228099E-4</v>
      </c>
      <c r="AB65" s="7">
        <v>0.116332480611773</v>
      </c>
      <c r="AC65" s="7">
        <v>2.6898052466590202E-4</v>
      </c>
      <c r="AD65" s="25">
        <v>-0.24681014100000001</v>
      </c>
      <c r="AE65" s="25">
        <v>1.4679269999999999E-3</v>
      </c>
    </row>
    <row r="66" spans="1:31" s="4" customFormat="1" ht="30.75" x14ac:dyDescent="0.45">
      <c r="A66" s="4">
        <v>14</v>
      </c>
      <c r="B66" s="11">
        <v>62</v>
      </c>
      <c r="C66" s="4" t="s">
        <v>110</v>
      </c>
      <c r="D66" s="12" t="s">
        <v>140</v>
      </c>
      <c r="E66" s="4" t="s">
        <v>156</v>
      </c>
      <c r="F66" s="42">
        <v>48.05</v>
      </c>
      <c r="G66" s="42">
        <v>125.85</v>
      </c>
      <c r="H66" s="47">
        <v>1.9</v>
      </c>
      <c r="I66" s="47">
        <v>500</v>
      </c>
      <c r="J66" s="21" t="s">
        <v>73</v>
      </c>
      <c r="K66" s="14">
        <v>15.6</v>
      </c>
      <c r="L66" s="14">
        <v>0.16400000000000001</v>
      </c>
      <c r="M66" s="14">
        <v>5.78</v>
      </c>
      <c r="N66" s="14">
        <v>22.21</v>
      </c>
      <c r="O66" s="14">
        <v>1.07</v>
      </c>
      <c r="P66" s="14">
        <f t="shared" si="5"/>
        <v>20.75700934579439</v>
      </c>
      <c r="Q66" s="14">
        <v>39.1</v>
      </c>
      <c r="R66" s="14">
        <v>25.4</v>
      </c>
      <c r="S66" s="14">
        <v>35.5</v>
      </c>
      <c r="T66" s="13" t="s">
        <v>82</v>
      </c>
      <c r="U66" s="54">
        <v>4</v>
      </c>
      <c r="V66" s="20">
        <v>5.49045893554845E-2</v>
      </c>
      <c r="W66" s="20">
        <v>1.1795011351986799E-5</v>
      </c>
      <c r="X66" s="7">
        <v>7.4214260486512598E-2</v>
      </c>
      <c r="Y66" s="7">
        <v>2.9623470674065401E-5</v>
      </c>
      <c r="Z66" s="7">
        <v>-1.55150738542856E-2</v>
      </c>
      <c r="AA66" s="7">
        <v>1.67838020320458E-4</v>
      </c>
      <c r="AB66" s="7">
        <v>8.9729334340795705E-2</v>
      </c>
      <c r="AC66" s="7">
        <v>1.9746149099452399E-4</v>
      </c>
      <c r="AD66" s="25">
        <v>-0.32511512599999998</v>
      </c>
      <c r="AE66" s="25">
        <v>1.750035E-3</v>
      </c>
    </row>
    <row r="67" spans="1:31" s="4" customFormat="1" ht="30.75" x14ac:dyDescent="0.45">
      <c r="A67" s="4">
        <v>14</v>
      </c>
      <c r="B67" s="11">
        <v>63</v>
      </c>
      <c r="C67" s="4" t="s">
        <v>110</v>
      </c>
      <c r="D67" s="12" t="s">
        <v>140</v>
      </c>
      <c r="E67" s="4" t="s">
        <v>156</v>
      </c>
      <c r="F67" s="42">
        <v>48.05</v>
      </c>
      <c r="G67" s="42">
        <v>125.85</v>
      </c>
      <c r="H67" s="47">
        <v>1.9</v>
      </c>
      <c r="I67" s="47">
        <v>500</v>
      </c>
      <c r="J67" s="21" t="s">
        <v>73</v>
      </c>
      <c r="K67" s="14">
        <v>5.2</v>
      </c>
      <c r="L67" s="14">
        <v>0.28770000000000001</v>
      </c>
      <c r="M67" s="14">
        <v>5.78</v>
      </c>
      <c r="N67" s="14">
        <v>22.21</v>
      </c>
      <c r="O67" s="14">
        <v>1.07</v>
      </c>
      <c r="P67" s="14">
        <f t="shared" si="5"/>
        <v>20.75700934579439</v>
      </c>
      <c r="Q67" s="14">
        <v>39.1</v>
      </c>
      <c r="R67" s="14">
        <v>25.4</v>
      </c>
      <c r="S67" s="14">
        <v>35.5</v>
      </c>
      <c r="T67" s="13" t="s">
        <v>82</v>
      </c>
      <c r="U67" s="54">
        <v>4</v>
      </c>
      <c r="V67" s="20">
        <v>0.103409916597381</v>
      </c>
      <c r="W67" s="20">
        <v>2.1231358624465601E-5</v>
      </c>
      <c r="X67" s="7">
        <v>0.22966871360243199</v>
      </c>
      <c r="Y67" s="7">
        <v>4.84066231064393E-5</v>
      </c>
      <c r="Z67" s="7">
        <v>-0.35711966420103503</v>
      </c>
      <c r="AA67" s="7">
        <v>1.92937355854514E-4</v>
      </c>
      <c r="AB67" s="7">
        <v>0.58678837780346504</v>
      </c>
      <c r="AC67" s="7">
        <v>2.41343978960953E-4</v>
      </c>
      <c r="AD67" s="25">
        <v>-0.15118321300000001</v>
      </c>
      <c r="AE67" s="25">
        <v>8.6767879999999995E-3</v>
      </c>
    </row>
    <row r="68" spans="1:31" s="4" customFormat="1" ht="30.75" x14ac:dyDescent="0.45">
      <c r="A68" s="4">
        <v>14</v>
      </c>
      <c r="B68" s="11">
        <v>64</v>
      </c>
      <c r="C68" s="4" t="s">
        <v>110</v>
      </c>
      <c r="D68" s="12" t="s">
        <v>140</v>
      </c>
      <c r="E68" s="4" t="s">
        <v>156</v>
      </c>
      <c r="F68" s="42">
        <v>48.05</v>
      </c>
      <c r="G68" s="42">
        <v>125.85</v>
      </c>
      <c r="H68" s="47">
        <v>1.9</v>
      </c>
      <c r="I68" s="47">
        <v>500</v>
      </c>
      <c r="J68" s="21" t="s">
        <v>73</v>
      </c>
      <c r="K68" s="14">
        <v>10.4</v>
      </c>
      <c r="L68" s="14">
        <v>0.28770000000000001</v>
      </c>
      <c r="M68" s="14">
        <v>5.78</v>
      </c>
      <c r="N68" s="14">
        <v>22.21</v>
      </c>
      <c r="O68" s="14">
        <v>1.07</v>
      </c>
      <c r="P68" s="14">
        <f t="shared" si="5"/>
        <v>20.75700934579439</v>
      </c>
      <c r="Q68" s="14">
        <v>39.1</v>
      </c>
      <c r="R68" s="14">
        <v>25.4</v>
      </c>
      <c r="S68" s="14">
        <v>35.5</v>
      </c>
      <c r="T68" s="13" t="s">
        <v>82</v>
      </c>
      <c r="U68" s="54">
        <v>4</v>
      </c>
      <c r="V68" s="20">
        <v>0.274719896811984</v>
      </c>
      <c r="W68" s="20">
        <v>1.65513854846846E-5</v>
      </c>
      <c r="X68" s="7">
        <v>0.40249686511506</v>
      </c>
      <c r="Y68" s="7">
        <v>3.8263983187730397E-5</v>
      </c>
      <c r="Z68" s="7">
        <v>-0.193330076656929</v>
      </c>
      <c r="AA68" s="7">
        <v>3.1577340766470499E-4</v>
      </c>
      <c r="AB68" s="7">
        <v>0.59582694177198703</v>
      </c>
      <c r="AC68" s="7">
        <v>3.5403739085243502E-4</v>
      </c>
      <c r="AD68" s="25">
        <v>-0.12877006099999999</v>
      </c>
      <c r="AE68" s="25">
        <v>8.6371290000000003E-3</v>
      </c>
    </row>
    <row r="69" spans="1:31" s="4" customFormat="1" ht="30.75" x14ac:dyDescent="0.45">
      <c r="A69" s="4">
        <v>14</v>
      </c>
      <c r="B69" s="11">
        <v>65</v>
      </c>
      <c r="C69" s="4" t="s">
        <v>110</v>
      </c>
      <c r="D69" s="12" t="s">
        <v>140</v>
      </c>
      <c r="E69" s="4" t="s">
        <v>156</v>
      </c>
      <c r="F69" s="42">
        <v>48.05</v>
      </c>
      <c r="G69" s="42">
        <v>125.85</v>
      </c>
      <c r="H69" s="47">
        <v>1.9</v>
      </c>
      <c r="I69" s="47">
        <v>500</v>
      </c>
      <c r="J69" s="21" t="s">
        <v>73</v>
      </c>
      <c r="K69" s="14">
        <v>15.6</v>
      </c>
      <c r="L69" s="14">
        <v>0.28770000000000001</v>
      </c>
      <c r="M69" s="14">
        <v>5.78</v>
      </c>
      <c r="N69" s="14">
        <v>22.21</v>
      </c>
      <c r="O69" s="14">
        <v>1.07</v>
      </c>
      <c r="P69" s="14">
        <f t="shared" si="5"/>
        <v>20.75700934579439</v>
      </c>
      <c r="Q69" s="14">
        <v>39.1</v>
      </c>
      <c r="R69" s="14">
        <v>25.4</v>
      </c>
      <c r="S69" s="14">
        <v>35.5</v>
      </c>
      <c r="T69" s="13" t="s">
        <v>82</v>
      </c>
      <c r="U69" s="54">
        <v>4</v>
      </c>
      <c r="V69" s="20">
        <v>0.23827918534188799</v>
      </c>
      <c r="W69" s="20">
        <v>7.8219290128609906E-6</v>
      </c>
      <c r="X69" s="7">
        <v>0.357076168978332</v>
      </c>
      <c r="Y69" s="7">
        <v>2.0445757560010201E-5</v>
      </c>
      <c r="Z69" s="7">
        <v>-0.18624715092829899</v>
      </c>
      <c r="AA69" s="7">
        <v>2.3195774374409799E-4</v>
      </c>
      <c r="AB69" s="7">
        <v>0.54332331990662996</v>
      </c>
      <c r="AC69" s="7">
        <v>2.5240350130410798E-4</v>
      </c>
      <c r="AD69" s="25">
        <v>-0.17308416500000001</v>
      </c>
      <c r="AE69" s="25">
        <v>1.3558089000000001E-2</v>
      </c>
    </row>
    <row r="70" spans="1:31" s="4" customFormat="1" ht="30.75" x14ac:dyDescent="0.45">
      <c r="A70" s="4">
        <v>15</v>
      </c>
      <c r="B70" s="11">
        <v>66</v>
      </c>
      <c r="C70" s="4" t="s">
        <v>118</v>
      </c>
      <c r="D70" s="12" t="s">
        <v>119</v>
      </c>
      <c r="E70" s="4" t="s">
        <v>120</v>
      </c>
      <c r="F70" s="42">
        <v>31.41</v>
      </c>
      <c r="G70" s="42">
        <v>119.73</v>
      </c>
      <c r="H70" s="47">
        <v>15.7</v>
      </c>
      <c r="I70" s="47">
        <v>1177</v>
      </c>
      <c r="J70" s="21" t="s">
        <v>73</v>
      </c>
      <c r="K70" s="14">
        <v>15</v>
      </c>
      <c r="L70" s="14">
        <v>2</v>
      </c>
      <c r="M70" s="14">
        <v>5.36</v>
      </c>
      <c r="N70" s="14">
        <v>23.5</v>
      </c>
      <c r="O70" s="14">
        <v>1.77</v>
      </c>
      <c r="P70" s="14">
        <v>11.19</v>
      </c>
      <c r="Q70" s="14">
        <v>28</v>
      </c>
      <c r="R70" s="14">
        <v>33</v>
      </c>
      <c r="S70" s="14">
        <v>39</v>
      </c>
      <c r="T70" s="13" t="s">
        <v>82</v>
      </c>
      <c r="U70" s="54">
        <v>3</v>
      </c>
      <c r="V70" s="20">
        <v>-0.16408669401021081</v>
      </c>
      <c r="W70" s="20">
        <v>9.9559270106368671E-4</v>
      </c>
      <c r="X70" s="7">
        <v>-0.16104571265135514</v>
      </c>
      <c r="Y70" s="7">
        <v>1.5923655422424442E-3</v>
      </c>
      <c r="Z70" s="7">
        <v>-0.18869291933421986</v>
      </c>
      <c r="AA70" s="7">
        <v>6.9600628341441404E-3</v>
      </c>
      <c r="AB70" s="7">
        <v>2.7647206682864578E-2</v>
      </c>
      <c r="AC70" s="7">
        <v>8.5524283763865894E-3</v>
      </c>
      <c r="AD70" s="25">
        <v>-0.38392905216049478</v>
      </c>
      <c r="AE70" s="25">
        <v>2.6622593677303533E-3</v>
      </c>
    </row>
    <row r="71" spans="1:31" s="4" customFormat="1" ht="30.75" x14ac:dyDescent="0.45">
      <c r="A71" s="4">
        <v>16</v>
      </c>
      <c r="B71" s="11">
        <v>67</v>
      </c>
      <c r="C71" s="4" t="s">
        <v>111</v>
      </c>
      <c r="D71" s="12" t="s">
        <v>112</v>
      </c>
      <c r="E71" s="4" t="s">
        <v>157</v>
      </c>
      <c r="F71" s="42">
        <v>43.98</v>
      </c>
      <c r="G71" s="42">
        <v>125.4</v>
      </c>
      <c r="H71" s="47">
        <v>12</v>
      </c>
      <c r="I71" s="47">
        <v>582</v>
      </c>
      <c r="J71" s="21" t="s">
        <v>73</v>
      </c>
      <c r="K71" s="14">
        <v>13.9</v>
      </c>
      <c r="L71" s="14">
        <v>2.5</v>
      </c>
      <c r="M71" s="14">
        <v>6.82</v>
      </c>
      <c r="N71" s="14">
        <v>13.23</v>
      </c>
      <c r="O71" s="14">
        <v>1.83</v>
      </c>
      <c r="P71" s="14">
        <f t="shared" ref="P71:P73" si="6">N71/O71</f>
        <v>7.2295081967213113</v>
      </c>
      <c r="Q71" s="14"/>
      <c r="R71" s="14"/>
      <c r="S71" s="14"/>
      <c r="T71" s="13" t="s">
        <v>82</v>
      </c>
      <c r="U71" s="54">
        <v>4</v>
      </c>
      <c r="V71" s="20">
        <v>0.101115652858125</v>
      </c>
      <c r="W71" s="20">
        <v>1.5644336948702801E-3</v>
      </c>
      <c r="X71" s="7">
        <v>0.100777894470112</v>
      </c>
      <c r="Y71" s="7">
        <v>2.9908556880880299E-3</v>
      </c>
      <c r="Z71" s="7">
        <v>0.10303228661275</v>
      </c>
      <c r="AA71" s="7">
        <v>3.2830291863902598E-3</v>
      </c>
      <c r="AB71" s="7">
        <v>-2.2543921426381201E-3</v>
      </c>
      <c r="AC71" s="7">
        <v>6.2738848744783001E-3</v>
      </c>
      <c r="AD71" s="25">
        <v>-0.45615668999999998</v>
      </c>
      <c r="AE71" s="25">
        <v>4.1779790000000001E-3</v>
      </c>
    </row>
    <row r="72" spans="1:31" s="4" customFormat="1" ht="30.75" x14ac:dyDescent="0.45">
      <c r="A72" s="4">
        <v>16</v>
      </c>
      <c r="B72" s="11">
        <v>68</v>
      </c>
      <c r="C72" s="4" t="s">
        <v>111</v>
      </c>
      <c r="D72" s="12" t="s">
        <v>112</v>
      </c>
      <c r="E72" s="4" t="s">
        <v>157</v>
      </c>
      <c r="F72" s="42">
        <v>43.98</v>
      </c>
      <c r="G72" s="42">
        <v>125.4</v>
      </c>
      <c r="H72" s="47">
        <v>12</v>
      </c>
      <c r="I72" s="47">
        <v>582</v>
      </c>
      <c r="J72" s="21" t="s">
        <v>73</v>
      </c>
      <c r="K72" s="14">
        <v>13.9</v>
      </c>
      <c r="L72" s="14">
        <v>2.5</v>
      </c>
      <c r="M72" s="14">
        <v>6.82</v>
      </c>
      <c r="N72" s="14">
        <v>13.23</v>
      </c>
      <c r="O72" s="14">
        <v>1.83</v>
      </c>
      <c r="P72" s="14">
        <f t="shared" si="6"/>
        <v>7.2295081967213113</v>
      </c>
      <c r="Q72" s="14"/>
      <c r="R72" s="14"/>
      <c r="S72" s="14"/>
      <c r="T72" s="13" t="s">
        <v>82</v>
      </c>
      <c r="U72" s="54">
        <v>4</v>
      </c>
      <c r="V72" s="20">
        <v>0.24203284755193799</v>
      </c>
      <c r="W72" s="20">
        <v>1.18590567444104E-3</v>
      </c>
      <c r="X72" s="7">
        <v>0.26865322413791598</v>
      </c>
      <c r="Y72" s="7">
        <v>2.2376127026042599E-3</v>
      </c>
      <c r="Z72" s="7">
        <v>7.35618698687555E-2</v>
      </c>
      <c r="AA72" s="7">
        <v>3.6189223744605399E-3</v>
      </c>
      <c r="AB72" s="7">
        <v>0.19509135426915999</v>
      </c>
      <c r="AC72" s="7">
        <v>5.8565350770647898E-3</v>
      </c>
      <c r="AD72" s="25">
        <v>-0.40167471500000002</v>
      </c>
      <c r="AE72" s="25">
        <v>3.24129E-3</v>
      </c>
    </row>
    <row r="73" spans="1:31" s="4" customFormat="1" ht="30.75" x14ac:dyDescent="0.45">
      <c r="A73" s="4">
        <v>17</v>
      </c>
      <c r="B73" s="11">
        <v>69</v>
      </c>
      <c r="C73" s="4" t="s">
        <v>113</v>
      </c>
      <c r="D73" s="12" t="s">
        <v>114</v>
      </c>
      <c r="E73" s="4" t="s">
        <v>158</v>
      </c>
      <c r="F73" s="42">
        <v>37.47</v>
      </c>
      <c r="G73" s="42">
        <v>114.4</v>
      </c>
      <c r="H73" s="47">
        <v>12</v>
      </c>
      <c r="I73" s="47">
        <v>479.5</v>
      </c>
      <c r="J73" s="21" t="s">
        <v>73</v>
      </c>
      <c r="K73" s="14">
        <v>15</v>
      </c>
      <c r="L73" s="14">
        <v>4</v>
      </c>
      <c r="M73" s="14">
        <v>8.16</v>
      </c>
      <c r="N73" s="14">
        <v>17.489999999999998</v>
      </c>
      <c r="O73" s="14">
        <v>1.25</v>
      </c>
      <c r="P73" s="14">
        <f t="shared" si="6"/>
        <v>13.991999999999999</v>
      </c>
      <c r="Q73" s="14">
        <v>36.6</v>
      </c>
      <c r="R73" s="14">
        <v>49.7</v>
      </c>
      <c r="S73" s="14">
        <v>13.7</v>
      </c>
      <c r="T73" s="13" t="s">
        <v>79</v>
      </c>
      <c r="U73" s="54">
        <v>3</v>
      </c>
      <c r="V73" s="20">
        <v>-3.75077624343838E-2</v>
      </c>
      <c r="W73" s="20">
        <v>5.7248497165461602E-5</v>
      </c>
      <c r="X73" s="7">
        <v>-9.6312014501347392E-3</v>
      </c>
      <c r="Y73" s="7">
        <v>1.0100590894765199E-4</v>
      </c>
      <c r="Z73" s="7">
        <v>-0.23361603831605299</v>
      </c>
      <c r="AA73" s="7">
        <v>1.0119092830850401E-3</v>
      </c>
      <c r="AB73" s="7">
        <v>0.223984836865919</v>
      </c>
      <c r="AC73" s="7">
        <v>1.1129151920327E-3</v>
      </c>
      <c r="AD73" s="25">
        <v>-0.137536767</v>
      </c>
      <c r="AE73" s="25">
        <v>2.6104200000000001E-4</v>
      </c>
    </row>
    <row r="74" spans="1:31" s="4" customFormat="1" ht="30.75" x14ac:dyDescent="0.45">
      <c r="A74" s="4">
        <v>17</v>
      </c>
      <c r="B74" s="11">
        <v>70</v>
      </c>
      <c r="C74" s="4" t="s">
        <v>113</v>
      </c>
      <c r="D74" s="12" t="s">
        <v>114</v>
      </c>
      <c r="E74" s="4" t="s">
        <v>159</v>
      </c>
      <c r="F74" s="42">
        <v>31.41</v>
      </c>
      <c r="G74" s="42">
        <v>119.73</v>
      </c>
      <c r="H74" s="47">
        <v>15.7</v>
      </c>
      <c r="I74" s="47">
        <v>1246.3</v>
      </c>
      <c r="J74" s="21" t="s">
        <v>73</v>
      </c>
      <c r="K74" s="14">
        <v>15</v>
      </c>
      <c r="L74" s="14">
        <v>4</v>
      </c>
      <c r="M74" s="14">
        <v>5.7</v>
      </c>
      <c r="N74" s="14">
        <v>24.23</v>
      </c>
      <c r="O74" s="14">
        <v>1.87</v>
      </c>
      <c r="P74" s="14">
        <v>11.19</v>
      </c>
      <c r="Q74" s="14">
        <v>26.5</v>
      </c>
      <c r="R74" s="14">
        <v>34.5</v>
      </c>
      <c r="S74" s="14">
        <v>39</v>
      </c>
      <c r="T74" s="13" t="s">
        <v>82</v>
      </c>
      <c r="U74" s="54">
        <v>3</v>
      </c>
      <c r="V74" s="20">
        <v>-0.109228744892139</v>
      </c>
      <c r="W74" s="20">
        <v>4.6398078117400402E-4</v>
      </c>
      <c r="X74" s="7">
        <v>-0.12552195193636101</v>
      </c>
      <c r="Y74" s="7">
        <v>8.1137051915487497E-4</v>
      </c>
      <c r="Z74" s="7">
        <v>3.8701755728748899E-3</v>
      </c>
      <c r="AA74" s="7">
        <v>6.9916560858009698E-4</v>
      </c>
      <c r="AB74" s="7">
        <v>-0.12939212750923701</v>
      </c>
      <c r="AC74" s="7">
        <v>1.51053612773497E-3</v>
      </c>
      <c r="AD74" s="25">
        <v>-0.28478652399999999</v>
      </c>
      <c r="AE74" s="25">
        <v>8.6004799999999998E-4</v>
      </c>
    </row>
    <row r="75" spans="1:31" s="4" customFormat="1" ht="30.75" x14ac:dyDescent="0.45">
      <c r="A75" s="4">
        <v>18</v>
      </c>
      <c r="B75" s="11">
        <v>71</v>
      </c>
      <c r="C75" s="4" t="s">
        <v>121</v>
      </c>
      <c r="D75" s="12" t="s">
        <v>122</v>
      </c>
      <c r="E75" s="4" t="s">
        <v>160</v>
      </c>
      <c r="F75" s="42">
        <v>43.81</v>
      </c>
      <c r="G75" s="42">
        <v>125.39</v>
      </c>
      <c r="H75" s="47">
        <v>5</v>
      </c>
      <c r="I75" s="47">
        <v>550</v>
      </c>
      <c r="J75" s="21" t="s">
        <v>73</v>
      </c>
      <c r="K75" s="14">
        <v>12</v>
      </c>
      <c r="L75" s="14">
        <v>4</v>
      </c>
      <c r="M75" s="14">
        <v>6.21</v>
      </c>
      <c r="N75" s="14">
        <v>14.59</v>
      </c>
      <c r="O75" s="14">
        <v>1.08</v>
      </c>
      <c r="P75" s="14">
        <f>N75/O75</f>
        <v>13.509259259259258</v>
      </c>
      <c r="Q75" s="14">
        <v>20</v>
      </c>
      <c r="R75" s="14">
        <v>46.4</v>
      </c>
      <c r="S75" s="14">
        <v>33.6</v>
      </c>
      <c r="T75" s="13" t="s">
        <v>82</v>
      </c>
      <c r="U75" s="54">
        <v>3</v>
      </c>
      <c r="V75" s="20">
        <v>3.8942135928843997E-2</v>
      </c>
      <c r="W75" s="20">
        <v>5.4108051116977097E-5</v>
      </c>
      <c r="X75" s="7">
        <v>3.5732016280511501E-2</v>
      </c>
      <c r="Y75" s="7">
        <v>1.4744062579427199E-4</v>
      </c>
      <c r="Z75" s="7">
        <v>5.0230434713365898E-2</v>
      </c>
      <c r="AA75" s="7">
        <v>9.6020570431193294E-5</v>
      </c>
      <c r="AB75" s="7">
        <v>-1.44984184328534E-2</v>
      </c>
      <c r="AC75" s="7">
        <v>2.4346119622546599E-4</v>
      </c>
      <c r="AD75" s="25">
        <v>-8.3411957999999994E-2</v>
      </c>
      <c r="AE75" s="25">
        <v>9.0528099999999997E-4</v>
      </c>
    </row>
    <row r="76" spans="1:31" s="4" customFormat="1" ht="30.75" x14ac:dyDescent="0.45">
      <c r="A76" s="4">
        <v>18</v>
      </c>
      <c r="B76" s="11">
        <v>72</v>
      </c>
      <c r="C76" s="4" t="s">
        <v>121</v>
      </c>
      <c r="D76" s="12" t="s">
        <v>122</v>
      </c>
      <c r="E76" s="4" t="s">
        <v>160</v>
      </c>
      <c r="F76" s="42">
        <v>43.81</v>
      </c>
      <c r="G76" s="42">
        <v>125.39</v>
      </c>
      <c r="H76" s="47">
        <v>5</v>
      </c>
      <c r="I76" s="47">
        <v>550</v>
      </c>
      <c r="J76" s="21" t="s">
        <v>73</v>
      </c>
      <c r="K76" s="14">
        <v>22.2</v>
      </c>
      <c r="L76" s="14">
        <v>4</v>
      </c>
      <c r="M76" s="14">
        <v>6.21</v>
      </c>
      <c r="N76" s="14">
        <v>14.59</v>
      </c>
      <c r="O76" s="14">
        <v>1.08</v>
      </c>
      <c r="P76" s="14">
        <f>N76/O76</f>
        <v>13.509259259259258</v>
      </c>
      <c r="Q76" s="14">
        <v>20</v>
      </c>
      <c r="R76" s="14">
        <v>46.4</v>
      </c>
      <c r="S76" s="14">
        <v>33.6</v>
      </c>
      <c r="T76" s="13" t="s">
        <v>82</v>
      </c>
      <c r="U76" s="54">
        <v>3</v>
      </c>
      <c r="V76" s="20">
        <v>0.21126623230382199</v>
      </c>
      <c r="W76" s="20">
        <v>1.35159433212739E-5</v>
      </c>
      <c r="X76" s="7">
        <v>0.26237381041844199</v>
      </c>
      <c r="Y76" s="7">
        <v>3.12303707238373E-5</v>
      </c>
      <c r="Z76" s="7">
        <v>5.7997750555250898E-3</v>
      </c>
      <c r="AA76" s="7">
        <v>5.5959404542809202E-5</v>
      </c>
      <c r="AB76" s="7">
        <v>0.25657403536291801</v>
      </c>
      <c r="AC76" s="7">
        <v>8.71897752666468E-5</v>
      </c>
      <c r="AD76" s="25">
        <v>4.7041990000000001E-3</v>
      </c>
      <c r="AE76" s="25">
        <v>1.0128450000000001E-3</v>
      </c>
    </row>
    <row r="77" spans="1:31" s="4" customFormat="1" ht="30.75" x14ac:dyDescent="0.45">
      <c r="A77" s="4">
        <v>19</v>
      </c>
      <c r="B77" s="11">
        <v>73</v>
      </c>
      <c r="C77" s="4" t="s">
        <v>115</v>
      </c>
      <c r="D77" s="12" t="s">
        <v>116</v>
      </c>
      <c r="E77" s="4" t="s">
        <v>161</v>
      </c>
      <c r="F77" s="42">
        <v>29.92</v>
      </c>
      <c r="G77" s="42">
        <v>119.84</v>
      </c>
      <c r="H77" s="47">
        <v>16.600000000000001</v>
      </c>
      <c r="I77" s="47">
        <v>1460</v>
      </c>
      <c r="J77" s="21" t="s">
        <v>117</v>
      </c>
      <c r="K77" s="14">
        <v>13.5</v>
      </c>
      <c r="L77" s="14">
        <v>2.5</v>
      </c>
      <c r="M77" s="14">
        <v>5.26</v>
      </c>
      <c r="N77" s="14">
        <v>11.63</v>
      </c>
      <c r="O77" s="14">
        <v>1.23</v>
      </c>
      <c r="P77" s="14">
        <f t="shared" ref="P77:P85" si="7">N77/O77</f>
        <v>9.45528455284553</v>
      </c>
      <c r="Q77" s="14"/>
      <c r="R77" s="14"/>
      <c r="S77" s="14"/>
      <c r="T77" s="13"/>
      <c r="U77" s="54">
        <v>3</v>
      </c>
      <c r="V77" s="20">
        <v>1.2542977825479499E-2</v>
      </c>
      <c r="W77" s="20">
        <v>8.3219101542116698E-4</v>
      </c>
      <c r="X77" s="7">
        <v>3.4143771174326903E-2</v>
      </c>
      <c r="Y77" s="7">
        <v>1.0949914849860199E-3</v>
      </c>
      <c r="Z77" s="7">
        <v>-0.26650183159420499</v>
      </c>
      <c r="AA77" s="7">
        <v>6.0842172265854703E-3</v>
      </c>
      <c r="AB77" s="7">
        <v>0.30064560276853097</v>
      </c>
      <c r="AC77" s="7">
        <v>7.1792087115714297E-3</v>
      </c>
      <c r="AD77" s="25">
        <v>-6.2073705999999999E-2</v>
      </c>
      <c r="AE77" s="25">
        <v>1.5553990000000001E-3</v>
      </c>
    </row>
    <row r="78" spans="1:31" s="4" customFormat="1" ht="30.75" x14ac:dyDescent="0.45">
      <c r="A78" s="4">
        <v>19</v>
      </c>
      <c r="B78" s="11">
        <v>74</v>
      </c>
      <c r="C78" s="4" t="s">
        <v>115</v>
      </c>
      <c r="D78" s="12" t="s">
        <v>116</v>
      </c>
      <c r="E78" s="4" t="s">
        <v>161</v>
      </c>
      <c r="F78" s="42">
        <v>29.92</v>
      </c>
      <c r="G78" s="42">
        <v>119.84</v>
      </c>
      <c r="H78" s="47">
        <v>16.600000000000001</v>
      </c>
      <c r="I78" s="47">
        <v>1460</v>
      </c>
      <c r="J78" s="21" t="s">
        <v>117</v>
      </c>
      <c r="K78" s="14">
        <v>33.75</v>
      </c>
      <c r="L78" s="14">
        <v>2.5</v>
      </c>
      <c r="M78" s="14">
        <v>5.26</v>
      </c>
      <c r="N78" s="14">
        <v>11.63</v>
      </c>
      <c r="O78" s="14">
        <v>1.23</v>
      </c>
      <c r="P78" s="14">
        <f t="shared" si="7"/>
        <v>9.45528455284553</v>
      </c>
      <c r="Q78" s="14"/>
      <c r="R78" s="14"/>
      <c r="S78" s="14"/>
      <c r="T78" s="13"/>
      <c r="U78" s="54">
        <v>3</v>
      </c>
      <c r="V78" s="20">
        <v>0.18141934194526699</v>
      </c>
      <c r="W78" s="20">
        <v>3.7467477711096501E-4</v>
      </c>
      <c r="X78" s="7">
        <v>0.199900562001745</v>
      </c>
      <c r="Y78" s="7">
        <v>5.0675431808764205E-4</v>
      </c>
      <c r="Z78" s="7">
        <v>-5.1778287870306902E-2</v>
      </c>
      <c r="AA78" s="7">
        <v>5.6931679134067104E-3</v>
      </c>
      <c r="AB78" s="7">
        <v>0.25167884987205302</v>
      </c>
      <c r="AC78" s="7">
        <v>6.19992223149429E-3</v>
      </c>
      <c r="AD78" s="25">
        <v>-0.11136988</v>
      </c>
      <c r="AE78" s="25">
        <v>3.7034279999999999E-3</v>
      </c>
    </row>
    <row r="79" spans="1:31" s="4" customFormat="1" ht="30.75" x14ac:dyDescent="0.45">
      <c r="A79" s="4">
        <v>19</v>
      </c>
      <c r="B79" s="11">
        <v>75</v>
      </c>
      <c r="C79" s="4" t="s">
        <v>115</v>
      </c>
      <c r="D79" s="12" t="s">
        <v>116</v>
      </c>
      <c r="E79" s="4" t="s">
        <v>161</v>
      </c>
      <c r="F79" s="42">
        <v>29.92</v>
      </c>
      <c r="G79" s="42">
        <v>119.84</v>
      </c>
      <c r="H79" s="47">
        <v>16.600000000000001</v>
      </c>
      <c r="I79" s="47">
        <v>1460</v>
      </c>
      <c r="J79" s="21" t="s">
        <v>117</v>
      </c>
      <c r="K79" s="14">
        <v>67.5</v>
      </c>
      <c r="L79" s="14">
        <v>2.5</v>
      </c>
      <c r="M79" s="14">
        <v>5.26</v>
      </c>
      <c r="N79" s="14">
        <v>11.63</v>
      </c>
      <c r="O79" s="14">
        <v>1.23</v>
      </c>
      <c r="P79" s="14">
        <f t="shared" si="7"/>
        <v>9.45528455284553</v>
      </c>
      <c r="Q79" s="14"/>
      <c r="R79" s="14"/>
      <c r="S79" s="14"/>
      <c r="T79" s="13"/>
      <c r="U79" s="54">
        <v>3</v>
      </c>
      <c r="V79" s="20">
        <v>0.188382187876873</v>
      </c>
      <c r="W79" s="20">
        <v>4.8086122115257202E-4</v>
      </c>
      <c r="X79" s="7">
        <v>0.19489989778967401</v>
      </c>
      <c r="Y79" s="7">
        <v>6.6609513174731695E-4</v>
      </c>
      <c r="Z79" s="7">
        <v>0.112669668746601</v>
      </c>
      <c r="AA79" s="7">
        <v>6.1761884118237496E-3</v>
      </c>
      <c r="AB79" s="7">
        <v>8.2230229043068495E-2</v>
      </c>
      <c r="AC79" s="7">
        <v>6.84228354357102E-3</v>
      </c>
      <c r="AD79" s="25">
        <v>-0.28117610599999998</v>
      </c>
      <c r="AE79" s="25">
        <v>1.5865440000000001E-3</v>
      </c>
    </row>
    <row r="80" spans="1:31" s="4" customFormat="1" ht="30.75" x14ac:dyDescent="0.45">
      <c r="A80" s="4">
        <v>19</v>
      </c>
      <c r="B80" s="11">
        <v>76</v>
      </c>
      <c r="C80" s="4" t="s">
        <v>115</v>
      </c>
      <c r="D80" s="12" t="s">
        <v>116</v>
      </c>
      <c r="E80" s="4" t="s">
        <v>161</v>
      </c>
      <c r="F80" s="42">
        <v>29.92</v>
      </c>
      <c r="G80" s="42">
        <v>119.84</v>
      </c>
      <c r="H80" s="47">
        <v>16.600000000000001</v>
      </c>
      <c r="I80" s="47">
        <v>1460</v>
      </c>
      <c r="J80" s="21" t="s">
        <v>117</v>
      </c>
      <c r="K80" s="14">
        <v>112.5</v>
      </c>
      <c r="L80" s="14">
        <v>2.5</v>
      </c>
      <c r="M80" s="14">
        <v>5.26</v>
      </c>
      <c r="N80" s="14">
        <v>11.63</v>
      </c>
      <c r="O80" s="14">
        <v>1.23</v>
      </c>
      <c r="P80" s="14">
        <f t="shared" si="7"/>
        <v>9.45528455284553</v>
      </c>
      <c r="Q80" s="14"/>
      <c r="R80" s="14"/>
      <c r="S80" s="14"/>
      <c r="T80" s="13"/>
      <c r="U80" s="54">
        <v>3</v>
      </c>
      <c r="V80" s="20">
        <v>0.23438982605692699</v>
      </c>
      <c r="W80" s="20">
        <v>1.32658592379039E-3</v>
      </c>
      <c r="X80" s="7">
        <v>0.24397026231497199</v>
      </c>
      <c r="Y80" s="7">
        <v>1.8083584014647899E-3</v>
      </c>
      <c r="Z80" s="7">
        <v>0.120833316584657</v>
      </c>
      <c r="AA80" s="7">
        <v>6.4296308426568501E-3</v>
      </c>
      <c r="AB80" s="7">
        <v>0.123136945730315</v>
      </c>
      <c r="AC80" s="7">
        <v>8.2379892441215505E-3</v>
      </c>
      <c r="AD80" s="25">
        <v>-0.54324253899999997</v>
      </c>
      <c r="AE80" s="25">
        <v>4.003113E-3</v>
      </c>
    </row>
    <row r="81" spans="1:31" s="4" customFormat="1" ht="30.75" x14ac:dyDescent="0.45">
      <c r="A81" s="4">
        <v>19</v>
      </c>
      <c r="B81" s="11">
        <v>77</v>
      </c>
      <c r="C81" s="4" t="s">
        <v>115</v>
      </c>
      <c r="D81" s="12" t="s">
        <v>116</v>
      </c>
      <c r="E81" s="4" t="s">
        <v>162</v>
      </c>
      <c r="F81" s="42">
        <v>29.94</v>
      </c>
      <c r="G81" s="42">
        <v>119.93</v>
      </c>
      <c r="H81" s="47">
        <v>16.600000000000001</v>
      </c>
      <c r="I81" s="47">
        <v>1460</v>
      </c>
      <c r="J81" s="21" t="s">
        <v>117</v>
      </c>
      <c r="K81" s="14">
        <v>13.5</v>
      </c>
      <c r="L81" s="14">
        <v>2.5</v>
      </c>
      <c r="M81" s="14">
        <v>7.74</v>
      </c>
      <c r="N81" s="14">
        <v>30.67</v>
      </c>
      <c r="O81" s="14">
        <v>2.33</v>
      </c>
      <c r="P81" s="14">
        <f t="shared" si="7"/>
        <v>13.163090128755366</v>
      </c>
      <c r="Q81" s="14"/>
      <c r="R81" s="14"/>
      <c r="S81" s="14"/>
      <c r="T81" s="13"/>
      <c r="U81" s="54">
        <v>3</v>
      </c>
      <c r="V81" s="20">
        <v>-7.4306524353279002E-2</v>
      </c>
      <c r="W81" s="20">
        <v>2.2663234899150601E-3</v>
      </c>
      <c r="X81" s="7">
        <v>-8.3427349358383501E-2</v>
      </c>
      <c r="Y81" s="7">
        <v>2.6465526482412102E-3</v>
      </c>
      <c r="Z81" s="7">
        <v>0.151727823963131</v>
      </c>
      <c r="AA81" s="7">
        <v>2.95102380171913E-3</v>
      </c>
      <c r="AB81" s="7">
        <v>-0.235155173321516</v>
      </c>
      <c r="AC81" s="7">
        <v>5.5975764499603398E-3</v>
      </c>
      <c r="AD81" s="25">
        <v>-4.2285304000000003E-2</v>
      </c>
      <c r="AE81" s="25">
        <v>3.947557E-3</v>
      </c>
    </row>
    <row r="82" spans="1:31" s="4" customFormat="1" ht="30.75" x14ac:dyDescent="0.45">
      <c r="A82" s="4">
        <v>19</v>
      </c>
      <c r="B82" s="11">
        <v>78</v>
      </c>
      <c r="C82" s="4" t="s">
        <v>115</v>
      </c>
      <c r="D82" s="12" t="s">
        <v>116</v>
      </c>
      <c r="E82" s="4" t="s">
        <v>162</v>
      </c>
      <c r="F82" s="42">
        <v>29.94</v>
      </c>
      <c r="G82" s="42">
        <v>119.93</v>
      </c>
      <c r="H82" s="47">
        <v>16.600000000000001</v>
      </c>
      <c r="I82" s="47">
        <v>1460</v>
      </c>
      <c r="J82" s="21" t="s">
        <v>117</v>
      </c>
      <c r="K82" s="14">
        <v>33.75</v>
      </c>
      <c r="L82" s="14">
        <v>2.5</v>
      </c>
      <c r="M82" s="14">
        <v>7.74</v>
      </c>
      <c r="N82" s="14">
        <v>30.67</v>
      </c>
      <c r="O82" s="14">
        <v>2.33</v>
      </c>
      <c r="P82" s="14">
        <f t="shared" si="7"/>
        <v>13.163090128755366</v>
      </c>
      <c r="Q82" s="14"/>
      <c r="R82" s="14"/>
      <c r="S82" s="14"/>
      <c r="T82" s="13"/>
      <c r="U82" s="54">
        <v>3</v>
      </c>
      <c r="V82" s="20">
        <v>0.13285381986851699</v>
      </c>
      <c r="W82" s="20">
        <v>1.7927047403609199E-3</v>
      </c>
      <c r="X82" s="7">
        <v>0.130397705124842</v>
      </c>
      <c r="Y82" s="7">
        <v>2.0682049448393302E-3</v>
      </c>
      <c r="Z82" s="7">
        <v>0.199131923697769</v>
      </c>
      <c r="AA82" s="7">
        <v>2.2884382119624201E-3</v>
      </c>
      <c r="AB82" s="7">
        <v>-6.87342185729274E-2</v>
      </c>
      <c r="AC82" s="7">
        <v>4.3566431568017603E-3</v>
      </c>
      <c r="AD82" s="25">
        <v>6.4727687000000006E-2</v>
      </c>
      <c r="AE82" s="25">
        <v>3.4479900000000002E-3</v>
      </c>
    </row>
    <row r="83" spans="1:31" s="4" customFormat="1" ht="30.75" x14ac:dyDescent="0.45">
      <c r="A83" s="4">
        <v>19</v>
      </c>
      <c r="B83" s="11">
        <v>79</v>
      </c>
      <c r="C83" s="4" t="s">
        <v>115</v>
      </c>
      <c r="D83" s="12" t="s">
        <v>116</v>
      </c>
      <c r="E83" s="4" t="s">
        <v>162</v>
      </c>
      <c r="F83" s="42">
        <v>29.94</v>
      </c>
      <c r="G83" s="42">
        <v>119.93</v>
      </c>
      <c r="H83" s="47">
        <v>16.600000000000001</v>
      </c>
      <c r="I83" s="47">
        <v>1460</v>
      </c>
      <c r="J83" s="21" t="s">
        <v>117</v>
      </c>
      <c r="K83" s="14">
        <v>67.5</v>
      </c>
      <c r="L83" s="14">
        <v>2.5</v>
      </c>
      <c r="M83" s="14">
        <v>7.74</v>
      </c>
      <c r="N83" s="14">
        <v>30.67</v>
      </c>
      <c r="O83" s="14">
        <v>2.33</v>
      </c>
      <c r="P83" s="14">
        <f t="shared" si="7"/>
        <v>13.163090128755366</v>
      </c>
      <c r="Q83" s="14"/>
      <c r="R83" s="14"/>
      <c r="S83" s="14"/>
      <c r="T83" s="13"/>
      <c r="U83" s="54">
        <v>3</v>
      </c>
      <c r="V83" s="20">
        <v>-6.5562513204027201E-2</v>
      </c>
      <c r="W83" s="20">
        <v>1.7622021194212501E-3</v>
      </c>
      <c r="X83" s="7">
        <v>-8.1723811383845699E-2</v>
      </c>
      <c r="Y83" s="7">
        <v>2.0577027019498999E-3</v>
      </c>
      <c r="Z83" s="7">
        <v>0.304492439355595</v>
      </c>
      <c r="AA83" s="7">
        <v>2.5559539521155502E-3</v>
      </c>
      <c r="AB83" s="7">
        <v>-0.38621625073943999</v>
      </c>
      <c r="AC83" s="7">
        <v>4.6136566540654501E-3</v>
      </c>
      <c r="AD83" s="25">
        <v>-0.37374452000000002</v>
      </c>
      <c r="AE83" s="25">
        <v>1.7502921000000001E-2</v>
      </c>
    </row>
    <row r="84" spans="1:31" s="4" customFormat="1" ht="30.75" x14ac:dyDescent="0.45">
      <c r="A84" s="4">
        <v>19</v>
      </c>
      <c r="B84" s="11">
        <v>80</v>
      </c>
      <c r="C84" s="4" t="s">
        <v>115</v>
      </c>
      <c r="D84" s="12" t="s">
        <v>116</v>
      </c>
      <c r="E84" s="4" t="s">
        <v>162</v>
      </c>
      <c r="F84" s="42">
        <v>29.94</v>
      </c>
      <c r="G84" s="42">
        <v>119.93</v>
      </c>
      <c r="H84" s="47">
        <v>16.600000000000001</v>
      </c>
      <c r="I84" s="47">
        <v>1460</v>
      </c>
      <c r="J84" s="21" t="s">
        <v>117</v>
      </c>
      <c r="K84" s="14">
        <v>112.5</v>
      </c>
      <c r="L84" s="14">
        <v>2.5</v>
      </c>
      <c r="M84" s="14">
        <v>7.74</v>
      </c>
      <c r="N84" s="14">
        <v>30.67</v>
      </c>
      <c r="O84" s="14">
        <v>2.33</v>
      </c>
      <c r="P84" s="14">
        <f t="shared" si="7"/>
        <v>13.163090128755366</v>
      </c>
      <c r="Q84" s="14"/>
      <c r="R84" s="14"/>
      <c r="S84" s="14"/>
      <c r="T84" s="13"/>
      <c r="U84" s="54">
        <v>3</v>
      </c>
      <c r="V84" s="20">
        <v>2.50185353864847E-2</v>
      </c>
      <c r="W84" s="20">
        <v>1.7855201502887199E-3</v>
      </c>
      <c r="X84" s="7">
        <v>1.12110125539333E-2</v>
      </c>
      <c r="Y84" s="7">
        <v>2.0816699514718002E-3</v>
      </c>
      <c r="Z84" s="7">
        <v>0.34930446975495999</v>
      </c>
      <c r="AA84" s="7">
        <v>4.8291460767333197E-3</v>
      </c>
      <c r="AB84" s="7">
        <v>-0.33809345720102701</v>
      </c>
      <c r="AC84" s="7">
        <v>6.9108160282051398E-3</v>
      </c>
      <c r="AD84" s="25">
        <v>-0.35588932000000001</v>
      </c>
      <c r="AE84" s="25">
        <v>3.0209289999999999E-3</v>
      </c>
    </row>
    <row r="85" spans="1:31" s="4" customFormat="1" ht="30.75" x14ac:dyDescent="0.45">
      <c r="A85" s="4">
        <v>20</v>
      </c>
      <c r="B85" s="11">
        <v>81</v>
      </c>
      <c r="C85" s="4" t="s">
        <v>123</v>
      </c>
      <c r="D85" s="12" t="s">
        <v>124</v>
      </c>
      <c r="E85" s="4" t="s">
        <v>163</v>
      </c>
      <c r="F85" s="42">
        <v>33.700000000000003</v>
      </c>
      <c r="G85" s="42">
        <v>110.83</v>
      </c>
      <c r="H85" s="47">
        <v>12.7</v>
      </c>
      <c r="I85" s="47">
        <v>650</v>
      </c>
      <c r="J85" s="21" t="s">
        <v>125</v>
      </c>
      <c r="K85" s="14">
        <v>23.155000000000001</v>
      </c>
      <c r="L85" s="14">
        <v>0.49</v>
      </c>
      <c r="M85" s="14">
        <v>7.9</v>
      </c>
      <c r="N85" s="14">
        <v>15.2</v>
      </c>
      <c r="O85" s="14">
        <v>1.3</v>
      </c>
      <c r="P85" s="14">
        <f t="shared" si="7"/>
        <v>11.692307692307692</v>
      </c>
      <c r="Q85" s="14"/>
      <c r="R85" s="14"/>
      <c r="S85" s="14"/>
      <c r="T85" s="13" t="s">
        <v>126</v>
      </c>
      <c r="U85" s="54">
        <v>3</v>
      </c>
      <c r="V85" s="20">
        <v>0.15267615870246787</v>
      </c>
      <c r="W85" s="20">
        <v>3.9226815009540359E-4</v>
      </c>
      <c r="X85" s="7">
        <v>0.18750234614583805</v>
      </c>
      <c r="Y85" s="7">
        <v>7.4456905996192349E-4</v>
      </c>
      <c r="Z85" s="7">
        <v>-0.20421884314333849</v>
      </c>
      <c r="AA85" s="7">
        <v>0.10816605952621043</v>
      </c>
      <c r="AB85" s="7">
        <v>0.39172118928917676</v>
      </c>
      <c r="AC85" s="7">
        <v>0.10891062858617237</v>
      </c>
      <c r="AD85" s="25">
        <v>-8.8455690639410278E-2</v>
      </c>
      <c r="AE85" s="25">
        <v>4.2535617925851016E-4</v>
      </c>
    </row>
    <row r="86" spans="1:31" s="4" customFormat="1" ht="30.75" x14ac:dyDescent="0.45">
      <c r="A86" s="4">
        <v>21</v>
      </c>
      <c r="B86" s="11">
        <v>82</v>
      </c>
      <c r="C86" s="4" t="s">
        <v>128</v>
      </c>
      <c r="D86" s="12" t="s">
        <v>127</v>
      </c>
      <c r="E86" s="4" t="s">
        <v>164</v>
      </c>
      <c r="F86" s="42"/>
      <c r="G86" s="42"/>
      <c r="H86" s="47">
        <v>17.8</v>
      </c>
      <c r="I86" s="47">
        <v>1613</v>
      </c>
      <c r="J86" s="21" t="s">
        <v>129</v>
      </c>
      <c r="K86" s="14">
        <v>25</v>
      </c>
      <c r="L86" s="14">
        <v>0.33</v>
      </c>
      <c r="M86" s="14">
        <v>5.13</v>
      </c>
      <c r="N86" s="14">
        <v>15</v>
      </c>
      <c r="O86" s="14">
        <v>1.9</v>
      </c>
      <c r="P86" s="14">
        <v>7.8947368421052637</v>
      </c>
      <c r="Q86" s="14"/>
      <c r="R86" s="14"/>
      <c r="S86" s="14"/>
      <c r="T86" s="13" t="s">
        <v>82</v>
      </c>
      <c r="U86" s="54">
        <v>3</v>
      </c>
      <c r="V86" s="20">
        <v>0.13763911417676522</v>
      </c>
      <c r="W86" s="20">
        <v>1.2756603314785103E-3</v>
      </c>
      <c r="X86" s="7">
        <v>0.13893012093329804</v>
      </c>
      <c r="Y86" s="7">
        <v>1.1593307540102109E-3</v>
      </c>
      <c r="Z86" s="7">
        <v>0.13367436748834438</v>
      </c>
      <c r="AA86" s="7">
        <v>1.0195210691403649E-2</v>
      </c>
      <c r="AB86" s="7">
        <v>5.2557534449537702E-3</v>
      </c>
      <c r="AC86" s="7">
        <v>1.1354541445413865E-2</v>
      </c>
      <c r="AD86" s="25">
        <v>-0.21320185169318329</v>
      </c>
      <c r="AE86" s="25">
        <v>1.4293001043205642E-3</v>
      </c>
    </row>
    <row r="87" spans="1:31" s="4" customFormat="1" ht="30.75" x14ac:dyDescent="0.45">
      <c r="A87" s="4">
        <v>22</v>
      </c>
      <c r="B87" s="11">
        <v>83</v>
      </c>
      <c r="C87" s="4" t="s">
        <v>137</v>
      </c>
      <c r="D87" s="12" t="s">
        <v>132</v>
      </c>
      <c r="E87" s="4" t="s">
        <v>133</v>
      </c>
      <c r="F87" s="42">
        <v>40.99</v>
      </c>
      <c r="G87" s="42">
        <v>122.73</v>
      </c>
      <c r="H87" s="47">
        <v>10.199999999999999</v>
      </c>
      <c r="I87" s="47">
        <v>706.3</v>
      </c>
      <c r="J87" s="21" t="s">
        <v>131</v>
      </c>
      <c r="K87" s="14">
        <v>2.625</v>
      </c>
      <c r="L87" s="14">
        <v>1</v>
      </c>
      <c r="M87" s="14">
        <v>6.9</v>
      </c>
      <c r="N87" s="14">
        <v>11</v>
      </c>
      <c r="O87" s="14">
        <v>0.87</v>
      </c>
      <c r="P87" s="14">
        <f t="shared" ref="P87:P88" si="8">N87/O87</f>
        <v>12.64367816091954</v>
      </c>
      <c r="Q87" s="14">
        <v>33</v>
      </c>
      <c r="R87" s="14">
        <v>51</v>
      </c>
      <c r="S87" s="14">
        <v>16</v>
      </c>
      <c r="T87" s="13" t="s">
        <v>74</v>
      </c>
      <c r="U87" s="54">
        <v>3</v>
      </c>
      <c r="V87" s="20">
        <v>2.3152647189014219E-2</v>
      </c>
      <c r="W87" s="20">
        <v>2.117195677268058E-4</v>
      </c>
      <c r="X87" s="7">
        <v>2.7319002320053354E-2</v>
      </c>
      <c r="Y87" s="7">
        <v>1.2812188032385673E-4</v>
      </c>
      <c r="Z87" s="7">
        <v>0</v>
      </c>
      <c r="AA87" s="7">
        <v>5.2353741496598645E-3</v>
      </c>
      <c r="AB87" s="7">
        <v>2.7319002320053354E-2</v>
      </c>
      <c r="AC87" s="7">
        <v>5.3634960299837218E-3</v>
      </c>
      <c r="AD87" s="25">
        <v>-2.9769754265327908E-2</v>
      </c>
      <c r="AE87" s="25">
        <v>9.5981512813857152E-4</v>
      </c>
    </row>
    <row r="88" spans="1:31" s="4" customFormat="1" ht="30.75" x14ac:dyDescent="0.45">
      <c r="A88" s="4">
        <v>22</v>
      </c>
      <c r="B88" s="11">
        <v>84</v>
      </c>
      <c r="C88" s="4" t="s">
        <v>137</v>
      </c>
      <c r="D88" s="12" t="s">
        <v>132</v>
      </c>
      <c r="E88" s="4" t="s">
        <v>133</v>
      </c>
      <c r="F88" s="42">
        <v>40.99</v>
      </c>
      <c r="G88" s="42">
        <v>122.73</v>
      </c>
      <c r="H88" s="47">
        <v>10.199999999999999</v>
      </c>
      <c r="I88" s="47">
        <v>706.3</v>
      </c>
      <c r="J88" s="21" t="s">
        <v>131</v>
      </c>
      <c r="K88" s="14">
        <v>5.25</v>
      </c>
      <c r="L88" s="14">
        <v>2</v>
      </c>
      <c r="M88" s="14">
        <v>6.9</v>
      </c>
      <c r="N88" s="14">
        <v>11</v>
      </c>
      <c r="O88" s="14">
        <v>0.87</v>
      </c>
      <c r="P88" s="14">
        <f t="shared" si="8"/>
        <v>12.64367816091954</v>
      </c>
      <c r="Q88" s="14">
        <v>33</v>
      </c>
      <c r="R88" s="14">
        <v>51</v>
      </c>
      <c r="S88" s="14">
        <v>16</v>
      </c>
      <c r="T88" s="13" t="s">
        <v>74</v>
      </c>
      <c r="U88" s="54">
        <v>3</v>
      </c>
      <c r="V88" s="20">
        <v>6.0678828754783032E-2</v>
      </c>
      <c r="W88" s="20">
        <v>1.6972907871206067E-3</v>
      </c>
      <c r="X88" s="7">
        <v>6.5177757054774244E-2</v>
      </c>
      <c r="Y88" s="7">
        <v>2.2266488486892902E-3</v>
      </c>
      <c r="Z88" s="7">
        <v>3.7537919319064916E-2</v>
      </c>
      <c r="AA88" s="7">
        <v>5.3110467193000915E-3</v>
      </c>
      <c r="AB88" s="7">
        <v>2.7639837735709216E-2</v>
      </c>
      <c r="AC88" s="7">
        <v>7.5376955679893835E-3</v>
      </c>
      <c r="AD88" s="25">
        <v>-3.1694491376231593E-2</v>
      </c>
      <c r="AE88" s="25">
        <v>1.8384489078199348E-3</v>
      </c>
    </row>
    <row r="89" spans="1:31" s="4" customFormat="1" ht="30.75" x14ac:dyDescent="0.45">
      <c r="A89" s="4">
        <v>23</v>
      </c>
      <c r="B89" s="11">
        <v>85</v>
      </c>
      <c r="C89" s="4" t="s">
        <v>138</v>
      </c>
      <c r="D89" s="12" t="s">
        <v>135</v>
      </c>
      <c r="E89" s="4" t="s">
        <v>136</v>
      </c>
      <c r="F89" s="42">
        <v>44.56</v>
      </c>
      <c r="G89" s="42">
        <v>125.18</v>
      </c>
      <c r="H89" s="47">
        <v>4.7</v>
      </c>
      <c r="I89" s="47">
        <v>507.7</v>
      </c>
      <c r="J89" s="21" t="s">
        <v>134</v>
      </c>
      <c r="K89" s="14">
        <v>5.51</v>
      </c>
      <c r="L89" s="14">
        <v>9</v>
      </c>
      <c r="M89" s="14">
        <v>8.1</v>
      </c>
      <c r="N89" s="14">
        <v>13</v>
      </c>
      <c r="O89" s="14">
        <v>1.22</v>
      </c>
      <c r="P89" s="14">
        <f t="shared" ref="P89" si="9">N89/O89</f>
        <v>10.655737704918034</v>
      </c>
      <c r="Q89" s="14"/>
      <c r="R89" s="14"/>
      <c r="S89" s="14"/>
      <c r="T89" s="13" t="s">
        <v>130</v>
      </c>
      <c r="U89" s="54">
        <v>3</v>
      </c>
      <c r="V89" s="20">
        <v>0.3398454513922462</v>
      </c>
      <c r="W89" s="20">
        <v>2.7134055269744353E-3</v>
      </c>
      <c r="X89" s="7">
        <v>0.39163226042776556</v>
      </c>
      <c r="Y89" s="7">
        <v>6.8024292821881362E-3</v>
      </c>
      <c r="Z89" s="7">
        <v>6.9204428445737154E-3</v>
      </c>
      <c r="AA89" s="7">
        <v>1.7991751718889004E-2</v>
      </c>
      <c r="AB89" s="7">
        <v>0.38471181758319206</v>
      </c>
      <c r="AC89" s="7">
        <v>2.479418100107714E-2</v>
      </c>
      <c r="AD89" s="25">
        <v>0.3398454513922462</v>
      </c>
      <c r="AE89" s="25">
        <v>4.7710186956987175E-3</v>
      </c>
    </row>
    <row r="90" spans="1:31" x14ac:dyDescent="0.45">
      <c r="AD90" s="7"/>
      <c r="AE90" s="7"/>
    </row>
    <row r="91" spans="1:31" x14ac:dyDescent="0.45">
      <c r="AD91" s="7"/>
      <c r="AE91" s="7"/>
    </row>
    <row r="92" spans="1:31" x14ac:dyDescent="0.45">
      <c r="L92" s="14"/>
      <c r="M92" s="14"/>
      <c r="N92" s="14"/>
      <c r="O92" s="14"/>
      <c r="P92" s="14"/>
      <c r="Q92" s="14"/>
      <c r="R92" s="14"/>
      <c r="S92" s="14"/>
      <c r="T92" s="7"/>
      <c r="U92" s="50"/>
      <c r="V92" s="49"/>
      <c r="W92" s="49"/>
      <c r="X92" s="8"/>
      <c r="Y92" s="8"/>
      <c r="Z92" s="8"/>
      <c r="AA92" s="8"/>
      <c r="AB92" s="8"/>
      <c r="AC92" s="8"/>
    </row>
    <row r="93" spans="1:31" x14ac:dyDescent="0.45">
      <c r="L93" s="14"/>
      <c r="M93" s="14"/>
      <c r="N93" s="14"/>
      <c r="O93" s="14"/>
      <c r="P93" s="14"/>
      <c r="Q93" s="14"/>
      <c r="R93" s="14"/>
      <c r="S93" s="14"/>
      <c r="T93" s="7"/>
      <c r="U93" s="50"/>
      <c r="V93" s="49"/>
      <c r="W93" s="49"/>
      <c r="X93" s="8"/>
      <c r="Y93" s="8"/>
      <c r="Z93" s="8"/>
      <c r="AA93" s="8"/>
      <c r="AB93" s="8"/>
      <c r="AC93" s="8"/>
    </row>
    <row r="94" spans="1:31" x14ac:dyDescent="0.45">
      <c r="L94" s="14"/>
      <c r="M94" s="14"/>
      <c r="N94" s="14"/>
      <c r="O94" s="14"/>
      <c r="P94" s="14"/>
      <c r="Q94" s="14"/>
      <c r="R94" s="14"/>
      <c r="S94" s="14"/>
      <c r="T94" s="8"/>
      <c r="V94" s="49"/>
      <c r="W94" s="49"/>
      <c r="X94" s="8"/>
      <c r="Y94" s="8"/>
      <c r="Z94" s="8"/>
      <c r="AA94" s="8"/>
      <c r="AB94" s="8"/>
      <c r="AC94" s="8"/>
    </row>
    <row r="95" spans="1:31" x14ac:dyDescent="0.45">
      <c r="L95" s="14"/>
      <c r="M95" s="14"/>
      <c r="N95" s="14"/>
      <c r="O95" s="14"/>
      <c r="P95" s="14"/>
      <c r="Q95" s="14"/>
      <c r="R95" s="14"/>
      <c r="S95" s="14"/>
      <c r="T95" s="8"/>
      <c r="V95" s="49"/>
      <c r="W95" s="49"/>
      <c r="X95" s="8"/>
      <c r="Y95" s="8"/>
      <c r="Z95" s="8"/>
      <c r="AA95" s="8"/>
      <c r="AB95" s="8"/>
      <c r="AC95" s="8"/>
    </row>
    <row r="96" spans="1:31" x14ac:dyDescent="0.45">
      <c r="L96" s="14"/>
      <c r="M96" s="14"/>
      <c r="N96" s="14"/>
      <c r="O96" s="14"/>
      <c r="P96" s="14"/>
      <c r="Q96" s="14"/>
      <c r="R96" s="14"/>
      <c r="S96" s="14"/>
      <c r="T96" s="8"/>
      <c r="V96" s="49"/>
      <c r="W96" s="49"/>
      <c r="X96" s="8"/>
      <c r="Y96" s="8"/>
      <c r="Z96" s="8"/>
      <c r="AA96" s="8"/>
      <c r="AB96" s="8"/>
      <c r="AC96" s="8"/>
    </row>
    <row r="97" spans="12:29" x14ac:dyDescent="0.45">
      <c r="L97" s="14"/>
      <c r="M97" s="14"/>
      <c r="N97" s="14"/>
      <c r="O97" s="14"/>
      <c r="P97" s="14"/>
      <c r="Q97" s="14"/>
      <c r="R97" s="14"/>
      <c r="S97" s="14"/>
      <c r="T97" s="8"/>
      <c r="V97" s="49"/>
      <c r="W97" s="49"/>
      <c r="X97" s="8"/>
      <c r="Y97" s="8"/>
      <c r="Z97" s="8"/>
      <c r="AA97" s="8"/>
      <c r="AB97" s="8"/>
      <c r="AC97" s="8"/>
    </row>
    <row r="98" spans="12:29" x14ac:dyDescent="0.45">
      <c r="L98" s="14"/>
      <c r="M98" s="14"/>
      <c r="N98" s="14"/>
      <c r="O98" s="14"/>
      <c r="P98" s="14"/>
      <c r="Q98" s="14"/>
      <c r="R98" s="14"/>
      <c r="S98" s="14"/>
      <c r="T98" s="8"/>
      <c r="V98" s="49"/>
      <c r="W98" s="49"/>
      <c r="X98" s="8"/>
      <c r="Y98" s="8"/>
      <c r="Z98" s="8"/>
      <c r="AA98" s="8"/>
      <c r="AB98" s="8"/>
      <c r="AC98" s="8"/>
    </row>
  </sheetData>
  <mergeCells count="8">
    <mergeCell ref="J2:L2"/>
    <mergeCell ref="M2:T2"/>
    <mergeCell ref="V2:AE2"/>
    <mergeCell ref="A2:A3"/>
    <mergeCell ref="B2:B3"/>
    <mergeCell ref="C2:C3"/>
    <mergeCell ref="D2:D3"/>
    <mergeCell ref="E2:E3"/>
  </mergeCells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Read</vt:lpstr>
      <vt:lpstr>Necromass Meta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kaiyue song</dc:creator>
  <cp:lastModifiedBy>kaiyue song</cp:lastModifiedBy>
  <dcterms:created xsi:type="dcterms:W3CDTF">2025-07-07T02:35:00Z</dcterms:created>
  <dcterms:modified xsi:type="dcterms:W3CDTF">2026-01-09T04:23:50Z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233F329B47684C34B943E135EE177A62_13</vt:lpwstr>
  </property>
  <property fmtid="{D5CDD505-2E9C-101B-9397-08002B2CF9AE}" pid="3" name="KSOProductBuildVer">
    <vt:lpwstr>2052-12.1.0.21915</vt:lpwstr>
  </property>
</Properties>
</file>