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4202\734\Stage210\Contents\PRE\ESM\"/>
    </mc:Choice>
  </mc:AlternateContent>
  <bookViews>
    <workbookView xWindow="-108" yWindow="-108" windowWidth="19416" windowHeight="10416" tabRatio="777" firstSheet="2" activeTab="7"/>
  </bookViews>
  <sheets>
    <sheet name="Diability Pr-Ps" sheetId="1" r:id="rId1"/>
    <sheet name="Whole sample Pr-Ps" sheetId="7" r:id="rId2"/>
    <sheet name="Control Pr-Ps" sheetId="2" r:id="rId3"/>
    <sheet name="Diability Cong Ach-Accep" sheetId="6" r:id="rId4"/>
    <sheet name="Whole sample Cong Ach-Accep" sheetId="9" r:id="rId5"/>
    <sheet name="Control Cong Ach-Accep" sheetId="5" r:id="rId6"/>
    <sheet name="Group differences" sheetId="8" r:id="rId7"/>
    <sheet name="Differences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9" l="1"/>
  <c r="I5" i="9"/>
  <c r="I4" i="9"/>
  <c r="I8" i="7"/>
  <c r="I5" i="7"/>
  <c r="I4" i="7"/>
  <c r="I8" i="6"/>
  <c r="I5" i="6"/>
  <c r="I4" i="6"/>
  <c r="I8" i="5"/>
  <c r="I5" i="5"/>
  <c r="I4" i="5"/>
  <c r="I8" i="2"/>
  <c r="I5" i="2"/>
  <c r="I4" i="2"/>
  <c r="I8" i="1"/>
  <c r="I5" i="1"/>
  <c r="I4" i="1"/>
  <c r="I11" i="9" l="1"/>
  <c r="I11" i="7"/>
  <c r="I11" i="6"/>
  <c r="I11" i="5"/>
  <c r="I11" i="2"/>
  <c r="I11" i="1"/>
</calcChain>
</file>

<file path=xl/sharedStrings.xml><?xml version="1.0" encoding="utf-8"?>
<sst xmlns="http://schemas.openxmlformats.org/spreadsheetml/2006/main" count="537" uniqueCount="66">
  <si>
    <t>Implied (for all variables) Correlations (Group number 1 - Default model)</t>
  </si>
  <si>
    <t>SWLS two factors (Disablede group: N = 60)</t>
  </si>
  <si>
    <t>S5</t>
  </si>
  <si>
    <t>S4</t>
  </si>
  <si>
    <t>S1</t>
  </si>
  <si>
    <t>S2</t>
  </si>
  <si>
    <t>S3</t>
  </si>
  <si>
    <t>Monotrait correlations</t>
  </si>
  <si>
    <t>Past Life (PS)</t>
  </si>
  <si>
    <t>Present Life (PR)</t>
  </si>
  <si>
    <t>Heterotrait correlations</t>
  </si>
  <si>
    <t>PS-PR</t>
  </si>
  <si>
    <t>HTMT ratio</t>
    <phoneticPr fontId="0"/>
  </si>
  <si>
    <t>SWLS two factors (Control group: N = 60)</t>
  </si>
  <si>
    <t>Place of residence</t>
  </si>
  <si>
    <t>Group Statistics</t>
  </si>
  <si>
    <t>Place_residence</t>
  </si>
  <si>
    <t>N</t>
  </si>
  <si>
    <t>Mean</t>
  </si>
  <si>
    <t>Std. Deviation</t>
  </si>
  <si>
    <t>Std. Error Mean</t>
  </si>
  <si>
    <t>SWLS3</t>
  </si>
  <si>
    <t>rural</t>
  </si>
  <si>
    <t>urban</t>
  </si>
  <si>
    <t>SWLS</t>
  </si>
  <si>
    <t>Independent Samples Test</t>
  </si>
  <si>
    <t/>
  </si>
  <si>
    <t>Levene's Test for Equality of Variances</t>
  </si>
  <si>
    <t>t-test for Equality of Means</t>
  </si>
  <si>
    <t>F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</si>
  <si>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</si>
  <si>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</si>
  <si>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</si>
  <si>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</si>
  <si>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</si>
  <si>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</si>
  <si>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</si>
  <si>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Lower</t>
  </si>
  <si>
    <t>Upper</t>
  </si>
  <si>
    <t>Equal variances assumed</t>
  </si>
  <si>
    <t>Equal variances not assumed</t>
  </si>
  <si>
    <t>Sex</t>
  </si>
  <si>
    <t>Females</t>
  </si>
  <si>
    <t>Males</t>
  </si>
  <si>
    <t>IHLC</t>
  </si>
  <si>
    <t>PHLC</t>
  </si>
  <si>
    <t>CHLC</t>
  </si>
  <si>
    <t>Gender</t>
  </si>
  <si>
    <t>SWLS two factors (Whole sample: N = 120)</t>
  </si>
  <si>
    <t>Edu2Cat</t>
  </si>
  <si>
    <t>Low level</t>
  </si>
  <si>
    <t>Post secondary</t>
  </si>
  <si>
    <t>Education</t>
  </si>
  <si>
    <t>Disability</t>
  </si>
  <si>
    <t>Group</t>
  </si>
  <si>
    <t>1. In most ways my life is close to my ideal.</t>
  </si>
  <si>
    <t>Undisable control</t>
  </si>
  <si>
    <t>Movement disablee</t>
  </si>
  <si>
    <t>2. The conditions of my life are excellent.</t>
  </si>
  <si>
    <t>3.  I am satisfied with my life.</t>
  </si>
  <si>
    <t>4. So far I have gotten the important things I want in life.</t>
  </si>
  <si>
    <t>5. If I could live my life over, I would change almost nothing.</t>
  </si>
  <si>
    <t>Age2Cat32 and below &gt;32</t>
  </si>
  <si>
    <t>32 and below</t>
  </si>
  <si>
    <t>&gt;32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</si>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</sst>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0"/>
    <numFmt numFmtId="165" formatCode="###0.0000"/>
    <numFmt numFmtId="166" formatCode="###0.00000"/>
    <numFmt numFmtId="167" formatCode="####.00000"/>
    <numFmt numFmtId="168" formatCode="###0.00"/>
    <numFmt numFmtId="169" formatCode="###0.000"/>
    <numFmt numFmtId="170" formatCode="####.000"/>
  </numFmts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name val="Arial Bold"/>
    </font>
    <font>
      <sz val="9"/>
      <name val="Arial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277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horizontal="right" vertical="center" wrapText="1" indent="1"/>
    </xf>
    <xf numFmtId="0" fontId="0" fillId="0" borderId="2" xfId="0" applyFill="1" applyBorder="1" applyAlignment="1">
      <alignment horizontal="right" vertical="center" wrapText="1" indent="1"/>
    </xf>
    <xf numFmtId="0" fontId="0" fillId="0" borderId="3" xfId="0" applyFill="1" applyBorder="1" applyAlignment="1">
      <alignment horizontal="right" vertical="center" wrapText="1" indent="1"/>
    </xf>
    <xf numFmtId="0" fontId="1" fillId="0" borderId="0" xfId="0" applyFont="1" applyFill="1"/>
    <xf numFmtId="0" fontId="0" fillId="0" borderId="4" xfId="0" applyFill="1" applyBorder="1" applyAlignment="1">
      <alignment horizontal="lef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5" xfId="0" applyFill="1" applyBorder="1"/>
    <xf numFmtId="0" fontId="0" fillId="0" borderId="0" xfId="0" applyFill="1" applyAlignment="1">
      <alignment vertical="center"/>
    </xf>
    <xf numFmtId="0" fontId="0" fillId="0" borderId="6" xfId="0" applyFill="1" applyBorder="1" applyAlignment="1">
      <alignment horizontal="left" vertical="center" wrapText="1" indent="1"/>
    </xf>
    <xf numFmtId="0" fontId="0" fillId="0" borderId="7" xfId="0" applyFill="1" applyBorder="1" applyAlignment="1">
      <alignment horizontal="right" vertical="center" wrapText="1" indent="1"/>
    </xf>
    <xf numFmtId="0" fontId="0" fillId="0" borderId="8" xfId="0" applyFill="1" applyBorder="1" applyAlignment="1">
      <alignment horizontal="right" vertical="center" wrapText="1" indent="1"/>
    </xf>
    <xf numFmtId="0" fontId="1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7" fillId="0" borderId="50" xfId="1" applyFont="1" applyFill="1" applyBorder="1" applyAlignment="1">
      <alignment horizontal="center" vertical="center" wrapText="1"/>
    </xf>
    <xf numFmtId="0" fontId="3" fillId="0" borderId="0" xfId="1" applyFont="1" applyFill="1"/>
    <xf numFmtId="0" fontId="8" fillId="0" borderId="9" xfId="1" applyFont="1" applyFill="1" applyBorder="1" applyAlignment="1">
      <alignment horizontal="left" wrapText="1"/>
    </xf>
    <xf numFmtId="0" fontId="8" fillId="0" borderId="10" xfId="1" applyFont="1" applyFill="1" applyBorder="1" applyAlignment="1">
      <alignment horizontal="left" wrapText="1"/>
    </xf>
    <xf numFmtId="0" fontId="8" fillId="0" borderId="11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 wrapText="1"/>
    </xf>
    <xf numFmtId="0" fontId="8" fillId="0" borderId="13" xfId="1" applyFont="1" applyFill="1" applyBorder="1" applyAlignment="1">
      <alignment horizontal="center" wrapText="1"/>
    </xf>
    <xf numFmtId="0" fontId="8" fillId="0" borderId="33" xfId="1" applyFont="1" applyFill="1" applyBorder="1" applyAlignment="1">
      <alignment horizontal="left" vertical="top" wrapText="1"/>
    </xf>
    <xf numFmtId="0" fontId="8" fillId="0" borderId="15" xfId="1" applyFont="1" applyFill="1" applyBorder="1" applyAlignment="1">
      <alignment horizontal="left" vertical="top" wrapText="1"/>
    </xf>
    <xf numFmtId="164" fontId="8" fillId="0" borderId="16" xfId="1" applyNumberFormat="1" applyFont="1" applyFill="1" applyBorder="1" applyAlignment="1">
      <alignment horizontal="right" vertical="center"/>
    </xf>
    <xf numFmtId="165" fontId="8" fillId="0" borderId="17" xfId="1" applyNumberFormat="1" applyFont="1" applyFill="1" applyBorder="1" applyAlignment="1">
      <alignment horizontal="right" vertical="center"/>
    </xf>
    <xf numFmtId="166" fontId="8" fillId="0" borderId="17" xfId="1" applyNumberFormat="1" applyFont="1" applyFill="1" applyBorder="1" applyAlignment="1">
      <alignment horizontal="right" vertical="center"/>
    </xf>
    <xf numFmtId="167" fontId="8" fillId="0" borderId="18" xfId="1" applyNumberFormat="1" applyFont="1" applyFill="1" applyBorder="1" applyAlignment="1">
      <alignment horizontal="right" vertical="center"/>
    </xf>
    <xf numFmtId="0" fontId="8" fillId="0" borderId="19" xfId="1" applyFont="1" applyFill="1" applyBorder="1" applyAlignment="1">
      <alignment horizontal="left" vertical="top" wrapText="1"/>
    </xf>
    <xf numFmtId="0" fontId="8" fillId="0" borderId="20" xfId="1" applyFont="1" applyFill="1" applyBorder="1" applyAlignment="1">
      <alignment horizontal="left" vertical="top" wrapText="1"/>
    </xf>
    <xf numFmtId="164" fontId="8" fillId="0" borderId="21" xfId="1" applyNumberFormat="1" applyFont="1" applyFill="1" applyBorder="1" applyAlignment="1">
      <alignment horizontal="right" vertical="center"/>
    </xf>
    <xf numFmtId="165" fontId="8" fillId="0" borderId="22" xfId="1" applyNumberFormat="1" applyFont="1" applyFill="1" applyBorder="1" applyAlignment="1">
      <alignment horizontal="right" vertical="center"/>
    </xf>
    <xf numFmtId="166" fontId="8" fillId="0" borderId="22" xfId="1" applyNumberFormat="1" applyFont="1" applyFill="1" applyBorder="1" applyAlignment="1">
      <alignment horizontal="right" vertical="center"/>
    </xf>
    <xf numFmtId="167" fontId="8" fillId="0" borderId="23" xfId="1" applyNumberFormat="1" applyFont="1" applyFill="1" applyBorder="1" applyAlignment="1">
      <alignment horizontal="right" vertical="center"/>
    </xf>
    <xf numFmtId="0" fontId="8" fillId="0" borderId="51" xfId="1" applyFont="1" applyFill="1" applyBorder="1" applyAlignment="1">
      <alignment horizontal="left" vertical="top" wrapText="1"/>
    </xf>
    <xf numFmtId="0" fontId="8" fillId="0" borderId="24" xfId="1" applyFont="1" applyFill="1" applyBorder="1" applyAlignment="1">
      <alignment horizontal="left" vertical="top" wrapText="1"/>
    </xf>
    <xf numFmtId="164" fontId="8" fillId="0" borderId="25" xfId="1" applyNumberFormat="1" applyFont="1" applyFill="1" applyBorder="1" applyAlignment="1">
      <alignment horizontal="right" vertical="center"/>
    </xf>
    <xf numFmtId="168" fontId="8" fillId="0" borderId="26" xfId="1" applyNumberFormat="1" applyFont="1" applyFill="1" applyBorder="1" applyAlignment="1">
      <alignment horizontal="right" vertical="center"/>
    </xf>
    <xf numFmtId="169" fontId="8" fillId="0" borderId="26" xfId="1" applyNumberFormat="1" applyFont="1" applyFill="1" applyBorder="1" applyAlignment="1">
      <alignment horizontal="right" vertical="center"/>
    </xf>
    <xf numFmtId="169" fontId="8" fillId="0" borderId="27" xfId="1" applyNumberFormat="1" applyFont="1" applyFill="1" applyBorder="1" applyAlignment="1">
      <alignment horizontal="right" vertical="center"/>
    </xf>
    <xf numFmtId="0" fontId="8" fillId="0" borderId="28" xfId="1" applyFont="1" applyFill="1" applyBorder="1" applyAlignment="1">
      <alignment horizontal="left" vertical="top" wrapText="1"/>
    </xf>
    <xf numFmtId="0" fontId="8" fillId="0" borderId="29" xfId="1" applyFont="1" applyFill="1" applyBorder="1" applyAlignment="1">
      <alignment horizontal="left" vertical="top" wrapText="1"/>
    </xf>
    <xf numFmtId="164" fontId="8" fillId="0" borderId="30" xfId="1" applyNumberFormat="1" applyFont="1" applyFill="1" applyBorder="1" applyAlignment="1">
      <alignment horizontal="right" vertical="center"/>
    </xf>
    <xf numFmtId="168" fontId="8" fillId="0" borderId="31" xfId="1" applyNumberFormat="1" applyFont="1" applyFill="1" applyBorder="1" applyAlignment="1">
      <alignment horizontal="right" vertical="center"/>
    </xf>
    <xf numFmtId="169" fontId="8" fillId="0" borderId="31" xfId="1" applyNumberFormat="1" applyFont="1" applyFill="1" applyBorder="1" applyAlignment="1">
      <alignment horizontal="right" vertical="center"/>
    </xf>
    <xf numFmtId="170" fontId="8" fillId="0" borderId="32" xfId="1" applyNumberFormat="1" applyFont="1" applyFill="1" applyBorder="1" applyAlignment="1">
      <alignment horizontal="right" vertical="center"/>
    </xf>
    <xf numFmtId="0" fontId="8" fillId="0" borderId="33" xfId="1" applyFont="1" applyFill="1" applyBorder="1" applyAlignment="1">
      <alignment horizontal="left" wrapText="1"/>
    </xf>
    <xf numFmtId="0" fontId="8" fillId="0" borderId="15" xfId="1" applyFont="1" applyFill="1" applyBorder="1" applyAlignment="1">
      <alignment horizontal="left" wrapText="1"/>
    </xf>
    <xf numFmtId="0" fontId="8" fillId="0" borderId="14" xfId="1" applyFont="1" applyFill="1" applyBorder="1" applyAlignment="1">
      <alignment horizontal="center" wrapText="1"/>
    </xf>
    <xf numFmtId="0" fontId="8" fillId="0" borderId="49" xfId="1" applyFont="1" applyFill="1" applyBorder="1" applyAlignment="1">
      <alignment horizontal="center" wrapText="1"/>
    </xf>
    <xf numFmtId="0" fontId="8" fillId="0" borderId="46" xfId="1" applyFont="1" applyFill="1" applyBorder="1" applyAlignment="1">
      <alignment horizontal="center" wrapText="1"/>
    </xf>
    <xf numFmtId="0" fontId="8" fillId="0" borderId="47" xfId="1" applyFont="1" applyFill="1" applyBorder="1" applyAlignment="1">
      <alignment horizontal="center" wrapText="1"/>
    </xf>
    <xf numFmtId="0" fontId="8" fillId="0" borderId="48" xfId="1" applyFont="1" applyFill="1" applyBorder="1" applyAlignment="1">
      <alignment horizontal="center" wrapText="1"/>
    </xf>
    <xf numFmtId="0" fontId="8" fillId="0" borderId="37" xfId="1" applyFont="1" applyFill="1" applyBorder="1" applyAlignment="1">
      <alignment horizontal="left" wrapText="1"/>
    </xf>
    <xf numFmtId="0" fontId="8" fillId="0" borderId="24" xfId="1" applyFont="1" applyFill="1" applyBorder="1" applyAlignment="1">
      <alignment horizontal="left" wrapText="1"/>
    </xf>
    <xf numFmtId="0" fontId="8" fillId="0" borderId="45" xfId="1" applyFont="1" applyFill="1" applyBorder="1" applyAlignment="1">
      <alignment horizontal="center" wrapText="1"/>
    </xf>
    <xf numFmtId="0" fontId="8" fillId="0" borderId="44" xfId="1" applyFont="1" applyFill="1" applyBorder="1" applyAlignment="1">
      <alignment horizontal="center" wrapText="1"/>
    </xf>
    <xf numFmtId="0" fontId="8" fillId="0" borderId="52" xfId="1" applyFont="1" applyFill="1" applyBorder="1" applyAlignment="1">
      <alignment horizontal="center" wrapText="1"/>
    </xf>
    <xf numFmtId="0" fontId="8" fillId="0" borderId="53" xfId="1" applyFont="1" applyFill="1" applyBorder="1" applyAlignment="1">
      <alignment horizontal="center" wrapText="1"/>
    </xf>
    <xf numFmtId="0" fontId="8" fillId="0" borderId="28" xfId="1" applyFont="1" applyFill="1" applyBorder="1" applyAlignment="1">
      <alignment horizontal="left" wrapText="1"/>
    </xf>
    <xf numFmtId="0" fontId="8" fillId="0" borderId="29" xfId="1" applyFont="1" applyFill="1" applyBorder="1" applyAlignment="1">
      <alignment horizontal="left" wrapText="1"/>
    </xf>
    <xf numFmtId="0" fontId="8" fillId="0" borderId="30" xfId="1" applyFont="1" applyFill="1" applyBorder="1" applyAlignment="1">
      <alignment horizontal="center" wrapText="1"/>
    </xf>
    <xf numFmtId="0" fontId="8" fillId="0" borderId="31" xfId="1" applyFont="1" applyFill="1" applyBorder="1" applyAlignment="1">
      <alignment horizontal="center" wrapText="1"/>
    </xf>
    <xf numFmtId="0" fontId="8" fillId="0" borderId="42" xfId="1" applyFont="1" applyFill="1" applyBorder="1" applyAlignment="1">
      <alignment horizontal="center" wrapText="1"/>
    </xf>
    <xf numFmtId="0" fontId="8" fillId="0" borderId="43" xfId="1" applyFont="1" applyFill="1" applyBorder="1" applyAlignment="1">
      <alignment horizontal="center" wrapText="1"/>
    </xf>
    <xf numFmtId="170" fontId="8" fillId="0" borderId="16" xfId="1" applyNumberFormat="1" applyFont="1" applyFill="1" applyBorder="1" applyAlignment="1">
      <alignment horizontal="right" vertical="center"/>
    </xf>
    <xf numFmtId="170" fontId="8" fillId="0" borderId="17" xfId="1" applyNumberFormat="1" applyFont="1" applyFill="1" applyBorder="1" applyAlignment="1">
      <alignment horizontal="right" vertical="center"/>
    </xf>
    <xf numFmtId="164" fontId="8" fillId="0" borderId="17" xfId="1" applyNumberFormat="1" applyFont="1" applyFill="1" applyBorder="1" applyAlignment="1">
      <alignment horizontal="right" vertical="center"/>
    </xf>
    <xf numFmtId="167" fontId="8" fillId="0" borderId="17" xfId="1" applyNumberFormat="1" applyFont="1" applyFill="1" applyBorder="1" applyAlignment="1">
      <alignment horizontal="right" vertical="center"/>
    </xf>
    <xf numFmtId="166" fontId="8" fillId="0" borderId="18" xfId="1" applyNumberFormat="1" applyFont="1" applyFill="1" applyBorder="1" applyAlignment="1">
      <alignment horizontal="right" vertical="center"/>
    </xf>
    <xf numFmtId="0" fontId="8" fillId="0" borderId="21" xfId="1" applyFont="1" applyFill="1" applyBorder="1" applyAlignment="1">
      <alignment horizontal="left" vertical="center" wrapText="1"/>
    </xf>
    <xf numFmtId="0" fontId="8" fillId="0" borderId="22" xfId="1" applyFont="1" applyFill="1" applyBorder="1" applyAlignment="1">
      <alignment horizontal="left" vertical="center" wrapText="1"/>
    </xf>
    <xf numFmtId="170" fontId="8" fillId="0" borderId="22" xfId="1" applyNumberFormat="1" applyFont="1" applyFill="1" applyBorder="1" applyAlignment="1">
      <alignment horizontal="right" vertical="center"/>
    </xf>
    <xf numFmtId="169" fontId="8" fillId="0" borderId="22" xfId="1" applyNumberFormat="1" applyFont="1" applyFill="1" applyBorder="1" applyAlignment="1">
      <alignment horizontal="right" vertical="center"/>
    </xf>
    <xf numFmtId="167" fontId="8" fillId="0" borderId="22" xfId="1" applyNumberFormat="1" applyFont="1" applyFill="1" applyBorder="1" applyAlignment="1">
      <alignment horizontal="right" vertical="center"/>
    </xf>
    <xf numFmtId="166" fontId="8" fillId="0" borderId="23" xfId="1" applyNumberFormat="1" applyFont="1" applyFill="1" applyBorder="1" applyAlignment="1">
      <alignment horizontal="right" vertical="center"/>
    </xf>
    <xf numFmtId="170" fontId="8" fillId="0" borderId="25" xfId="1" applyNumberFormat="1" applyFont="1" applyFill="1" applyBorder="1" applyAlignment="1">
      <alignment horizontal="right" vertical="center"/>
    </xf>
    <xf numFmtId="170" fontId="8" fillId="0" borderId="26" xfId="1" applyNumberFormat="1" applyFont="1" applyFill="1" applyBorder="1" applyAlignment="1">
      <alignment horizontal="right" vertical="center"/>
    </xf>
    <xf numFmtId="164" fontId="8" fillId="0" borderId="26" xfId="1" applyNumberFormat="1" applyFont="1" applyFill="1" applyBorder="1" applyAlignment="1">
      <alignment horizontal="right" vertical="center"/>
    </xf>
    <xf numFmtId="0" fontId="8" fillId="0" borderId="30" xfId="1" applyFont="1" applyFill="1" applyBorder="1" applyAlignment="1">
      <alignment horizontal="left" vertical="center" wrapText="1"/>
    </xf>
    <xf numFmtId="0" fontId="8" fillId="0" borderId="31" xfId="1" applyFont="1" applyFill="1" applyBorder="1" applyAlignment="1">
      <alignment horizontal="left" vertical="center" wrapText="1"/>
    </xf>
    <xf numFmtId="170" fontId="8" fillId="0" borderId="31" xfId="1" applyNumberFormat="1" applyFont="1" applyFill="1" applyBorder="1" applyAlignment="1">
      <alignment horizontal="right" vertical="center"/>
    </xf>
    <xf numFmtId="169" fontId="8" fillId="0" borderId="32" xfId="1" applyNumberFormat="1" applyFont="1" applyFill="1" applyBorder="1" applyAlignment="1">
      <alignment horizontal="right" vertical="center"/>
    </xf>
    <xf numFmtId="0" fontId="7" fillId="0" borderId="50" xfId="2" applyFont="1" applyFill="1" applyBorder="1" applyAlignment="1">
      <alignment horizontal="center" vertical="center" wrapText="1"/>
    </xf>
    <xf numFmtId="0" fontId="4" fillId="0" borderId="0" xfId="2" applyFont="1" applyFill="1"/>
    <xf numFmtId="0" fontId="9" fillId="0" borderId="9" xfId="2" applyFont="1" applyFill="1" applyBorder="1" applyAlignment="1">
      <alignment horizontal="left" wrapText="1"/>
    </xf>
    <xf numFmtId="0" fontId="9" fillId="0" borderId="10" xfId="2" applyFont="1" applyFill="1" applyBorder="1" applyAlignment="1">
      <alignment horizontal="left" wrapText="1"/>
    </xf>
    <xf numFmtId="0" fontId="9" fillId="0" borderId="11" xfId="2" applyFont="1" applyFill="1" applyBorder="1" applyAlignment="1">
      <alignment horizontal="center" wrapText="1"/>
    </xf>
    <xf numFmtId="0" fontId="9" fillId="0" borderId="12" xfId="2" applyFont="1" applyFill="1" applyBorder="1" applyAlignment="1">
      <alignment horizontal="center" wrapText="1"/>
    </xf>
    <xf numFmtId="0" fontId="9" fillId="0" borderId="13" xfId="2" applyFont="1" applyFill="1" applyBorder="1" applyAlignment="1">
      <alignment horizontal="center" wrapText="1"/>
    </xf>
    <xf numFmtId="0" fontId="9" fillId="0" borderId="33" xfId="2" applyFont="1" applyFill="1" applyBorder="1" applyAlignment="1">
      <alignment horizontal="left" vertical="top" wrapText="1"/>
    </xf>
    <xf numFmtId="0" fontId="9" fillId="0" borderId="15" xfId="2" applyFont="1" applyFill="1" applyBorder="1" applyAlignment="1">
      <alignment horizontal="left" vertical="top" wrapText="1"/>
    </xf>
    <xf numFmtId="164" fontId="9" fillId="0" borderId="16" xfId="2" applyNumberFormat="1" applyFont="1" applyFill="1" applyBorder="1" applyAlignment="1">
      <alignment horizontal="right" vertical="center"/>
    </xf>
    <xf numFmtId="168" fontId="9" fillId="0" borderId="17" xfId="2" applyNumberFormat="1" applyFont="1" applyFill="1" applyBorder="1" applyAlignment="1">
      <alignment horizontal="right" vertical="center"/>
    </xf>
    <xf numFmtId="169" fontId="9" fillId="0" borderId="17" xfId="2" applyNumberFormat="1" applyFont="1" applyFill="1" applyBorder="1" applyAlignment="1">
      <alignment horizontal="right" vertical="center"/>
    </xf>
    <xf numFmtId="170" fontId="9" fillId="0" borderId="18" xfId="2" applyNumberFormat="1" applyFont="1" applyFill="1" applyBorder="1" applyAlignment="1">
      <alignment horizontal="right" vertical="center"/>
    </xf>
    <xf numFmtId="0" fontId="9" fillId="0" borderId="19" xfId="2" applyFont="1" applyFill="1" applyBorder="1" applyAlignment="1">
      <alignment horizontal="left" vertical="top" wrapText="1"/>
    </xf>
    <xf numFmtId="0" fontId="9" fillId="0" borderId="20" xfId="2" applyFont="1" applyFill="1" applyBorder="1" applyAlignment="1">
      <alignment horizontal="left" vertical="top" wrapText="1"/>
    </xf>
    <xf numFmtId="164" fontId="9" fillId="0" borderId="21" xfId="2" applyNumberFormat="1" applyFont="1" applyFill="1" applyBorder="1" applyAlignment="1">
      <alignment horizontal="right" vertical="center"/>
    </xf>
    <xf numFmtId="168" fontId="9" fillId="0" borderId="22" xfId="2" applyNumberFormat="1" applyFont="1" applyFill="1" applyBorder="1" applyAlignment="1">
      <alignment horizontal="right" vertical="center"/>
    </xf>
    <xf numFmtId="169" fontId="9" fillId="0" borderId="22" xfId="2" applyNumberFormat="1" applyFont="1" applyFill="1" applyBorder="1" applyAlignment="1">
      <alignment horizontal="right" vertical="center"/>
    </xf>
    <xf numFmtId="170" fontId="9" fillId="0" borderId="23" xfId="2" applyNumberFormat="1" applyFont="1" applyFill="1" applyBorder="1" applyAlignment="1">
      <alignment horizontal="right" vertical="center"/>
    </xf>
    <xf numFmtId="0" fontId="9" fillId="0" borderId="51" xfId="2" applyFont="1" applyFill="1" applyBorder="1" applyAlignment="1">
      <alignment horizontal="left" vertical="top" wrapText="1"/>
    </xf>
    <xf numFmtId="0" fontId="9" fillId="0" borderId="24" xfId="2" applyFont="1" applyFill="1" applyBorder="1" applyAlignment="1">
      <alignment horizontal="left" vertical="top" wrapText="1"/>
    </xf>
    <xf numFmtId="164" fontId="9" fillId="0" borderId="25" xfId="2" applyNumberFormat="1" applyFont="1" applyFill="1" applyBorder="1" applyAlignment="1">
      <alignment horizontal="right" vertical="center"/>
    </xf>
    <xf numFmtId="168" fontId="9" fillId="0" borderId="26" xfId="2" applyNumberFormat="1" applyFont="1" applyFill="1" applyBorder="1" applyAlignment="1">
      <alignment horizontal="right" vertical="center"/>
    </xf>
    <xf numFmtId="169" fontId="9" fillId="0" borderId="26" xfId="2" applyNumberFormat="1" applyFont="1" applyFill="1" applyBorder="1" applyAlignment="1">
      <alignment horizontal="right" vertical="center"/>
    </xf>
    <xf numFmtId="170" fontId="9" fillId="0" borderId="27" xfId="2" applyNumberFormat="1" applyFont="1" applyFill="1" applyBorder="1" applyAlignment="1">
      <alignment horizontal="right" vertical="center"/>
    </xf>
    <xf numFmtId="165" fontId="9" fillId="0" borderId="26" xfId="2" applyNumberFormat="1" applyFont="1" applyFill="1" applyBorder="1" applyAlignment="1">
      <alignment horizontal="right" vertical="center"/>
    </xf>
    <xf numFmtId="166" fontId="9" fillId="0" borderId="26" xfId="2" applyNumberFormat="1" applyFont="1" applyFill="1" applyBorder="1" applyAlignment="1">
      <alignment horizontal="right" vertical="center"/>
    </xf>
    <xf numFmtId="167" fontId="9" fillId="0" borderId="27" xfId="2" applyNumberFormat="1" applyFont="1" applyFill="1" applyBorder="1" applyAlignment="1">
      <alignment horizontal="right" vertical="center"/>
    </xf>
    <xf numFmtId="0" fontId="9" fillId="0" borderId="28" xfId="2" applyFont="1" applyFill="1" applyBorder="1" applyAlignment="1">
      <alignment horizontal="left" vertical="top" wrapText="1"/>
    </xf>
    <xf numFmtId="0" fontId="9" fillId="0" borderId="29" xfId="2" applyFont="1" applyFill="1" applyBorder="1" applyAlignment="1">
      <alignment horizontal="left" vertical="top" wrapText="1"/>
    </xf>
    <xf numFmtId="164" fontId="9" fillId="0" borderId="30" xfId="2" applyNumberFormat="1" applyFont="1" applyFill="1" applyBorder="1" applyAlignment="1">
      <alignment horizontal="right" vertical="center"/>
    </xf>
    <xf numFmtId="165" fontId="9" fillId="0" borderId="31" xfId="2" applyNumberFormat="1" applyFont="1" applyFill="1" applyBorder="1" applyAlignment="1">
      <alignment horizontal="right" vertical="center"/>
    </xf>
    <xf numFmtId="166" fontId="9" fillId="0" borderId="31" xfId="2" applyNumberFormat="1" applyFont="1" applyFill="1" applyBorder="1" applyAlignment="1">
      <alignment horizontal="right" vertical="center"/>
    </xf>
    <xf numFmtId="167" fontId="9" fillId="0" borderId="32" xfId="2" applyNumberFormat="1" applyFont="1" applyFill="1" applyBorder="1" applyAlignment="1">
      <alignment horizontal="right" vertical="center"/>
    </xf>
    <xf numFmtId="0" fontId="7" fillId="0" borderId="0" xfId="2" applyFont="1" applyFill="1" applyAlignment="1">
      <alignment horizontal="center" vertical="center" wrapText="1"/>
    </xf>
    <xf numFmtId="0" fontId="9" fillId="0" borderId="33" xfId="2" applyFont="1" applyFill="1" applyBorder="1" applyAlignment="1">
      <alignment horizontal="left" wrapText="1"/>
    </xf>
    <xf numFmtId="0" fontId="9" fillId="0" borderId="15" xfId="2" applyFont="1" applyFill="1" applyBorder="1" applyAlignment="1">
      <alignment horizontal="left" wrapText="1"/>
    </xf>
    <xf numFmtId="0" fontId="9" fillId="0" borderId="34" xfId="2" applyFont="1" applyFill="1" applyBorder="1" applyAlignment="1">
      <alignment horizontal="center" wrapText="1"/>
    </xf>
    <xf numFmtId="0" fontId="9" fillId="0" borderId="35" xfId="2" applyFont="1" applyFill="1" applyBorder="1" applyAlignment="1">
      <alignment horizontal="center" wrapText="1"/>
    </xf>
    <xf numFmtId="0" fontId="9" fillId="0" borderId="36" xfId="2" applyFont="1" applyFill="1" applyBorder="1" applyAlignment="1">
      <alignment horizontal="center" wrapText="1"/>
    </xf>
    <xf numFmtId="0" fontId="9" fillId="0" borderId="37" xfId="2" applyFont="1" applyFill="1" applyBorder="1" applyAlignment="1">
      <alignment horizontal="left" wrapText="1"/>
    </xf>
    <xf numFmtId="0" fontId="9" fillId="0" borderId="24" xfId="2" applyFont="1" applyFill="1" applyBorder="1" applyAlignment="1">
      <alignment horizontal="left" wrapText="1"/>
    </xf>
    <xf numFmtId="0" fontId="9" fillId="0" borderId="38" xfId="2" applyFont="1" applyFill="1" applyBorder="1" applyAlignment="1">
      <alignment horizontal="center" wrapText="1"/>
    </xf>
    <xf numFmtId="0" fontId="9" fillId="0" borderId="39" xfId="2" applyFont="1" applyFill="1" applyBorder="1" applyAlignment="1">
      <alignment horizontal="center" wrapText="1"/>
    </xf>
    <xf numFmtId="0" fontId="9" fillId="0" borderId="40" xfId="2" applyFont="1" applyFill="1" applyBorder="1" applyAlignment="1">
      <alignment horizontal="center" wrapText="1"/>
    </xf>
    <xf numFmtId="0" fontId="9" fillId="0" borderId="28" xfId="2" applyFont="1" applyFill="1" applyBorder="1" applyAlignment="1">
      <alignment horizontal="left" wrapText="1"/>
    </xf>
    <xf numFmtId="0" fontId="9" fillId="0" borderId="29" xfId="2" applyFont="1" applyFill="1" applyBorder="1" applyAlignment="1">
      <alignment horizontal="left" wrapText="1"/>
    </xf>
    <xf numFmtId="0" fontId="9" fillId="0" borderId="41" xfId="2" applyFont="1" applyFill="1" applyBorder="1" applyAlignment="1">
      <alignment horizontal="center" wrapText="1"/>
    </xf>
    <xf numFmtId="0" fontId="9" fillId="0" borderId="42" xfId="2" applyFont="1" applyFill="1" applyBorder="1" applyAlignment="1">
      <alignment horizontal="center" wrapText="1"/>
    </xf>
    <xf numFmtId="0" fontId="9" fillId="0" borderId="42" xfId="2" applyFont="1" applyFill="1" applyBorder="1" applyAlignment="1">
      <alignment horizontal="center" wrapText="1"/>
    </xf>
    <xf numFmtId="0" fontId="9" fillId="0" borderId="43" xfId="2" applyFont="1" applyFill="1" applyBorder="1" applyAlignment="1">
      <alignment horizontal="center" wrapText="1"/>
    </xf>
    <xf numFmtId="0" fontId="9" fillId="0" borderId="14" xfId="2" applyFont="1" applyFill="1" applyBorder="1" applyAlignment="1">
      <alignment horizontal="left" vertical="top" wrapText="1"/>
    </xf>
    <xf numFmtId="170" fontId="9" fillId="0" borderId="16" xfId="2" applyNumberFormat="1" applyFont="1" applyFill="1" applyBorder="1" applyAlignment="1">
      <alignment horizontal="right" vertical="center"/>
    </xf>
    <xf numFmtId="170" fontId="9" fillId="0" borderId="17" xfId="2" applyNumberFormat="1" applyFont="1" applyFill="1" applyBorder="1" applyAlignment="1">
      <alignment horizontal="right" vertical="center"/>
    </xf>
    <xf numFmtId="164" fontId="9" fillId="0" borderId="17" xfId="2" applyNumberFormat="1" applyFont="1" applyFill="1" applyBorder="1" applyAlignment="1">
      <alignment horizontal="right" vertical="center"/>
    </xf>
    <xf numFmtId="169" fontId="9" fillId="0" borderId="18" xfId="2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>
      <alignment horizontal="left" vertical="center" wrapText="1"/>
    </xf>
    <xf numFmtId="0" fontId="9" fillId="0" borderId="22" xfId="2" applyFont="1" applyFill="1" applyBorder="1" applyAlignment="1">
      <alignment horizontal="left" vertical="center" wrapText="1"/>
    </xf>
    <xf numFmtId="170" fontId="9" fillId="0" borderId="22" xfId="2" applyNumberFormat="1" applyFont="1" applyFill="1" applyBorder="1" applyAlignment="1">
      <alignment horizontal="right" vertical="center"/>
    </xf>
    <xf numFmtId="169" fontId="9" fillId="0" borderId="23" xfId="2" applyNumberFormat="1" applyFont="1" applyFill="1" applyBorder="1" applyAlignment="1">
      <alignment horizontal="right" vertical="center"/>
    </xf>
    <xf numFmtId="169" fontId="9" fillId="0" borderId="25" xfId="2" applyNumberFormat="1" applyFont="1" applyFill="1" applyBorder="1" applyAlignment="1">
      <alignment horizontal="right" vertical="center"/>
    </xf>
    <xf numFmtId="170" fontId="9" fillId="0" borderId="26" xfId="2" applyNumberFormat="1" applyFont="1" applyFill="1" applyBorder="1" applyAlignment="1">
      <alignment horizontal="right" vertical="center"/>
    </xf>
    <xf numFmtId="164" fontId="9" fillId="0" borderId="26" xfId="2" applyNumberFormat="1" applyFont="1" applyFill="1" applyBorder="1" applyAlignment="1">
      <alignment horizontal="right" vertical="center"/>
    </xf>
    <xf numFmtId="169" fontId="9" fillId="0" borderId="27" xfId="2" applyNumberFormat="1" applyFont="1" applyFill="1" applyBorder="1" applyAlignment="1">
      <alignment horizontal="right" vertical="center"/>
    </xf>
    <xf numFmtId="170" fontId="9" fillId="0" borderId="25" xfId="2" applyNumberFormat="1" applyFont="1" applyFill="1" applyBorder="1" applyAlignment="1">
      <alignment horizontal="right" vertical="center"/>
    </xf>
    <xf numFmtId="167" fontId="9" fillId="0" borderId="26" xfId="2" applyNumberFormat="1" applyFont="1" applyFill="1" applyBorder="1" applyAlignment="1">
      <alignment horizontal="right" vertical="center"/>
    </xf>
    <xf numFmtId="0" fontId="9" fillId="0" borderId="30" xfId="2" applyFont="1" applyFill="1" applyBorder="1" applyAlignment="1">
      <alignment horizontal="left" vertical="center" wrapText="1"/>
    </xf>
    <xf numFmtId="0" fontId="9" fillId="0" borderId="31" xfId="2" applyFont="1" applyFill="1" applyBorder="1" applyAlignment="1">
      <alignment horizontal="left" vertical="center" wrapText="1"/>
    </xf>
    <xf numFmtId="170" fontId="9" fillId="0" borderId="31" xfId="2" applyNumberFormat="1" applyFont="1" applyFill="1" applyBorder="1" applyAlignment="1">
      <alignment horizontal="right" vertical="center"/>
    </xf>
    <xf numFmtId="169" fontId="9" fillId="0" borderId="31" xfId="2" applyNumberFormat="1" applyFont="1" applyFill="1" applyBorder="1" applyAlignment="1">
      <alignment horizontal="right" vertical="center"/>
    </xf>
    <xf numFmtId="167" fontId="9" fillId="0" borderId="31" xfId="2" applyNumberFormat="1" applyFont="1" applyFill="1" applyBorder="1" applyAlignment="1">
      <alignment horizontal="right" vertical="center"/>
    </xf>
    <xf numFmtId="0" fontId="7" fillId="0" borderId="0" xfId="1" applyFont="1" applyFill="1" applyAlignment="1">
      <alignment horizontal="center" vertical="center" wrapText="1"/>
    </xf>
    <xf numFmtId="0" fontId="8" fillId="0" borderId="14" xfId="1" applyFont="1" applyFill="1" applyBorder="1" applyAlignment="1">
      <alignment horizontal="left" vertical="top" wrapText="1"/>
    </xf>
    <xf numFmtId="168" fontId="9" fillId="0" borderId="17" xfId="1" applyNumberFormat="1" applyFont="1" applyFill="1" applyBorder="1" applyAlignment="1">
      <alignment horizontal="right" vertical="center"/>
    </xf>
    <xf numFmtId="169" fontId="8" fillId="0" borderId="17" xfId="1" applyNumberFormat="1" applyFont="1" applyFill="1" applyBorder="1" applyAlignment="1">
      <alignment horizontal="right" vertical="center"/>
    </xf>
    <xf numFmtId="170" fontId="8" fillId="0" borderId="18" xfId="1" applyNumberFormat="1" applyFont="1" applyFill="1" applyBorder="1" applyAlignment="1">
      <alignment horizontal="right" vertical="center"/>
    </xf>
    <xf numFmtId="168" fontId="9" fillId="0" borderId="22" xfId="1" applyNumberFormat="1" applyFont="1" applyFill="1" applyBorder="1" applyAlignment="1">
      <alignment horizontal="right" vertical="center"/>
    </xf>
    <xf numFmtId="170" fontId="8" fillId="0" borderId="23" xfId="1" applyNumberFormat="1" applyFont="1" applyFill="1" applyBorder="1" applyAlignment="1">
      <alignment horizontal="right" vertical="center"/>
    </xf>
    <xf numFmtId="165" fontId="9" fillId="0" borderId="26" xfId="1" applyNumberFormat="1" applyFont="1" applyFill="1" applyBorder="1" applyAlignment="1">
      <alignment horizontal="right" vertical="center"/>
    </xf>
    <xf numFmtId="166" fontId="8" fillId="0" borderId="26" xfId="1" applyNumberFormat="1" applyFont="1" applyFill="1" applyBorder="1" applyAlignment="1">
      <alignment horizontal="right" vertical="center"/>
    </xf>
    <xf numFmtId="167" fontId="8" fillId="0" borderId="27" xfId="1" applyNumberFormat="1" applyFont="1" applyFill="1" applyBorder="1" applyAlignment="1">
      <alignment horizontal="right" vertical="center"/>
    </xf>
    <xf numFmtId="165" fontId="9" fillId="0" borderId="31" xfId="1" applyNumberFormat="1" applyFont="1" applyFill="1" applyBorder="1" applyAlignment="1">
      <alignment horizontal="right" vertical="center"/>
    </xf>
    <xf numFmtId="166" fontId="8" fillId="0" borderId="31" xfId="1" applyNumberFormat="1" applyFont="1" applyFill="1" applyBorder="1" applyAlignment="1">
      <alignment horizontal="right" vertical="center"/>
    </xf>
    <xf numFmtId="167" fontId="8" fillId="0" borderId="32" xfId="1" applyNumberFormat="1" applyFont="1" applyFill="1" applyBorder="1" applyAlignment="1">
      <alignment horizontal="right" vertical="center"/>
    </xf>
    <xf numFmtId="0" fontId="8" fillId="0" borderId="34" xfId="1" applyFont="1" applyFill="1" applyBorder="1" applyAlignment="1">
      <alignment horizontal="center" wrapText="1"/>
    </xf>
    <xf numFmtId="0" fontId="8" fillId="0" borderId="35" xfId="1" applyFont="1" applyFill="1" applyBorder="1" applyAlignment="1">
      <alignment horizontal="center" wrapText="1"/>
    </xf>
    <xf numFmtId="0" fontId="8" fillId="0" borderId="36" xfId="1" applyFont="1" applyFill="1" applyBorder="1" applyAlignment="1">
      <alignment horizontal="center" wrapText="1"/>
    </xf>
    <xf numFmtId="0" fontId="8" fillId="0" borderId="38" xfId="1" applyFont="1" applyFill="1" applyBorder="1" applyAlignment="1">
      <alignment horizontal="center" wrapText="1"/>
    </xf>
    <xf numFmtId="0" fontId="8" fillId="0" borderId="39" xfId="1" applyFont="1" applyFill="1" applyBorder="1" applyAlignment="1">
      <alignment horizontal="center" wrapText="1"/>
    </xf>
    <xf numFmtId="0" fontId="8" fillId="0" borderId="40" xfId="1" applyFont="1" applyFill="1" applyBorder="1" applyAlignment="1">
      <alignment horizontal="center" wrapText="1"/>
    </xf>
    <xf numFmtId="0" fontId="8" fillId="0" borderId="41" xfId="1" applyFont="1" applyFill="1" applyBorder="1" applyAlignment="1">
      <alignment horizontal="center" wrapText="1"/>
    </xf>
    <xf numFmtId="0" fontId="8" fillId="0" borderId="42" xfId="1" applyFont="1" applyFill="1" applyBorder="1" applyAlignment="1">
      <alignment horizontal="center" wrapText="1"/>
    </xf>
    <xf numFmtId="169" fontId="8" fillId="0" borderId="16" xfId="1" applyNumberFormat="1" applyFont="1" applyFill="1" applyBorder="1" applyAlignment="1">
      <alignment horizontal="right" vertical="center"/>
    </xf>
    <xf numFmtId="169" fontId="10" fillId="0" borderId="17" xfId="1" applyNumberFormat="1" applyFont="1" applyFill="1" applyBorder="1" applyAlignment="1">
      <alignment horizontal="right" vertical="center"/>
    </xf>
    <xf numFmtId="164" fontId="10" fillId="0" borderId="17" xfId="1" applyNumberFormat="1" applyFont="1" applyFill="1" applyBorder="1" applyAlignment="1">
      <alignment horizontal="right" vertical="center"/>
    </xf>
    <xf numFmtId="170" fontId="10" fillId="0" borderId="17" xfId="1" applyNumberFormat="1" applyFont="1" applyFill="1" applyBorder="1" applyAlignment="1">
      <alignment horizontal="right" vertical="center"/>
    </xf>
    <xf numFmtId="169" fontId="8" fillId="0" borderId="18" xfId="1" applyNumberFormat="1" applyFont="1" applyFill="1" applyBorder="1" applyAlignment="1">
      <alignment horizontal="right" vertical="center"/>
    </xf>
    <xf numFmtId="169" fontId="10" fillId="0" borderId="22" xfId="1" applyNumberFormat="1" applyFont="1" applyFill="1" applyBorder="1" applyAlignment="1">
      <alignment horizontal="right" vertical="center"/>
    </xf>
    <xf numFmtId="170" fontId="10" fillId="0" borderId="22" xfId="1" applyNumberFormat="1" applyFont="1" applyFill="1" applyBorder="1" applyAlignment="1">
      <alignment horizontal="right" vertical="center"/>
    </xf>
    <xf numFmtId="169" fontId="8" fillId="0" borderId="23" xfId="1" applyNumberFormat="1" applyFont="1" applyFill="1" applyBorder="1" applyAlignment="1">
      <alignment horizontal="right" vertical="center"/>
    </xf>
    <xf numFmtId="169" fontId="8" fillId="0" borderId="25" xfId="1" applyNumberFormat="1" applyFont="1" applyFill="1" applyBorder="1" applyAlignment="1">
      <alignment horizontal="right" vertical="center"/>
    </xf>
    <xf numFmtId="169" fontId="10" fillId="0" borderId="26" xfId="1" applyNumberFormat="1" applyFont="1" applyFill="1" applyBorder="1" applyAlignment="1">
      <alignment horizontal="right" vertical="center"/>
    </xf>
    <xf numFmtId="164" fontId="10" fillId="0" borderId="26" xfId="1" applyNumberFormat="1" applyFont="1" applyFill="1" applyBorder="1" applyAlignment="1">
      <alignment horizontal="right" vertical="center"/>
    </xf>
    <xf numFmtId="170" fontId="10" fillId="0" borderId="26" xfId="1" applyNumberFormat="1" applyFont="1" applyFill="1" applyBorder="1" applyAlignment="1">
      <alignment horizontal="right" vertical="center"/>
    </xf>
    <xf numFmtId="167" fontId="8" fillId="0" borderId="26" xfId="1" applyNumberFormat="1" applyFont="1" applyFill="1" applyBorder="1" applyAlignment="1">
      <alignment horizontal="right" vertical="center"/>
    </xf>
    <xf numFmtId="169" fontId="10" fillId="0" borderId="31" xfId="1" applyNumberFormat="1" applyFont="1" applyFill="1" applyBorder="1" applyAlignment="1">
      <alignment horizontal="right" vertical="center"/>
    </xf>
    <xf numFmtId="170" fontId="10" fillId="0" borderId="31" xfId="1" applyNumberFormat="1" applyFont="1" applyFill="1" applyBorder="1" applyAlignment="1">
      <alignment horizontal="right" vertical="center"/>
    </xf>
    <xf numFmtId="167" fontId="8" fillId="0" borderId="31" xfId="1" applyNumberFormat="1" applyFont="1" applyFill="1" applyBorder="1" applyAlignment="1">
      <alignment horizontal="right" vertical="center"/>
    </xf>
    <xf numFmtId="168" fontId="8" fillId="0" borderId="17" xfId="1" applyNumberFormat="1" applyFont="1" applyFill="1" applyBorder="1" applyAlignment="1">
      <alignment horizontal="right" vertical="center"/>
    </xf>
    <xf numFmtId="168" fontId="8" fillId="0" borderId="22" xfId="1" applyNumberFormat="1" applyFont="1" applyFill="1" applyBorder="1" applyAlignment="1">
      <alignment horizontal="right" vertical="center"/>
    </xf>
    <xf numFmtId="170" fontId="8" fillId="0" borderId="27" xfId="1" applyNumberFormat="1" applyFont="1" applyFill="1" applyBorder="1" applyAlignment="1">
      <alignment horizontal="right" vertical="center"/>
    </xf>
    <xf numFmtId="165" fontId="8" fillId="0" borderId="26" xfId="1" applyNumberFormat="1" applyFont="1" applyFill="1" applyBorder="1" applyAlignment="1">
      <alignment horizontal="right" vertical="center"/>
    </xf>
    <xf numFmtId="165" fontId="8" fillId="0" borderId="31" xfId="1" applyNumberFormat="1" applyFont="1" applyFill="1" applyBorder="1" applyAlignment="1">
      <alignment horizontal="right" vertical="center"/>
    </xf>
    <xf numFmtId="166" fontId="8" fillId="0" borderId="27" xfId="1" applyNumberFormat="1" applyFont="1" applyFill="1" applyBorder="1" applyAlignment="1">
      <alignment horizontal="right" vertical="center"/>
    </xf>
    <xf numFmtId="166" fontId="8" fillId="0" borderId="32" xfId="1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center" vertical="center" wrapText="1"/>
    </xf>
    <xf numFmtId="0" fontId="3" fillId="0" borderId="0" xfId="3" applyFont="1" applyFill="1"/>
    <xf numFmtId="0" fontId="8" fillId="0" borderId="9" xfId="3" applyFont="1" applyFill="1" applyBorder="1" applyAlignment="1">
      <alignment horizontal="left" wrapText="1"/>
    </xf>
    <xf numFmtId="0" fontId="8" fillId="0" borderId="10" xfId="3" applyFont="1" applyFill="1" applyBorder="1" applyAlignment="1">
      <alignment horizontal="left" wrapText="1"/>
    </xf>
    <xf numFmtId="0" fontId="8" fillId="0" borderId="11" xfId="3" applyFont="1" applyFill="1" applyBorder="1" applyAlignment="1">
      <alignment horizontal="center" wrapText="1"/>
    </xf>
    <xf numFmtId="0" fontId="8" fillId="0" borderId="12" xfId="3" applyFont="1" applyFill="1" applyBorder="1" applyAlignment="1">
      <alignment horizontal="center" wrapText="1"/>
    </xf>
    <xf numFmtId="0" fontId="8" fillId="0" borderId="13" xfId="3" applyFont="1" applyFill="1" applyBorder="1" applyAlignment="1">
      <alignment horizontal="center" wrapText="1"/>
    </xf>
    <xf numFmtId="0" fontId="8" fillId="0" borderId="14" xfId="3" applyFont="1" applyFill="1" applyBorder="1" applyAlignment="1">
      <alignment horizontal="left" vertical="top" wrapText="1"/>
    </xf>
    <xf numFmtId="0" fontId="8" fillId="0" borderId="15" xfId="3" applyFont="1" applyFill="1" applyBorder="1" applyAlignment="1">
      <alignment horizontal="left" vertical="top" wrapText="1"/>
    </xf>
    <xf numFmtId="164" fontId="8" fillId="0" borderId="16" xfId="3" applyNumberFormat="1" applyFont="1" applyFill="1" applyBorder="1" applyAlignment="1">
      <alignment horizontal="right" vertical="center"/>
    </xf>
    <xf numFmtId="168" fontId="8" fillId="0" borderId="17" xfId="3" applyNumberFormat="1" applyFont="1" applyFill="1" applyBorder="1" applyAlignment="1">
      <alignment horizontal="right" vertical="center"/>
    </xf>
    <xf numFmtId="169" fontId="8" fillId="0" borderId="17" xfId="3" applyNumberFormat="1" applyFont="1" applyFill="1" applyBorder="1" applyAlignment="1">
      <alignment horizontal="right" vertical="center"/>
    </xf>
    <xf numFmtId="170" fontId="8" fillId="0" borderId="18" xfId="3" applyNumberFormat="1" applyFont="1" applyFill="1" applyBorder="1" applyAlignment="1">
      <alignment horizontal="right" vertical="center"/>
    </xf>
    <xf numFmtId="0" fontId="8" fillId="0" borderId="19" xfId="3" applyFont="1" applyFill="1" applyBorder="1" applyAlignment="1">
      <alignment horizontal="left" vertical="top" wrapText="1"/>
    </xf>
    <xf numFmtId="0" fontId="8" fillId="0" borderId="20" xfId="3" applyFont="1" applyFill="1" applyBorder="1" applyAlignment="1">
      <alignment horizontal="left" vertical="top" wrapText="1"/>
    </xf>
    <xf numFmtId="164" fontId="8" fillId="0" borderId="21" xfId="3" applyNumberFormat="1" applyFont="1" applyFill="1" applyBorder="1" applyAlignment="1">
      <alignment horizontal="right" vertical="center"/>
    </xf>
    <xf numFmtId="168" fontId="8" fillId="0" borderId="22" xfId="3" applyNumberFormat="1" applyFont="1" applyFill="1" applyBorder="1" applyAlignment="1">
      <alignment horizontal="right" vertical="center"/>
    </xf>
    <xf numFmtId="169" fontId="8" fillId="0" borderId="22" xfId="3" applyNumberFormat="1" applyFont="1" applyFill="1" applyBorder="1" applyAlignment="1">
      <alignment horizontal="right" vertical="center"/>
    </xf>
    <xf numFmtId="170" fontId="8" fillId="0" borderId="23" xfId="3" applyNumberFormat="1" applyFont="1" applyFill="1" applyBorder="1" applyAlignment="1">
      <alignment horizontal="right" vertical="center"/>
    </xf>
    <xf numFmtId="0" fontId="8" fillId="0" borderId="24" xfId="3" applyFont="1" applyFill="1" applyBorder="1" applyAlignment="1">
      <alignment horizontal="left" vertical="top" wrapText="1"/>
    </xf>
    <xf numFmtId="164" fontId="8" fillId="0" borderId="25" xfId="3" applyNumberFormat="1" applyFont="1" applyFill="1" applyBorder="1" applyAlignment="1">
      <alignment horizontal="right" vertical="center"/>
    </xf>
    <xf numFmtId="168" fontId="8" fillId="0" borderId="26" xfId="3" applyNumberFormat="1" applyFont="1" applyFill="1" applyBorder="1" applyAlignment="1">
      <alignment horizontal="right" vertical="center"/>
    </xf>
    <xf numFmtId="169" fontId="8" fillId="0" borderId="26" xfId="3" applyNumberFormat="1" applyFont="1" applyFill="1" applyBorder="1" applyAlignment="1">
      <alignment horizontal="right" vertical="center"/>
    </xf>
    <xf numFmtId="170" fontId="8" fillId="0" borderId="27" xfId="3" applyNumberFormat="1" applyFont="1" applyFill="1" applyBorder="1" applyAlignment="1">
      <alignment horizontal="right" vertical="center"/>
    </xf>
    <xf numFmtId="165" fontId="8" fillId="0" borderId="26" xfId="3" applyNumberFormat="1" applyFont="1" applyFill="1" applyBorder="1" applyAlignment="1">
      <alignment horizontal="right" vertical="center"/>
    </xf>
    <xf numFmtId="166" fontId="8" fillId="0" borderId="26" xfId="3" applyNumberFormat="1" applyFont="1" applyFill="1" applyBorder="1" applyAlignment="1">
      <alignment horizontal="right" vertical="center"/>
    </xf>
    <xf numFmtId="167" fontId="8" fillId="0" borderId="27" xfId="3" applyNumberFormat="1" applyFont="1" applyFill="1" applyBorder="1" applyAlignment="1">
      <alignment horizontal="right" vertical="center"/>
    </xf>
    <xf numFmtId="0" fontId="8" fillId="0" borderId="28" xfId="3" applyFont="1" applyFill="1" applyBorder="1" applyAlignment="1">
      <alignment horizontal="left" vertical="top" wrapText="1"/>
    </xf>
    <xf numFmtId="0" fontId="8" fillId="0" borderId="29" xfId="3" applyFont="1" applyFill="1" applyBorder="1" applyAlignment="1">
      <alignment horizontal="left" vertical="top" wrapText="1"/>
    </xf>
    <xf numFmtId="164" fontId="8" fillId="0" borderId="30" xfId="3" applyNumberFormat="1" applyFont="1" applyFill="1" applyBorder="1" applyAlignment="1">
      <alignment horizontal="right" vertical="center"/>
    </xf>
    <xf numFmtId="165" fontId="8" fillId="0" borderId="31" xfId="3" applyNumberFormat="1" applyFont="1" applyFill="1" applyBorder="1" applyAlignment="1">
      <alignment horizontal="right" vertical="center"/>
    </xf>
    <xf numFmtId="166" fontId="8" fillId="0" borderId="31" xfId="3" applyNumberFormat="1" applyFont="1" applyFill="1" applyBorder="1" applyAlignment="1">
      <alignment horizontal="right" vertical="center"/>
    </xf>
    <xf numFmtId="167" fontId="8" fillId="0" borderId="32" xfId="3" applyNumberFormat="1" applyFont="1" applyFill="1" applyBorder="1" applyAlignment="1">
      <alignment horizontal="right" vertical="center"/>
    </xf>
    <xf numFmtId="0" fontId="8" fillId="0" borderId="33" xfId="3" applyFont="1" applyFill="1" applyBorder="1" applyAlignment="1">
      <alignment horizontal="left" wrapText="1"/>
    </xf>
    <xf numFmtId="0" fontId="8" fillId="0" borderId="15" xfId="3" applyFont="1" applyFill="1" applyBorder="1" applyAlignment="1">
      <alignment horizontal="left" wrapText="1"/>
    </xf>
    <xf numFmtId="0" fontId="8" fillId="0" borderId="34" xfId="3" applyFont="1" applyFill="1" applyBorder="1" applyAlignment="1">
      <alignment horizontal="center" wrapText="1"/>
    </xf>
    <xf numFmtId="0" fontId="8" fillId="0" borderId="35" xfId="3" applyFont="1" applyFill="1" applyBorder="1" applyAlignment="1">
      <alignment horizontal="center" wrapText="1"/>
    </xf>
    <xf numFmtId="0" fontId="8" fillId="0" borderId="36" xfId="3" applyFont="1" applyFill="1" applyBorder="1" applyAlignment="1">
      <alignment horizontal="center" wrapText="1"/>
    </xf>
    <xf numFmtId="0" fontId="8" fillId="0" borderId="37" xfId="3" applyFont="1" applyFill="1" applyBorder="1" applyAlignment="1">
      <alignment horizontal="left" wrapText="1"/>
    </xf>
    <xf numFmtId="0" fontId="8" fillId="0" borderId="24" xfId="3" applyFont="1" applyFill="1" applyBorder="1" applyAlignment="1">
      <alignment horizontal="left" wrapText="1"/>
    </xf>
    <xf numFmtId="0" fontId="8" fillId="0" borderId="38" xfId="3" applyFont="1" applyFill="1" applyBorder="1" applyAlignment="1">
      <alignment horizontal="center" wrapText="1"/>
    </xf>
    <xf numFmtId="0" fontId="8" fillId="0" borderId="39" xfId="3" applyFont="1" applyFill="1" applyBorder="1" applyAlignment="1">
      <alignment horizontal="center" wrapText="1"/>
    </xf>
    <xf numFmtId="0" fontId="8" fillId="0" borderId="40" xfId="3" applyFont="1" applyFill="1" applyBorder="1" applyAlignment="1">
      <alignment horizontal="center" wrapText="1"/>
    </xf>
    <xf numFmtId="0" fontId="8" fillId="0" borderId="28" xfId="3" applyFont="1" applyFill="1" applyBorder="1" applyAlignment="1">
      <alignment horizontal="left" wrapText="1"/>
    </xf>
    <xf numFmtId="0" fontId="8" fillId="0" borderId="29" xfId="3" applyFont="1" applyFill="1" applyBorder="1" applyAlignment="1">
      <alignment horizontal="left" wrapText="1"/>
    </xf>
    <xf numFmtId="0" fontId="8" fillId="0" borderId="41" xfId="3" applyFont="1" applyFill="1" applyBorder="1" applyAlignment="1">
      <alignment horizontal="center" wrapText="1"/>
    </xf>
    <xf numFmtId="0" fontId="8" fillId="0" borderId="42" xfId="3" applyFont="1" applyFill="1" applyBorder="1" applyAlignment="1">
      <alignment horizontal="center" wrapText="1"/>
    </xf>
    <xf numFmtId="0" fontId="8" fillId="0" borderId="42" xfId="3" applyFont="1" applyFill="1" applyBorder="1" applyAlignment="1">
      <alignment horizontal="center" wrapText="1"/>
    </xf>
    <xf numFmtId="0" fontId="8" fillId="0" borderId="43" xfId="3" applyFont="1" applyFill="1" applyBorder="1" applyAlignment="1">
      <alignment horizontal="center" wrapText="1"/>
    </xf>
    <xf numFmtId="170" fontId="8" fillId="0" borderId="16" xfId="3" applyNumberFormat="1" applyFont="1" applyFill="1" applyBorder="1" applyAlignment="1">
      <alignment horizontal="right" vertical="center"/>
    </xf>
    <xf numFmtId="170" fontId="8" fillId="0" borderId="17" xfId="3" applyNumberFormat="1" applyFont="1" applyFill="1" applyBorder="1" applyAlignment="1">
      <alignment horizontal="right" vertical="center"/>
    </xf>
    <xf numFmtId="164" fontId="8" fillId="0" borderId="17" xfId="3" applyNumberFormat="1" applyFont="1" applyFill="1" applyBorder="1" applyAlignment="1">
      <alignment horizontal="right" vertical="center"/>
    </xf>
    <xf numFmtId="169" fontId="8" fillId="0" borderId="18" xfId="3" applyNumberFormat="1" applyFont="1" applyFill="1" applyBorder="1" applyAlignment="1">
      <alignment horizontal="right" vertical="center"/>
    </xf>
    <xf numFmtId="0" fontId="8" fillId="0" borderId="21" xfId="3" applyFont="1" applyFill="1" applyBorder="1" applyAlignment="1">
      <alignment horizontal="left" vertical="center" wrapText="1"/>
    </xf>
    <xf numFmtId="0" fontId="8" fillId="0" borderId="22" xfId="3" applyFont="1" applyFill="1" applyBorder="1" applyAlignment="1">
      <alignment horizontal="left" vertical="center" wrapText="1"/>
    </xf>
    <xf numFmtId="170" fontId="8" fillId="0" borderId="22" xfId="3" applyNumberFormat="1" applyFont="1" applyFill="1" applyBorder="1" applyAlignment="1">
      <alignment horizontal="right" vertical="center"/>
    </xf>
    <xf numFmtId="169" fontId="8" fillId="0" borderId="23" xfId="3" applyNumberFormat="1" applyFont="1" applyFill="1" applyBorder="1" applyAlignment="1">
      <alignment horizontal="right" vertical="center"/>
    </xf>
    <xf numFmtId="169" fontId="8" fillId="0" borderId="25" xfId="3" applyNumberFormat="1" applyFont="1" applyFill="1" applyBorder="1" applyAlignment="1">
      <alignment horizontal="right" vertical="center"/>
    </xf>
    <xf numFmtId="170" fontId="8" fillId="0" borderId="26" xfId="3" applyNumberFormat="1" applyFont="1" applyFill="1" applyBorder="1" applyAlignment="1">
      <alignment horizontal="right" vertical="center"/>
    </xf>
    <xf numFmtId="164" fontId="8" fillId="0" borderId="26" xfId="3" applyNumberFormat="1" applyFont="1" applyFill="1" applyBorder="1" applyAlignment="1">
      <alignment horizontal="right" vertical="center"/>
    </xf>
    <xf numFmtId="169" fontId="8" fillId="0" borderId="27" xfId="3" applyNumberFormat="1" applyFont="1" applyFill="1" applyBorder="1" applyAlignment="1">
      <alignment horizontal="right" vertical="center"/>
    </xf>
    <xf numFmtId="170" fontId="8" fillId="0" borderId="25" xfId="3" applyNumberFormat="1" applyFont="1" applyFill="1" applyBorder="1" applyAlignment="1">
      <alignment horizontal="right" vertical="center"/>
    </xf>
    <xf numFmtId="167" fontId="8" fillId="0" borderId="26" xfId="3" applyNumberFormat="1" applyFont="1" applyFill="1" applyBorder="1" applyAlignment="1">
      <alignment horizontal="right" vertical="center"/>
    </xf>
    <xf numFmtId="166" fontId="8" fillId="0" borderId="27" xfId="3" applyNumberFormat="1" applyFont="1" applyFill="1" applyBorder="1" applyAlignment="1">
      <alignment horizontal="right" vertical="center"/>
    </xf>
    <xf numFmtId="0" fontId="8" fillId="0" borderId="30" xfId="3" applyFont="1" applyFill="1" applyBorder="1" applyAlignment="1">
      <alignment horizontal="left" vertical="center" wrapText="1"/>
    </xf>
    <xf numFmtId="0" fontId="8" fillId="0" borderId="31" xfId="3" applyFont="1" applyFill="1" applyBorder="1" applyAlignment="1">
      <alignment horizontal="left" vertical="center" wrapText="1"/>
    </xf>
    <xf numFmtId="169" fontId="8" fillId="0" borderId="31" xfId="3" applyNumberFormat="1" applyFont="1" applyFill="1" applyBorder="1" applyAlignment="1">
      <alignment horizontal="right" vertical="center"/>
    </xf>
    <xf numFmtId="170" fontId="8" fillId="0" borderId="31" xfId="3" applyNumberFormat="1" applyFont="1" applyFill="1" applyBorder="1" applyAlignment="1">
      <alignment horizontal="right" vertical="center"/>
    </xf>
    <xf numFmtId="167" fontId="8" fillId="0" borderId="31" xfId="3" applyNumberFormat="1" applyFont="1" applyFill="1" applyBorder="1" applyAlignment="1">
      <alignment horizontal="right" vertical="center"/>
    </xf>
    <xf numFmtId="166" fontId="8" fillId="0" borderId="32" xfId="3" applyNumberFormat="1" applyFont="1" applyFill="1" applyBorder="1" applyAlignment="1">
      <alignment horizontal="right" vertical="center"/>
    </xf>
    <xf numFmtId="169" fontId="9" fillId="0" borderId="26" xfId="1" applyNumberFormat="1" applyFont="1" applyFill="1" applyBorder="1" applyAlignment="1">
      <alignment horizontal="right" vertical="center"/>
    </xf>
    <xf numFmtId="164" fontId="9" fillId="0" borderId="26" xfId="1" applyNumberFormat="1" applyFont="1" applyFill="1" applyBorder="1" applyAlignment="1">
      <alignment horizontal="right" vertical="center"/>
    </xf>
    <xf numFmtId="170" fontId="9" fillId="0" borderId="26" xfId="1" applyNumberFormat="1" applyFont="1" applyFill="1" applyBorder="1" applyAlignment="1">
      <alignment horizontal="right" vertical="center"/>
    </xf>
    <xf numFmtId="169" fontId="9" fillId="0" borderId="22" xfId="1" applyNumberFormat="1" applyFont="1" applyFill="1" applyBorder="1" applyAlignment="1">
      <alignment horizontal="right" vertical="center"/>
    </xf>
    <xf numFmtId="170" fontId="9" fillId="0" borderId="22" xfId="1" applyNumberFormat="1" applyFont="1" applyFill="1" applyBorder="1" applyAlignment="1">
      <alignment horizontal="right" vertical="center"/>
    </xf>
    <xf numFmtId="169" fontId="9" fillId="0" borderId="31" xfId="1" applyNumberFormat="1" applyFont="1" applyFill="1" applyBorder="1" applyAlignment="1">
      <alignment horizontal="right" vertical="center"/>
    </xf>
    <xf numFmtId="170" fontId="9" fillId="0" borderId="31" xfId="1" applyNumberFormat="1" applyFont="1" applyFill="1" applyBorder="1" applyAlignment="1">
      <alignment horizontal="right" vertical="center"/>
    </xf>
  </cellXfs>
  <cellStyles count="4">
    <cellStyle name="Normal" xfId="0" builtinId="0"/>
    <cellStyle name="Normal_Group differences" xfId="1"/>
    <cellStyle name="Normal_Group differences_1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H11" sqref="H11"/>
    </sheetView>
  </sheetViews>
  <sheetFormatPr defaultRowHeight="13.8"/>
  <cols>
    <col min="1" max="7" width="8.796875" style="2"/>
    <col min="8" max="8" width="27.59765625" style="2" customWidth="1"/>
    <col min="9" max="16384" width="8.796875" style="2"/>
  </cols>
  <sheetData>
    <row r="1" spans="1:9">
      <c r="A1" s="1" t="s">
        <v>0</v>
      </c>
      <c r="H1" s="2" t="s">
        <v>1</v>
      </c>
    </row>
    <row r="3" spans="1:9">
      <c r="A3" s="3"/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H3" s="6" t="s">
        <v>7</v>
      </c>
    </row>
    <row r="4" spans="1:9">
      <c r="A4" s="7" t="s">
        <v>2</v>
      </c>
      <c r="B4" s="8"/>
      <c r="F4" s="9"/>
      <c r="H4" s="10" t="s">
        <v>8</v>
      </c>
      <c r="I4" s="10">
        <f>B5</f>
        <v>0.46200000000000002</v>
      </c>
    </row>
    <row r="5" spans="1:9">
      <c r="A5" s="7" t="s">
        <v>3</v>
      </c>
      <c r="B5" s="8">
        <v>0.46200000000000002</v>
      </c>
      <c r="C5" s="8"/>
      <c r="F5" s="9"/>
      <c r="H5" s="10" t="s">
        <v>9</v>
      </c>
      <c r="I5" s="10">
        <f>AVERAGE(D7:E8)</f>
        <v>0.63933333333333342</v>
      </c>
    </row>
    <row r="6" spans="1:9">
      <c r="A6" s="7" t="s">
        <v>4</v>
      </c>
      <c r="B6" s="8">
        <v>0.311</v>
      </c>
      <c r="C6" s="8">
        <v>0.32500000000000001</v>
      </c>
      <c r="D6" s="8"/>
      <c r="F6" s="9"/>
    </row>
    <row r="7" spans="1:9">
      <c r="A7" s="7" t="s">
        <v>5</v>
      </c>
      <c r="B7" s="8">
        <v>0.248</v>
      </c>
      <c r="C7" s="8">
        <v>0.25900000000000001</v>
      </c>
      <c r="D7" s="8">
        <v>0.67</v>
      </c>
      <c r="E7" s="8"/>
      <c r="F7" s="9"/>
      <c r="H7" s="6" t="s">
        <v>10</v>
      </c>
    </row>
    <row r="8" spans="1:9">
      <c r="A8" s="11" t="s">
        <v>6</v>
      </c>
      <c r="B8" s="12">
        <v>0.53</v>
      </c>
      <c r="C8" s="12">
        <v>0.26900000000000002</v>
      </c>
      <c r="D8" s="12">
        <v>0.69499999999999995</v>
      </c>
      <c r="E8" s="12">
        <v>0.55300000000000005</v>
      </c>
      <c r="F8" s="13"/>
      <c r="H8" s="2" t="s">
        <v>11</v>
      </c>
      <c r="I8" s="10">
        <f>AVERAGE(B6:C8)</f>
        <v>0.32366666666666671</v>
      </c>
    </row>
    <row r="10" spans="1:9">
      <c r="H10" s="14" t="s">
        <v>12</v>
      </c>
    </row>
    <row r="11" spans="1:9">
      <c r="H11" s="2" t="s">
        <v>11</v>
      </c>
      <c r="I11" s="2">
        <f>I8/SQRT(I4*I5)</f>
        <v>0.59554325921610285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15" sqref="E15"/>
    </sheetView>
  </sheetViews>
  <sheetFormatPr defaultRowHeight="13.8"/>
  <cols>
    <col min="1" max="7" width="8.796875" style="2"/>
    <col min="8" max="8" width="27.59765625" style="2" customWidth="1"/>
    <col min="9" max="16384" width="8.796875" style="2"/>
  </cols>
  <sheetData>
    <row r="1" spans="1:9">
      <c r="A1" s="1" t="s">
        <v>0</v>
      </c>
      <c r="H1" s="2" t="s">
        <v>1</v>
      </c>
    </row>
    <row r="3" spans="1:9">
      <c r="A3" s="3"/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H3" s="6" t="s">
        <v>7</v>
      </c>
    </row>
    <row r="4" spans="1:9">
      <c r="A4" s="7" t="s">
        <v>2</v>
      </c>
      <c r="B4" s="8"/>
      <c r="F4" s="9"/>
      <c r="H4" s="10" t="s">
        <v>8</v>
      </c>
      <c r="I4" s="10">
        <f>B5</f>
        <v>0.53</v>
      </c>
    </row>
    <row r="5" spans="1:9">
      <c r="A5" s="7" t="s">
        <v>3</v>
      </c>
      <c r="B5" s="8">
        <v>0.53</v>
      </c>
      <c r="C5" s="8"/>
      <c r="F5" s="9"/>
      <c r="H5" s="10" t="s">
        <v>9</v>
      </c>
      <c r="I5" s="10">
        <f>AVERAGE(D7:E8)</f>
        <v>0.68433333333333335</v>
      </c>
    </row>
    <row r="6" spans="1:9">
      <c r="A6" s="7" t="s">
        <v>4</v>
      </c>
      <c r="B6" s="8">
        <v>0.39</v>
      </c>
      <c r="C6" s="8">
        <v>0.46600000000000003</v>
      </c>
      <c r="D6" s="8"/>
      <c r="F6" s="9"/>
    </row>
    <row r="7" spans="1:9">
      <c r="A7" s="7" t="s">
        <v>5</v>
      </c>
      <c r="B7" s="8">
        <v>0.33500000000000002</v>
      </c>
      <c r="C7" s="8">
        <v>0.4</v>
      </c>
      <c r="D7" s="8">
        <v>0.71599999999999997</v>
      </c>
      <c r="E7" s="8"/>
      <c r="F7" s="9"/>
      <c r="H7" s="6" t="s">
        <v>10</v>
      </c>
    </row>
    <row r="8" spans="1:9">
      <c r="A8" s="11" t="s">
        <v>6</v>
      </c>
      <c r="B8" s="12">
        <v>0.50700000000000001</v>
      </c>
      <c r="C8" s="12">
        <v>0.40200000000000002</v>
      </c>
      <c r="D8" s="12">
        <v>0.71899999999999997</v>
      </c>
      <c r="E8" s="12">
        <v>0.61799999999999999</v>
      </c>
      <c r="F8" s="13"/>
      <c r="H8" s="2" t="s">
        <v>11</v>
      </c>
      <c r="I8" s="10">
        <f>AVERAGE(B6:C8)</f>
        <v>0.41666666666666674</v>
      </c>
    </row>
    <row r="10" spans="1:9">
      <c r="H10" s="14" t="s">
        <v>12</v>
      </c>
    </row>
    <row r="11" spans="1:9">
      <c r="H11" s="2" t="s">
        <v>11</v>
      </c>
      <c r="I11" s="2">
        <f>I8/SQRT(I4*I5)</f>
        <v>0.69185801446898065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F17" sqref="F17"/>
    </sheetView>
  </sheetViews>
  <sheetFormatPr defaultRowHeight="13.8"/>
  <cols>
    <col min="1" max="7" width="8.796875" style="2"/>
    <col min="8" max="8" width="21.19921875" style="2" customWidth="1"/>
    <col min="9" max="16384" width="8.796875" style="2"/>
  </cols>
  <sheetData>
    <row r="1" spans="1:9">
      <c r="A1" s="1" t="s">
        <v>0</v>
      </c>
      <c r="H1" s="2" t="s">
        <v>13</v>
      </c>
    </row>
    <row r="3" spans="1:9">
      <c r="A3" s="3"/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H3" s="6" t="s">
        <v>7</v>
      </c>
    </row>
    <row r="4" spans="1:9">
      <c r="A4" s="7" t="s">
        <v>2</v>
      </c>
      <c r="B4" s="8"/>
      <c r="F4" s="9"/>
      <c r="H4" s="10" t="s">
        <v>8</v>
      </c>
      <c r="I4" s="10">
        <f>B5</f>
        <v>0.53900000000000003</v>
      </c>
    </row>
    <row r="5" spans="1:9">
      <c r="A5" s="7" t="s">
        <v>3</v>
      </c>
      <c r="B5" s="8">
        <v>0.53900000000000003</v>
      </c>
      <c r="C5" s="8"/>
      <c r="F5" s="9"/>
      <c r="H5" s="10" t="s">
        <v>9</v>
      </c>
      <c r="I5" s="10">
        <f>AVERAGE(D7:E8)</f>
        <v>0.59466666666666657</v>
      </c>
    </row>
    <row r="6" spans="1:9">
      <c r="A6" s="7" t="s">
        <v>4</v>
      </c>
      <c r="B6" s="8">
        <v>0.35199999999999998</v>
      </c>
      <c r="C6" s="8">
        <v>0.45800000000000002</v>
      </c>
      <c r="D6" s="8"/>
      <c r="F6" s="9"/>
    </row>
    <row r="7" spans="1:9">
      <c r="A7" s="7" t="s">
        <v>5</v>
      </c>
      <c r="B7" s="8">
        <v>0.29699999999999999</v>
      </c>
      <c r="C7" s="8">
        <v>0.38700000000000001</v>
      </c>
      <c r="D7" s="8">
        <v>0.65500000000000003</v>
      </c>
      <c r="E7" s="8"/>
      <c r="F7" s="9"/>
      <c r="H7" s="6" t="s">
        <v>10</v>
      </c>
    </row>
    <row r="8" spans="1:9">
      <c r="A8" s="11" t="s">
        <v>6</v>
      </c>
      <c r="B8" s="12">
        <v>0.27800000000000002</v>
      </c>
      <c r="C8" s="12">
        <v>0.36199999999999999</v>
      </c>
      <c r="D8" s="12">
        <v>0.61199999999999999</v>
      </c>
      <c r="E8" s="12">
        <v>0.51700000000000002</v>
      </c>
      <c r="F8" s="13"/>
      <c r="H8" s="2" t="s">
        <v>11</v>
      </c>
      <c r="I8" s="10">
        <f>AVERAGE(B6:C8)</f>
        <v>0.35566666666666663</v>
      </c>
    </row>
    <row r="10" spans="1:9">
      <c r="H10" s="14" t="s">
        <v>12</v>
      </c>
    </row>
    <row r="11" spans="1:9">
      <c r="H11" s="2" t="s">
        <v>11</v>
      </c>
      <c r="I11" s="2">
        <f>I8/SQRT(I4*I5)</f>
        <v>0.62822032688368989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H17" sqref="H17"/>
    </sheetView>
  </sheetViews>
  <sheetFormatPr defaultRowHeight="13.8"/>
  <cols>
    <col min="1" max="7" width="8.796875" style="2"/>
    <col min="8" max="8" width="27.59765625" style="2" customWidth="1"/>
    <col min="9" max="16384" width="8.796875" style="2"/>
  </cols>
  <sheetData>
    <row r="1" spans="1:9">
      <c r="A1" s="1" t="s">
        <v>0</v>
      </c>
      <c r="H1" s="2" t="s">
        <v>1</v>
      </c>
    </row>
    <row r="3" spans="1:9">
      <c r="A3" s="3"/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H3" s="6" t="s">
        <v>7</v>
      </c>
    </row>
    <row r="4" spans="1:9">
      <c r="A4" s="7" t="s">
        <v>2</v>
      </c>
      <c r="B4" s="8"/>
      <c r="F4" s="9"/>
      <c r="H4" s="10" t="s">
        <v>8</v>
      </c>
      <c r="I4" s="10">
        <f>B5</f>
        <v>0.621</v>
      </c>
    </row>
    <row r="5" spans="1:9">
      <c r="A5" s="7" t="s">
        <v>3</v>
      </c>
      <c r="B5" s="8">
        <v>0.621</v>
      </c>
      <c r="C5" s="8"/>
      <c r="F5" s="9"/>
      <c r="H5" s="10" t="s">
        <v>9</v>
      </c>
      <c r="I5" s="10">
        <f>AVERAGE(D7:E8)</f>
        <v>0.59833333333333327</v>
      </c>
    </row>
    <row r="6" spans="1:9">
      <c r="A6" s="7" t="s">
        <v>4</v>
      </c>
      <c r="B6" s="8">
        <v>0.46899999999999997</v>
      </c>
      <c r="C6" s="8">
        <v>0.47499999999999998</v>
      </c>
      <c r="D6" s="8"/>
      <c r="F6" s="9"/>
    </row>
    <row r="7" spans="1:9">
      <c r="A7" s="7" t="s">
        <v>5</v>
      </c>
      <c r="B7" s="8">
        <v>0.36599999999999999</v>
      </c>
      <c r="C7" s="8">
        <v>0.371</v>
      </c>
      <c r="D7" s="8">
        <v>0.68</v>
      </c>
      <c r="E7" s="8"/>
      <c r="F7" s="9"/>
      <c r="H7" s="6" t="s">
        <v>10</v>
      </c>
    </row>
    <row r="8" spans="1:9">
      <c r="A8" s="11" t="s">
        <v>6</v>
      </c>
      <c r="B8" s="12">
        <v>0.53800000000000003</v>
      </c>
      <c r="C8" s="12">
        <v>0.54600000000000004</v>
      </c>
      <c r="D8" s="12">
        <v>0.626</v>
      </c>
      <c r="E8" s="12">
        <v>0.48899999999999999</v>
      </c>
      <c r="F8" s="13"/>
      <c r="H8" s="2" t="s">
        <v>11</v>
      </c>
      <c r="I8" s="10">
        <f>AVERAGE(B6:C8)</f>
        <v>0.46083333333333343</v>
      </c>
    </row>
    <row r="10" spans="1:9">
      <c r="H10" s="14" t="s">
        <v>12</v>
      </c>
    </row>
    <row r="11" spans="1:9">
      <c r="H11" s="2" t="s">
        <v>11</v>
      </c>
      <c r="I11" s="2">
        <f>I8/SQRT(I4*I5)</f>
        <v>0.75600816517454905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H18" sqref="H18"/>
    </sheetView>
  </sheetViews>
  <sheetFormatPr defaultRowHeight="13.8"/>
  <cols>
    <col min="1" max="7" width="8.796875" style="2"/>
    <col min="8" max="8" width="27.59765625" style="2" customWidth="1"/>
    <col min="9" max="16384" width="8.796875" style="2"/>
  </cols>
  <sheetData>
    <row r="1" spans="1:9">
      <c r="A1" s="1" t="s">
        <v>0</v>
      </c>
      <c r="H1" s="2" t="s">
        <v>48</v>
      </c>
    </row>
    <row r="3" spans="1:9">
      <c r="A3" s="3"/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H3" s="6" t="s">
        <v>7</v>
      </c>
    </row>
    <row r="4" spans="1:9">
      <c r="A4" s="7" t="s">
        <v>2</v>
      </c>
      <c r="B4" s="8"/>
      <c r="F4" s="9"/>
      <c r="H4" s="10" t="s">
        <v>8</v>
      </c>
      <c r="I4" s="10">
        <f>B5</f>
        <v>0.56699999999999995</v>
      </c>
    </row>
    <row r="5" spans="1:9">
      <c r="A5" s="7" t="s">
        <v>3</v>
      </c>
      <c r="B5" s="8">
        <v>0.56699999999999995</v>
      </c>
      <c r="C5" s="8"/>
      <c r="F5" s="9"/>
      <c r="H5" s="10" t="s">
        <v>9</v>
      </c>
      <c r="I5" s="10">
        <f>AVERAGE(D7:E8)</f>
        <v>0.67666666666666664</v>
      </c>
    </row>
    <row r="6" spans="1:9">
      <c r="A6" s="7" t="s">
        <v>4</v>
      </c>
      <c r="B6" s="8">
        <v>0.40300000000000002</v>
      </c>
      <c r="C6" s="8">
        <v>0.38400000000000001</v>
      </c>
      <c r="D6" s="8"/>
      <c r="F6" s="9"/>
    </row>
    <row r="7" spans="1:9">
      <c r="A7" s="7" t="s">
        <v>5</v>
      </c>
      <c r="B7" s="8">
        <v>0.32600000000000001</v>
      </c>
      <c r="C7" s="8">
        <v>0.31</v>
      </c>
      <c r="D7" s="8">
        <v>0.73</v>
      </c>
      <c r="E7" s="8"/>
      <c r="F7" s="9"/>
      <c r="H7" s="6" t="s">
        <v>10</v>
      </c>
    </row>
    <row r="8" spans="1:9">
      <c r="A8" s="11" t="s">
        <v>6</v>
      </c>
      <c r="B8" s="12">
        <v>0.54</v>
      </c>
      <c r="C8" s="12">
        <v>0.51500000000000001</v>
      </c>
      <c r="D8" s="12">
        <v>0.71899999999999997</v>
      </c>
      <c r="E8" s="12">
        <v>0.58099999999999996</v>
      </c>
      <c r="F8" s="13"/>
      <c r="H8" s="2" t="s">
        <v>11</v>
      </c>
      <c r="I8" s="10">
        <f>AVERAGE(B6:C8)</f>
        <v>0.41300000000000003</v>
      </c>
    </row>
    <row r="10" spans="1:9">
      <c r="H10" s="14" t="s">
        <v>12</v>
      </c>
    </row>
    <row r="11" spans="1:9">
      <c r="H11" s="2" t="s">
        <v>11</v>
      </c>
      <c r="I11" s="2">
        <f>I8/SQRT(I4*I5)</f>
        <v>0.66676244522713024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G15" sqref="G15"/>
    </sheetView>
  </sheetViews>
  <sheetFormatPr defaultRowHeight="13.8"/>
  <cols>
    <col min="1" max="7" width="8.796875" style="2"/>
    <col min="8" max="8" width="21.19921875" style="2" customWidth="1"/>
    <col min="9" max="16384" width="8.796875" style="2"/>
  </cols>
  <sheetData>
    <row r="1" spans="1:9">
      <c r="A1" s="1" t="s">
        <v>0</v>
      </c>
      <c r="H1" s="2" t="s">
        <v>13</v>
      </c>
    </row>
    <row r="3" spans="1:9">
      <c r="A3" s="3"/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H3" s="6" t="s">
        <v>7</v>
      </c>
    </row>
    <row r="4" spans="1:9">
      <c r="A4" s="7" t="s">
        <v>2</v>
      </c>
      <c r="B4" s="8"/>
      <c r="F4" s="9"/>
      <c r="H4" s="10" t="s">
        <v>8</v>
      </c>
      <c r="I4" s="10">
        <f>B5</f>
        <v>0.53900000000000003</v>
      </c>
    </row>
    <row r="5" spans="1:9">
      <c r="A5" s="7" t="s">
        <v>3</v>
      </c>
      <c r="B5" s="8">
        <v>0.53900000000000003</v>
      </c>
      <c r="C5" s="8"/>
      <c r="F5" s="9"/>
      <c r="H5" s="10" t="s">
        <v>9</v>
      </c>
      <c r="I5" s="10">
        <f>AVERAGE(D7:E8)</f>
        <v>0.58333333333333337</v>
      </c>
    </row>
    <row r="6" spans="1:9">
      <c r="A6" s="7" t="s">
        <v>4</v>
      </c>
      <c r="B6" s="8">
        <v>0.32300000000000001</v>
      </c>
      <c r="C6" s="8">
        <v>0.42599999999999999</v>
      </c>
      <c r="D6" s="8"/>
      <c r="F6" s="9"/>
    </row>
    <row r="7" spans="1:9">
      <c r="A7" s="7" t="s">
        <v>5</v>
      </c>
      <c r="B7" s="8">
        <v>0.253</v>
      </c>
      <c r="C7" s="8">
        <v>0.33400000000000002</v>
      </c>
      <c r="D7" s="8">
        <v>0.68100000000000005</v>
      </c>
      <c r="E7" s="8"/>
      <c r="F7" s="9"/>
      <c r="H7" s="6" t="s">
        <v>10</v>
      </c>
    </row>
    <row r="8" spans="1:9">
      <c r="A8" s="11" t="s">
        <v>6</v>
      </c>
      <c r="B8" s="12">
        <v>0.39900000000000002</v>
      </c>
      <c r="C8" s="12">
        <v>0.52600000000000002</v>
      </c>
      <c r="D8" s="12">
        <v>0.59899999999999998</v>
      </c>
      <c r="E8" s="12">
        <v>0.47</v>
      </c>
      <c r="F8" s="13"/>
      <c r="H8" s="2" t="s">
        <v>11</v>
      </c>
      <c r="I8" s="10">
        <f>AVERAGE(B6:C8)</f>
        <v>0.37683333333333335</v>
      </c>
    </row>
    <row r="10" spans="1:9">
      <c r="H10" s="14" t="s">
        <v>12</v>
      </c>
    </row>
    <row r="11" spans="1:9">
      <c r="H11" s="2" t="s">
        <v>11</v>
      </c>
      <c r="I11" s="2">
        <f>I8/SQRT(I4*I5)</f>
        <v>0.67204218070050681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5"/>
  <sheetViews>
    <sheetView topLeftCell="A97" workbookViewId="0">
      <selection activeCell="L103" sqref="L103"/>
    </sheetView>
  </sheetViews>
  <sheetFormatPr defaultRowHeight="13.8"/>
  <cols>
    <col min="1" max="16384" width="8.796875" style="16"/>
  </cols>
  <sheetData>
    <row r="3" spans="1:11">
      <c r="A3" s="15" t="s">
        <v>14</v>
      </c>
      <c r="B3" s="15"/>
    </row>
    <row r="5" spans="1:11" ht="15" customHeight="1" thickBot="1">
      <c r="A5" s="17" t="s">
        <v>15</v>
      </c>
      <c r="B5" s="17"/>
      <c r="C5" s="17"/>
      <c r="D5" s="17"/>
      <c r="E5" s="17"/>
      <c r="F5" s="17"/>
      <c r="G5" s="18"/>
      <c r="H5" s="18"/>
      <c r="I5" s="18"/>
      <c r="J5" s="18"/>
      <c r="K5" s="18"/>
    </row>
    <row r="6" spans="1:11" ht="24.6" thickTop="1" thickBot="1">
      <c r="A6" s="19" t="s">
        <v>16</v>
      </c>
      <c r="B6" s="20"/>
      <c r="C6" s="21" t="s">
        <v>17</v>
      </c>
      <c r="D6" s="22" t="s">
        <v>18</v>
      </c>
      <c r="E6" s="22" t="s">
        <v>19</v>
      </c>
      <c r="F6" s="23" t="s">
        <v>20</v>
      </c>
      <c r="G6" s="18"/>
      <c r="H6" s="18"/>
      <c r="I6" s="18"/>
      <c r="J6" s="18"/>
      <c r="K6" s="18"/>
    </row>
    <row r="7" spans="1:11" ht="14.4" thickTop="1">
      <c r="A7" s="24" t="s">
        <v>21</v>
      </c>
      <c r="B7" s="25" t="s">
        <v>22</v>
      </c>
      <c r="C7" s="26">
        <v>36</v>
      </c>
      <c r="D7" s="27">
        <v>13.083333333333334</v>
      </c>
      <c r="E7" s="28">
        <v>3.908781322685043</v>
      </c>
      <c r="F7" s="29">
        <v>0.65146355378084053</v>
      </c>
      <c r="G7" s="18"/>
      <c r="H7" s="18"/>
      <c r="I7" s="18"/>
      <c r="J7" s="18"/>
      <c r="K7" s="18"/>
    </row>
    <row r="8" spans="1:11">
      <c r="A8" s="30"/>
      <c r="B8" s="31" t="s">
        <v>23</v>
      </c>
      <c r="C8" s="32">
        <v>84</v>
      </c>
      <c r="D8" s="33">
        <v>13.226190476190476</v>
      </c>
      <c r="E8" s="34">
        <v>4.2606385359903545</v>
      </c>
      <c r="F8" s="35">
        <v>0.46487377619099124</v>
      </c>
      <c r="G8" s="18"/>
      <c r="H8" s="18"/>
      <c r="I8" s="18"/>
      <c r="J8" s="18"/>
      <c r="K8" s="18"/>
    </row>
    <row r="9" spans="1:11">
      <c r="A9" s="36" t="s">
        <v>24</v>
      </c>
      <c r="B9" s="37" t="s">
        <v>22</v>
      </c>
      <c r="C9" s="38">
        <v>36</v>
      </c>
      <c r="D9" s="39">
        <v>20.444444444444443</v>
      </c>
      <c r="E9" s="40">
        <v>6.1199647265297417</v>
      </c>
      <c r="F9" s="41">
        <v>1.0199941210882904</v>
      </c>
      <c r="G9" s="18"/>
      <c r="H9" s="18"/>
      <c r="I9" s="18"/>
      <c r="J9" s="18"/>
      <c r="K9" s="18"/>
    </row>
    <row r="10" spans="1:11" ht="14.4" thickBot="1">
      <c r="A10" s="42"/>
      <c r="B10" s="43" t="s">
        <v>23</v>
      </c>
      <c r="C10" s="44">
        <v>84</v>
      </c>
      <c r="D10" s="45">
        <v>21.178571428571427</v>
      </c>
      <c r="E10" s="46">
        <v>6.6335414850131666</v>
      </c>
      <c r="F10" s="47">
        <v>0.72377871382625258</v>
      </c>
      <c r="G10" s="18"/>
      <c r="H10" s="18"/>
      <c r="I10" s="18"/>
      <c r="J10" s="18"/>
      <c r="K10" s="18"/>
    </row>
    <row r="11" spans="1:11" ht="14.4" thickTop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15" customHeight="1" thickBot="1">
      <c r="A12" s="17" t="s">
        <v>25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5" customHeight="1" thickTop="1">
      <c r="A13" s="48" t="s">
        <v>26</v>
      </c>
      <c r="B13" s="49"/>
      <c r="C13" s="50" t="s">
        <v>27</v>
      </c>
      <c r="D13" s="51"/>
      <c r="E13" s="52" t="s">
        <v>28</v>
      </c>
      <c r="F13" s="53"/>
      <c r="G13" s="53"/>
      <c r="H13" s="53"/>
      <c r="I13" s="53"/>
      <c r="J13" s="53"/>
      <c r="K13" s="54"/>
    </row>
    <row r="14" spans="1:11" ht="14.55" customHeight="1">
      <c r="A14" s="55"/>
      <c r="B14" s="56"/>
      <c r="C14" s="57" t="s">
        <v>29</v>
      </c>
      <c r="D14" s="58" t="s">
        <v>30</v>
      </c>
      <c r="E14" s="58" t="s">
        <v>31</v>
      </c>
      <c r="F14" s="58" t="s">
        <v>32</v>
      </c>
      <c r="G14" s="58" t="s">
        <v>33</v>
      </c>
      <c r="H14" s="58" t="s">
        <v>34</v>
      </c>
      <c r="I14" s="58" t="s">
        <v>35</v>
      </c>
      <c r="J14" s="59" t="s">
        <v>36</v>
      </c>
      <c r="K14" s="60"/>
    </row>
    <row r="15" spans="1:11" ht="14.4" thickBot="1">
      <c r="A15" s="61"/>
      <c r="B15" s="62"/>
      <c r="C15" s="63"/>
      <c r="D15" s="64"/>
      <c r="E15" s="64"/>
      <c r="F15" s="64"/>
      <c r="G15" s="64"/>
      <c r="H15" s="64"/>
      <c r="I15" s="64"/>
      <c r="J15" s="65" t="s">
        <v>37</v>
      </c>
      <c r="K15" s="66" t="s">
        <v>38</v>
      </c>
    </row>
    <row r="16" spans="1:11" ht="34.799999999999997" thickTop="1">
      <c r="A16" s="24" t="s">
        <v>21</v>
      </c>
      <c r="B16" s="25" t="s">
        <v>39</v>
      </c>
      <c r="C16" s="67">
        <v>0.77692742178284213</v>
      </c>
      <c r="D16" s="68">
        <v>0.37987437876682739</v>
      </c>
      <c r="E16" s="68">
        <v>-0.17241442853641759</v>
      </c>
      <c r="F16" s="69">
        <v>118</v>
      </c>
      <c r="G16" s="68">
        <v>0.86340709791465087</v>
      </c>
      <c r="H16" s="70">
        <v>-0.14285714285714285</v>
      </c>
      <c r="I16" s="70">
        <v>0.82856837487338475</v>
      </c>
      <c r="J16" s="28">
        <v>-1.783648102243756</v>
      </c>
      <c r="K16" s="71">
        <v>1.4979338165294704</v>
      </c>
    </row>
    <row r="17" spans="1:11" ht="45.6">
      <c r="A17" s="30"/>
      <c r="B17" s="31" t="s">
        <v>40</v>
      </c>
      <c r="C17" s="72"/>
      <c r="D17" s="73"/>
      <c r="E17" s="74">
        <v>-0.17849998852788138</v>
      </c>
      <c r="F17" s="75">
        <v>71.861929466659745</v>
      </c>
      <c r="G17" s="74">
        <v>0.85883259894343067</v>
      </c>
      <c r="H17" s="76">
        <v>-0.14285714285714285</v>
      </c>
      <c r="I17" s="76">
        <v>0.80032017948745604</v>
      </c>
      <c r="J17" s="34">
        <v>-1.7383186341733754</v>
      </c>
      <c r="K17" s="77">
        <v>1.4526043484590898</v>
      </c>
    </row>
    <row r="18" spans="1:11" ht="34.200000000000003">
      <c r="A18" s="36" t="s">
        <v>24</v>
      </c>
      <c r="B18" s="37" t="s">
        <v>39</v>
      </c>
      <c r="C18" s="78">
        <v>0.55700393721705377</v>
      </c>
      <c r="D18" s="79">
        <v>0.45695425186826844</v>
      </c>
      <c r="E18" s="79">
        <v>-0.56823911096932123</v>
      </c>
      <c r="F18" s="80">
        <v>118</v>
      </c>
      <c r="G18" s="79">
        <v>0.57095237693696066</v>
      </c>
      <c r="H18" s="79">
        <v>-0.73412698412698418</v>
      </c>
      <c r="I18" s="40">
        <v>1.2919332195819571</v>
      </c>
      <c r="J18" s="40">
        <v>-3.2925064867784646</v>
      </c>
      <c r="K18" s="41">
        <v>1.8242525185244962</v>
      </c>
    </row>
    <row r="19" spans="1:11" ht="46.2" thickBot="1">
      <c r="A19" s="42"/>
      <c r="B19" s="43" t="s">
        <v>40</v>
      </c>
      <c r="C19" s="81"/>
      <c r="D19" s="82"/>
      <c r="E19" s="83">
        <v>-0.58697416888912091</v>
      </c>
      <c r="F19" s="46">
        <v>71.478173764892759</v>
      </c>
      <c r="G19" s="83">
        <v>0.55907053558684783</v>
      </c>
      <c r="H19" s="83">
        <v>-0.73412698412698418</v>
      </c>
      <c r="I19" s="46">
        <v>1.2506972589890242</v>
      </c>
      <c r="J19" s="46">
        <v>-3.2276574136024774</v>
      </c>
      <c r="K19" s="84">
        <v>1.759403445348509</v>
      </c>
    </row>
    <row r="22" spans="1:11">
      <c r="A22" s="15" t="s">
        <v>47</v>
      </c>
    </row>
    <row r="23" spans="1:11" ht="15" customHeight="1" thickBot="1">
      <c r="A23" s="85" t="s">
        <v>15</v>
      </c>
      <c r="B23" s="85"/>
      <c r="C23" s="85"/>
      <c r="D23" s="85"/>
      <c r="E23" s="85"/>
      <c r="F23" s="85"/>
      <c r="G23" s="86"/>
      <c r="H23" s="86"/>
      <c r="I23" s="86"/>
      <c r="J23" s="86"/>
      <c r="K23" s="86"/>
    </row>
    <row r="24" spans="1:11" ht="24.6" thickTop="1" thickBot="1">
      <c r="A24" s="87" t="s">
        <v>41</v>
      </c>
      <c r="B24" s="88"/>
      <c r="C24" s="89" t="s">
        <v>17</v>
      </c>
      <c r="D24" s="90" t="s">
        <v>18</v>
      </c>
      <c r="E24" s="90" t="s">
        <v>19</v>
      </c>
      <c r="F24" s="91" t="s">
        <v>20</v>
      </c>
      <c r="G24" s="86"/>
      <c r="H24" s="86"/>
      <c r="I24" s="86"/>
      <c r="J24" s="86"/>
      <c r="K24" s="86"/>
    </row>
    <row r="25" spans="1:11" ht="14.4" thickTop="1">
      <c r="A25" s="92" t="s">
        <v>24</v>
      </c>
      <c r="B25" s="93" t="s">
        <v>42</v>
      </c>
      <c r="C25" s="94">
        <v>60</v>
      </c>
      <c r="D25" s="95">
        <v>21.033333333333335</v>
      </c>
      <c r="E25" s="96">
        <v>6.3937646178679861</v>
      </c>
      <c r="F25" s="97">
        <v>0.82543146281909796</v>
      </c>
      <c r="G25" s="86"/>
      <c r="H25" s="86"/>
      <c r="I25" s="86"/>
      <c r="J25" s="86"/>
      <c r="K25" s="86"/>
    </row>
    <row r="26" spans="1:11">
      <c r="A26" s="98"/>
      <c r="B26" s="99" t="s">
        <v>43</v>
      </c>
      <c r="C26" s="100">
        <v>60</v>
      </c>
      <c r="D26" s="101">
        <v>20.883333333333333</v>
      </c>
      <c r="E26" s="102">
        <v>6.592475594439227</v>
      </c>
      <c r="F26" s="103">
        <v>0.85108493958473219</v>
      </c>
      <c r="G26" s="86"/>
      <c r="H26" s="86"/>
      <c r="I26" s="86"/>
      <c r="J26" s="86"/>
      <c r="K26" s="86"/>
    </row>
    <row r="27" spans="1:11">
      <c r="A27" s="104" t="s">
        <v>44</v>
      </c>
      <c r="B27" s="105" t="s">
        <v>42</v>
      </c>
      <c r="C27" s="106">
        <v>60</v>
      </c>
      <c r="D27" s="107">
        <v>24.016666666666666</v>
      </c>
      <c r="E27" s="108">
        <v>6.0407982037023142</v>
      </c>
      <c r="F27" s="109">
        <v>0.77986369469129146</v>
      </c>
      <c r="G27" s="86"/>
      <c r="H27" s="86"/>
      <c r="I27" s="86"/>
      <c r="J27" s="86"/>
      <c r="K27" s="86"/>
    </row>
    <row r="28" spans="1:11">
      <c r="A28" s="98"/>
      <c r="B28" s="99" t="s">
        <v>43</v>
      </c>
      <c r="C28" s="100">
        <v>60</v>
      </c>
      <c r="D28" s="101">
        <v>24.5</v>
      </c>
      <c r="E28" s="102">
        <v>5.4102852457775246</v>
      </c>
      <c r="F28" s="103">
        <v>0.69846482183760183</v>
      </c>
      <c r="G28" s="86"/>
      <c r="H28" s="86"/>
      <c r="I28" s="86"/>
      <c r="J28" s="86"/>
      <c r="K28" s="86"/>
    </row>
    <row r="29" spans="1:11">
      <c r="A29" s="104" t="s">
        <v>45</v>
      </c>
      <c r="B29" s="105" t="s">
        <v>42</v>
      </c>
      <c r="C29" s="106">
        <v>60</v>
      </c>
      <c r="D29" s="107">
        <v>18.383333333333333</v>
      </c>
      <c r="E29" s="108">
        <v>6.6411446498240814</v>
      </c>
      <c r="F29" s="109">
        <v>0.85736808761743855</v>
      </c>
      <c r="G29" s="86"/>
      <c r="H29" s="86"/>
      <c r="I29" s="86"/>
      <c r="J29" s="86"/>
      <c r="K29" s="86"/>
    </row>
    <row r="30" spans="1:11">
      <c r="A30" s="98"/>
      <c r="B30" s="99" t="s">
        <v>43</v>
      </c>
      <c r="C30" s="100">
        <v>60</v>
      </c>
      <c r="D30" s="101">
        <v>19.483333333333334</v>
      </c>
      <c r="E30" s="102">
        <v>5.2866690889914008</v>
      </c>
      <c r="F30" s="103">
        <v>0.6825060446191078</v>
      </c>
      <c r="G30" s="86"/>
      <c r="H30" s="86"/>
      <c r="I30" s="86"/>
      <c r="J30" s="86"/>
      <c r="K30" s="86"/>
    </row>
    <row r="31" spans="1:11">
      <c r="A31" s="104" t="s">
        <v>46</v>
      </c>
      <c r="B31" s="105" t="s">
        <v>42</v>
      </c>
      <c r="C31" s="106">
        <v>60</v>
      </c>
      <c r="D31" s="107">
        <v>21.083333333333332</v>
      </c>
      <c r="E31" s="108">
        <v>5.7439479326598475</v>
      </c>
      <c r="F31" s="109">
        <v>0.74154048948913698</v>
      </c>
      <c r="G31" s="86"/>
      <c r="H31" s="86"/>
      <c r="I31" s="86"/>
      <c r="J31" s="86"/>
      <c r="K31" s="86"/>
    </row>
    <row r="32" spans="1:11">
      <c r="A32" s="98"/>
      <c r="B32" s="99" t="s">
        <v>43</v>
      </c>
      <c r="C32" s="100">
        <v>60</v>
      </c>
      <c r="D32" s="101">
        <v>19.533333333333335</v>
      </c>
      <c r="E32" s="102">
        <v>6.0519409035915883</v>
      </c>
      <c r="F32" s="103">
        <v>0.78130221106138964</v>
      </c>
      <c r="G32" s="86"/>
      <c r="H32" s="86"/>
      <c r="I32" s="86"/>
      <c r="J32" s="86"/>
      <c r="K32" s="86"/>
    </row>
    <row r="33" spans="1:11">
      <c r="A33" s="104" t="s">
        <v>21</v>
      </c>
      <c r="B33" s="105" t="s">
        <v>42</v>
      </c>
      <c r="C33" s="106">
        <v>60</v>
      </c>
      <c r="D33" s="110">
        <v>12.866666666666667</v>
      </c>
      <c r="E33" s="111">
        <v>4.2723655443597943</v>
      </c>
      <c r="F33" s="112">
        <v>0.55156002007386229</v>
      </c>
      <c r="G33" s="86"/>
      <c r="H33" s="86"/>
      <c r="I33" s="86"/>
      <c r="J33" s="86"/>
      <c r="K33" s="86"/>
    </row>
    <row r="34" spans="1:11" ht="14.4" thickBot="1">
      <c r="A34" s="113"/>
      <c r="B34" s="114" t="s">
        <v>43</v>
      </c>
      <c r="C34" s="115">
        <v>60</v>
      </c>
      <c r="D34" s="116">
        <v>13.5</v>
      </c>
      <c r="E34" s="117">
        <v>4.0190225643657866</v>
      </c>
      <c r="F34" s="118">
        <v>0.51885358199401732</v>
      </c>
      <c r="G34" s="86"/>
      <c r="H34" s="86"/>
      <c r="I34" s="86"/>
      <c r="J34" s="86"/>
      <c r="K34" s="86"/>
    </row>
    <row r="35" spans="1:11" ht="14.4" thickTop="1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spans="1:11" ht="14.4" thickBot="1">
      <c r="A36" s="119" t="s">
        <v>25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</row>
    <row r="37" spans="1:11" ht="14.4" thickTop="1">
      <c r="A37" s="120" t="s">
        <v>26</v>
      </c>
      <c r="B37" s="121"/>
      <c r="C37" s="122" t="s">
        <v>27</v>
      </c>
      <c r="D37" s="123"/>
      <c r="E37" s="123" t="s">
        <v>28</v>
      </c>
      <c r="F37" s="123"/>
      <c r="G37" s="123"/>
      <c r="H37" s="123"/>
      <c r="I37" s="123"/>
      <c r="J37" s="123"/>
      <c r="K37" s="124"/>
    </row>
    <row r="38" spans="1:11">
      <c r="A38" s="125"/>
      <c r="B38" s="126"/>
      <c r="C38" s="127" t="s">
        <v>29</v>
      </c>
      <c r="D38" s="128" t="s">
        <v>30</v>
      </c>
      <c r="E38" s="128" t="s">
        <v>31</v>
      </c>
      <c r="F38" s="128" t="s">
        <v>32</v>
      </c>
      <c r="G38" s="128" t="s">
        <v>33</v>
      </c>
      <c r="H38" s="128" t="s">
        <v>34</v>
      </c>
      <c r="I38" s="128" t="s">
        <v>35</v>
      </c>
      <c r="J38" s="128" t="s">
        <v>36</v>
      </c>
      <c r="K38" s="129"/>
    </row>
    <row r="39" spans="1:11" ht="14.4" thickBot="1">
      <c r="A39" s="130"/>
      <c r="B39" s="131"/>
      <c r="C39" s="132"/>
      <c r="D39" s="133"/>
      <c r="E39" s="133"/>
      <c r="F39" s="133"/>
      <c r="G39" s="133"/>
      <c r="H39" s="133"/>
      <c r="I39" s="133"/>
      <c r="J39" s="134" t="s">
        <v>37</v>
      </c>
      <c r="K39" s="135" t="s">
        <v>38</v>
      </c>
    </row>
    <row r="40" spans="1:11" ht="34.799999999999997" thickTop="1">
      <c r="A40" s="136" t="s">
        <v>24</v>
      </c>
      <c r="B40" s="93" t="s">
        <v>39</v>
      </c>
      <c r="C40" s="137">
        <v>0.15882003281761203</v>
      </c>
      <c r="D40" s="138">
        <v>0.69096541148618029</v>
      </c>
      <c r="E40" s="138">
        <v>0.12651662938937799</v>
      </c>
      <c r="F40" s="139">
        <v>118</v>
      </c>
      <c r="G40" s="138">
        <v>0.89953831231668646</v>
      </c>
      <c r="H40" s="138">
        <v>0.15</v>
      </c>
      <c r="I40" s="96">
        <v>1.1856148928718899</v>
      </c>
      <c r="J40" s="96">
        <v>-2.1978402706784426</v>
      </c>
      <c r="K40" s="140">
        <v>2.4978402706784428</v>
      </c>
    </row>
    <row r="41" spans="1:11" ht="45.6">
      <c r="A41" s="98"/>
      <c r="B41" s="99" t="s">
        <v>40</v>
      </c>
      <c r="C41" s="141"/>
      <c r="D41" s="142"/>
      <c r="E41" s="143">
        <v>0.12651662938937797</v>
      </c>
      <c r="F41" s="102">
        <v>117.88964064881706</v>
      </c>
      <c r="G41" s="143">
        <v>0.89953851366764215</v>
      </c>
      <c r="H41" s="143">
        <v>0.15</v>
      </c>
      <c r="I41" s="102">
        <v>1.1856148928718901</v>
      </c>
      <c r="J41" s="102">
        <v>-2.1978630391506546</v>
      </c>
      <c r="K41" s="144">
        <v>2.4978630391506544</v>
      </c>
    </row>
    <row r="42" spans="1:11" ht="34.200000000000003">
      <c r="A42" s="98" t="s">
        <v>44</v>
      </c>
      <c r="B42" s="105" t="s">
        <v>39</v>
      </c>
      <c r="C42" s="145">
        <v>2.0241227572753768</v>
      </c>
      <c r="D42" s="146">
        <v>0.1574565834272437</v>
      </c>
      <c r="E42" s="146">
        <v>-0.46167190722218499</v>
      </c>
      <c r="F42" s="147">
        <v>118</v>
      </c>
      <c r="G42" s="146">
        <v>0.64516659243325603</v>
      </c>
      <c r="H42" s="146">
        <v>-0.48333333333333334</v>
      </c>
      <c r="I42" s="108">
        <v>1.0469195239569202</v>
      </c>
      <c r="J42" s="108">
        <v>-2.5565190138468439</v>
      </c>
      <c r="K42" s="148">
        <v>1.5898523471801771</v>
      </c>
    </row>
    <row r="43" spans="1:11" ht="45.6">
      <c r="A43" s="98"/>
      <c r="B43" s="99" t="s">
        <v>40</v>
      </c>
      <c r="C43" s="141"/>
      <c r="D43" s="142"/>
      <c r="E43" s="143">
        <v>-0.46167190722218487</v>
      </c>
      <c r="F43" s="102">
        <v>116.59458726524346</v>
      </c>
      <c r="G43" s="143">
        <v>0.64517682451305913</v>
      </c>
      <c r="H43" s="143">
        <v>-0.48333333333333334</v>
      </c>
      <c r="I43" s="102">
        <v>1.0469195239569205</v>
      </c>
      <c r="J43" s="102">
        <v>-2.5567779211887909</v>
      </c>
      <c r="K43" s="144">
        <v>1.5901112545221241</v>
      </c>
    </row>
    <row r="44" spans="1:11" ht="34.200000000000003">
      <c r="A44" s="98" t="s">
        <v>45</v>
      </c>
      <c r="B44" s="105" t="s">
        <v>39</v>
      </c>
      <c r="C44" s="145">
        <v>3.6855940957398952</v>
      </c>
      <c r="D44" s="146">
        <v>5.7298543864038431E-2</v>
      </c>
      <c r="E44" s="108">
        <v>-1.0037839569989053</v>
      </c>
      <c r="F44" s="147">
        <v>118</v>
      </c>
      <c r="G44" s="146">
        <v>0.31753672493359253</v>
      </c>
      <c r="H44" s="108">
        <v>-1.1000000000000001</v>
      </c>
      <c r="I44" s="108">
        <v>1.0958533380915547</v>
      </c>
      <c r="J44" s="108">
        <v>-3.2700879546953878</v>
      </c>
      <c r="K44" s="148">
        <v>1.0700879546953876</v>
      </c>
    </row>
    <row r="45" spans="1:11" ht="45.6">
      <c r="A45" s="98"/>
      <c r="B45" s="99" t="s">
        <v>40</v>
      </c>
      <c r="C45" s="141"/>
      <c r="D45" s="142"/>
      <c r="E45" s="102">
        <v>-1.0037839569989053</v>
      </c>
      <c r="F45" s="102">
        <v>112.3515303925131</v>
      </c>
      <c r="G45" s="143">
        <v>0.31763975651491827</v>
      </c>
      <c r="H45" s="102">
        <v>-1.1000000000000001</v>
      </c>
      <c r="I45" s="102">
        <v>1.0958533380915547</v>
      </c>
      <c r="J45" s="102">
        <v>-3.2712187335460921</v>
      </c>
      <c r="K45" s="144">
        <v>1.0712187335460919</v>
      </c>
    </row>
    <row r="46" spans="1:11" ht="34.200000000000003">
      <c r="A46" s="98" t="s">
        <v>46</v>
      </c>
      <c r="B46" s="105" t="s">
        <v>39</v>
      </c>
      <c r="C46" s="149">
        <v>0.60996707621394275</v>
      </c>
      <c r="D46" s="146">
        <v>0.43636426477068013</v>
      </c>
      <c r="E46" s="108">
        <v>1.4389432359212597</v>
      </c>
      <c r="F46" s="147">
        <v>118</v>
      </c>
      <c r="G46" s="146">
        <v>0.15281390479153334</v>
      </c>
      <c r="H46" s="108">
        <v>1.55</v>
      </c>
      <c r="I46" s="108">
        <v>1.077179392005438</v>
      </c>
      <c r="J46" s="146">
        <v>-0.58310845747663909</v>
      </c>
      <c r="K46" s="148">
        <v>3.6831084574766391</v>
      </c>
    </row>
    <row r="47" spans="1:11" ht="45.6">
      <c r="A47" s="98"/>
      <c r="B47" s="99" t="s">
        <v>40</v>
      </c>
      <c r="C47" s="141"/>
      <c r="D47" s="142"/>
      <c r="E47" s="102">
        <v>1.4389432359212597</v>
      </c>
      <c r="F47" s="102">
        <v>117.67952863716175</v>
      </c>
      <c r="G47" s="143">
        <v>0.15282110000103838</v>
      </c>
      <c r="H47" s="102">
        <v>1.55</v>
      </c>
      <c r="I47" s="102">
        <v>1.077179392005438</v>
      </c>
      <c r="J47" s="143">
        <v>-0.58316863591873869</v>
      </c>
      <c r="K47" s="144">
        <v>3.6831686359187388</v>
      </c>
    </row>
    <row r="48" spans="1:11" ht="34.200000000000003">
      <c r="A48" s="98" t="s">
        <v>21</v>
      </c>
      <c r="B48" s="105" t="s">
        <v>39</v>
      </c>
      <c r="C48" s="149">
        <v>0.20216922896818657</v>
      </c>
      <c r="D48" s="146">
        <v>0.6538004179412481</v>
      </c>
      <c r="E48" s="146">
        <v>-0.83635968365531677</v>
      </c>
      <c r="F48" s="147">
        <v>118</v>
      </c>
      <c r="G48" s="146">
        <v>0.40464307391579912</v>
      </c>
      <c r="H48" s="150">
        <v>-0.6333333333333333</v>
      </c>
      <c r="I48" s="150">
        <v>0.757249955623572</v>
      </c>
      <c r="J48" s="111">
        <v>-2.1328944062175577</v>
      </c>
      <c r="K48" s="112">
        <v>0.86622773955089105</v>
      </c>
    </row>
    <row r="49" spans="1:11" ht="46.2" thickBot="1">
      <c r="A49" s="113"/>
      <c r="B49" s="114" t="s">
        <v>40</v>
      </c>
      <c r="C49" s="151"/>
      <c r="D49" s="152"/>
      <c r="E49" s="153">
        <v>-0.83635968365531677</v>
      </c>
      <c r="F49" s="154">
        <v>117.56179340059725</v>
      </c>
      <c r="G49" s="153">
        <v>0.40464936335971258</v>
      </c>
      <c r="H49" s="155">
        <v>-0.6333333333333333</v>
      </c>
      <c r="I49" s="155">
        <v>0.757249955623572</v>
      </c>
      <c r="J49" s="117">
        <v>-2.1329523118720695</v>
      </c>
      <c r="K49" s="118">
        <v>0.86628564520540274</v>
      </c>
    </row>
    <row r="51" spans="1:11">
      <c r="A51" s="15" t="s">
        <v>52</v>
      </c>
    </row>
    <row r="52" spans="1:11" ht="14.4" thickBot="1">
      <c r="A52" s="156" t="s">
        <v>15</v>
      </c>
      <c r="B52" s="156"/>
      <c r="C52" s="156"/>
      <c r="D52" s="156"/>
      <c r="E52" s="156"/>
      <c r="F52" s="156"/>
      <c r="G52" s="18"/>
      <c r="H52" s="18"/>
      <c r="I52" s="18"/>
      <c r="J52" s="18"/>
      <c r="K52" s="18"/>
    </row>
    <row r="53" spans="1:11" ht="24.6" thickTop="1" thickBot="1">
      <c r="A53" s="19" t="s">
        <v>49</v>
      </c>
      <c r="B53" s="20"/>
      <c r="C53" s="21" t="s">
        <v>17</v>
      </c>
      <c r="D53" s="22" t="s">
        <v>18</v>
      </c>
      <c r="E53" s="22" t="s">
        <v>19</v>
      </c>
      <c r="F53" s="23" t="s">
        <v>20</v>
      </c>
      <c r="G53" s="18"/>
      <c r="H53" s="18"/>
      <c r="I53" s="18"/>
      <c r="J53" s="18"/>
      <c r="K53" s="18"/>
    </row>
    <row r="54" spans="1:11" ht="14.4" thickTop="1">
      <c r="A54" s="157" t="s">
        <v>24</v>
      </c>
      <c r="B54" s="25" t="s">
        <v>50</v>
      </c>
      <c r="C54" s="26">
        <v>77</v>
      </c>
      <c r="D54" s="158">
        <v>19.61038961038961</v>
      </c>
      <c r="E54" s="159">
        <v>6.4668300299049237</v>
      </c>
      <c r="F54" s="160">
        <v>0.73696367807446284</v>
      </c>
      <c r="G54" s="18"/>
      <c r="H54" s="18"/>
      <c r="I54" s="18"/>
      <c r="J54" s="18"/>
      <c r="K54" s="18"/>
    </row>
    <row r="55" spans="1:11" ht="22.8">
      <c r="A55" s="30"/>
      <c r="B55" s="31" t="s">
        <v>51</v>
      </c>
      <c r="C55" s="32">
        <v>43</v>
      </c>
      <c r="D55" s="161">
        <v>23.372093023255815</v>
      </c>
      <c r="E55" s="75">
        <v>5.7900705473700054</v>
      </c>
      <c r="F55" s="162">
        <v>0.88297748059884751</v>
      </c>
      <c r="G55" s="18"/>
      <c r="H55" s="18"/>
      <c r="I55" s="18"/>
      <c r="J55" s="18"/>
      <c r="K55" s="18"/>
    </row>
    <row r="56" spans="1:11">
      <c r="A56" s="30" t="s">
        <v>21</v>
      </c>
      <c r="B56" s="37" t="s">
        <v>50</v>
      </c>
      <c r="C56" s="38">
        <v>77</v>
      </c>
      <c r="D56" s="163">
        <v>12.376623376623376</v>
      </c>
      <c r="E56" s="164">
        <v>4.2951593348270105</v>
      </c>
      <c r="F56" s="165">
        <v>0.48947883378288121</v>
      </c>
      <c r="G56" s="18"/>
      <c r="H56" s="18"/>
      <c r="I56" s="18"/>
      <c r="J56" s="18"/>
      <c r="K56" s="18"/>
    </row>
    <row r="57" spans="1:11" ht="23.4" thickBot="1">
      <c r="A57" s="42"/>
      <c r="B57" s="43" t="s">
        <v>51</v>
      </c>
      <c r="C57" s="44">
        <v>43</v>
      </c>
      <c r="D57" s="166">
        <v>14.627906976744185</v>
      </c>
      <c r="E57" s="167">
        <v>3.4504882733424815</v>
      </c>
      <c r="F57" s="168">
        <v>0.52619452863414606</v>
      </c>
      <c r="G57" s="18"/>
      <c r="H57" s="18"/>
      <c r="I57" s="18"/>
      <c r="J57" s="18"/>
      <c r="K57" s="18"/>
    </row>
    <row r="58" spans="1:11" ht="14.4" thickTop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</row>
    <row r="59" spans="1:11" ht="14.4" thickBot="1">
      <c r="A59" s="156" t="s">
        <v>25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</row>
    <row r="60" spans="1:11" ht="14.4" thickTop="1">
      <c r="A60" s="48" t="s">
        <v>26</v>
      </c>
      <c r="B60" s="49"/>
      <c r="C60" s="169" t="s">
        <v>27</v>
      </c>
      <c r="D60" s="170"/>
      <c r="E60" s="170" t="s">
        <v>28</v>
      </c>
      <c r="F60" s="170"/>
      <c r="G60" s="170"/>
      <c r="H60" s="170"/>
      <c r="I60" s="170"/>
      <c r="J60" s="170"/>
      <c r="K60" s="171"/>
    </row>
    <row r="61" spans="1:11">
      <c r="A61" s="55"/>
      <c r="B61" s="56"/>
      <c r="C61" s="172" t="s">
        <v>29</v>
      </c>
      <c r="D61" s="173" t="s">
        <v>30</v>
      </c>
      <c r="E61" s="173" t="s">
        <v>31</v>
      </c>
      <c r="F61" s="173" t="s">
        <v>32</v>
      </c>
      <c r="G61" s="173" t="s">
        <v>33</v>
      </c>
      <c r="H61" s="173" t="s">
        <v>34</v>
      </c>
      <c r="I61" s="173" t="s">
        <v>35</v>
      </c>
      <c r="J61" s="173" t="s">
        <v>36</v>
      </c>
      <c r="K61" s="174"/>
    </row>
    <row r="62" spans="1:11" ht="14.4" thickBot="1">
      <c r="A62" s="61"/>
      <c r="B62" s="62"/>
      <c r="C62" s="175"/>
      <c r="D62" s="176"/>
      <c r="E62" s="176"/>
      <c r="F62" s="176"/>
      <c r="G62" s="176"/>
      <c r="H62" s="176"/>
      <c r="I62" s="176"/>
      <c r="J62" s="65" t="s">
        <v>37</v>
      </c>
      <c r="K62" s="66" t="s">
        <v>38</v>
      </c>
    </row>
    <row r="63" spans="1:11" ht="34.799999999999997" thickTop="1">
      <c r="A63" s="157" t="s">
        <v>24</v>
      </c>
      <c r="B63" s="25" t="s">
        <v>39</v>
      </c>
      <c r="C63" s="177">
        <v>2.6561053184432342</v>
      </c>
      <c r="D63" s="68">
        <v>0.10581967638911793</v>
      </c>
      <c r="E63" s="178">
        <v>-3.1694254200183822</v>
      </c>
      <c r="F63" s="179">
        <v>118</v>
      </c>
      <c r="G63" s="180">
        <v>1.9457575375675246E-3</v>
      </c>
      <c r="H63" s="159">
        <v>-3.7617034128662037</v>
      </c>
      <c r="I63" s="159">
        <v>1.1868723551931335</v>
      </c>
      <c r="J63" s="159">
        <v>-6.1120338012839106</v>
      </c>
      <c r="K63" s="181">
        <v>-1.4113730244484965</v>
      </c>
    </row>
    <row r="64" spans="1:11" ht="45.6">
      <c r="A64" s="30"/>
      <c r="B64" s="31" t="s">
        <v>40</v>
      </c>
      <c r="C64" s="72"/>
      <c r="D64" s="73"/>
      <c r="E64" s="182">
        <v>-3.2707191504810216</v>
      </c>
      <c r="F64" s="182">
        <v>95.331427943782501</v>
      </c>
      <c r="G64" s="183">
        <v>1.4937925394256442E-3</v>
      </c>
      <c r="H64" s="75">
        <v>-3.7617034128662037</v>
      </c>
      <c r="I64" s="75">
        <v>1.1501150786098444</v>
      </c>
      <c r="J64" s="75">
        <v>-6.0448681472311225</v>
      </c>
      <c r="K64" s="184">
        <v>-1.4785386785012853</v>
      </c>
    </row>
    <row r="65" spans="1:11" ht="34.200000000000003">
      <c r="A65" s="15" t="s">
        <v>21</v>
      </c>
      <c r="B65" s="37" t="s">
        <v>39</v>
      </c>
      <c r="C65" s="185">
        <v>5.9219939657507377</v>
      </c>
      <c r="D65" s="79">
        <v>1.6452539887054599E-2</v>
      </c>
      <c r="E65" s="186">
        <v>-2.9453758155248737</v>
      </c>
      <c r="F65" s="187">
        <v>118</v>
      </c>
      <c r="G65" s="188">
        <v>3.8867688570961125E-3</v>
      </c>
      <c r="H65" s="164">
        <v>-2.2512836001208094</v>
      </c>
      <c r="I65" s="189">
        <v>0.76434510946088718</v>
      </c>
      <c r="J65" s="164">
        <v>-3.7648950092533888</v>
      </c>
      <c r="K65" s="165">
        <v>-0.73767219098823023</v>
      </c>
    </row>
    <row r="66" spans="1:11" ht="46.2" thickBot="1">
      <c r="A66" s="15"/>
      <c r="B66" s="43" t="s">
        <v>40</v>
      </c>
      <c r="C66" s="81"/>
      <c r="D66" s="82"/>
      <c r="E66" s="190">
        <v>-3.1326189383261807</v>
      </c>
      <c r="F66" s="190">
        <v>103.36365382583585</v>
      </c>
      <c r="G66" s="191">
        <v>2.2541981577451401E-3</v>
      </c>
      <c r="H66" s="167">
        <v>-2.2512836001208094</v>
      </c>
      <c r="I66" s="192">
        <v>0.71865861901598349</v>
      </c>
      <c r="J66" s="167">
        <v>-3.6765138776307982</v>
      </c>
      <c r="K66" s="168">
        <v>-0.82605332261082043</v>
      </c>
    </row>
    <row r="67" spans="1:11" ht="14.4" thickTop="1"/>
    <row r="69" spans="1:11">
      <c r="A69" s="15" t="s">
        <v>53</v>
      </c>
    </row>
    <row r="71" spans="1:11" ht="14.4" thickBot="1">
      <c r="A71" s="156" t="s">
        <v>15</v>
      </c>
      <c r="B71" s="156"/>
      <c r="C71" s="156"/>
      <c r="D71" s="156"/>
      <c r="E71" s="156"/>
      <c r="F71" s="156"/>
      <c r="G71" s="18"/>
      <c r="H71" s="18"/>
      <c r="I71" s="18"/>
      <c r="J71" s="18"/>
      <c r="K71" s="18"/>
    </row>
    <row r="72" spans="1:11" ht="24.6" thickTop="1" thickBot="1">
      <c r="A72" s="19" t="s">
        <v>54</v>
      </c>
      <c r="B72" s="20"/>
      <c r="C72" s="21" t="s">
        <v>17</v>
      </c>
      <c r="D72" s="22" t="s">
        <v>18</v>
      </c>
      <c r="E72" s="22" t="s">
        <v>19</v>
      </c>
      <c r="F72" s="23" t="s">
        <v>20</v>
      </c>
      <c r="G72" s="18"/>
      <c r="H72" s="18"/>
      <c r="I72" s="18"/>
      <c r="J72" s="18"/>
      <c r="K72" s="18"/>
    </row>
    <row r="73" spans="1:11" ht="23.4" thickTop="1">
      <c r="A73" s="157" t="s">
        <v>55</v>
      </c>
      <c r="B73" s="25" t="s">
        <v>56</v>
      </c>
      <c r="C73" s="26">
        <v>60</v>
      </c>
      <c r="D73" s="193">
        <v>4.7333333333333334</v>
      </c>
      <c r="E73" s="159">
        <v>1.3131236747963746</v>
      </c>
      <c r="F73" s="160">
        <v>0.16952353746656809</v>
      </c>
      <c r="G73" s="18"/>
      <c r="H73" s="18"/>
      <c r="I73" s="18"/>
      <c r="J73" s="18"/>
      <c r="K73" s="18"/>
    </row>
    <row r="74" spans="1:11" ht="22.8">
      <c r="A74" s="30"/>
      <c r="B74" s="31" t="s">
        <v>57</v>
      </c>
      <c r="C74" s="32">
        <v>60</v>
      </c>
      <c r="D74" s="194">
        <v>3.4</v>
      </c>
      <c r="E74" s="75">
        <v>1.6385193812438914</v>
      </c>
      <c r="F74" s="162">
        <v>0.21153194253318908</v>
      </c>
      <c r="G74" s="18"/>
      <c r="H74" s="18"/>
      <c r="I74" s="18"/>
      <c r="J74" s="18"/>
      <c r="K74" s="18"/>
    </row>
    <row r="75" spans="1:11" ht="22.8">
      <c r="A75" s="30" t="s">
        <v>58</v>
      </c>
      <c r="B75" s="37" t="s">
        <v>56</v>
      </c>
      <c r="C75" s="38">
        <v>60</v>
      </c>
      <c r="D75" s="39">
        <v>4.8666666666666663</v>
      </c>
      <c r="E75" s="40">
        <v>1.0964761224056137</v>
      </c>
      <c r="F75" s="195">
        <v>0.14155445871970088</v>
      </c>
      <c r="G75" s="18"/>
      <c r="H75" s="18"/>
      <c r="I75" s="18"/>
      <c r="J75" s="18"/>
      <c r="K75" s="18"/>
    </row>
    <row r="76" spans="1:11" ht="22.8">
      <c r="A76" s="30"/>
      <c r="B76" s="31" t="s">
        <v>57</v>
      </c>
      <c r="C76" s="32">
        <v>60</v>
      </c>
      <c r="D76" s="194">
        <v>3.6833333333333331</v>
      </c>
      <c r="E76" s="75">
        <v>1.6518265869776789</v>
      </c>
      <c r="F76" s="162">
        <v>0.21324989540623959</v>
      </c>
      <c r="G76" s="18"/>
      <c r="H76" s="18"/>
      <c r="I76" s="18"/>
      <c r="J76" s="18"/>
      <c r="K76" s="18"/>
    </row>
    <row r="77" spans="1:11" ht="22.8">
      <c r="A77" s="30" t="s">
        <v>59</v>
      </c>
      <c r="B77" s="37" t="s">
        <v>56</v>
      </c>
      <c r="C77" s="38">
        <v>60</v>
      </c>
      <c r="D77" s="39">
        <v>5.4833333333333334</v>
      </c>
      <c r="E77" s="40">
        <v>1.0494819814453848</v>
      </c>
      <c r="F77" s="195">
        <v>0.13548754120942455</v>
      </c>
      <c r="G77" s="18"/>
      <c r="H77" s="18"/>
      <c r="I77" s="18"/>
      <c r="J77" s="18"/>
      <c r="K77" s="18"/>
    </row>
    <row r="78" spans="1:11" ht="22.8">
      <c r="A78" s="30"/>
      <c r="B78" s="31" t="s">
        <v>57</v>
      </c>
      <c r="C78" s="32">
        <v>60</v>
      </c>
      <c r="D78" s="194">
        <v>4.2</v>
      </c>
      <c r="E78" s="75">
        <v>1.6753446394748008</v>
      </c>
      <c r="F78" s="162">
        <v>0.21628606292812574</v>
      </c>
      <c r="G78" s="18"/>
      <c r="H78" s="18"/>
      <c r="I78" s="18"/>
      <c r="J78" s="18"/>
      <c r="K78" s="18"/>
    </row>
    <row r="79" spans="1:11" ht="22.8">
      <c r="A79" s="30" t="s">
        <v>60</v>
      </c>
      <c r="B79" s="37" t="s">
        <v>56</v>
      </c>
      <c r="C79" s="38">
        <v>60</v>
      </c>
      <c r="D79" s="39">
        <v>4.7166666666666668</v>
      </c>
      <c r="E79" s="40">
        <v>1.450793665511056</v>
      </c>
      <c r="F79" s="195">
        <v>0.18729665684358446</v>
      </c>
      <c r="G79" s="18"/>
      <c r="H79" s="18"/>
      <c r="I79" s="18"/>
      <c r="J79" s="18"/>
      <c r="K79" s="18"/>
    </row>
    <row r="80" spans="1:11" ht="22.8">
      <c r="A80" s="30"/>
      <c r="B80" s="31" t="s">
        <v>57</v>
      </c>
      <c r="C80" s="32">
        <v>60</v>
      </c>
      <c r="D80" s="194">
        <v>3.6333333333333333</v>
      </c>
      <c r="E80" s="75">
        <v>1.71698066351082</v>
      </c>
      <c r="F80" s="162">
        <v>0.22166125051791891</v>
      </c>
      <c r="G80" s="18"/>
      <c r="H80" s="18"/>
      <c r="I80" s="18"/>
      <c r="J80" s="18"/>
      <c r="K80" s="18"/>
    </row>
    <row r="81" spans="1:11" ht="22.8">
      <c r="A81" s="30" t="s">
        <v>61</v>
      </c>
      <c r="B81" s="37" t="s">
        <v>56</v>
      </c>
      <c r="C81" s="38">
        <v>60</v>
      </c>
      <c r="D81" s="39">
        <v>4.0666666666666664</v>
      </c>
      <c r="E81" s="40">
        <v>1.7356351513296433</v>
      </c>
      <c r="F81" s="195">
        <v>0.22406953453972994</v>
      </c>
      <c r="G81" s="18"/>
      <c r="H81" s="18"/>
      <c r="I81" s="18"/>
      <c r="J81" s="18"/>
      <c r="K81" s="18"/>
    </row>
    <row r="82" spans="1:11" ht="22.8">
      <c r="A82" s="30"/>
      <c r="B82" s="31" t="s">
        <v>57</v>
      </c>
      <c r="C82" s="32">
        <v>60</v>
      </c>
      <c r="D82" s="194">
        <v>3.1333333333333333</v>
      </c>
      <c r="E82" s="75">
        <v>2.0207958380818778</v>
      </c>
      <c r="F82" s="162">
        <v>0.26088362089921241</v>
      </c>
      <c r="G82" s="18"/>
      <c r="H82" s="18"/>
      <c r="I82" s="18"/>
      <c r="J82" s="18"/>
      <c r="K82" s="18"/>
    </row>
    <row r="83" spans="1:11" ht="22.8">
      <c r="A83" s="30" t="s">
        <v>24</v>
      </c>
      <c r="B83" s="37" t="s">
        <v>56</v>
      </c>
      <c r="C83" s="38">
        <v>60</v>
      </c>
      <c r="D83" s="39">
        <v>23.866666666666667</v>
      </c>
      <c r="E83" s="40">
        <v>4.9829086416543351</v>
      </c>
      <c r="F83" s="195">
        <v>0.64329073949334203</v>
      </c>
      <c r="G83" s="18"/>
      <c r="H83" s="18"/>
      <c r="I83" s="18"/>
      <c r="J83" s="18"/>
      <c r="K83" s="18"/>
    </row>
    <row r="84" spans="1:11" ht="22.8">
      <c r="A84" s="30"/>
      <c r="B84" s="31" t="s">
        <v>57</v>
      </c>
      <c r="C84" s="32">
        <v>60</v>
      </c>
      <c r="D84" s="194">
        <v>18.05</v>
      </c>
      <c r="E84" s="75">
        <v>6.5053433057313539</v>
      </c>
      <c r="F84" s="162">
        <v>0.83983620948198134</v>
      </c>
      <c r="G84" s="18"/>
      <c r="H84" s="18"/>
      <c r="I84" s="18"/>
      <c r="J84" s="18"/>
      <c r="K84" s="18"/>
    </row>
    <row r="85" spans="1:11" ht="22.8">
      <c r="A85" s="30" t="s">
        <v>21</v>
      </c>
      <c r="B85" s="37" t="s">
        <v>56</v>
      </c>
      <c r="C85" s="38">
        <v>60</v>
      </c>
      <c r="D85" s="196">
        <v>15.083333333333334</v>
      </c>
      <c r="E85" s="164">
        <v>2.9532611487014453</v>
      </c>
      <c r="F85" s="165">
        <v>0.38126437486406944</v>
      </c>
      <c r="G85" s="18"/>
      <c r="H85" s="18"/>
      <c r="I85" s="18"/>
      <c r="J85" s="18"/>
      <c r="K85" s="18"/>
    </row>
    <row r="86" spans="1:11" ht="23.4" thickBot="1">
      <c r="A86" s="42"/>
      <c r="B86" s="43" t="s">
        <v>57</v>
      </c>
      <c r="C86" s="44">
        <v>60</v>
      </c>
      <c r="D86" s="197">
        <v>11.283333333333333</v>
      </c>
      <c r="E86" s="167">
        <v>4.3064463570313629</v>
      </c>
      <c r="F86" s="168">
        <v>0.55595983407060234</v>
      </c>
      <c r="G86" s="18"/>
      <c r="H86" s="18"/>
      <c r="I86" s="18"/>
      <c r="J86" s="18"/>
      <c r="K86" s="18"/>
    </row>
    <row r="87" spans="1:11" ht="14.4" thickTop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</row>
    <row r="88" spans="1:11" ht="14.4" thickBot="1">
      <c r="A88" s="156" t="s">
        <v>25</v>
      </c>
      <c r="B88" s="156"/>
      <c r="C88" s="156"/>
      <c r="D88" s="156"/>
      <c r="E88" s="156"/>
      <c r="F88" s="156"/>
      <c r="G88" s="156"/>
      <c r="H88" s="156"/>
      <c r="I88" s="156"/>
      <c r="J88" s="156"/>
      <c r="K88" s="156"/>
    </row>
    <row r="89" spans="1:11" ht="14.4" thickTop="1">
      <c r="A89" s="48" t="s">
        <v>26</v>
      </c>
      <c r="B89" s="49"/>
      <c r="C89" s="169" t="s">
        <v>27</v>
      </c>
      <c r="D89" s="170"/>
      <c r="E89" s="170" t="s">
        <v>28</v>
      </c>
      <c r="F89" s="170"/>
      <c r="G89" s="170"/>
      <c r="H89" s="170"/>
      <c r="I89" s="170"/>
      <c r="J89" s="170"/>
      <c r="K89" s="171"/>
    </row>
    <row r="90" spans="1:11">
      <c r="A90" s="55"/>
      <c r="B90" s="56"/>
      <c r="C90" s="172" t="s">
        <v>29</v>
      </c>
      <c r="D90" s="173" t="s">
        <v>30</v>
      </c>
      <c r="E90" s="173" t="s">
        <v>31</v>
      </c>
      <c r="F90" s="173" t="s">
        <v>32</v>
      </c>
      <c r="G90" s="173" t="s">
        <v>33</v>
      </c>
      <c r="H90" s="173" t="s">
        <v>34</v>
      </c>
      <c r="I90" s="173" t="s">
        <v>35</v>
      </c>
      <c r="J90" s="173" t="s">
        <v>36</v>
      </c>
      <c r="K90" s="174"/>
    </row>
    <row r="91" spans="1:11" ht="14.4" thickBot="1">
      <c r="A91" s="61"/>
      <c r="B91" s="62"/>
      <c r="C91" s="175"/>
      <c r="D91" s="176"/>
      <c r="E91" s="176"/>
      <c r="F91" s="176"/>
      <c r="G91" s="176"/>
      <c r="H91" s="176"/>
      <c r="I91" s="176"/>
      <c r="J91" s="65" t="s">
        <v>37</v>
      </c>
      <c r="K91" s="66" t="s">
        <v>38</v>
      </c>
    </row>
    <row r="92" spans="1:11" ht="34.799999999999997" thickTop="1">
      <c r="A92" s="157" t="s">
        <v>55</v>
      </c>
      <c r="B92" s="25" t="s">
        <v>39</v>
      </c>
      <c r="C92" s="177">
        <v>6.0132629010132685</v>
      </c>
      <c r="D92" s="68">
        <v>1.5662591594029732E-2</v>
      </c>
      <c r="E92" s="159">
        <v>4.9186097305223484</v>
      </c>
      <c r="F92" s="69">
        <v>118</v>
      </c>
      <c r="G92" s="68">
        <v>2.8496109117654125E-6</v>
      </c>
      <c r="H92" s="159">
        <v>1.3333333333333333</v>
      </c>
      <c r="I92" s="68">
        <v>0.2710793102895227</v>
      </c>
      <c r="J92" s="68">
        <v>0.79652249781505047</v>
      </c>
      <c r="K92" s="181">
        <v>1.8701441688516161</v>
      </c>
    </row>
    <row r="93" spans="1:11" ht="45.6">
      <c r="A93" s="30"/>
      <c r="B93" s="31" t="s">
        <v>40</v>
      </c>
      <c r="C93" s="72"/>
      <c r="D93" s="73"/>
      <c r="E93" s="75">
        <v>4.9186097305223484</v>
      </c>
      <c r="F93" s="75">
        <v>112.65422347383739</v>
      </c>
      <c r="G93" s="74">
        <v>2.9942005819266023E-6</v>
      </c>
      <c r="H93" s="75">
        <v>1.3333333333333333</v>
      </c>
      <c r="I93" s="74">
        <v>0.2710793102895227</v>
      </c>
      <c r="J93" s="74">
        <v>0.79625848759660467</v>
      </c>
      <c r="K93" s="184">
        <v>1.8704081790700617</v>
      </c>
    </row>
    <row r="94" spans="1:11" ht="34.200000000000003">
      <c r="A94" s="30" t="s">
        <v>58</v>
      </c>
      <c r="B94" s="37" t="s">
        <v>39</v>
      </c>
      <c r="C94" s="185">
        <v>19.833694619947448</v>
      </c>
      <c r="D94" s="79">
        <v>1.9308127023838597E-5</v>
      </c>
      <c r="E94" s="40">
        <v>4.6232007211857304</v>
      </c>
      <c r="F94" s="80">
        <v>118</v>
      </c>
      <c r="G94" s="79">
        <v>9.7372354832683745E-6</v>
      </c>
      <c r="H94" s="40">
        <v>1.1833333333333333</v>
      </c>
      <c r="I94" s="79">
        <v>0.25595543103087232</v>
      </c>
      <c r="J94" s="79">
        <v>0.67647189621230452</v>
      </c>
      <c r="K94" s="41">
        <v>1.6901947704543621</v>
      </c>
    </row>
    <row r="95" spans="1:11" ht="45.6">
      <c r="A95" s="30"/>
      <c r="B95" s="31" t="s">
        <v>40</v>
      </c>
      <c r="C95" s="72"/>
      <c r="D95" s="73"/>
      <c r="E95" s="75">
        <v>4.6232007211857304</v>
      </c>
      <c r="F95" s="75">
        <v>102.5403917053378</v>
      </c>
      <c r="G95" s="74">
        <v>1.1045885863498044E-5</v>
      </c>
      <c r="H95" s="75">
        <v>1.1833333333333333</v>
      </c>
      <c r="I95" s="74">
        <v>0.25595543103087232</v>
      </c>
      <c r="J95" s="74">
        <v>0.67567906120944798</v>
      </c>
      <c r="K95" s="184">
        <v>1.6909876054572188</v>
      </c>
    </row>
    <row r="96" spans="1:11" ht="34.200000000000003">
      <c r="A96" s="30" t="s">
        <v>59</v>
      </c>
      <c r="B96" s="37" t="s">
        <v>39</v>
      </c>
      <c r="C96" s="185">
        <v>18.440595159020184</v>
      </c>
      <c r="D96" s="79">
        <v>3.6167897316525101E-5</v>
      </c>
      <c r="E96" s="40">
        <v>5.0283691037824809</v>
      </c>
      <c r="F96" s="80">
        <v>118</v>
      </c>
      <c r="G96" s="79">
        <v>1.784508411260823E-6</v>
      </c>
      <c r="H96" s="40">
        <v>1.2833333333333334</v>
      </c>
      <c r="I96" s="79">
        <v>0.25521860206482733</v>
      </c>
      <c r="J96" s="79">
        <v>0.77793101816622368</v>
      </c>
      <c r="K96" s="41">
        <v>1.7887356485004431</v>
      </c>
    </row>
    <row r="97" spans="1:11" ht="45.6">
      <c r="A97" s="30"/>
      <c r="B97" s="31" t="s">
        <v>40</v>
      </c>
      <c r="C97" s="72"/>
      <c r="D97" s="73"/>
      <c r="E97" s="75">
        <v>5.0283691037824809</v>
      </c>
      <c r="F97" s="75">
        <v>99.125720508584578</v>
      </c>
      <c r="G97" s="74">
        <v>2.2025388770061693E-6</v>
      </c>
      <c r="H97" s="75">
        <v>1.2833333333333334</v>
      </c>
      <c r="I97" s="74">
        <v>0.25521860206482733</v>
      </c>
      <c r="J97" s="74">
        <v>0.77693220206700653</v>
      </c>
      <c r="K97" s="184">
        <v>1.7897344645996605</v>
      </c>
    </row>
    <row r="98" spans="1:11" ht="34.200000000000003">
      <c r="A98" s="30" t="s">
        <v>60</v>
      </c>
      <c r="B98" s="37" t="s">
        <v>39</v>
      </c>
      <c r="C98" s="185">
        <v>3.3217315838768098</v>
      </c>
      <c r="D98" s="79">
        <v>7.09018198819652E-2</v>
      </c>
      <c r="E98" s="40">
        <v>3.7331084691895775</v>
      </c>
      <c r="F98" s="80">
        <v>118</v>
      </c>
      <c r="G98" s="79">
        <v>2.9254626386112037E-4</v>
      </c>
      <c r="H98" s="40">
        <v>1.0833333333333333</v>
      </c>
      <c r="I98" s="79">
        <v>0.29019605036242485</v>
      </c>
      <c r="J98" s="79">
        <v>0.50866614795212606</v>
      </c>
      <c r="K98" s="41">
        <v>1.6580005187145406</v>
      </c>
    </row>
    <row r="99" spans="1:11" ht="45.6">
      <c r="A99" s="30"/>
      <c r="B99" s="31" t="s">
        <v>40</v>
      </c>
      <c r="C99" s="72"/>
      <c r="D99" s="73"/>
      <c r="E99" s="75">
        <v>3.7331084691895775</v>
      </c>
      <c r="F99" s="75">
        <v>114.80282626329827</v>
      </c>
      <c r="G99" s="74">
        <v>2.9586470340809345E-4</v>
      </c>
      <c r="H99" s="75">
        <v>1.0833333333333333</v>
      </c>
      <c r="I99" s="74">
        <v>0.29019605036242485</v>
      </c>
      <c r="J99" s="74">
        <v>0.50850031146279817</v>
      </c>
      <c r="K99" s="184">
        <v>1.6581663552038683</v>
      </c>
    </row>
    <row r="100" spans="1:11" ht="34.200000000000003">
      <c r="A100" s="30" t="s">
        <v>61</v>
      </c>
      <c r="B100" s="37" t="s">
        <v>39</v>
      </c>
      <c r="C100" s="185">
        <v>1.5190212354019603</v>
      </c>
      <c r="D100" s="79">
        <v>0.22021769357260537</v>
      </c>
      <c r="E100" s="40">
        <v>2.7139648294591812</v>
      </c>
      <c r="F100" s="80">
        <v>118</v>
      </c>
      <c r="G100" s="79">
        <v>7.6449915242858954E-3</v>
      </c>
      <c r="H100" s="79">
        <v>0.93333333333333335</v>
      </c>
      <c r="I100" s="79">
        <v>0.34390030526641757</v>
      </c>
      <c r="J100" s="79">
        <v>0.25231710229789045</v>
      </c>
      <c r="K100" s="41">
        <v>1.6143495643687762</v>
      </c>
    </row>
    <row r="101" spans="1:11" ht="45.6">
      <c r="A101" s="30"/>
      <c r="B101" s="31" t="s">
        <v>40</v>
      </c>
      <c r="C101" s="72"/>
      <c r="D101" s="73"/>
      <c r="E101" s="75">
        <v>2.7139648294591812</v>
      </c>
      <c r="F101" s="75">
        <v>115.37097953288863</v>
      </c>
      <c r="G101" s="74">
        <v>7.6684234327722423E-3</v>
      </c>
      <c r="H101" s="74">
        <v>0.93333333333333335</v>
      </c>
      <c r="I101" s="74">
        <v>0.34390030526641757</v>
      </c>
      <c r="J101" s="74">
        <v>0.2521563035512171</v>
      </c>
      <c r="K101" s="184">
        <v>1.6145103631154496</v>
      </c>
    </row>
    <row r="102" spans="1:11" ht="34.200000000000003">
      <c r="A102" s="30" t="s">
        <v>24</v>
      </c>
      <c r="B102" s="37" t="s">
        <v>39</v>
      </c>
      <c r="C102" s="185">
        <v>9.4726699012655544</v>
      </c>
      <c r="D102" s="79">
        <v>2.5935854742800343E-3</v>
      </c>
      <c r="E102" s="40">
        <v>5.4983255105463256</v>
      </c>
      <c r="F102" s="80">
        <v>118</v>
      </c>
      <c r="G102" s="79">
        <v>2.2527302742902171E-7</v>
      </c>
      <c r="H102" s="40">
        <v>5.8166666666666664</v>
      </c>
      <c r="I102" s="40">
        <v>1.0578978373524324</v>
      </c>
      <c r="J102" s="40">
        <v>3.7217409367922061</v>
      </c>
      <c r="K102" s="41">
        <v>7.9115923965411268</v>
      </c>
    </row>
    <row r="103" spans="1:11" ht="45.6">
      <c r="A103" s="30"/>
      <c r="B103" s="31" t="s">
        <v>40</v>
      </c>
      <c r="C103" s="72"/>
      <c r="D103" s="73"/>
      <c r="E103" s="75">
        <v>5.4983255105463256</v>
      </c>
      <c r="F103" s="75">
        <v>110.50309100802205</v>
      </c>
      <c r="G103" s="74">
        <v>2.4958733331123512E-7</v>
      </c>
      <c r="H103" s="75">
        <v>5.8166666666666664</v>
      </c>
      <c r="I103" s="75">
        <v>1.0578978373524324</v>
      </c>
      <c r="J103" s="75">
        <v>3.7202675996009353</v>
      </c>
      <c r="K103" s="184">
        <v>7.9130657337323971</v>
      </c>
    </row>
    <row r="104" spans="1:11" ht="34.200000000000003">
      <c r="A104" s="30" t="s">
        <v>21</v>
      </c>
      <c r="B104" s="37" t="s">
        <v>39</v>
      </c>
      <c r="C104" s="185">
        <v>15.953568353025242</v>
      </c>
      <c r="D104" s="79">
        <v>1.1331392968475789E-4</v>
      </c>
      <c r="E104" s="40">
        <v>5.6368788129238903</v>
      </c>
      <c r="F104" s="80">
        <v>118</v>
      </c>
      <c r="G104" s="79">
        <v>1.2006970544203961E-7</v>
      </c>
      <c r="H104" s="164">
        <v>3.8</v>
      </c>
      <c r="I104" s="189">
        <v>0.67413193118283699</v>
      </c>
      <c r="J104" s="164">
        <v>2.46503524433012</v>
      </c>
      <c r="K104" s="198">
        <v>5.1349647556698796</v>
      </c>
    </row>
    <row r="105" spans="1:11" ht="46.2" thickBot="1">
      <c r="A105" s="42"/>
      <c r="B105" s="43" t="s">
        <v>40</v>
      </c>
      <c r="C105" s="81"/>
      <c r="D105" s="82"/>
      <c r="E105" s="46">
        <v>5.6368788129238903</v>
      </c>
      <c r="F105" s="46">
        <v>104.44337639256175</v>
      </c>
      <c r="G105" s="83">
        <v>1.4828364101583383E-7</v>
      </c>
      <c r="H105" s="167">
        <v>3.8</v>
      </c>
      <c r="I105" s="192">
        <v>0.67413193118283699</v>
      </c>
      <c r="J105" s="167">
        <v>2.4632378707797709</v>
      </c>
      <c r="K105" s="199">
        <v>5.1367621292202292</v>
      </c>
    </row>
  </sheetData>
  <mergeCells count="87">
    <mergeCell ref="A102:A103"/>
    <mergeCell ref="A104:A105"/>
    <mergeCell ref="A7:A8"/>
    <mergeCell ref="A9:A10"/>
    <mergeCell ref="A92:A93"/>
    <mergeCell ref="A94:A95"/>
    <mergeCell ref="A96:A97"/>
    <mergeCell ref="A98:A99"/>
    <mergeCell ref="A100:A101"/>
    <mergeCell ref="A89:B91"/>
    <mergeCell ref="A79:A80"/>
    <mergeCell ref="A81:A82"/>
    <mergeCell ref="A83:A84"/>
    <mergeCell ref="A85:A86"/>
    <mergeCell ref="A88:K88"/>
    <mergeCell ref="A71:F71"/>
    <mergeCell ref="C89:D89"/>
    <mergeCell ref="E89:K89"/>
    <mergeCell ref="C90:C91"/>
    <mergeCell ref="D90:D91"/>
    <mergeCell ref="E90:E91"/>
    <mergeCell ref="F90:F91"/>
    <mergeCell ref="G90:G91"/>
    <mergeCell ref="H90:H91"/>
    <mergeCell ref="I90:I91"/>
    <mergeCell ref="J90:K90"/>
    <mergeCell ref="A72:B72"/>
    <mergeCell ref="A73:A74"/>
    <mergeCell ref="A75:A76"/>
    <mergeCell ref="A77:A78"/>
    <mergeCell ref="A40:A41"/>
    <mergeCell ref="A42:A43"/>
    <mergeCell ref="A44:A45"/>
    <mergeCell ref="A46:A47"/>
    <mergeCell ref="A48:A49"/>
    <mergeCell ref="A52:F52"/>
    <mergeCell ref="A53:B53"/>
    <mergeCell ref="A54:A55"/>
    <mergeCell ref="A56:A57"/>
    <mergeCell ref="A59:K59"/>
    <mergeCell ref="A63:A64"/>
    <mergeCell ref="A60:B62"/>
    <mergeCell ref="A29:A30"/>
    <mergeCell ref="A31:A32"/>
    <mergeCell ref="A33:A34"/>
    <mergeCell ref="A36:K36"/>
    <mergeCell ref="A37:B39"/>
    <mergeCell ref="C37:D37"/>
    <mergeCell ref="E37:K37"/>
    <mergeCell ref="C38:C39"/>
    <mergeCell ref="D38:D39"/>
    <mergeCell ref="E38:E39"/>
    <mergeCell ref="G38:G39"/>
    <mergeCell ref="H38:H39"/>
    <mergeCell ref="I38:I39"/>
    <mergeCell ref="J38:K38"/>
    <mergeCell ref="F38:F39"/>
    <mergeCell ref="A27:A28"/>
    <mergeCell ref="E14:E15"/>
    <mergeCell ref="F14:F15"/>
    <mergeCell ref="G14:G15"/>
    <mergeCell ref="H14:H15"/>
    <mergeCell ref="A16:A17"/>
    <mergeCell ref="A18:A19"/>
    <mergeCell ref="A23:F23"/>
    <mergeCell ref="A24:B24"/>
    <mergeCell ref="A25:A26"/>
    <mergeCell ref="I14:I15"/>
    <mergeCell ref="J14:K14"/>
    <mergeCell ref="A5:F5"/>
    <mergeCell ref="A6:B6"/>
    <mergeCell ref="A12:K12"/>
    <mergeCell ref="A13:B15"/>
    <mergeCell ref="C13:D13"/>
    <mergeCell ref="E13:K13"/>
    <mergeCell ref="C14:C15"/>
    <mergeCell ref="D14:D15"/>
    <mergeCell ref="C60:D60"/>
    <mergeCell ref="E60:K60"/>
    <mergeCell ref="C61:C62"/>
    <mergeCell ref="D61:D62"/>
    <mergeCell ref="E61:E62"/>
    <mergeCell ref="F61:F62"/>
    <mergeCell ref="G61:G62"/>
    <mergeCell ref="H61:H62"/>
    <mergeCell ref="I61:I62"/>
    <mergeCell ref="J61:K6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4"/>
  <sheetViews>
    <sheetView tabSelected="1" topLeftCell="A151" workbookViewId="0">
      <selection activeCell="M176" sqref="M176"/>
    </sheetView>
  </sheetViews>
  <sheetFormatPr defaultRowHeight="13.8"/>
  <cols>
    <col min="1" max="16384" width="8.796875" style="16"/>
  </cols>
  <sheetData>
    <row r="3" spans="1:11">
      <c r="A3" s="15" t="s">
        <v>65</v>
      </c>
    </row>
    <row r="4" spans="1:11" ht="14.4" thickBot="1">
      <c r="A4" s="200" t="s">
        <v>15</v>
      </c>
      <c r="B4" s="200"/>
      <c r="C4" s="200"/>
      <c r="D4" s="200"/>
      <c r="E4" s="200"/>
      <c r="F4" s="200"/>
      <c r="G4" s="201"/>
      <c r="H4" s="201"/>
      <c r="I4" s="201"/>
      <c r="J4" s="201"/>
      <c r="K4" s="201"/>
    </row>
    <row r="5" spans="1:11" ht="24.6" thickTop="1" thickBot="1">
      <c r="A5" s="202" t="s">
        <v>62</v>
      </c>
      <c r="B5" s="203"/>
      <c r="C5" s="204" t="s">
        <v>17</v>
      </c>
      <c r="D5" s="205" t="s">
        <v>18</v>
      </c>
      <c r="E5" s="205" t="s">
        <v>19</v>
      </c>
      <c r="F5" s="206" t="s">
        <v>20</v>
      </c>
      <c r="G5" s="201"/>
      <c r="H5" s="201"/>
      <c r="I5" s="201"/>
      <c r="J5" s="201"/>
      <c r="K5" s="201"/>
    </row>
    <row r="6" spans="1:11" ht="23.4" thickTop="1">
      <c r="A6" s="207" t="s">
        <v>55</v>
      </c>
      <c r="B6" s="208" t="s">
        <v>63</v>
      </c>
      <c r="C6" s="209">
        <v>65</v>
      </c>
      <c r="D6" s="210">
        <v>4.3230769230769228</v>
      </c>
      <c r="E6" s="211">
        <v>1.5920475447094484</v>
      </c>
      <c r="F6" s="212">
        <v>0.19746919466143742</v>
      </c>
      <c r="G6" s="201"/>
      <c r="H6" s="201"/>
      <c r="I6" s="201"/>
      <c r="J6" s="201"/>
      <c r="K6" s="201"/>
    </row>
    <row r="7" spans="1:11">
      <c r="A7" s="213"/>
      <c r="B7" s="214" t="s">
        <v>64</v>
      </c>
      <c r="C7" s="215">
        <v>55</v>
      </c>
      <c r="D7" s="216">
        <v>3.7636363636363637</v>
      </c>
      <c r="E7" s="217">
        <v>1.6211979608557456</v>
      </c>
      <c r="F7" s="218">
        <v>0.21860228844692645</v>
      </c>
      <c r="G7" s="201"/>
      <c r="H7" s="201"/>
      <c r="I7" s="201"/>
      <c r="J7" s="201"/>
      <c r="K7" s="201"/>
    </row>
    <row r="8" spans="1:11" ht="22.8">
      <c r="A8" s="213" t="s">
        <v>58</v>
      </c>
      <c r="B8" s="219" t="s">
        <v>63</v>
      </c>
      <c r="C8" s="220">
        <v>65</v>
      </c>
      <c r="D8" s="221">
        <v>4.4923076923076923</v>
      </c>
      <c r="E8" s="222">
        <v>1.3820622829113576</v>
      </c>
      <c r="F8" s="223">
        <v>0.17142372844666579</v>
      </c>
      <c r="G8" s="201"/>
      <c r="H8" s="201"/>
      <c r="I8" s="201"/>
      <c r="J8" s="201"/>
      <c r="K8" s="201"/>
    </row>
    <row r="9" spans="1:11">
      <c r="A9" s="213"/>
      <c r="B9" s="214" t="s">
        <v>64</v>
      </c>
      <c r="C9" s="215">
        <v>55</v>
      </c>
      <c r="D9" s="216">
        <v>4.0181818181818185</v>
      </c>
      <c r="E9" s="217">
        <v>1.638550726968343</v>
      </c>
      <c r="F9" s="218">
        <v>0.22094213495222043</v>
      </c>
      <c r="G9" s="201"/>
      <c r="H9" s="201"/>
      <c r="I9" s="201"/>
      <c r="J9" s="201"/>
      <c r="K9" s="201"/>
    </row>
    <row r="10" spans="1:11" ht="22.8">
      <c r="A10" s="213" t="s">
        <v>59</v>
      </c>
      <c r="B10" s="219" t="s">
        <v>63</v>
      </c>
      <c r="C10" s="220">
        <v>65</v>
      </c>
      <c r="D10" s="221">
        <v>4.9846153846153847</v>
      </c>
      <c r="E10" s="222">
        <v>1.4414869459639985</v>
      </c>
      <c r="F10" s="223">
        <v>0.17879445075645323</v>
      </c>
      <c r="G10" s="201"/>
      <c r="H10" s="201"/>
      <c r="I10" s="201"/>
      <c r="J10" s="201"/>
      <c r="K10" s="201"/>
    </row>
    <row r="11" spans="1:11">
      <c r="A11" s="213"/>
      <c r="B11" s="214" t="s">
        <v>64</v>
      </c>
      <c r="C11" s="215">
        <v>55</v>
      </c>
      <c r="D11" s="216">
        <v>4.6727272727272728</v>
      </c>
      <c r="E11" s="217">
        <v>1.6336116027645213</v>
      </c>
      <c r="F11" s="218">
        <v>0.22027614358043934</v>
      </c>
      <c r="G11" s="201"/>
      <c r="H11" s="201"/>
      <c r="I11" s="201"/>
      <c r="J11" s="201"/>
      <c r="K11" s="201"/>
    </row>
    <row r="12" spans="1:11" ht="22.8">
      <c r="A12" s="213" t="s">
        <v>60</v>
      </c>
      <c r="B12" s="219" t="s">
        <v>63</v>
      </c>
      <c r="C12" s="220">
        <v>65</v>
      </c>
      <c r="D12" s="221">
        <v>4</v>
      </c>
      <c r="E12" s="222">
        <v>1.7047727121232323</v>
      </c>
      <c r="F12" s="223">
        <v>0.21145103088313019</v>
      </c>
      <c r="G12" s="201"/>
      <c r="H12" s="201"/>
      <c r="I12" s="201"/>
      <c r="J12" s="201"/>
      <c r="K12" s="201"/>
    </row>
    <row r="13" spans="1:11">
      <c r="A13" s="213"/>
      <c r="B13" s="214" t="s">
        <v>64</v>
      </c>
      <c r="C13" s="215">
        <v>55</v>
      </c>
      <c r="D13" s="216">
        <v>4.3818181818181818</v>
      </c>
      <c r="E13" s="217">
        <v>1.627209712302458</v>
      </c>
      <c r="F13" s="218">
        <v>0.21941291284663378</v>
      </c>
      <c r="G13" s="201"/>
      <c r="H13" s="201"/>
      <c r="I13" s="201"/>
      <c r="J13" s="201"/>
      <c r="K13" s="201"/>
    </row>
    <row r="14" spans="1:11" ht="22.8">
      <c r="A14" s="213" t="s">
        <v>61</v>
      </c>
      <c r="B14" s="219" t="s">
        <v>63</v>
      </c>
      <c r="C14" s="220">
        <v>65</v>
      </c>
      <c r="D14" s="221">
        <v>3.6153846153846154</v>
      </c>
      <c r="E14" s="222">
        <v>2.0286410760370144</v>
      </c>
      <c r="F14" s="223">
        <v>0.2516219574430173</v>
      </c>
      <c r="G14" s="201"/>
      <c r="H14" s="201"/>
      <c r="I14" s="201"/>
      <c r="J14" s="201"/>
      <c r="K14" s="201"/>
    </row>
    <row r="15" spans="1:11">
      <c r="A15" s="213"/>
      <c r="B15" s="214" t="s">
        <v>64</v>
      </c>
      <c r="C15" s="215">
        <v>55</v>
      </c>
      <c r="D15" s="216">
        <v>3.581818181818182</v>
      </c>
      <c r="E15" s="217">
        <v>1.8327363582693939</v>
      </c>
      <c r="F15" s="218">
        <v>0.2471261201353217</v>
      </c>
      <c r="G15" s="201"/>
      <c r="H15" s="201"/>
      <c r="I15" s="201"/>
      <c r="J15" s="201"/>
      <c r="K15" s="201"/>
    </row>
    <row r="16" spans="1:11" ht="22.8">
      <c r="A16" s="213" t="s">
        <v>24</v>
      </c>
      <c r="B16" s="219" t="s">
        <v>63</v>
      </c>
      <c r="C16" s="220">
        <v>65</v>
      </c>
      <c r="D16" s="221">
        <v>21.415384615384614</v>
      </c>
      <c r="E16" s="222">
        <v>6.4514831330000844</v>
      </c>
      <c r="F16" s="223">
        <v>0.80020799810842047</v>
      </c>
      <c r="G16" s="201"/>
      <c r="H16" s="201"/>
      <c r="I16" s="201"/>
      <c r="J16" s="201"/>
      <c r="K16" s="201"/>
    </row>
    <row r="17" spans="1:11">
      <c r="A17" s="213"/>
      <c r="B17" s="214" t="s">
        <v>64</v>
      </c>
      <c r="C17" s="215">
        <v>55</v>
      </c>
      <c r="D17" s="216">
        <v>20.418181818181818</v>
      </c>
      <c r="E17" s="217">
        <v>6.5026801001470522</v>
      </c>
      <c r="F17" s="218">
        <v>0.87682120583232082</v>
      </c>
      <c r="G17" s="201"/>
      <c r="H17" s="201"/>
      <c r="I17" s="201"/>
      <c r="J17" s="201"/>
      <c r="K17" s="201"/>
    </row>
    <row r="18" spans="1:11" ht="22.8">
      <c r="A18" s="213" t="s">
        <v>21</v>
      </c>
      <c r="B18" s="219" t="s">
        <v>63</v>
      </c>
      <c r="C18" s="220">
        <v>65</v>
      </c>
      <c r="D18" s="224">
        <v>13.8</v>
      </c>
      <c r="E18" s="225">
        <v>3.9139174748581507</v>
      </c>
      <c r="F18" s="226">
        <v>0.48546171519809567</v>
      </c>
      <c r="G18" s="201"/>
      <c r="H18" s="201"/>
      <c r="I18" s="201"/>
      <c r="J18" s="201"/>
      <c r="K18" s="201"/>
    </row>
    <row r="19" spans="1:11" ht="14.4" thickBot="1">
      <c r="A19" s="227"/>
      <c r="B19" s="228" t="s">
        <v>64</v>
      </c>
      <c r="C19" s="229">
        <v>55</v>
      </c>
      <c r="D19" s="230">
        <v>12.454545454545455</v>
      </c>
      <c r="E19" s="231">
        <v>4.3197144187935228</v>
      </c>
      <c r="F19" s="232">
        <v>0.58247017340621543</v>
      </c>
      <c r="G19" s="201"/>
      <c r="H19" s="201"/>
      <c r="I19" s="201"/>
      <c r="J19" s="201"/>
      <c r="K19" s="201"/>
    </row>
    <row r="20" spans="1:11" ht="14.4" thickTop="1">
      <c r="A20" s="201"/>
      <c r="B20" s="201"/>
      <c r="C20" s="201"/>
      <c r="D20" s="201"/>
      <c r="E20" s="201"/>
      <c r="F20" s="201"/>
      <c r="G20" s="201"/>
      <c r="H20" s="201"/>
      <c r="I20" s="201"/>
      <c r="J20" s="201"/>
      <c r="K20" s="201"/>
    </row>
    <row r="21" spans="1:11" ht="14.4" thickBot="1">
      <c r="A21" s="200" t="s">
        <v>25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</row>
    <row r="22" spans="1:11" ht="14.4" thickTop="1">
      <c r="A22" s="233" t="s">
        <v>26</v>
      </c>
      <c r="B22" s="234"/>
      <c r="C22" s="235" t="s">
        <v>27</v>
      </c>
      <c r="D22" s="236"/>
      <c r="E22" s="236" t="s">
        <v>28</v>
      </c>
      <c r="F22" s="236"/>
      <c r="G22" s="236"/>
      <c r="H22" s="236"/>
      <c r="I22" s="236"/>
      <c r="J22" s="236"/>
      <c r="K22" s="237"/>
    </row>
    <row r="23" spans="1:11">
      <c r="A23" s="238"/>
      <c r="B23" s="239"/>
      <c r="C23" s="240" t="s">
        <v>29</v>
      </c>
      <c r="D23" s="241" t="s">
        <v>30</v>
      </c>
      <c r="E23" s="241" t="s">
        <v>31</v>
      </c>
      <c r="F23" s="241" t="s">
        <v>32</v>
      </c>
      <c r="G23" s="241" t="s">
        <v>33</v>
      </c>
      <c r="H23" s="241" t="s">
        <v>34</v>
      </c>
      <c r="I23" s="241" t="s">
        <v>35</v>
      </c>
      <c r="J23" s="241" t="s">
        <v>36</v>
      </c>
      <c r="K23" s="242"/>
    </row>
    <row r="24" spans="1:11" ht="14.4" thickBot="1">
      <c r="A24" s="243"/>
      <c r="B24" s="244"/>
      <c r="C24" s="245"/>
      <c r="D24" s="246"/>
      <c r="E24" s="246"/>
      <c r="F24" s="246"/>
      <c r="G24" s="246"/>
      <c r="H24" s="246"/>
      <c r="I24" s="246"/>
      <c r="J24" s="247" t="s">
        <v>37</v>
      </c>
      <c r="K24" s="248" t="s">
        <v>38</v>
      </c>
    </row>
    <row r="25" spans="1:11" ht="34.799999999999997" thickTop="1">
      <c r="A25" s="207" t="s">
        <v>55</v>
      </c>
      <c r="B25" s="208" t="s">
        <v>39</v>
      </c>
      <c r="C25" s="249">
        <v>4.53808483133582E-3</v>
      </c>
      <c r="D25" s="250">
        <v>0.94640489751868029</v>
      </c>
      <c r="E25" s="211">
        <v>1.9019700993534296</v>
      </c>
      <c r="F25" s="251">
        <v>118</v>
      </c>
      <c r="G25" s="250">
        <v>5.9612956927242854E-2</v>
      </c>
      <c r="H25" s="250">
        <v>0.55944055944055948</v>
      </c>
      <c r="I25" s="250">
        <v>0.29413741027303214</v>
      </c>
      <c r="J25" s="250">
        <v>-2.3031591596018697E-2</v>
      </c>
      <c r="K25" s="252">
        <v>1.1419127104771376</v>
      </c>
    </row>
    <row r="26" spans="1:11" ht="45.6">
      <c r="A26" s="213"/>
      <c r="B26" s="214" t="s">
        <v>40</v>
      </c>
      <c r="C26" s="253"/>
      <c r="D26" s="254"/>
      <c r="E26" s="217">
        <v>1.8990723730940013</v>
      </c>
      <c r="F26" s="217">
        <v>114.02377810136718</v>
      </c>
      <c r="G26" s="255">
        <v>6.008195529792016E-2</v>
      </c>
      <c r="H26" s="255">
        <v>0.55944055944055948</v>
      </c>
      <c r="I26" s="255">
        <v>0.29458622397265949</v>
      </c>
      <c r="J26" s="255">
        <v>-2.4131175976232377E-2</v>
      </c>
      <c r="K26" s="256">
        <v>1.1430122948573513</v>
      </c>
    </row>
    <row r="27" spans="1:11" ht="34.200000000000003">
      <c r="A27" s="213" t="s">
        <v>58</v>
      </c>
      <c r="B27" s="219" t="s">
        <v>39</v>
      </c>
      <c r="C27" s="257">
        <v>2.8045126729139573</v>
      </c>
      <c r="D27" s="258">
        <v>9.6647786573515859E-2</v>
      </c>
      <c r="E27" s="222">
        <v>1.7196541106343135</v>
      </c>
      <c r="F27" s="259">
        <v>118</v>
      </c>
      <c r="G27" s="258">
        <v>8.8117167503325808E-2</v>
      </c>
      <c r="H27" s="258">
        <v>0.47412587412587415</v>
      </c>
      <c r="I27" s="258">
        <v>0.27571002284348189</v>
      </c>
      <c r="J27" s="258">
        <v>-7.1855032957371973E-2</v>
      </c>
      <c r="K27" s="260">
        <v>1.0201067812091202</v>
      </c>
    </row>
    <row r="28" spans="1:11" ht="45.6">
      <c r="A28" s="213"/>
      <c r="B28" s="214" t="s">
        <v>40</v>
      </c>
      <c r="C28" s="253"/>
      <c r="D28" s="254"/>
      <c r="E28" s="217">
        <v>1.695454168802137</v>
      </c>
      <c r="F28" s="217">
        <v>106.13191359431148</v>
      </c>
      <c r="G28" s="255">
        <v>9.2921170055653202E-2</v>
      </c>
      <c r="H28" s="255">
        <v>0.47412587412587415</v>
      </c>
      <c r="I28" s="255">
        <v>0.27964534981258204</v>
      </c>
      <c r="J28" s="255">
        <v>-8.0290275163442087E-2</v>
      </c>
      <c r="K28" s="256">
        <v>1.0285420234151903</v>
      </c>
    </row>
    <row r="29" spans="1:11" ht="34.200000000000003">
      <c r="A29" s="213" t="s">
        <v>59</v>
      </c>
      <c r="B29" s="219" t="s">
        <v>39</v>
      </c>
      <c r="C29" s="257">
        <v>2.0693480875031054</v>
      </c>
      <c r="D29" s="258">
        <v>0.15293282873645392</v>
      </c>
      <c r="E29" s="222">
        <v>1.110897256237954</v>
      </c>
      <c r="F29" s="259">
        <v>118</v>
      </c>
      <c r="G29" s="258">
        <v>0.26887106129924415</v>
      </c>
      <c r="H29" s="258">
        <v>0.31188811188811189</v>
      </c>
      <c r="I29" s="258">
        <v>0.28075333712166944</v>
      </c>
      <c r="J29" s="258">
        <v>-0.24407993050458904</v>
      </c>
      <c r="K29" s="223">
        <v>0.86785615428081275</v>
      </c>
    </row>
    <row r="30" spans="1:11" ht="45.6">
      <c r="A30" s="213"/>
      <c r="B30" s="214" t="s">
        <v>40</v>
      </c>
      <c r="C30" s="253"/>
      <c r="D30" s="254"/>
      <c r="E30" s="217">
        <v>1.0993360272327681</v>
      </c>
      <c r="F30" s="217">
        <v>108.76067054963399</v>
      </c>
      <c r="G30" s="255">
        <v>0.27404901622255429</v>
      </c>
      <c r="H30" s="255">
        <v>0.31188811188811189</v>
      </c>
      <c r="I30" s="255">
        <v>0.28370589534229301</v>
      </c>
      <c r="J30" s="255">
        <v>-0.25042163722370409</v>
      </c>
      <c r="K30" s="218">
        <v>0.8741978609999278</v>
      </c>
    </row>
    <row r="31" spans="1:11" ht="34.200000000000003">
      <c r="A31" s="213" t="s">
        <v>60</v>
      </c>
      <c r="B31" s="219" t="s">
        <v>39</v>
      </c>
      <c r="C31" s="261">
        <v>5.8405366732659121E-2</v>
      </c>
      <c r="D31" s="258">
        <v>0.80945378687873593</v>
      </c>
      <c r="E31" s="222">
        <v>-1.2481278120690633</v>
      </c>
      <c r="F31" s="259">
        <v>118</v>
      </c>
      <c r="G31" s="258">
        <v>0.21445520019822001</v>
      </c>
      <c r="H31" s="258">
        <v>-0.38181818181818183</v>
      </c>
      <c r="I31" s="258">
        <v>0.30591272634589323</v>
      </c>
      <c r="J31" s="258">
        <v>-0.98760866450025975</v>
      </c>
      <c r="K31" s="223">
        <v>0.22397230086389611</v>
      </c>
    </row>
    <row r="32" spans="1:11" ht="45.6">
      <c r="A32" s="213"/>
      <c r="B32" s="214" t="s">
        <v>40</v>
      </c>
      <c r="C32" s="253"/>
      <c r="D32" s="254"/>
      <c r="E32" s="217">
        <v>-1.2530180133356161</v>
      </c>
      <c r="F32" s="217">
        <v>116.2658027126491</v>
      </c>
      <c r="G32" s="255">
        <v>0.21271331534549087</v>
      </c>
      <c r="H32" s="255">
        <v>-0.38181818181818183</v>
      </c>
      <c r="I32" s="255">
        <v>0.30471882906276565</v>
      </c>
      <c r="J32" s="255">
        <v>-0.9853376760840612</v>
      </c>
      <c r="K32" s="218">
        <v>0.2217013124476975</v>
      </c>
    </row>
    <row r="33" spans="1:11" ht="34.200000000000003">
      <c r="A33" s="213" t="s">
        <v>61</v>
      </c>
      <c r="B33" s="219" t="s">
        <v>39</v>
      </c>
      <c r="C33" s="261">
        <v>0.72950650056539634</v>
      </c>
      <c r="D33" s="258">
        <v>0.39477383124354126</v>
      </c>
      <c r="E33" s="258">
        <v>9.4368619472916526E-2</v>
      </c>
      <c r="F33" s="259">
        <v>118</v>
      </c>
      <c r="G33" s="258">
        <v>0.92497639947044641</v>
      </c>
      <c r="H33" s="258">
        <v>3.3566433566433566E-2</v>
      </c>
      <c r="I33" s="258">
        <v>0.35569486714878795</v>
      </c>
      <c r="J33" s="258">
        <v>-0.67080624105699516</v>
      </c>
      <c r="K33" s="223">
        <v>0.7379391081898623</v>
      </c>
    </row>
    <row r="34" spans="1:11" ht="45.6">
      <c r="A34" s="213"/>
      <c r="B34" s="214" t="s">
        <v>40</v>
      </c>
      <c r="C34" s="253"/>
      <c r="D34" s="254"/>
      <c r="E34" s="255">
        <v>9.5174656728914689E-2</v>
      </c>
      <c r="F34" s="217">
        <v>117.47329784765006</v>
      </c>
      <c r="G34" s="255">
        <v>0.92433825871546393</v>
      </c>
      <c r="H34" s="255">
        <v>3.3566433566433566E-2</v>
      </c>
      <c r="I34" s="255">
        <v>0.35268247577756551</v>
      </c>
      <c r="J34" s="255">
        <v>-0.66487332611734395</v>
      </c>
      <c r="K34" s="218">
        <v>0.73200619325021099</v>
      </c>
    </row>
    <row r="35" spans="1:11" ht="34.200000000000003">
      <c r="A35" s="213" t="s">
        <v>24</v>
      </c>
      <c r="B35" s="219" t="s">
        <v>39</v>
      </c>
      <c r="C35" s="261">
        <v>1.6522667781949486E-2</v>
      </c>
      <c r="D35" s="258">
        <v>0.89794005117670139</v>
      </c>
      <c r="E35" s="258">
        <v>0.84060821735915092</v>
      </c>
      <c r="F35" s="259">
        <v>118</v>
      </c>
      <c r="G35" s="258">
        <v>0.40226757157218629</v>
      </c>
      <c r="H35" s="258">
        <v>0.99720279720279725</v>
      </c>
      <c r="I35" s="222">
        <v>1.1862872341833663</v>
      </c>
      <c r="J35" s="222">
        <v>-1.3519688923168016</v>
      </c>
      <c r="K35" s="260">
        <v>3.3463744867223961</v>
      </c>
    </row>
    <row r="36" spans="1:11" ht="45.6">
      <c r="A36" s="213"/>
      <c r="B36" s="214" t="s">
        <v>40</v>
      </c>
      <c r="C36" s="253"/>
      <c r="D36" s="254"/>
      <c r="E36" s="255">
        <v>0.84005001242296873</v>
      </c>
      <c r="F36" s="217">
        <v>114.43280164312498</v>
      </c>
      <c r="G36" s="255">
        <v>0.40263205518596368</v>
      </c>
      <c r="H36" s="255">
        <v>0.99720279720279725</v>
      </c>
      <c r="I36" s="217">
        <v>1.187075510333665</v>
      </c>
      <c r="J36" s="217">
        <v>-1.3542892482740467</v>
      </c>
      <c r="K36" s="256">
        <v>3.3486948426796412</v>
      </c>
    </row>
    <row r="37" spans="1:11" ht="34.200000000000003">
      <c r="A37" s="213" t="s">
        <v>21</v>
      </c>
      <c r="B37" s="219" t="s">
        <v>39</v>
      </c>
      <c r="C37" s="257">
        <v>1.3387560363251751</v>
      </c>
      <c r="D37" s="258">
        <v>0.24959035326770213</v>
      </c>
      <c r="E37" s="222">
        <v>1.7891438996056874</v>
      </c>
      <c r="F37" s="259">
        <v>118</v>
      </c>
      <c r="G37" s="258">
        <v>7.6157066069599169E-2</v>
      </c>
      <c r="H37" s="225">
        <v>1.3454545454545455</v>
      </c>
      <c r="I37" s="262">
        <v>0.7520102467728127</v>
      </c>
      <c r="J37" s="262">
        <v>-0.14373047739825251</v>
      </c>
      <c r="K37" s="263">
        <v>2.8346395683073435</v>
      </c>
    </row>
    <row r="38" spans="1:11" ht="46.2" thickBot="1">
      <c r="A38" s="227"/>
      <c r="B38" s="228" t="s">
        <v>40</v>
      </c>
      <c r="C38" s="264"/>
      <c r="D38" s="265"/>
      <c r="E38" s="266">
        <v>1.7744184240883962</v>
      </c>
      <c r="F38" s="266">
        <v>110.20848826433583</v>
      </c>
      <c r="G38" s="267">
        <v>7.875523223914542E-2</v>
      </c>
      <c r="H38" s="231">
        <v>1.3454545454545455</v>
      </c>
      <c r="I38" s="268">
        <v>0.75825100054727501</v>
      </c>
      <c r="J38" s="268">
        <v>-0.15718935061340583</v>
      </c>
      <c r="K38" s="269">
        <v>2.8480984415224966</v>
      </c>
    </row>
    <row r="41" spans="1:11">
      <c r="A41" s="15" t="s">
        <v>14</v>
      </c>
      <c r="B41" s="15"/>
    </row>
    <row r="43" spans="1:11" ht="15" customHeight="1" thickBot="1">
      <c r="A43" s="17" t="s">
        <v>15</v>
      </c>
      <c r="B43" s="17"/>
      <c r="C43" s="17"/>
      <c r="D43" s="17"/>
      <c r="E43" s="17"/>
      <c r="F43" s="17"/>
      <c r="G43" s="18"/>
      <c r="H43" s="18"/>
      <c r="I43" s="18"/>
      <c r="J43" s="18"/>
      <c r="K43" s="18"/>
    </row>
    <row r="44" spans="1:11" ht="24.6" thickTop="1" thickBot="1">
      <c r="A44" s="19" t="s">
        <v>16</v>
      </c>
      <c r="B44" s="20"/>
      <c r="C44" s="21" t="s">
        <v>17</v>
      </c>
      <c r="D44" s="22" t="s">
        <v>18</v>
      </c>
      <c r="E44" s="22" t="s">
        <v>19</v>
      </c>
      <c r="F44" s="23" t="s">
        <v>20</v>
      </c>
      <c r="G44" s="18"/>
      <c r="H44" s="18"/>
      <c r="I44" s="18"/>
      <c r="J44" s="18"/>
      <c r="K44" s="18"/>
    </row>
    <row r="45" spans="1:11" ht="14.4" thickTop="1">
      <c r="A45" s="24" t="s">
        <v>21</v>
      </c>
      <c r="B45" s="25" t="s">
        <v>22</v>
      </c>
      <c r="C45" s="26">
        <v>36</v>
      </c>
      <c r="D45" s="27">
        <v>13.083333333333334</v>
      </c>
      <c r="E45" s="28">
        <v>3.908781322685043</v>
      </c>
      <c r="F45" s="29">
        <v>0.65146355378084053</v>
      </c>
      <c r="G45" s="18"/>
      <c r="H45" s="18"/>
      <c r="I45" s="18"/>
      <c r="J45" s="18"/>
      <c r="K45" s="18"/>
    </row>
    <row r="46" spans="1:11">
      <c r="A46" s="30"/>
      <c r="B46" s="31" t="s">
        <v>23</v>
      </c>
      <c r="C46" s="32">
        <v>84</v>
      </c>
      <c r="D46" s="33">
        <v>13.226190476190476</v>
      </c>
      <c r="E46" s="34">
        <v>4.2606385359903545</v>
      </c>
      <c r="F46" s="35">
        <v>0.46487377619099124</v>
      </c>
      <c r="G46" s="18"/>
      <c r="H46" s="18"/>
      <c r="I46" s="18"/>
      <c r="J46" s="18"/>
      <c r="K46" s="18"/>
    </row>
    <row r="47" spans="1:11">
      <c r="A47" s="36" t="s">
        <v>24</v>
      </c>
      <c r="B47" s="37" t="s">
        <v>22</v>
      </c>
      <c r="C47" s="38">
        <v>36</v>
      </c>
      <c r="D47" s="39">
        <v>20.444444444444443</v>
      </c>
      <c r="E47" s="40">
        <v>6.1199647265297417</v>
      </c>
      <c r="F47" s="41">
        <v>1.0199941210882904</v>
      </c>
      <c r="G47" s="18"/>
      <c r="H47" s="18"/>
      <c r="I47" s="18"/>
      <c r="J47" s="18"/>
      <c r="K47" s="18"/>
    </row>
    <row r="48" spans="1:11" ht="14.4" thickBot="1">
      <c r="A48" s="42"/>
      <c r="B48" s="43" t="s">
        <v>23</v>
      </c>
      <c r="C48" s="44">
        <v>84</v>
      </c>
      <c r="D48" s="45">
        <v>21.178571428571427</v>
      </c>
      <c r="E48" s="46">
        <v>6.6335414850131666</v>
      </c>
      <c r="F48" s="47">
        <v>0.72377871382625258</v>
      </c>
      <c r="G48" s="18"/>
      <c r="H48" s="18"/>
      <c r="I48" s="18"/>
      <c r="J48" s="18"/>
      <c r="K48" s="18"/>
    </row>
    <row r="49" spans="1:11" ht="14.4" thickTop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ht="15" customHeight="1" thickBot="1">
      <c r="A50" s="17" t="s">
        <v>25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ht="15" customHeight="1" thickTop="1">
      <c r="A51" s="48" t="s">
        <v>26</v>
      </c>
      <c r="B51" s="49"/>
      <c r="C51" s="50" t="s">
        <v>27</v>
      </c>
      <c r="D51" s="51"/>
      <c r="E51" s="52" t="s">
        <v>28</v>
      </c>
      <c r="F51" s="53"/>
      <c r="G51" s="53"/>
      <c r="H51" s="53"/>
      <c r="I51" s="53"/>
      <c r="J51" s="53"/>
      <c r="K51" s="54"/>
    </row>
    <row r="52" spans="1:11" ht="14.55" customHeight="1">
      <c r="A52" s="55"/>
      <c r="B52" s="56"/>
      <c r="C52" s="57" t="s">
        <v>29</v>
      </c>
      <c r="D52" s="58" t="s">
        <v>30</v>
      </c>
      <c r="E52" s="58" t="s">
        <v>31</v>
      </c>
      <c r="F52" s="58" t="s">
        <v>32</v>
      </c>
      <c r="G52" s="58" t="s">
        <v>33</v>
      </c>
      <c r="H52" s="58" t="s">
        <v>34</v>
      </c>
      <c r="I52" s="58" t="s">
        <v>35</v>
      </c>
      <c r="J52" s="59" t="s">
        <v>36</v>
      </c>
      <c r="K52" s="60"/>
    </row>
    <row r="53" spans="1:11" ht="14.4" thickBot="1">
      <c r="A53" s="61"/>
      <c r="B53" s="62"/>
      <c r="C53" s="63"/>
      <c r="D53" s="64"/>
      <c r="E53" s="64"/>
      <c r="F53" s="64"/>
      <c r="G53" s="64"/>
      <c r="H53" s="64"/>
      <c r="I53" s="64"/>
      <c r="J53" s="65" t="s">
        <v>37</v>
      </c>
      <c r="K53" s="66" t="s">
        <v>38</v>
      </c>
    </row>
    <row r="54" spans="1:11" ht="34.799999999999997" thickTop="1">
      <c r="A54" s="24" t="s">
        <v>21</v>
      </c>
      <c r="B54" s="25" t="s">
        <v>39</v>
      </c>
      <c r="C54" s="67">
        <v>0.77692742178284213</v>
      </c>
      <c r="D54" s="68">
        <v>0.37987437876682739</v>
      </c>
      <c r="E54" s="68">
        <v>-0.17241442853641759</v>
      </c>
      <c r="F54" s="69">
        <v>118</v>
      </c>
      <c r="G54" s="68">
        <v>0.86340709791465087</v>
      </c>
      <c r="H54" s="70">
        <v>-0.14285714285714285</v>
      </c>
      <c r="I54" s="70">
        <v>0.82856837487338475</v>
      </c>
      <c r="J54" s="28">
        <v>-1.783648102243756</v>
      </c>
      <c r="K54" s="71">
        <v>1.4979338165294704</v>
      </c>
    </row>
    <row r="55" spans="1:11" ht="45.6">
      <c r="A55" s="30"/>
      <c r="B55" s="31" t="s">
        <v>40</v>
      </c>
      <c r="C55" s="72"/>
      <c r="D55" s="73"/>
      <c r="E55" s="74">
        <v>-0.17849998852788138</v>
      </c>
      <c r="F55" s="75">
        <v>71.861929466659745</v>
      </c>
      <c r="G55" s="74">
        <v>0.85883259894343067</v>
      </c>
      <c r="H55" s="76">
        <v>-0.14285714285714285</v>
      </c>
      <c r="I55" s="76">
        <v>0.80032017948745604</v>
      </c>
      <c r="J55" s="34">
        <v>-1.7383186341733754</v>
      </c>
      <c r="K55" s="77">
        <v>1.4526043484590898</v>
      </c>
    </row>
    <row r="56" spans="1:11" ht="34.200000000000003">
      <c r="A56" s="36" t="s">
        <v>24</v>
      </c>
      <c r="B56" s="37" t="s">
        <v>39</v>
      </c>
      <c r="C56" s="78">
        <v>0.55700393721705377</v>
      </c>
      <c r="D56" s="79">
        <v>0.45695425186826844</v>
      </c>
      <c r="E56" s="79">
        <v>-0.56823911096932123</v>
      </c>
      <c r="F56" s="80">
        <v>118</v>
      </c>
      <c r="G56" s="79">
        <v>0.57095237693696066</v>
      </c>
      <c r="H56" s="79">
        <v>-0.73412698412698418</v>
      </c>
      <c r="I56" s="40">
        <v>1.2919332195819571</v>
      </c>
      <c r="J56" s="40">
        <v>-3.2925064867784646</v>
      </c>
      <c r="K56" s="41">
        <v>1.8242525185244962</v>
      </c>
    </row>
    <row r="57" spans="1:11" ht="46.2" thickBot="1">
      <c r="A57" s="42"/>
      <c r="B57" s="43" t="s">
        <v>40</v>
      </c>
      <c r="C57" s="81"/>
      <c r="D57" s="82"/>
      <c r="E57" s="83">
        <v>-0.58697416888912091</v>
      </c>
      <c r="F57" s="46">
        <v>71.478173764892759</v>
      </c>
      <c r="G57" s="83">
        <v>0.55907053558684783</v>
      </c>
      <c r="H57" s="83">
        <v>-0.73412698412698418</v>
      </c>
      <c r="I57" s="46">
        <v>1.2506972589890242</v>
      </c>
      <c r="J57" s="46">
        <v>-3.2276574136024774</v>
      </c>
      <c r="K57" s="84">
        <v>1.759403445348509</v>
      </c>
    </row>
    <row r="58" spans="1:11" ht="14.4" thickTop="1"/>
    <row r="60" spans="1:11">
      <c r="A60" s="15" t="s">
        <v>47</v>
      </c>
    </row>
    <row r="61" spans="1:11" ht="15" customHeight="1" thickBot="1">
      <c r="A61" s="85" t="s">
        <v>15</v>
      </c>
      <c r="B61" s="85"/>
      <c r="C61" s="85"/>
      <c r="D61" s="85"/>
      <c r="E61" s="85"/>
      <c r="F61" s="85"/>
      <c r="G61" s="86"/>
      <c r="H61" s="86"/>
      <c r="I61" s="86"/>
      <c r="J61" s="86"/>
      <c r="K61" s="86"/>
    </row>
    <row r="62" spans="1:11" ht="24.6" thickTop="1" thickBot="1">
      <c r="A62" s="87" t="s">
        <v>41</v>
      </c>
      <c r="B62" s="88"/>
      <c r="C62" s="89" t="s">
        <v>17</v>
      </c>
      <c r="D62" s="90" t="s">
        <v>18</v>
      </c>
      <c r="E62" s="90" t="s">
        <v>19</v>
      </c>
      <c r="F62" s="91" t="s">
        <v>20</v>
      </c>
      <c r="G62" s="86"/>
      <c r="H62" s="86"/>
      <c r="I62" s="86"/>
      <c r="J62" s="86"/>
      <c r="K62" s="86"/>
    </row>
    <row r="63" spans="1:11" ht="14.4" thickTop="1">
      <c r="A63" s="92" t="s">
        <v>24</v>
      </c>
      <c r="B63" s="93" t="s">
        <v>42</v>
      </c>
      <c r="C63" s="94">
        <v>60</v>
      </c>
      <c r="D63" s="95">
        <v>21.033333333333335</v>
      </c>
      <c r="E63" s="96">
        <v>6.3937646178679861</v>
      </c>
      <c r="F63" s="97">
        <v>0.82543146281909796</v>
      </c>
      <c r="G63" s="86"/>
      <c r="H63" s="86"/>
      <c r="I63" s="86"/>
      <c r="J63" s="86"/>
      <c r="K63" s="86"/>
    </row>
    <row r="64" spans="1:11">
      <c r="A64" s="98"/>
      <c r="B64" s="99" t="s">
        <v>43</v>
      </c>
      <c r="C64" s="100">
        <v>60</v>
      </c>
      <c r="D64" s="101">
        <v>20.883333333333333</v>
      </c>
      <c r="E64" s="102">
        <v>6.592475594439227</v>
      </c>
      <c r="F64" s="103">
        <v>0.85108493958473219</v>
      </c>
      <c r="G64" s="86"/>
      <c r="H64" s="86"/>
      <c r="I64" s="86"/>
      <c r="J64" s="86"/>
      <c r="K64" s="86"/>
    </row>
    <row r="65" spans="1:11">
      <c r="A65" s="104" t="s">
        <v>44</v>
      </c>
      <c r="B65" s="105" t="s">
        <v>42</v>
      </c>
      <c r="C65" s="106">
        <v>60</v>
      </c>
      <c r="D65" s="107">
        <v>24.016666666666666</v>
      </c>
      <c r="E65" s="108">
        <v>6.0407982037023142</v>
      </c>
      <c r="F65" s="109">
        <v>0.77986369469129146</v>
      </c>
      <c r="G65" s="86"/>
      <c r="H65" s="86"/>
      <c r="I65" s="86"/>
      <c r="J65" s="86"/>
      <c r="K65" s="86"/>
    </row>
    <row r="66" spans="1:11">
      <c r="A66" s="98"/>
      <c r="B66" s="99" t="s">
        <v>43</v>
      </c>
      <c r="C66" s="100">
        <v>60</v>
      </c>
      <c r="D66" s="101">
        <v>24.5</v>
      </c>
      <c r="E66" s="102">
        <v>5.4102852457775246</v>
      </c>
      <c r="F66" s="103">
        <v>0.69846482183760183</v>
      </c>
      <c r="G66" s="86"/>
      <c r="H66" s="86"/>
      <c r="I66" s="86"/>
      <c r="J66" s="86"/>
      <c r="K66" s="86"/>
    </row>
    <row r="67" spans="1:11">
      <c r="A67" s="104" t="s">
        <v>45</v>
      </c>
      <c r="B67" s="105" t="s">
        <v>42</v>
      </c>
      <c r="C67" s="106">
        <v>60</v>
      </c>
      <c r="D67" s="107">
        <v>18.383333333333333</v>
      </c>
      <c r="E67" s="108">
        <v>6.6411446498240814</v>
      </c>
      <c r="F67" s="109">
        <v>0.85736808761743855</v>
      </c>
      <c r="G67" s="86"/>
      <c r="H67" s="86"/>
      <c r="I67" s="86"/>
      <c r="J67" s="86"/>
      <c r="K67" s="86"/>
    </row>
    <row r="68" spans="1:11">
      <c r="A68" s="98"/>
      <c r="B68" s="99" t="s">
        <v>43</v>
      </c>
      <c r="C68" s="100">
        <v>60</v>
      </c>
      <c r="D68" s="101">
        <v>19.483333333333334</v>
      </c>
      <c r="E68" s="102">
        <v>5.2866690889914008</v>
      </c>
      <c r="F68" s="103">
        <v>0.6825060446191078</v>
      </c>
      <c r="G68" s="86"/>
      <c r="H68" s="86"/>
      <c r="I68" s="86"/>
      <c r="J68" s="86"/>
      <c r="K68" s="86"/>
    </row>
    <row r="69" spans="1:11">
      <c r="A69" s="104" t="s">
        <v>46</v>
      </c>
      <c r="B69" s="105" t="s">
        <v>42</v>
      </c>
      <c r="C69" s="106">
        <v>60</v>
      </c>
      <c r="D69" s="107">
        <v>21.083333333333332</v>
      </c>
      <c r="E69" s="108">
        <v>5.7439479326598475</v>
      </c>
      <c r="F69" s="109">
        <v>0.74154048948913698</v>
      </c>
      <c r="G69" s="86"/>
      <c r="H69" s="86"/>
      <c r="I69" s="86"/>
      <c r="J69" s="86"/>
      <c r="K69" s="86"/>
    </row>
    <row r="70" spans="1:11">
      <c r="A70" s="98"/>
      <c r="B70" s="99" t="s">
        <v>43</v>
      </c>
      <c r="C70" s="100">
        <v>60</v>
      </c>
      <c r="D70" s="101">
        <v>19.533333333333335</v>
      </c>
      <c r="E70" s="102">
        <v>6.0519409035915883</v>
      </c>
      <c r="F70" s="103">
        <v>0.78130221106138964</v>
      </c>
      <c r="G70" s="86"/>
      <c r="H70" s="86"/>
      <c r="I70" s="86"/>
      <c r="J70" s="86"/>
      <c r="K70" s="86"/>
    </row>
    <row r="71" spans="1:11">
      <c r="A71" s="104" t="s">
        <v>21</v>
      </c>
      <c r="B71" s="105" t="s">
        <v>42</v>
      </c>
      <c r="C71" s="106">
        <v>60</v>
      </c>
      <c r="D71" s="110">
        <v>12.866666666666667</v>
      </c>
      <c r="E71" s="111">
        <v>4.2723655443597943</v>
      </c>
      <c r="F71" s="112">
        <v>0.55156002007386229</v>
      </c>
      <c r="G71" s="86"/>
      <c r="H71" s="86"/>
      <c r="I71" s="86"/>
      <c r="J71" s="86"/>
      <c r="K71" s="86"/>
    </row>
    <row r="72" spans="1:11" ht="14.4" thickBot="1">
      <c r="A72" s="113"/>
      <c r="B72" s="114" t="s">
        <v>43</v>
      </c>
      <c r="C72" s="115">
        <v>60</v>
      </c>
      <c r="D72" s="116">
        <v>13.5</v>
      </c>
      <c r="E72" s="117">
        <v>4.0190225643657866</v>
      </c>
      <c r="F72" s="118">
        <v>0.51885358199401732</v>
      </c>
      <c r="G72" s="86"/>
      <c r="H72" s="86"/>
      <c r="I72" s="86"/>
      <c r="J72" s="86"/>
      <c r="K72" s="86"/>
    </row>
    <row r="73" spans="1:11" ht="14.4" thickTop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</row>
    <row r="74" spans="1:11" ht="14.4" thickBot="1">
      <c r="A74" s="119" t="s">
        <v>25</v>
      </c>
      <c r="B74" s="119"/>
      <c r="C74" s="119"/>
      <c r="D74" s="119"/>
      <c r="E74" s="119"/>
      <c r="F74" s="119"/>
      <c r="G74" s="119"/>
      <c r="H74" s="119"/>
      <c r="I74" s="119"/>
      <c r="J74" s="119"/>
      <c r="K74" s="119"/>
    </row>
    <row r="75" spans="1:11" ht="14.4" thickTop="1">
      <c r="A75" s="120" t="s">
        <v>26</v>
      </c>
      <c r="B75" s="121"/>
      <c r="C75" s="122" t="s">
        <v>27</v>
      </c>
      <c r="D75" s="123"/>
      <c r="E75" s="123" t="s">
        <v>28</v>
      </c>
      <c r="F75" s="123"/>
      <c r="G75" s="123"/>
      <c r="H75" s="123"/>
      <c r="I75" s="123"/>
      <c r="J75" s="123"/>
      <c r="K75" s="124"/>
    </row>
    <row r="76" spans="1:11">
      <c r="A76" s="125"/>
      <c r="B76" s="126"/>
      <c r="C76" s="127" t="s">
        <v>29</v>
      </c>
      <c r="D76" s="128" t="s">
        <v>30</v>
      </c>
      <c r="E76" s="128" t="s">
        <v>31</v>
      </c>
      <c r="F76" s="128" t="s">
        <v>32</v>
      </c>
      <c r="G76" s="128" t="s">
        <v>33</v>
      </c>
      <c r="H76" s="128" t="s">
        <v>34</v>
      </c>
      <c r="I76" s="128" t="s">
        <v>35</v>
      </c>
      <c r="J76" s="128" t="s">
        <v>36</v>
      </c>
      <c r="K76" s="129"/>
    </row>
    <row r="77" spans="1:11" ht="14.4" thickBot="1">
      <c r="A77" s="130"/>
      <c r="B77" s="131"/>
      <c r="C77" s="132"/>
      <c r="D77" s="133"/>
      <c r="E77" s="133"/>
      <c r="F77" s="133"/>
      <c r="G77" s="133"/>
      <c r="H77" s="133"/>
      <c r="I77" s="133"/>
      <c r="J77" s="134" t="s">
        <v>37</v>
      </c>
      <c r="K77" s="135" t="s">
        <v>38</v>
      </c>
    </row>
    <row r="78" spans="1:11" ht="34.799999999999997" thickTop="1">
      <c r="A78" s="136" t="s">
        <v>24</v>
      </c>
      <c r="B78" s="93" t="s">
        <v>39</v>
      </c>
      <c r="C78" s="137">
        <v>0.15882003281761203</v>
      </c>
      <c r="D78" s="138">
        <v>0.69096541148618029</v>
      </c>
      <c r="E78" s="138">
        <v>0.12651662938937799</v>
      </c>
      <c r="F78" s="139">
        <v>118</v>
      </c>
      <c r="G78" s="138">
        <v>0.89953831231668646</v>
      </c>
      <c r="H78" s="138">
        <v>0.15</v>
      </c>
      <c r="I78" s="96">
        <v>1.1856148928718899</v>
      </c>
      <c r="J78" s="96">
        <v>-2.1978402706784426</v>
      </c>
      <c r="K78" s="140">
        <v>2.4978402706784428</v>
      </c>
    </row>
    <row r="79" spans="1:11" ht="45.6">
      <c r="A79" s="98"/>
      <c r="B79" s="99" t="s">
        <v>40</v>
      </c>
      <c r="C79" s="141"/>
      <c r="D79" s="142"/>
      <c r="E79" s="143">
        <v>0.12651662938937797</v>
      </c>
      <c r="F79" s="102">
        <v>117.88964064881706</v>
      </c>
      <c r="G79" s="143">
        <v>0.89953851366764215</v>
      </c>
      <c r="H79" s="143">
        <v>0.15</v>
      </c>
      <c r="I79" s="102">
        <v>1.1856148928718901</v>
      </c>
      <c r="J79" s="102">
        <v>-2.1978630391506546</v>
      </c>
      <c r="K79" s="144">
        <v>2.4978630391506544</v>
      </c>
    </row>
    <row r="80" spans="1:11" ht="34.200000000000003">
      <c r="A80" s="98" t="s">
        <v>44</v>
      </c>
      <c r="B80" s="105" t="s">
        <v>39</v>
      </c>
      <c r="C80" s="145">
        <v>2.0241227572753768</v>
      </c>
      <c r="D80" s="146">
        <v>0.1574565834272437</v>
      </c>
      <c r="E80" s="146">
        <v>-0.46167190722218499</v>
      </c>
      <c r="F80" s="147">
        <v>118</v>
      </c>
      <c r="G80" s="146">
        <v>0.64516659243325603</v>
      </c>
      <c r="H80" s="146">
        <v>-0.48333333333333334</v>
      </c>
      <c r="I80" s="108">
        <v>1.0469195239569202</v>
      </c>
      <c r="J80" s="108">
        <v>-2.5565190138468439</v>
      </c>
      <c r="K80" s="148">
        <v>1.5898523471801771</v>
      </c>
    </row>
    <row r="81" spans="1:11" ht="45.6">
      <c r="A81" s="98"/>
      <c r="B81" s="99" t="s">
        <v>40</v>
      </c>
      <c r="C81" s="141"/>
      <c r="D81" s="142"/>
      <c r="E81" s="143">
        <v>-0.46167190722218487</v>
      </c>
      <c r="F81" s="102">
        <v>116.59458726524346</v>
      </c>
      <c r="G81" s="143">
        <v>0.64517682451305913</v>
      </c>
      <c r="H81" s="143">
        <v>-0.48333333333333334</v>
      </c>
      <c r="I81" s="102">
        <v>1.0469195239569205</v>
      </c>
      <c r="J81" s="102">
        <v>-2.5567779211887909</v>
      </c>
      <c r="K81" s="144">
        <v>1.5901112545221241</v>
      </c>
    </row>
    <row r="82" spans="1:11" ht="34.200000000000003">
      <c r="A82" s="98" t="s">
        <v>45</v>
      </c>
      <c r="B82" s="105" t="s">
        <v>39</v>
      </c>
      <c r="C82" s="145">
        <v>3.6855940957398952</v>
      </c>
      <c r="D82" s="146">
        <v>5.7298543864038431E-2</v>
      </c>
      <c r="E82" s="108">
        <v>-1.0037839569989053</v>
      </c>
      <c r="F82" s="147">
        <v>118</v>
      </c>
      <c r="G82" s="146">
        <v>0.31753672493359253</v>
      </c>
      <c r="H82" s="108">
        <v>-1.1000000000000001</v>
      </c>
      <c r="I82" s="108">
        <v>1.0958533380915547</v>
      </c>
      <c r="J82" s="108">
        <v>-3.2700879546953878</v>
      </c>
      <c r="K82" s="148">
        <v>1.0700879546953876</v>
      </c>
    </row>
    <row r="83" spans="1:11" ht="45.6">
      <c r="A83" s="98"/>
      <c r="B83" s="99" t="s">
        <v>40</v>
      </c>
      <c r="C83" s="141"/>
      <c r="D83" s="142"/>
      <c r="E83" s="102">
        <v>-1.0037839569989053</v>
      </c>
      <c r="F83" s="102">
        <v>112.3515303925131</v>
      </c>
      <c r="G83" s="143">
        <v>0.31763975651491827</v>
      </c>
      <c r="H83" s="102">
        <v>-1.1000000000000001</v>
      </c>
      <c r="I83" s="102">
        <v>1.0958533380915547</v>
      </c>
      <c r="J83" s="102">
        <v>-3.2712187335460921</v>
      </c>
      <c r="K83" s="144">
        <v>1.0712187335460919</v>
      </c>
    </row>
    <row r="84" spans="1:11" ht="34.200000000000003">
      <c r="A84" s="98" t="s">
        <v>46</v>
      </c>
      <c r="B84" s="105" t="s">
        <v>39</v>
      </c>
      <c r="C84" s="149">
        <v>0.60996707621394275</v>
      </c>
      <c r="D84" s="146">
        <v>0.43636426477068013</v>
      </c>
      <c r="E84" s="108">
        <v>1.4389432359212597</v>
      </c>
      <c r="F84" s="147">
        <v>118</v>
      </c>
      <c r="G84" s="146">
        <v>0.15281390479153334</v>
      </c>
      <c r="H84" s="108">
        <v>1.55</v>
      </c>
      <c r="I84" s="108">
        <v>1.077179392005438</v>
      </c>
      <c r="J84" s="146">
        <v>-0.58310845747663909</v>
      </c>
      <c r="K84" s="148">
        <v>3.6831084574766391</v>
      </c>
    </row>
    <row r="85" spans="1:11" ht="45.6">
      <c r="A85" s="98"/>
      <c r="B85" s="99" t="s">
        <v>40</v>
      </c>
      <c r="C85" s="141"/>
      <c r="D85" s="142"/>
      <c r="E85" s="102">
        <v>1.4389432359212597</v>
      </c>
      <c r="F85" s="102">
        <v>117.67952863716175</v>
      </c>
      <c r="G85" s="143">
        <v>0.15282110000103838</v>
      </c>
      <c r="H85" s="102">
        <v>1.55</v>
      </c>
      <c r="I85" s="102">
        <v>1.077179392005438</v>
      </c>
      <c r="J85" s="143">
        <v>-0.58316863591873869</v>
      </c>
      <c r="K85" s="144">
        <v>3.6831686359187388</v>
      </c>
    </row>
    <row r="86" spans="1:11" ht="34.200000000000003">
      <c r="A86" s="98" t="s">
        <v>21</v>
      </c>
      <c r="B86" s="105" t="s">
        <v>39</v>
      </c>
      <c r="C86" s="149">
        <v>0.20216922896818657</v>
      </c>
      <c r="D86" s="146">
        <v>0.6538004179412481</v>
      </c>
      <c r="E86" s="146">
        <v>-0.83635968365531677</v>
      </c>
      <c r="F86" s="147">
        <v>118</v>
      </c>
      <c r="G86" s="146">
        <v>0.40464307391579912</v>
      </c>
      <c r="H86" s="150">
        <v>-0.6333333333333333</v>
      </c>
      <c r="I86" s="150">
        <v>0.757249955623572</v>
      </c>
      <c r="J86" s="111">
        <v>-2.1328944062175577</v>
      </c>
      <c r="K86" s="112">
        <v>0.86622773955089105</v>
      </c>
    </row>
    <row r="87" spans="1:11" ht="46.2" thickBot="1">
      <c r="A87" s="113"/>
      <c r="B87" s="114" t="s">
        <v>40</v>
      </c>
      <c r="C87" s="151"/>
      <c r="D87" s="152"/>
      <c r="E87" s="153">
        <v>-0.83635968365531677</v>
      </c>
      <c r="F87" s="154">
        <v>117.56179340059725</v>
      </c>
      <c r="G87" s="153">
        <v>0.40464936335971258</v>
      </c>
      <c r="H87" s="155">
        <v>-0.6333333333333333</v>
      </c>
      <c r="I87" s="155">
        <v>0.757249955623572</v>
      </c>
      <c r="J87" s="117">
        <v>-2.1329523118720695</v>
      </c>
      <c r="K87" s="118">
        <v>0.86628564520540274</v>
      </c>
    </row>
    <row r="88" spans="1:11" ht="14.4" thickTop="1"/>
    <row r="89" spans="1:11">
      <c r="A89" s="15" t="s">
        <v>52</v>
      </c>
    </row>
    <row r="90" spans="1:11" ht="14.4" thickBot="1">
      <c r="A90" s="156" t="s">
        <v>15</v>
      </c>
      <c r="B90" s="156"/>
      <c r="C90" s="156"/>
      <c r="D90" s="156"/>
      <c r="E90" s="156"/>
      <c r="F90" s="156"/>
      <c r="G90" s="18"/>
      <c r="H90" s="18"/>
      <c r="I90" s="18"/>
      <c r="J90" s="18"/>
      <c r="K90" s="18"/>
    </row>
    <row r="91" spans="1:11" ht="24.6" thickTop="1" thickBot="1">
      <c r="A91" s="19" t="s">
        <v>49</v>
      </c>
      <c r="B91" s="20"/>
      <c r="C91" s="21" t="s">
        <v>17</v>
      </c>
      <c r="D91" s="22" t="s">
        <v>18</v>
      </c>
      <c r="E91" s="22" t="s">
        <v>19</v>
      </c>
      <c r="F91" s="23" t="s">
        <v>20</v>
      </c>
      <c r="G91" s="18"/>
      <c r="H91" s="18"/>
      <c r="I91" s="18"/>
      <c r="J91" s="18"/>
      <c r="K91" s="18"/>
    </row>
    <row r="92" spans="1:11" ht="14.4" thickTop="1">
      <c r="A92" s="157" t="s">
        <v>24</v>
      </c>
      <c r="B92" s="25" t="s">
        <v>50</v>
      </c>
      <c r="C92" s="26">
        <v>77</v>
      </c>
      <c r="D92" s="158">
        <v>19.61038961038961</v>
      </c>
      <c r="E92" s="159">
        <v>6.4668300299049237</v>
      </c>
      <c r="F92" s="160">
        <v>0.73696367807446284</v>
      </c>
      <c r="G92" s="18"/>
      <c r="H92" s="18"/>
      <c r="I92" s="18"/>
      <c r="J92" s="18"/>
      <c r="K92" s="18"/>
    </row>
    <row r="93" spans="1:11" ht="22.8">
      <c r="A93" s="30"/>
      <c r="B93" s="31" t="s">
        <v>51</v>
      </c>
      <c r="C93" s="32">
        <v>43</v>
      </c>
      <c r="D93" s="161">
        <v>23.372093023255815</v>
      </c>
      <c r="E93" s="75">
        <v>5.7900705473700054</v>
      </c>
      <c r="F93" s="162">
        <v>0.88297748059884751</v>
      </c>
      <c r="G93" s="18"/>
      <c r="H93" s="18"/>
      <c r="I93" s="18"/>
      <c r="J93" s="18"/>
      <c r="K93" s="18"/>
    </row>
    <row r="94" spans="1:11">
      <c r="A94" s="30" t="s">
        <v>21</v>
      </c>
      <c r="B94" s="37" t="s">
        <v>50</v>
      </c>
      <c r="C94" s="38">
        <v>77</v>
      </c>
      <c r="D94" s="163">
        <v>12.376623376623376</v>
      </c>
      <c r="E94" s="164">
        <v>4.2951593348270105</v>
      </c>
      <c r="F94" s="165">
        <v>0.48947883378288121</v>
      </c>
      <c r="G94" s="18"/>
      <c r="H94" s="18"/>
      <c r="I94" s="18"/>
      <c r="J94" s="18"/>
      <c r="K94" s="18"/>
    </row>
    <row r="95" spans="1:11" ht="23.4" thickBot="1">
      <c r="A95" s="42"/>
      <c r="B95" s="43" t="s">
        <v>51</v>
      </c>
      <c r="C95" s="44">
        <v>43</v>
      </c>
      <c r="D95" s="166">
        <v>14.627906976744185</v>
      </c>
      <c r="E95" s="167">
        <v>3.4504882733424815</v>
      </c>
      <c r="F95" s="168">
        <v>0.52619452863414606</v>
      </c>
      <c r="G95" s="18"/>
      <c r="H95" s="18"/>
      <c r="I95" s="18"/>
      <c r="J95" s="18"/>
      <c r="K95" s="18"/>
    </row>
    <row r="96" spans="1:11" ht="14.4" thickTop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</row>
    <row r="97" spans="1:11" ht="14.4" thickBot="1">
      <c r="A97" s="156" t="s">
        <v>25</v>
      </c>
      <c r="B97" s="156"/>
      <c r="C97" s="156"/>
      <c r="D97" s="156"/>
      <c r="E97" s="156"/>
      <c r="F97" s="156"/>
      <c r="G97" s="156"/>
      <c r="H97" s="156"/>
      <c r="I97" s="156"/>
      <c r="J97" s="156"/>
      <c r="K97" s="156"/>
    </row>
    <row r="98" spans="1:11" ht="14.4" thickTop="1">
      <c r="A98" s="48" t="s">
        <v>26</v>
      </c>
      <c r="B98" s="49"/>
      <c r="C98" s="169" t="s">
        <v>27</v>
      </c>
      <c r="D98" s="170"/>
      <c r="E98" s="170" t="s">
        <v>28</v>
      </c>
      <c r="F98" s="170"/>
      <c r="G98" s="170"/>
      <c r="H98" s="170"/>
      <c r="I98" s="170"/>
      <c r="J98" s="170"/>
      <c r="K98" s="171"/>
    </row>
    <row r="99" spans="1:11">
      <c r="A99" s="55"/>
      <c r="B99" s="56"/>
      <c r="C99" s="172" t="s">
        <v>29</v>
      </c>
      <c r="D99" s="173" t="s">
        <v>30</v>
      </c>
      <c r="E99" s="173" t="s">
        <v>31</v>
      </c>
      <c r="F99" s="173" t="s">
        <v>32</v>
      </c>
      <c r="G99" s="173" t="s">
        <v>33</v>
      </c>
      <c r="H99" s="173" t="s">
        <v>34</v>
      </c>
      <c r="I99" s="173" t="s">
        <v>35</v>
      </c>
      <c r="J99" s="173" t="s">
        <v>36</v>
      </c>
      <c r="K99" s="174"/>
    </row>
    <row r="100" spans="1:11" ht="14.4" thickBot="1">
      <c r="A100" s="61"/>
      <c r="B100" s="62"/>
      <c r="C100" s="175"/>
      <c r="D100" s="176"/>
      <c r="E100" s="176"/>
      <c r="F100" s="176"/>
      <c r="G100" s="176"/>
      <c r="H100" s="176"/>
      <c r="I100" s="176"/>
      <c r="J100" s="65" t="s">
        <v>37</v>
      </c>
      <c r="K100" s="66" t="s">
        <v>38</v>
      </c>
    </row>
    <row r="101" spans="1:11" ht="34.799999999999997" thickTop="1">
      <c r="A101" s="157" t="s">
        <v>24</v>
      </c>
      <c r="B101" s="25" t="s">
        <v>39</v>
      </c>
      <c r="C101" s="177">
        <v>2.6561053184432342</v>
      </c>
      <c r="D101" s="68">
        <v>0.10581967638911793</v>
      </c>
      <c r="E101" s="178">
        <v>-3.1694254200183822</v>
      </c>
      <c r="F101" s="179">
        <v>118</v>
      </c>
      <c r="G101" s="180">
        <v>1.9457575375675246E-3</v>
      </c>
      <c r="H101" s="159">
        <v>-3.7617034128662037</v>
      </c>
      <c r="I101" s="159">
        <v>1.1868723551931335</v>
      </c>
      <c r="J101" s="159">
        <v>-6.1120338012839106</v>
      </c>
      <c r="K101" s="181">
        <v>-1.4113730244484965</v>
      </c>
    </row>
    <row r="102" spans="1:11" ht="45.6">
      <c r="A102" s="30"/>
      <c r="B102" s="31" t="s">
        <v>40</v>
      </c>
      <c r="C102" s="72"/>
      <c r="D102" s="73"/>
      <c r="E102" s="182">
        <v>-3.2707191504810216</v>
      </c>
      <c r="F102" s="182">
        <v>95.331427943782501</v>
      </c>
      <c r="G102" s="183">
        <v>1.4937925394256442E-3</v>
      </c>
      <c r="H102" s="75">
        <v>-3.7617034128662037</v>
      </c>
      <c r="I102" s="75">
        <v>1.1501150786098444</v>
      </c>
      <c r="J102" s="75">
        <v>-6.0448681472311225</v>
      </c>
      <c r="K102" s="184">
        <v>-1.4785386785012853</v>
      </c>
    </row>
    <row r="103" spans="1:11" ht="34.200000000000003">
      <c r="A103" s="15" t="s">
        <v>21</v>
      </c>
      <c r="B103" s="37" t="s">
        <v>39</v>
      </c>
      <c r="C103" s="185">
        <v>5.9219939657507377</v>
      </c>
      <c r="D103" s="79">
        <v>1.6452539887054599E-2</v>
      </c>
      <c r="E103" s="186">
        <v>-2.9453758155248737</v>
      </c>
      <c r="F103" s="187">
        <v>118</v>
      </c>
      <c r="G103" s="188">
        <v>3.8867688570961125E-3</v>
      </c>
      <c r="H103" s="164">
        <v>-2.2512836001208094</v>
      </c>
      <c r="I103" s="189">
        <v>0.76434510946088718</v>
      </c>
      <c r="J103" s="164">
        <v>-3.7648950092533888</v>
      </c>
      <c r="K103" s="165">
        <v>-0.73767219098823023</v>
      </c>
    </row>
    <row r="104" spans="1:11" ht="46.2" thickBot="1">
      <c r="A104" s="15"/>
      <c r="B104" s="43" t="s">
        <v>40</v>
      </c>
      <c r="C104" s="81"/>
      <c r="D104" s="82"/>
      <c r="E104" s="190">
        <v>-3.1326189383261807</v>
      </c>
      <c r="F104" s="190">
        <v>103.36365382583585</v>
      </c>
      <c r="G104" s="191">
        <v>2.2541981577451401E-3</v>
      </c>
      <c r="H104" s="167">
        <v>-2.2512836001208094</v>
      </c>
      <c r="I104" s="192">
        <v>0.71865861901598349</v>
      </c>
      <c r="J104" s="167">
        <v>-3.6765138776307982</v>
      </c>
      <c r="K104" s="168">
        <v>-0.82605332261082043</v>
      </c>
    </row>
    <row r="105" spans="1:11" ht="14.4" thickTop="1"/>
    <row r="107" spans="1:11">
      <c r="A107" s="15" t="s">
        <v>53</v>
      </c>
    </row>
    <row r="109" spans="1:11" ht="14.4" thickBot="1">
      <c r="A109" s="156" t="s">
        <v>15</v>
      </c>
      <c r="B109" s="156"/>
      <c r="C109" s="156"/>
      <c r="D109" s="156"/>
      <c r="E109" s="156"/>
      <c r="F109" s="156"/>
      <c r="G109" s="18"/>
      <c r="H109" s="18"/>
      <c r="I109" s="18"/>
      <c r="J109" s="18"/>
      <c r="K109" s="18"/>
    </row>
    <row r="110" spans="1:11" ht="24.6" thickTop="1" thickBot="1">
      <c r="A110" s="19" t="s">
        <v>54</v>
      </c>
      <c r="B110" s="20"/>
      <c r="C110" s="21" t="s">
        <v>17</v>
      </c>
      <c r="D110" s="22" t="s">
        <v>18</v>
      </c>
      <c r="E110" s="22" t="s">
        <v>19</v>
      </c>
      <c r="F110" s="23" t="s">
        <v>20</v>
      </c>
      <c r="G110" s="18"/>
      <c r="H110" s="18"/>
      <c r="I110" s="18"/>
      <c r="J110" s="18"/>
      <c r="K110" s="18"/>
    </row>
    <row r="111" spans="1:11" ht="23.4" thickTop="1">
      <c r="A111" s="157" t="s">
        <v>55</v>
      </c>
      <c r="B111" s="25" t="s">
        <v>56</v>
      </c>
      <c r="C111" s="26">
        <v>60</v>
      </c>
      <c r="D111" s="193">
        <v>4.7333333333333334</v>
      </c>
      <c r="E111" s="159">
        <v>1.3131236747963746</v>
      </c>
      <c r="F111" s="160">
        <v>0.16952353746656809</v>
      </c>
      <c r="G111" s="18"/>
      <c r="H111" s="18"/>
      <c r="I111" s="18"/>
      <c r="J111" s="18"/>
      <c r="K111" s="18"/>
    </row>
    <row r="112" spans="1:11" ht="22.8">
      <c r="A112" s="30"/>
      <c r="B112" s="31" t="s">
        <v>57</v>
      </c>
      <c r="C112" s="32">
        <v>60</v>
      </c>
      <c r="D112" s="194">
        <v>3.4</v>
      </c>
      <c r="E112" s="75">
        <v>1.6385193812438914</v>
      </c>
      <c r="F112" s="162">
        <v>0.21153194253318908</v>
      </c>
      <c r="G112" s="18"/>
      <c r="H112" s="18"/>
      <c r="I112" s="18"/>
      <c r="J112" s="18"/>
      <c r="K112" s="18"/>
    </row>
    <row r="113" spans="1:11" ht="22.8">
      <c r="A113" s="30" t="s">
        <v>58</v>
      </c>
      <c r="B113" s="37" t="s">
        <v>56</v>
      </c>
      <c r="C113" s="38">
        <v>60</v>
      </c>
      <c r="D113" s="39">
        <v>4.8666666666666663</v>
      </c>
      <c r="E113" s="40">
        <v>1.0964761224056137</v>
      </c>
      <c r="F113" s="195">
        <v>0.14155445871970088</v>
      </c>
      <c r="G113" s="18"/>
      <c r="H113" s="18"/>
      <c r="I113" s="18"/>
      <c r="J113" s="18"/>
      <c r="K113" s="18"/>
    </row>
    <row r="114" spans="1:11" ht="22.8">
      <c r="A114" s="30"/>
      <c r="B114" s="31" t="s">
        <v>57</v>
      </c>
      <c r="C114" s="32">
        <v>60</v>
      </c>
      <c r="D114" s="194">
        <v>3.6833333333333331</v>
      </c>
      <c r="E114" s="75">
        <v>1.6518265869776789</v>
      </c>
      <c r="F114" s="162">
        <v>0.21324989540623959</v>
      </c>
      <c r="G114" s="18"/>
      <c r="H114" s="18"/>
      <c r="I114" s="18"/>
      <c r="J114" s="18"/>
      <c r="K114" s="18"/>
    </row>
    <row r="115" spans="1:11" ht="22.8">
      <c r="A115" s="30" t="s">
        <v>59</v>
      </c>
      <c r="B115" s="37" t="s">
        <v>56</v>
      </c>
      <c r="C115" s="38">
        <v>60</v>
      </c>
      <c r="D115" s="39">
        <v>5.4833333333333334</v>
      </c>
      <c r="E115" s="40">
        <v>1.0494819814453848</v>
      </c>
      <c r="F115" s="195">
        <v>0.13548754120942455</v>
      </c>
      <c r="G115" s="18"/>
      <c r="H115" s="18"/>
      <c r="I115" s="18"/>
      <c r="J115" s="18"/>
      <c r="K115" s="18"/>
    </row>
    <row r="116" spans="1:11" ht="22.8">
      <c r="A116" s="30"/>
      <c r="B116" s="31" t="s">
        <v>57</v>
      </c>
      <c r="C116" s="32">
        <v>60</v>
      </c>
      <c r="D116" s="194">
        <v>4.2</v>
      </c>
      <c r="E116" s="75">
        <v>1.6753446394748008</v>
      </c>
      <c r="F116" s="162">
        <v>0.21628606292812574</v>
      </c>
      <c r="G116" s="18"/>
      <c r="H116" s="18"/>
      <c r="I116" s="18"/>
      <c r="J116" s="18"/>
      <c r="K116" s="18"/>
    </row>
    <row r="117" spans="1:11" ht="22.8">
      <c r="A117" s="30" t="s">
        <v>60</v>
      </c>
      <c r="B117" s="37" t="s">
        <v>56</v>
      </c>
      <c r="C117" s="38">
        <v>60</v>
      </c>
      <c r="D117" s="39">
        <v>4.7166666666666668</v>
      </c>
      <c r="E117" s="40">
        <v>1.450793665511056</v>
      </c>
      <c r="F117" s="195">
        <v>0.18729665684358446</v>
      </c>
      <c r="G117" s="18"/>
      <c r="H117" s="18"/>
      <c r="I117" s="18"/>
      <c r="J117" s="18"/>
      <c r="K117" s="18"/>
    </row>
    <row r="118" spans="1:11" ht="22.8">
      <c r="A118" s="30"/>
      <c r="B118" s="31" t="s">
        <v>57</v>
      </c>
      <c r="C118" s="32">
        <v>60</v>
      </c>
      <c r="D118" s="194">
        <v>3.6333333333333333</v>
      </c>
      <c r="E118" s="75">
        <v>1.71698066351082</v>
      </c>
      <c r="F118" s="162">
        <v>0.22166125051791891</v>
      </c>
      <c r="G118" s="18"/>
      <c r="H118" s="18"/>
      <c r="I118" s="18"/>
      <c r="J118" s="18"/>
      <c r="K118" s="18"/>
    </row>
    <row r="119" spans="1:11" ht="22.8">
      <c r="A119" s="30" t="s">
        <v>61</v>
      </c>
      <c r="B119" s="37" t="s">
        <v>56</v>
      </c>
      <c r="C119" s="38">
        <v>60</v>
      </c>
      <c r="D119" s="39">
        <v>4.0666666666666664</v>
      </c>
      <c r="E119" s="40">
        <v>1.7356351513296433</v>
      </c>
      <c r="F119" s="195">
        <v>0.22406953453972994</v>
      </c>
      <c r="G119" s="18"/>
      <c r="H119" s="18"/>
      <c r="I119" s="18"/>
      <c r="J119" s="18"/>
      <c r="K119" s="18"/>
    </row>
    <row r="120" spans="1:11" ht="22.8">
      <c r="A120" s="30"/>
      <c r="B120" s="31" t="s">
        <v>57</v>
      </c>
      <c r="C120" s="32">
        <v>60</v>
      </c>
      <c r="D120" s="194">
        <v>3.1333333333333333</v>
      </c>
      <c r="E120" s="75">
        <v>2.0207958380818778</v>
      </c>
      <c r="F120" s="162">
        <v>0.26088362089921241</v>
      </c>
      <c r="G120" s="18"/>
      <c r="H120" s="18"/>
      <c r="I120" s="18"/>
      <c r="J120" s="18"/>
      <c r="K120" s="18"/>
    </row>
    <row r="121" spans="1:11" ht="22.8">
      <c r="A121" s="30" t="s">
        <v>24</v>
      </c>
      <c r="B121" s="37" t="s">
        <v>56</v>
      </c>
      <c r="C121" s="38">
        <v>60</v>
      </c>
      <c r="D121" s="39">
        <v>23.866666666666667</v>
      </c>
      <c r="E121" s="40">
        <v>4.9829086416543351</v>
      </c>
      <c r="F121" s="195">
        <v>0.64329073949334203</v>
      </c>
      <c r="G121" s="18"/>
      <c r="H121" s="18"/>
      <c r="I121" s="18"/>
      <c r="J121" s="18"/>
      <c r="K121" s="18"/>
    </row>
    <row r="122" spans="1:11" ht="22.8">
      <c r="A122" s="30"/>
      <c r="B122" s="31" t="s">
        <v>57</v>
      </c>
      <c r="C122" s="32">
        <v>60</v>
      </c>
      <c r="D122" s="194">
        <v>18.05</v>
      </c>
      <c r="E122" s="75">
        <v>6.5053433057313539</v>
      </c>
      <c r="F122" s="162">
        <v>0.83983620948198134</v>
      </c>
      <c r="G122" s="18"/>
      <c r="H122" s="18"/>
      <c r="I122" s="18"/>
      <c r="J122" s="18"/>
      <c r="K122" s="18"/>
    </row>
    <row r="123" spans="1:11" ht="22.8">
      <c r="A123" s="30" t="s">
        <v>21</v>
      </c>
      <c r="B123" s="37" t="s">
        <v>56</v>
      </c>
      <c r="C123" s="38">
        <v>60</v>
      </c>
      <c r="D123" s="196">
        <v>15.083333333333334</v>
      </c>
      <c r="E123" s="164">
        <v>2.9532611487014453</v>
      </c>
      <c r="F123" s="165">
        <v>0.38126437486406944</v>
      </c>
      <c r="G123" s="18"/>
      <c r="H123" s="18"/>
      <c r="I123" s="18"/>
      <c r="J123" s="18"/>
      <c r="K123" s="18"/>
    </row>
    <row r="124" spans="1:11" ht="23.4" thickBot="1">
      <c r="A124" s="42"/>
      <c r="B124" s="43" t="s">
        <v>57</v>
      </c>
      <c r="C124" s="44">
        <v>60</v>
      </c>
      <c r="D124" s="197">
        <v>11.283333333333333</v>
      </c>
      <c r="E124" s="167">
        <v>4.3064463570313629</v>
      </c>
      <c r="F124" s="168">
        <v>0.55595983407060234</v>
      </c>
      <c r="G124" s="18"/>
      <c r="H124" s="18"/>
      <c r="I124" s="18"/>
      <c r="J124" s="18"/>
      <c r="K124" s="18"/>
    </row>
    <row r="125" spans="1:11" ht="14.4" thickTop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1:11" ht="14.4" thickBot="1">
      <c r="A126" s="156" t="s">
        <v>25</v>
      </c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</row>
    <row r="127" spans="1:11" ht="14.4" thickTop="1">
      <c r="A127" s="48" t="s">
        <v>26</v>
      </c>
      <c r="B127" s="49"/>
      <c r="C127" s="169" t="s">
        <v>27</v>
      </c>
      <c r="D127" s="170"/>
      <c r="E127" s="170" t="s">
        <v>28</v>
      </c>
      <c r="F127" s="170"/>
      <c r="G127" s="170"/>
      <c r="H127" s="170"/>
      <c r="I127" s="170"/>
      <c r="J127" s="170"/>
      <c r="K127" s="171"/>
    </row>
    <row r="128" spans="1:11">
      <c r="A128" s="55"/>
      <c r="B128" s="56"/>
      <c r="C128" s="172" t="s">
        <v>29</v>
      </c>
      <c r="D128" s="173" t="s">
        <v>30</v>
      </c>
      <c r="E128" s="173" t="s">
        <v>31</v>
      </c>
      <c r="F128" s="173" t="s">
        <v>32</v>
      </c>
      <c r="G128" s="173" t="s">
        <v>33</v>
      </c>
      <c r="H128" s="173" t="s">
        <v>34</v>
      </c>
      <c r="I128" s="173" t="s">
        <v>35</v>
      </c>
      <c r="J128" s="173" t="s">
        <v>36</v>
      </c>
      <c r="K128" s="174"/>
    </row>
    <row r="129" spans="1:11" ht="14.4" thickBot="1">
      <c r="A129" s="61"/>
      <c r="B129" s="62"/>
      <c r="C129" s="175"/>
      <c r="D129" s="176"/>
      <c r="E129" s="176"/>
      <c r="F129" s="176"/>
      <c r="G129" s="176"/>
      <c r="H129" s="176"/>
      <c r="I129" s="176"/>
      <c r="J129" s="65" t="s">
        <v>37</v>
      </c>
      <c r="K129" s="66" t="s">
        <v>38</v>
      </c>
    </row>
    <row r="130" spans="1:11" ht="34.799999999999997" thickTop="1">
      <c r="A130" s="157" t="s">
        <v>55</v>
      </c>
      <c r="B130" s="25" t="s">
        <v>39</v>
      </c>
      <c r="C130" s="177">
        <v>6.0132629010132685</v>
      </c>
      <c r="D130" s="68">
        <v>1.5662591594029732E-2</v>
      </c>
      <c r="E130" s="159">
        <v>4.9186097305223484</v>
      </c>
      <c r="F130" s="69">
        <v>118</v>
      </c>
      <c r="G130" s="68">
        <v>2.8496109117654125E-6</v>
      </c>
      <c r="H130" s="159">
        <v>1.3333333333333333</v>
      </c>
      <c r="I130" s="68">
        <v>0.2710793102895227</v>
      </c>
      <c r="J130" s="68">
        <v>0.79652249781505047</v>
      </c>
      <c r="K130" s="181">
        <v>1.8701441688516161</v>
      </c>
    </row>
    <row r="131" spans="1:11" ht="45.6">
      <c r="A131" s="30"/>
      <c r="B131" s="31" t="s">
        <v>40</v>
      </c>
      <c r="C131" s="72"/>
      <c r="D131" s="73"/>
      <c r="E131" s="75">
        <v>4.9186097305223484</v>
      </c>
      <c r="F131" s="75">
        <v>112.65422347383739</v>
      </c>
      <c r="G131" s="74">
        <v>2.9942005819266023E-6</v>
      </c>
      <c r="H131" s="75">
        <v>1.3333333333333333</v>
      </c>
      <c r="I131" s="74">
        <v>0.2710793102895227</v>
      </c>
      <c r="J131" s="74">
        <v>0.79625848759660467</v>
      </c>
      <c r="K131" s="184">
        <v>1.8704081790700617</v>
      </c>
    </row>
    <row r="132" spans="1:11" ht="34.200000000000003">
      <c r="A132" s="30" t="s">
        <v>58</v>
      </c>
      <c r="B132" s="37" t="s">
        <v>39</v>
      </c>
      <c r="C132" s="185">
        <v>19.833694619947448</v>
      </c>
      <c r="D132" s="79">
        <v>1.9308127023838597E-5</v>
      </c>
      <c r="E132" s="40">
        <v>4.6232007211857304</v>
      </c>
      <c r="F132" s="80">
        <v>118</v>
      </c>
      <c r="G132" s="79">
        <v>9.7372354832683745E-6</v>
      </c>
      <c r="H132" s="40">
        <v>1.1833333333333333</v>
      </c>
      <c r="I132" s="79">
        <v>0.25595543103087232</v>
      </c>
      <c r="J132" s="79">
        <v>0.67647189621230452</v>
      </c>
      <c r="K132" s="41">
        <v>1.6901947704543621</v>
      </c>
    </row>
    <row r="133" spans="1:11" ht="45.6">
      <c r="A133" s="30"/>
      <c r="B133" s="31" t="s">
        <v>40</v>
      </c>
      <c r="C133" s="72"/>
      <c r="D133" s="73"/>
      <c r="E133" s="75">
        <v>4.6232007211857304</v>
      </c>
      <c r="F133" s="75">
        <v>102.5403917053378</v>
      </c>
      <c r="G133" s="74">
        <v>1.1045885863498044E-5</v>
      </c>
      <c r="H133" s="75">
        <v>1.1833333333333333</v>
      </c>
      <c r="I133" s="74">
        <v>0.25595543103087232</v>
      </c>
      <c r="J133" s="74">
        <v>0.67567906120944798</v>
      </c>
      <c r="K133" s="184">
        <v>1.6909876054572188</v>
      </c>
    </row>
    <row r="134" spans="1:11" ht="34.200000000000003">
      <c r="A134" s="30" t="s">
        <v>59</v>
      </c>
      <c r="B134" s="37" t="s">
        <v>39</v>
      </c>
      <c r="C134" s="185">
        <v>18.440595159020184</v>
      </c>
      <c r="D134" s="79">
        <v>3.6167897316525101E-5</v>
      </c>
      <c r="E134" s="40">
        <v>5.0283691037824809</v>
      </c>
      <c r="F134" s="80">
        <v>118</v>
      </c>
      <c r="G134" s="79">
        <v>1.784508411260823E-6</v>
      </c>
      <c r="H134" s="40">
        <v>1.2833333333333334</v>
      </c>
      <c r="I134" s="79">
        <v>0.25521860206482733</v>
      </c>
      <c r="J134" s="79">
        <v>0.77793101816622368</v>
      </c>
      <c r="K134" s="41">
        <v>1.7887356485004431</v>
      </c>
    </row>
    <row r="135" spans="1:11" ht="45.6">
      <c r="A135" s="30"/>
      <c r="B135" s="31" t="s">
        <v>40</v>
      </c>
      <c r="C135" s="72"/>
      <c r="D135" s="73"/>
      <c r="E135" s="75">
        <v>5.0283691037824809</v>
      </c>
      <c r="F135" s="75">
        <v>99.125720508584578</v>
      </c>
      <c r="G135" s="74">
        <v>2.2025388770061693E-6</v>
      </c>
      <c r="H135" s="75">
        <v>1.2833333333333334</v>
      </c>
      <c r="I135" s="74">
        <v>0.25521860206482733</v>
      </c>
      <c r="J135" s="74">
        <v>0.77693220206700653</v>
      </c>
      <c r="K135" s="184">
        <v>1.7897344645996605</v>
      </c>
    </row>
    <row r="136" spans="1:11" ht="34.200000000000003">
      <c r="A136" s="30" t="s">
        <v>60</v>
      </c>
      <c r="B136" s="37" t="s">
        <v>39</v>
      </c>
      <c r="C136" s="185">
        <v>3.3217315838768098</v>
      </c>
      <c r="D136" s="79">
        <v>7.09018198819652E-2</v>
      </c>
      <c r="E136" s="40">
        <v>3.7331084691895775</v>
      </c>
      <c r="F136" s="80">
        <v>118</v>
      </c>
      <c r="G136" s="79">
        <v>2.9254626386112037E-4</v>
      </c>
      <c r="H136" s="40">
        <v>1.0833333333333333</v>
      </c>
      <c r="I136" s="79">
        <v>0.29019605036242485</v>
      </c>
      <c r="J136" s="79">
        <v>0.50866614795212606</v>
      </c>
      <c r="K136" s="41">
        <v>1.6580005187145406</v>
      </c>
    </row>
    <row r="137" spans="1:11" ht="45.6">
      <c r="A137" s="30"/>
      <c r="B137" s="31" t="s">
        <v>40</v>
      </c>
      <c r="C137" s="72"/>
      <c r="D137" s="73"/>
      <c r="E137" s="75">
        <v>3.7331084691895775</v>
      </c>
      <c r="F137" s="75">
        <v>114.80282626329827</v>
      </c>
      <c r="G137" s="74">
        <v>2.9586470340809345E-4</v>
      </c>
      <c r="H137" s="75">
        <v>1.0833333333333333</v>
      </c>
      <c r="I137" s="74">
        <v>0.29019605036242485</v>
      </c>
      <c r="J137" s="74">
        <v>0.50850031146279817</v>
      </c>
      <c r="K137" s="184">
        <v>1.6581663552038683</v>
      </c>
    </row>
    <row r="138" spans="1:11" ht="34.200000000000003">
      <c r="A138" s="30" t="s">
        <v>61</v>
      </c>
      <c r="B138" s="37" t="s">
        <v>39</v>
      </c>
      <c r="C138" s="185">
        <v>1.5190212354019603</v>
      </c>
      <c r="D138" s="79">
        <v>0.22021769357260537</v>
      </c>
      <c r="E138" s="40">
        <v>2.7139648294591812</v>
      </c>
      <c r="F138" s="80">
        <v>118</v>
      </c>
      <c r="G138" s="79">
        <v>7.6449915242858954E-3</v>
      </c>
      <c r="H138" s="79">
        <v>0.93333333333333335</v>
      </c>
      <c r="I138" s="79">
        <v>0.34390030526641757</v>
      </c>
      <c r="J138" s="79">
        <v>0.25231710229789045</v>
      </c>
      <c r="K138" s="41">
        <v>1.6143495643687762</v>
      </c>
    </row>
    <row r="139" spans="1:11" ht="45.6">
      <c r="A139" s="30"/>
      <c r="B139" s="31" t="s">
        <v>40</v>
      </c>
      <c r="C139" s="72"/>
      <c r="D139" s="73"/>
      <c r="E139" s="75">
        <v>2.7139648294591812</v>
      </c>
      <c r="F139" s="75">
        <v>115.37097953288863</v>
      </c>
      <c r="G139" s="74">
        <v>7.6684234327722423E-3</v>
      </c>
      <c r="H139" s="74">
        <v>0.93333333333333335</v>
      </c>
      <c r="I139" s="74">
        <v>0.34390030526641757</v>
      </c>
      <c r="J139" s="74">
        <v>0.2521563035512171</v>
      </c>
      <c r="K139" s="184">
        <v>1.6145103631154496</v>
      </c>
    </row>
    <row r="140" spans="1:11" ht="34.200000000000003">
      <c r="A140" s="30" t="s">
        <v>24</v>
      </c>
      <c r="B140" s="37" t="s">
        <v>39</v>
      </c>
      <c r="C140" s="185">
        <v>9.4726699012655544</v>
      </c>
      <c r="D140" s="79">
        <v>2.5935854742800343E-3</v>
      </c>
      <c r="E140" s="270">
        <v>5.4983255105463256</v>
      </c>
      <c r="F140" s="271">
        <v>118</v>
      </c>
      <c r="G140" s="272">
        <v>2.2527302742902171E-7</v>
      </c>
      <c r="H140" s="40">
        <v>5.8166666666666664</v>
      </c>
      <c r="I140" s="40">
        <v>1.0578978373524324</v>
      </c>
      <c r="J140" s="40">
        <v>3.7217409367922061</v>
      </c>
      <c r="K140" s="41">
        <v>7.9115923965411268</v>
      </c>
    </row>
    <row r="141" spans="1:11" ht="45.6">
      <c r="A141" s="30"/>
      <c r="B141" s="31" t="s">
        <v>40</v>
      </c>
      <c r="C141" s="72"/>
      <c r="D141" s="73"/>
      <c r="E141" s="273">
        <v>5.4983255105463256</v>
      </c>
      <c r="F141" s="273">
        <v>110.50309100802205</v>
      </c>
      <c r="G141" s="274">
        <v>2.4958733331123512E-7</v>
      </c>
      <c r="H141" s="75">
        <v>5.8166666666666664</v>
      </c>
      <c r="I141" s="75">
        <v>1.0578978373524324</v>
      </c>
      <c r="J141" s="75">
        <v>3.7202675996009353</v>
      </c>
      <c r="K141" s="184">
        <v>7.9130657337323971</v>
      </c>
    </row>
    <row r="142" spans="1:11" ht="34.200000000000003">
      <c r="A142" s="30" t="s">
        <v>21</v>
      </c>
      <c r="B142" s="37" t="s">
        <v>39</v>
      </c>
      <c r="C142" s="185">
        <v>15.953568353025242</v>
      </c>
      <c r="D142" s="79">
        <v>1.1331392968475789E-4</v>
      </c>
      <c r="E142" s="270">
        <v>5.6368788129238903</v>
      </c>
      <c r="F142" s="271">
        <v>118</v>
      </c>
      <c r="G142" s="272">
        <v>1.2006970544203961E-7</v>
      </c>
      <c r="H142" s="164">
        <v>3.8</v>
      </c>
      <c r="I142" s="189">
        <v>0.67413193118283699</v>
      </c>
      <c r="J142" s="164">
        <v>2.46503524433012</v>
      </c>
      <c r="K142" s="198">
        <v>5.1349647556698796</v>
      </c>
    </row>
    <row r="143" spans="1:11" ht="46.2" thickBot="1">
      <c r="A143" s="42"/>
      <c r="B143" s="43" t="s">
        <v>40</v>
      </c>
      <c r="C143" s="81"/>
      <c r="D143" s="82"/>
      <c r="E143" s="275">
        <v>5.6368788129238903</v>
      </c>
      <c r="F143" s="275">
        <v>104.44337639256175</v>
      </c>
      <c r="G143" s="276">
        <v>1.4828364101583383E-7</v>
      </c>
      <c r="H143" s="167">
        <v>3.8</v>
      </c>
      <c r="I143" s="192">
        <v>0.67413193118283699</v>
      </c>
      <c r="J143" s="167">
        <v>2.4632378707797709</v>
      </c>
      <c r="K143" s="199">
        <v>5.1367621292202292</v>
      </c>
    </row>
    <row r="144" spans="1:11" ht="14.4" thickTop="1"/>
  </sheetData>
  <mergeCells count="115">
    <mergeCell ref="A132:A133"/>
    <mergeCell ref="A134:A135"/>
    <mergeCell ref="A136:A137"/>
    <mergeCell ref="A138:A139"/>
    <mergeCell ref="A140:A141"/>
    <mergeCell ref="A142:A143"/>
    <mergeCell ref="F128:F129"/>
    <mergeCell ref="G128:G129"/>
    <mergeCell ref="H128:H129"/>
    <mergeCell ref="I128:I129"/>
    <mergeCell ref="J128:K128"/>
    <mergeCell ref="A130:A131"/>
    <mergeCell ref="A119:A120"/>
    <mergeCell ref="A121:A122"/>
    <mergeCell ref="A123:A124"/>
    <mergeCell ref="A126:K126"/>
    <mergeCell ref="A127:B129"/>
    <mergeCell ref="C127:D127"/>
    <mergeCell ref="E127:K127"/>
    <mergeCell ref="C128:C129"/>
    <mergeCell ref="D128:D129"/>
    <mergeCell ref="E128:E129"/>
    <mergeCell ref="A109:F109"/>
    <mergeCell ref="A110:B110"/>
    <mergeCell ref="A111:A112"/>
    <mergeCell ref="A113:A114"/>
    <mergeCell ref="A115:A116"/>
    <mergeCell ref="A117:A118"/>
    <mergeCell ref="F99:F100"/>
    <mergeCell ref="G99:G100"/>
    <mergeCell ref="H99:H100"/>
    <mergeCell ref="I99:I100"/>
    <mergeCell ref="J99:K99"/>
    <mergeCell ref="A101:A102"/>
    <mergeCell ref="A91:B91"/>
    <mergeCell ref="A92:A93"/>
    <mergeCell ref="A94:A95"/>
    <mergeCell ref="A97:K97"/>
    <mergeCell ref="A98:B100"/>
    <mergeCell ref="C98:D98"/>
    <mergeCell ref="E98:K98"/>
    <mergeCell ref="C99:C100"/>
    <mergeCell ref="D99:D100"/>
    <mergeCell ref="E99:E100"/>
    <mergeCell ref="A78:A79"/>
    <mergeCell ref="A80:A81"/>
    <mergeCell ref="A82:A83"/>
    <mergeCell ref="A84:A85"/>
    <mergeCell ref="A86:A87"/>
    <mergeCell ref="A90:F90"/>
    <mergeCell ref="E76:E77"/>
    <mergeCell ref="F76:F77"/>
    <mergeCell ref="G76:G77"/>
    <mergeCell ref="H76:H77"/>
    <mergeCell ref="I76:I77"/>
    <mergeCell ref="J76:K76"/>
    <mergeCell ref="A65:A66"/>
    <mergeCell ref="A67:A68"/>
    <mergeCell ref="A69:A70"/>
    <mergeCell ref="A71:A72"/>
    <mergeCell ref="A74:K74"/>
    <mergeCell ref="A75:B77"/>
    <mergeCell ref="C75:D75"/>
    <mergeCell ref="E75:K75"/>
    <mergeCell ref="C76:C77"/>
    <mergeCell ref="D76:D77"/>
    <mergeCell ref="J52:K52"/>
    <mergeCell ref="A54:A55"/>
    <mergeCell ref="A56:A57"/>
    <mergeCell ref="A61:F61"/>
    <mergeCell ref="A62:B62"/>
    <mergeCell ref="A63:A64"/>
    <mergeCell ref="A43:F43"/>
    <mergeCell ref="A44:B44"/>
    <mergeCell ref="A50:K50"/>
    <mergeCell ref="A51:B53"/>
    <mergeCell ref="C51:D51"/>
    <mergeCell ref="E51:K51"/>
    <mergeCell ref="C52:C53"/>
    <mergeCell ref="D52:D53"/>
    <mergeCell ref="E52:E53"/>
    <mergeCell ref="A45:A46"/>
    <mergeCell ref="A47:A48"/>
    <mergeCell ref="F52:F53"/>
    <mergeCell ref="G52:G53"/>
    <mergeCell ref="H52:H53"/>
    <mergeCell ref="I52:I53"/>
    <mergeCell ref="A27:A28"/>
    <mergeCell ref="A29:A30"/>
    <mergeCell ref="A31:A32"/>
    <mergeCell ref="A33:A34"/>
    <mergeCell ref="A35:A36"/>
    <mergeCell ref="A37:A38"/>
    <mergeCell ref="F23:F24"/>
    <mergeCell ref="G23:G24"/>
    <mergeCell ref="H23:H24"/>
    <mergeCell ref="A4:F4"/>
    <mergeCell ref="A5:B5"/>
    <mergeCell ref="A6:A7"/>
    <mergeCell ref="A8:A9"/>
    <mergeCell ref="A10:A11"/>
    <mergeCell ref="A12:A13"/>
    <mergeCell ref="I23:I24"/>
    <mergeCell ref="J23:K23"/>
    <mergeCell ref="A25:A26"/>
    <mergeCell ref="A14:A15"/>
    <mergeCell ref="A16:A17"/>
    <mergeCell ref="A18:A19"/>
    <mergeCell ref="A21:K21"/>
    <mergeCell ref="A22:B24"/>
    <mergeCell ref="C22:D22"/>
    <mergeCell ref="E22:K22"/>
    <mergeCell ref="C23:C24"/>
    <mergeCell ref="D23:D24"/>
    <mergeCell ref="E23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Diability Pr-Ps</vt:lpstr>
      <vt:lpstr>Whole sample Pr-Ps</vt:lpstr>
      <vt:lpstr>Control Pr-Ps</vt:lpstr>
      <vt:lpstr>Diability Cong Ach-Accep</vt:lpstr>
      <vt:lpstr>Whole sample Cong Ach-Accep</vt:lpstr>
      <vt:lpstr>Control Cong Ach-Accep</vt:lpstr>
      <vt:lpstr>Group differences</vt:lpstr>
      <vt:lpstr>Differences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Ali</dc:creator>
  <cp:lastModifiedBy>Revathi   Thangaraj</cp:lastModifiedBy>
  <dcterms:created xsi:type="dcterms:W3CDTF">2024-11-07T09:41:04Z</dcterms:created>
  <dcterms:modified xsi:type="dcterms:W3CDTF">2026-05-16T05:34:08Z</dcterms:modified>
</cp:coreProperties>
</file>