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AAShunli_work\Project-mine\NETL2022_HEA_oxidation\machanical_properties\"/>
    </mc:Choice>
  </mc:AlternateContent>
  <xr:revisionPtr revIDLastSave="0" documentId="13_ncr:1_{AB1C3FB3-7FAA-4EE4-8DC5-64AB8D2E7EDE}" xr6:coauthVersionLast="47" xr6:coauthVersionMax="47" xr10:uidLastSave="{00000000-0000-0000-0000-000000000000}"/>
  <bookViews>
    <workbookView xWindow="-28920" yWindow="-120" windowWidth="29040" windowHeight="17520" tabRatio="709" xr2:uid="{00000000-000D-0000-FFFF-FFFF00000000}"/>
  </bookViews>
  <sheets>
    <sheet name="shear_results" sheetId="1" r:id="rId1"/>
    <sheet name="cij_results" sheetId="3" r:id="rId2"/>
    <sheet name="T_properties" sheetId="5" r:id="rId3"/>
    <sheet name="EOS_alloys" sheetId="6" r:id="rId4"/>
    <sheet name="EOS_PureElem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I6" i="1"/>
  <c r="Q6" i="1"/>
  <c r="P6" i="1"/>
  <c r="Q29" i="1"/>
  <c r="M2" i="3"/>
  <c r="T5" i="11" l="1"/>
  <c r="E34" i="11"/>
  <c r="J3" i="6"/>
  <c r="I3" i="6"/>
  <c r="H3" i="6"/>
  <c r="J15" i="6"/>
  <c r="I15" i="6"/>
  <c r="H15" i="6"/>
  <c r="J13" i="6"/>
  <c r="I13" i="6"/>
  <c r="H13" i="6"/>
  <c r="J11" i="6"/>
  <c r="I11" i="6"/>
  <c r="H11" i="6"/>
  <c r="J9" i="6"/>
  <c r="I9" i="6"/>
  <c r="H9" i="6"/>
  <c r="J7" i="6"/>
  <c r="I7" i="6"/>
  <c r="H7" i="6"/>
  <c r="J5" i="6"/>
  <c r="I5" i="6"/>
  <c r="H5" i="6"/>
  <c r="Q54" i="3"/>
  <c r="P54" i="3"/>
  <c r="Q46" i="3"/>
  <c r="P46" i="3"/>
  <c r="Q38" i="3"/>
  <c r="P38" i="3"/>
  <c r="Q30" i="3"/>
  <c r="P30" i="3"/>
  <c r="Q22" i="3"/>
  <c r="P22" i="3"/>
  <c r="Q14" i="3"/>
  <c r="P14" i="3"/>
  <c r="Q7" i="3"/>
  <c r="P7" i="3"/>
  <c r="Q2" i="3"/>
  <c r="M54" i="3"/>
  <c r="O54" i="3"/>
  <c r="N54" i="3"/>
  <c r="M46" i="3"/>
  <c r="O46" i="3"/>
  <c r="N46" i="3"/>
  <c r="O38" i="3"/>
  <c r="M38" i="3"/>
  <c r="N38" i="3"/>
  <c r="O30" i="3"/>
  <c r="N30" i="3"/>
  <c r="M30" i="3"/>
  <c r="N22" i="3"/>
  <c r="M22" i="3"/>
  <c r="O22" i="3"/>
  <c r="O14" i="3"/>
  <c r="N14" i="3"/>
  <c r="M14" i="3"/>
  <c r="O7" i="3"/>
  <c r="N7" i="3"/>
  <c r="M7" i="3"/>
  <c r="O2" i="3"/>
  <c r="N2" i="3"/>
  <c r="P2" i="3" s="1"/>
  <c r="Q149" i="1"/>
  <c r="P149" i="1"/>
  <c r="O149" i="1"/>
  <c r="Q125" i="1"/>
  <c r="P125" i="1"/>
  <c r="O125" i="1"/>
  <c r="Q101" i="1"/>
  <c r="P101" i="1"/>
  <c r="O101" i="1"/>
  <c r="Q77" i="1"/>
  <c r="P77" i="1"/>
  <c r="O77" i="1"/>
  <c r="Q53" i="1"/>
  <c r="P53" i="1"/>
  <c r="O53" i="1"/>
  <c r="P29" i="1"/>
  <c r="O29" i="1"/>
  <c r="N6" i="1"/>
  <c r="I38" i="11" l="1"/>
  <c r="G38" i="11"/>
  <c r="E38" i="11"/>
  <c r="I34" i="11"/>
  <c r="G34" i="11"/>
  <c r="I30" i="11"/>
  <c r="G30" i="11"/>
  <c r="E30" i="11"/>
  <c r="I26" i="11"/>
  <c r="G26" i="11"/>
  <c r="E26" i="11"/>
  <c r="I22" i="11"/>
  <c r="G22" i="11"/>
  <c r="E22" i="11"/>
  <c r="I18" i="11"/>
  <c r="G18" i="11"/>
  <c r="E18" i="11"/>
  <c r="I14" i="11"/>
  <c r="G14" i="11"/>
  <c r="E14" i="11"/>
  <c r="I10" i="11"/>
  <c r="G10" i="11"/>
  <c r="E10" i="11"/>
  <c r="I6" i="11"/>
  <c r="G6" i="11"/>
  <c r="E6" i="11"/>
  <c r="I2" i="11"/>
  <c r="G2" i="11"/>
  <c r="E2" i="11"/>
  <c r="G15" i="6" l="1"/>
  <c r="F15" i="6"/>
  <c r="E15" i="6"/>
  <c r="G13" i="6"/>
  <c r="F13" i="6"/>
  <c r="E13" i="6"/>
  <c r="G11" i="6"/>
  <c r="F11" i="6"/>
  <c r="E11" i="6"/>
  <c r="G9" i="6"/>
  <c r="F9" i="6"/>
  <c r="E9" i="6"/>
  <c r="G7" i="6"/>
  <c r="F7" i="6"/>
  <c r="E7" i="6"/>
  <c r="G5" i="6"/>
  <c r="F5" i="6"/>
  <c r="E5" i="6"/>
  <c r="G3" i="6"/>
  <c r="F3" i="6"/>
  <c r="E3" i="6"/>
  <c r="N24" i="1" l="1"/>
  <c r="M24" i="1"/>
  <c r="L24" i="1"/>
  <c r="K24" i="1"/>
  <c r="J24" i="1"/>
  <c r="I24" i="1"/>
  <c r="I125" i="1" l="1"/>
  <c r="I119" i="1"/>
  <c r="I113" i="1"/>
  <c r="I107" i="1"/>
  <c r="I101" i="1"/>
  <c r="I95" i="1"/>
  <c r="I83" i="1"/>
  <c r="I77" i="1"/>
  <c r="I71" i="1"/>
  <c r="I65" i="1"/>
  <c r="I59" i="1"/>
  <c r="I53" i="1"/>
  <c r="I47" i="1"/>
  <c r="I41" i="1"/>
  <c r="I35" i="1"/>
  <c r="I29" i="1"/>
  <c r="I18" i="1"/>
  <c r="I12" i="1"/>
  <c r="N167" i="1"/>
  <c r="M167" i="1"/>
  <c r="L167" i="1"/>
  <c r="K167" i="1"/>
  <c r="J167" i="1"/>
  <c r="I167" i="1"/>
  <c r="N161" i="1"/>
  <c r="M161" i="1"/>
  <c r="L161" i="1"/>
  <c r="K161" i="1"/>
  <c r="J161" i="1"/>
  <c r="I161" i="1"/>
  <c r="N155" i="1"/>
  <c r="M155" i="1"/>
  <c r="L155" i="1"/>
  <c r="K155" i="1"/>
  <c r="J155" i="1"/>
  <c r="I155" i="1"/>
  <c r="N149" i="1"/>
  <c r="M149" i="1"/>
  <c r="L149" i="1"/>
  <c r="K149" i="1"/>
  <c r="J149" i="1"/>
  <c r="I149" i="1"/>
  <c r="N143" i="1"/>
  <c r="M143" i="1"/>
  <c r="L143" i="1"/>
  <c r="K143" i="1"/>
  <c r="J143" i="1"/>
  <c r="I143" i="1"/>
  <c r="N137" i="1"/>
  <c r="M137" i="1"/>
  <c r="L137" i="1"/>
  <c r="K137" i="1"/>
  <c r="J137" i="1"/>
  <c r="I137" i="1"/>
  <c r="N131" i="1"/>
  <c r="M131" i="1"/>
  <c r="L131" i="1"/>
  <c r="K131" i="1"/>
  <c r="J131" i="1"/>
  <c r="I131" i="1"/>
  <c r="N125" i="1"/>
  <c r="M125" i="1"/>
  <c r="L125" i="1"/>
  <c r="K125" i="1"/>
  <c r="J125" i="1"/>
  <c r="N119" i="1"/>
  <c r="M119" i="1"/>
  <c r="L119" i="1"/>
  <c r="K119" i="1"/>
  <c r="J119" i="1"/>
  <c r="N113" i="1"/>
  <c r="M113" i="1"/>
  <c r="L113" i="1"/>
  <c r="K113" i="1"/>
  <c r="J113" i="1"/>
  <c r="N107" i="1"/>
  <c r="M107" i="1"/>
  <c r="L107" i="1"/>
  <c r="K107" i="1"/>
  <c r="J107" i="1"/>
  <c r="N101" i="1"/>
  <c r="M101" i="1"/>
  <c r="L101" i="1"/>
  <c r="K101" i="1"/>
  <c r="J101" i="1"/>
  <c r="N95" i="1"/>
  <c r="M95" i="1"/>
  <c r="L95" i="1"/>
  <c r="K95" i="1"/>
  <c r="J95" i="1"/>
  <c r="N89" i="1"/>
  <c r="M89" i="1"/>
  <c r="L89" i="1"/>
  <c r="K89" i="1"/>
  <c r="J89" i="1"/>
  <c r="I89" i="1"/>
  <c r="N83" i="1"/>
  <c r="M83" i="1"/>
  <c r="L83" i="1"/>
  <c r="K83" i="1"/>
  <c r="J83" i="1"/>
  <c r="N77" i="1"/>
  <c r="M77" i="1"/>
  <c r="L77" i="1"/>
  <c r="K77" i="1"/>
  <c r="J77" i="1"/>
  <c r="N71" i="1"/>
  <c r="M71" i="1"/>
  <c r="L71" i="1"/>
  <c r="K71" i="1"/>
  <c r="J71" i="1"/>
  <c r="N65" i="1"/>
  <c r="M65" i="1"/>
  <c r="L65" i="1"/>
  <c r="K65" i="1"/>
  <c r="J65" i="1"/>
  <c r="N59" i="1"/>
  <c r="M59" i="1"/>
  <c r="L59" i="1"/>
  <c r="K59" i="1"/>
  <c r="J59" i="1"/>
  <c r="N53" i="1"/>
  <c r="M53" i="1"/>
  <c r="L53" i="1"/>
  <c r="K53" i="1"/>
  <c r="J53" i="1"/>
  <c r="N47" i="1"/>
  <c r="M47" i="1"/>
  <c r="L47" i="1"/>
  <c r="K47" i="1"/>
  <c r="J47" i="1"/>
  <c r="N41" i="1"/>
  <c r="M41" i="1"/>
  <c r="L41" i="1"/>
  <c r="K41" i="1"/>
  <c r="J41" i="1"/>
  <c r="N35" i="1"/>
  <c r="M35" i="1"/>
  <c r="L35" i="1"/>
  <c r="K35" i="1"/>
  <c r="J35" i="1"/>
  <c r="N29" i="1"/>
  <c r="M29" i="1"/>
  <c r="L29" i="1"/>
  <c r="K29" i="1"/>
  <c r="J29" i="1"/>
  <c r="M18" i="1"/>
  <c r="K18" i="1"/>
  <c r="J18" i="1"/>
  <c r="N18" i="1"/>
  <c r="L18" i="1"/>
  <c r="N12" i="1"/>
  <c r="M12" i="1"/>
  <c r="L12" i="1"/>
  <c r="K12" i="1"/>
  <c r="J12" i="1"/>
  <c r="L6" i="1"/>
  <c r="K6" i="1"/>
  <c r="M6" i="1"/>
  <c r="J6" i="1"/>
</calcChain>
</file>

<file path=xl/sharedStrings.xml><?xml version="1.0" encoding="utf-8"?>
<sst xmlns="http://schemas.openxmlformats.org/spreadsheetml/2006/main" count="756" uniqueCount="170">
  <si>
    <t>USFE</t>
  </si>
  <si>
    <t>SF</t>
  </si>
  <si>
    <t>ISS</t>
  </si>
  <si>
    <t>V-list</t>
  </si>
  <si>
    <t>SQS1</t>
  </si>
  <si>
    <t>Al</t>
  </si>
  <si>
    <t>SQS2</t>
  </si>
  <si>
    <t>Fe</t>
  </si>
  <si>
    <t>Mn</t>
  </si>
  <si>
    <t>Mo</t>
  </si>
  <si>
    <t>Nb</t>
  </si>
  <si>
    <t>V</t>
  </si>
  <si>
    <t>W</t>
  </si>
  <si>
    <t>SQS_used</t>
  </si>
  <si>
    <t>Pure Ni</t>
  </si>
  <si>
    <t>Shear_times</t>
  </si>
  <si>
    <t>AV_USFE</t>
  </si>
  <si>
    <t>AV_SF</t>
  </si>
  <si>
    <t>AV_ISS</t>
  </si>
  <si>
    <t>SD_USFE</t>
  </si>
  <si>
    <t>SD_SF</t>
  </si>
  <si>
    <t>SD_ISS</t>
  </si>
  <si>
    <t>Volume</t>
  </si>
  <si>
    <t>C11_SD</t>
  </si>
  <si>
    <t>C11_AV</t>
  </si>
  <si>
    <t>C12_SD</t>
  </si>
  <si>
    <t>C44_SD</t>
  </si>
  <si>
    <t>C12_AV</t>
  </si>
  <si>
    <t>C44_AV</t>
  </si>
  <si>
    <t>No.</t>
  </si>
  <si>
    <t>Co</t>
  </si>
  <si>
    <t>Cr</t>
  </si>
  <si>
    <t>Ni</t>
  </si>
  <si>
    <t>xTemp</t>
  </si>
  <si>
    <t>TE-Ni</t>
  </si>
  <si>
    <t>TE-sqs2AL</t>
  </si>
  <si>
    <t>TE-Mn</t>
  </si>
  <si>
    <t>TE-Mo</t>
  </si>
  <si>
    <t>TE-Nb</t>
  </si>
  <si>
    <t>TE-V</t>
  </si>
  <si>
    <t>TE-W</t>
  </si>
  <si>
    <t>V-Ni</t>
  </si>
  <si>
    <t>V-AL</t>
  </si>
  <si>
    <t>V-Mn</t>
  </si>
  <si>
    <t>V-Mo</t>
  </si>
  <si>
    <t>V-Nb</t>
  </si>
  <si>
    <t>V-V</t>
  </si>
  <si>
    <t>V-W</t>
  </si>
  <si>
    <t>TUSFE-W</t>
  </si>
  <si>
    <t>TSF-W</t>
  </si>
  <si>
    <t>TISS-W</t>
  </si>
  <si>
    <t>TUSFE-V</t>
  </si>
  <si>
    <t>TSF-V</t>
  </si>
  <si>
    <t>TISS-V</t>
  </si>
  <si>
    <t>TUSFE-Ni</t>
  </si>
  <si>
    <t>TSF-Ni</t>
  </si>
  <si>
    <t>TISS-Ni</t>
  </si>
  <si>
    <t>TUSFE-Nb</t>
  </si>
  <si>
    <t>TSF-Nb</t>
  </si>
  <si>
    <t>TISS-Nb</t>
  </si>
  <si>
    <t>TUSFE-Mo</t>
  </si>
  <si>
    <t>TSF-Mo</t>
  </si>
  <si>
    <t>TISS-Mo</t>
  </si>
  <si>
    <t>TUSFE-Mn</t>
  </si>
  <si>
    <t>TSF-Mn</t>
  </si>
  <si>
    <t>TISS-Mn</t>
  </si>
  <si>
    <t>TUSFE-Fe</t>
  </si>
  <si>
    <t>TSF-Fe</t>
  </si>
  <si>
    <t>TISS-Fe</t>
  </si>
  <si>
    <t>TUSFE-Al</t>
  </si>
  <si>
    <t>TSF-Al</t>
  </si>
  <si>
    <t>TISS-Al</t>
  </si>
  <si>
    <t>Tbulk-W</t>
  </si>
  <si>
    <t>Tshear-W</t>
  </si>
  <si>
    <t>Tc11-W</t>
  </si>
  <si>
    <t>Tc12-W</t>
  </si>
  <si>
    <t>Tc44-W</t>
  </si>
  <si>
    <t>Tbulk-V</t>
  </si>
  <si>
    <t>Tshear-V</t>
  </si>
  <si>
    <t>Tc11-V</t>
  </si>
  <si>
    <t>Tc12-V</t>
  </si>
  <si>
    <t>Tc44-V</t>
  </si>
  <si>
    <t>Tbulk-Ni</t>
  </si>
  <si>
    <t>Tshear-Ni</t>
  </si>
  <si>
    <t>Tc11-Ni</t>
  </si>
  <si>
    <t>Tc12-Ni</t>
  </si>
  <si>
    <t>Tc44-Ni</t>
  </si>
  <si>
    <t>Tbulk-Nb</t>
  </si>
  <si>
    <t>Tshear-Nb</t>
  </si>
  <si>
    <t>Tc11-Nb</t>
  </si>
  <si>
    <t>Tc12-Nb</t>
  </si>
  <si>
    <t>Tc44-Nb</t>
  </si>
  <si>
    <t>Tbulk-Mo</t>
  </si>
  <si>
    <t>Tshear-Mo</t>
  </si>
  <si>
    <t>Tc11-Mo</t>
  </si>
  <si>
    <t>Tc12-Mo</t>
  </si>
  <si>
    <t>Tc44-Mo</t>
  </si>
  <si>
    <t>Tbulk-Mn</t>
  </si>
  <si>
    <t>Tshear-Mn</t>
  </si>
  <si>
    <t>Tc11-Mn</t>
  </si>
  <si>
    <t>Tc12-Mn</t>
  </si>
  <si>
    <t>Tc44-Mn</t>
  </si>
  <si>
    <t>Tbulk-Fe</t>
  </si>
  <si>
    <t>Tshear-Fe</t>
  </si>
  <si>
    <t>Tc11-Fe</t>
  </si>
  <si>
    <t>Tc12-Fe</t>
  </si>
  <si>
    <t>Tc44-Fe</t>
  </si>
  <si>
    <t>Tbulk-Al</t>
  </si>
  <si>
    <t>Tshear-Al</t>
  </si>
  <si>
    <t>Tc11-Al</t>
  </si>
  <si>
    <t>Tc12-Al</t>
  </si>
  <si>
    <t>Tc44-Al</t>
  </si>
  <si>
    <t>NI48-pure</t>
  </si>
  <si>
    <t>Bulk</t>
  </si>
  <si>
    <t>Element</t>
  </si>
  <si>
    <t>Method</t>
  </si>
  <si>
    <t>Volume (A^3/atom)</t>
  </si>
  <si>
    <t>B0 (GPa)</t>
  </si>
  <si>
    <t>B0-av (GPa)</t>
  </si>
  <si>
    <t>B'</t>
  </si>
  <si>
    <t>B'-av</t>
  </si>
  <si>
    <t>LDA</t>
  </si>
  <si>
    <t>PBE</t>
  </si>
  <si>
    <t>PBEsol</t>
  </si>
  <si>
    <t>PW91</t>
  </si>
  <si>
    <t>Fine for both E-V &amp; P-V</t>
  </si>
  <si>
    <t>Worse fitting</t>
  </si>
  <si>
    <t>Fine for both E-V &amp; P-V (low spin states used only)</t>
  </si>
  <si>
    <t>Good for both E-V &amp; P-V</t>
  </si>
  <si>
    <t xml:space="preserve">W </t>
  </si>
  <si>
    <t>Quality of E-V &amp; P-V EOS fits</t>
  </si>
  <si>
    <t>Volume-av (A^3/atom)</t>
  </si>
  <si>
    <t>Shear</t>
  </si>
  <si>
    <t>V-Fe-sqs1</t>
  </si>
  <si>
    <t>TE-Fe-sqs1</t>
  </si>
  <si>
    <t>SD_ISS_av</t>
  </si>
  <si>
    <t>SD_US_av</t>
  </si>
  <si>
    <t>SD_SF_av</t>
  </si>
  <si>
    <t>c11SD_av</t>
  </si>
  <si>
    <t>c12SD_av</t>
  </si>
  <si>
    <t>c44SD_av</t>
  </si>
  <si>
    <t>B'-SD</t>
  </si>
  <si>
    <t>Ni18Cr10Co10Fe10</t>
  </si>
  <si>
    <t>Name</t>
  </si>
  <si>
    <t>Volume-SD</t>
  </si>
  <si>
    <t>SQS1-Fe</t>
  </si>
  <si>
    <t>SQS2-Fe4</t>
  </si>
  <si>
    <t>SQS1-Mn4</t>
  </si>
  <si>
    <t>SQS2-Mn4</t>
  </si>
  <si>
    <t>SQS1-V4</t>
  </si>
  <si>
    <t>SQS2-V4</t>
  </si>
  <si>
    <t>SQS1-Al4</t>
  </si>
  <si>
    <t>SQS2-Al4</t>
  </si>
  <si>
    <t>SQS1-W4</t>
  </si>
  <si>
    <t>SQS2-W4</t>
  </si>
  <si>
    <t>SQS1-Mo4</t>
  </si>
  <si>
    <t>SQS2-Mo4</t>
  </si>
  <si>
    <t>SQS1-Nb4</t>
  </si>
  <si>
    <t>SQS2-Nb4</t>
  </si>
  <si>
    <t>B0-SD</t>
  </si>
  <si>
    <t>Al4</t>
  </si>
  <si>
    <t>Fe4</t>
  </si>
  <si>
    <t>Mn4</t>
  </si>
  <si>
    <t>Mo4</t>
  </si>
  <si>
    <t>Nb4</t>
  </si>
  <si>
    <t>V4</t>
  </si>
  <si>
    <t>W4</t>
  </si>
  <si>
    <t>X44M4-Ni</t>
  </si>
  <si>
    <t>Bulk-SDav</t>
  </si>
  <si>
    <t>Shear-SDav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</si>
</sst>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4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0" fillId="2" borderId="0" xfId="0" applyNumberFormat="1" applyFill="1" applyAlignment="1">
      <alignment horizontal="left"/>
    </xf>
    <xf numFmtId="2" fontId="0" fillId="5" borderId="0" xfId="0" applyNumberFormat="1" applyFill="1" applyAlignment="1">
      <alignment horizontal="left"/>
    </xf>
    <xf numFmtId="2" fontId="0" fillId="0" borderId="0" xfId="0" applyNumberFormat="1"/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/>
    <xf numFmtId="16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/>
    <xf numFmtId="0" fontId="1" fillId="8" borderId="0" xfId="0" applyFont="1" applyFill="1"/>
    <xf numFmtId="0" fontId="1" fillId="2" borderId="0" xfId="0" applyFont="1" applyFill="1" applyAlignment="1">
      <alignment horizontal="left" vertical="center"/>
    </xf>
    <xf numFmtId="164" fontId="1" fillId="11" borderId="0" xfId="0" applyNumberFormat="1" applyFont="1" applyFill="1" applyAlignment="1">
      <alignment horizontal="left" vertical="center"/>
    </xf>
    <xf numFmtId="165" fontId="1" fillId="12" borderId="0" xfId="0" applyNumberFormat="1" applyFont="1" applyFill="1" applyAlignment="1">
      <alignment horizontal="left" vertical="center"/>
    </xf>
    <xf numFmtId="2" fontId="1" fillId="11" borderId="0" xfId="0" applyNumberFormat="1" applyFont="1" applyFill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2" fontId="1" fillId="8" borderId="0" xfId="0" applyNumberFormat="1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2" fontId="1" fillId="9" borderId="0" xfId="0" applyNumberFormat="1" applyFont="1" applyFill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0" fillId="7" borderId="0" xfId="0" applyFill="1" applyAlignment="1">
      <alignment horizontal="left" vertical="center"/>
    </xf>
    <xf numFmtId="166" fontId="0" fillId="7" borderId="0" xfId="0" applyNumberFormat="1" applyFill="1" applyAlignment="1">
      <alignment horizontal="left" vertical="center"/>
    </xf>
    <xf numFmtId="2" fontId="0" fillId="7" borderId="0" xfId="0" applyNumberFormat="1" applyFill="1" applyAlignment="1">
      <alignment horizontal="left" vertical="center"/>
    </xf>
    <xf numFmtId="164" fontId="0" fillId="7" borderId="0" xfId="0" applyNumberFormat="1" applyFill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/>
    <xf numFmtId="2" fontId="7" fillId="4" borderId="0" xfId="0" applyNumberFormat="1" applyFont="1" applyFill="1" applyAlignment="1">
      <alignment horizontal="left"/>
    </xf>
    <xf numFmtId="2" fontId="7" fillId="0" borderId="0" xfId="0" applyNumberFormat="1" applyFont="1"/>
    <xf numFmtId="2" fontId="7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/>
    </xf>
    <xf numFmtId="165" fontId="7" fillId="4" borderId="0" xfId="0" applyNumberFormat="1" applyFont="1" applyFill="1" applyAlignment="1">
      <alignment horizontal="left"/>
    </xf>
    <xf numFmtId="165" fontId="7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applyNumberFormat="1" applyFont="1"/>
    <xf numFmtId="165" fontId="1" fillId="4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6" fontId="0" fillId="0" borderId="0" xfId="0" applyNumberForma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/>
    <xf numFmtId="166" fontId="2" fillId="0" borderId="0" xfId="0" applyNumberFormat="1" applyFont="1" applyFill="1" applyAlignment="1">
      <alignment horizontal="left" vertical="center"/>
    </xf>
    <xf numFmtId="0" fontId="2" fillId="2" borderId="0" xfId="0" applyFont="1" applyFill="1"/>
    <xf numFmtId="164" fontId="1" fillId="8" borderId="0" xfId="0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left"/>
    </xf>
    <xf numFmtId="166" fontId="1" fillId="8" borderId="0" xfId="0" applyNumberFormat="1" applyFont="1" applyFill="1" applyAlignment="1">
      <alignment horizontal="left"/>
    </xf>
    <xf numFmtId="166" fontId="1" fillId="8" borderId="0" xfId="0" applyNumberFormat="1" applyFont="1" applyFill="1" applyAlignment="1">
      <alignment horizontal="left" vertical="center"/>
    </xf>
    <xf numFmtId="166" fontId="6" fillId="10" borderId="0" xfId="0" applyNumberFormat="1" applyFont="1" applyFill="1" applyAlignment="1">
      <alignment horizontal="left"/>
    </xf>
    <xf numFmtId="166" fontId="6" fillId="13" borderId="0" xfId="0" applyNumberFormat="1" applyFont="1" applyFill="1" applyAlignment="1">
      <alignment horizontal="left"/>
    </xf>
    <xf numFmtId="166" fontId="6" fillId="4" borderId="0" xfId="0" applyNumberFormat="1" applyFont="1" applyFill="1" applyAlignment="1">
      <alignment horizontal="left"/>
    </xf>
    <xf numFmtId="166" fontId="0" fillId="5" borderId="0" xfId="0" applyNumberFormat="1" applyFill="1" applyAlignment="1">
      <alignment horizontal="left"/>
    </xf>
    <xf numFmtId="166" fontId="2" fillId="9" borderId="0" xfId="0" applyNumberFormat="1" applyFont="1" applyFill="1" applyAlignment="1">
      <alignment horizontal="left"/>
    </xf>
    <xf numFmtId="166" fontId="0" fillId="8" borderId="0" xfId="0" applyNumberFormat="1" applyFill="1" applyAlignment="1">
      <alignment horizontal="left"/>
    </xf>
    <xf numFmtId="166" fontId="2" fillId="4" borderId="0" xfId="0" applyNumberFormat="1" applyFont="1" applyFill="1" applyAlignment="1">
      <alignment horizontal="left"/>
    </xf>
    <xf numFmtId="166" fontId="0" fillId="6" borderId="0" xfId="0" applyNumberFormat="1" applyFill="1" applyAlignment="1">
      <alignment horizontal="left"/>
    </xf>
    <xf numFmtId="166" fontId="2" fillId="5" borderId="0" xfId="0" applyNumberFormat="1" applyFont="1" applyFill="1" applyAlignment="1">
      <alignment horizontal="left"/>
    </xf>
    <xf numFmtId="166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8</xdr:row>
      <xdr:rowOff>9525</xdr:rowOff>
    </xdr:from>
    <xdr:to>
      <xdr:col>23</xdr:col>
      <xdr:colOff>533400</xdr:colOff>
      <xdr:row>25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920231-FCA6-4C35-8EB3-C6ACF3B1CF05}"/>
            </a:ext>
          </a:extLst>
        </xdr:cNvPr>
        <xdr:cNvSpPr txBox="1"/>
      </xdr:nvSpPr>
      <xdr:spPr>
        <a:xfrm>
          <a:off x="8963025" y="1533525"/>
          <a:ext cx="6172200" cy="3267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Column A (X44M4-Ni): For alloys X44M4 (represented by M4) or pure Ni.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B (SQS_used): Configuration SQS1 or SQS2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C (Shear-times): List of shear deformations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D (V-list): List of the used volumes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E (Volume): Volume (A^3/atom)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F (USFE): U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nstable stacking fault energy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(mJ/m^2)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G (SF): 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stacking fault energy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(mJ/m^2)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H (ISS): I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deal shear strength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(GPa)</a:t>
          </a: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I (AV_USFE): Average value of u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nstable stacking fault energy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J (SD_USFE): Standard derivatoin of u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nstable stacking fault energy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K (AV_SF): Average value of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 stacking fault energy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L (SD_SF): Standard derivatoin of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 stacking fault energy</a:t>
          </a: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M (AV_ISS): Average value of ideal shear strength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N (SD_ISS): Standard derivatoin of ideal shear strength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O (SD_ISS_av): Average standard derivatoin of ideal shear strength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P (SD_US_av): Average standard derivatoin of u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nstable stacking fault energy</a:t>
          </a: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Q (SD_SF_av): Average standard derivatoin of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stable stacking fault energy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561976</xdr:colOff>
      <xdr:row>10</xdr:row>
      <xdr:rowOff>142876</xdr:rowOff>
    </xdr:from>
    <xdr:to>
      <xdr:col>20</xdr:col>
      <xdr:colOff>381001</xdr:colOff>
      <xdr:row>26</xdr:row>
      <xdr:rowOff>28576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D62ADF-70FD-41A6-94F3-C635ED1D40F3}"/>
            </a:ext>
          </a:extLst>
        </xdr:cNvPr>
        <xdr:cNvSpPr txBox="1"/>
      </xdr:nvSpPr>
      <xdr:spPr>
        <a:xfrm>
          <a:off x="8991601" y="2047876"/>
          <a:ext cx="4591050" cy="293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Column A (X44M4-Ni): For alloys X44M4 (represented by M4) or pure Ni.</a:t>
          </a:r>
        </a:p>
        <a:p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B (SQS_used): Configuration SQS1 or SQS2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C (V-list): List of the used volumes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D (Volume): Volume (A^3/atom)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E (Bulk): Bulk modulus (GPa)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F (Shear): Shear modulus (GPa)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G (C11_AV): Average value of c11 (GPa)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H (C12_AV): Average value of c12 (GPa)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I (C44_AV): Average value of c44 (GPa)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J (C11_SD): Standard derivation of c11 (GPa)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K (C12_SD): Standard derivation of c12 (GPa)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L (C44_SD): Standard derivation of c44 (GPa)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M to O (xxSD_av): Average standard derivation of c11, c12, c44.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P (Bulk-SDav): Average standard derivation of bulk modulus.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Q (Shear-SDav): Average standard derivation of shear modulus.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193427</xdr:colOff>
      <xdr:row>8</xdr:row>
      <xdr:rowOff>143607</xdr:rowOff>
    </xdr:from>
    <xdr:to>
      <xdr:col>15</xdr:col>
      <xdr:colOff>65939</xdr:colOff>
      <xdr:row>25</xdr:row>
      <xdr:rowOff>76932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987776-4F26-4C94-8B29-1CB38A578C1E}"/>
            </a:ext>
          </a:extLst>
        </xdr:cNvPr>
        <xdr:cNvSpPr txBox="1"/>
      </xdr:nvSpPr>
      <xdr:spPr>
        <a:xfrm>
          <a:off x="1409696" y="1667607"/>
          <a:ext cx="8188570" cy="3171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Column A (XTemp): Temperature in K. </a:t>
          </a:r>
        </a:p>
        <a:p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B to I (TE-xx): L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inear coefficient of thermal expansion (LCTE) of pure Ni and X44M4 alloys (indicated by M). </a:t>
          </a: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J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 (V-xx):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Volumes of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pure Ni and X44M4 alloys (indicated by M).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R to Y (xx-W): T-dependent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properties of X44W4, including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unstable stacking fault energy (TUSFE-W),  stable stacking fault energy (TSF-W), bulk modulus (Tbulk-W), shear modulus (Tshear-W), c11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(Tc11-W), c12 (Tc12-W), and c44 (Tc440-W).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Z to AG (xx-V):  The same as Columns R to Y, but for X44V4.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AH to AO (xx-Ni):  The same as Columns R to Y, but for pure Ni.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AP to AW (xx-Nb):  The same as Columns R to Y, but for X44Nb4. 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AX to BE (xx-Mo):  The same as Columns R to Y, but for X44Mo4. 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BF to BM (xx-Mn):  The same as Columns R to Y, but for X44Mn4. 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BN to BU (xx-Al):  The same as Columns R to Y, but for X44Al4.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Columns BV to CC (xx-Fe):  The same as Columns R to Y, but for X44Fe4. 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 that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(1) the units are the same as reported in the maim text, and (2)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sqs1 or sqs2 indicates only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SQS1 or SQS2 configuration was used. 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608135</xdr:colOff>
      <xdr:row>16</xdr:row>
      <xdr:rowOff>73269</xdr:rowOff>
    </xdr:from>
    <xdr:to>
      <xdr:col>12</xdr:col>
      <xdr:colOff>521938</xdr:colOff>
      <xdr:row>27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521F1BE-A80E-46C7-8974-8A5C277A53FC}"/>
            </a:ext>
          </a:extLst>
        </xdr:cNvPr>
        <xdr:cNvSpPr txBox="1"/>
      </xdr:nvSpPr>
      <xdr:spPr>
        <a:xfrm>
          <a:off x="5363308" y="3121269"/>
          <a:ext cx="4896111" cy="20222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Column A (Name): Names of the present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</a:t>
          </a:r>
          <a:r>
            <a:rPr lang="en-US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</a:t>
          </a:r>
          <a:r>
            <a:rPr lang="en-US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</a:t>
          </a:r>
          <a:r>
            <a:rPr lang="en-US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</a:t>
          </a:r>
          <a:r>
            <a:rPr lang="en-US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en-US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(donated by M4)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alloys, where SQS1 and SQS2 indicate the two SQS configurations.</a:t>
          </a:r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B (Volume): Equilibrium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volume based on P-V EOS fit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C (B0):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Bulk modulus based on P-V EOS fit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D (B'):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First derivative of B0 with respect to pressure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E (Volume-av): Average equilibirum volume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F (B0-av):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Average bulk modulus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G (B'-av):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Average B'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H (Volume-SD): Standard derivation of volumes</a:t>
          </a:r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/>
            <a:t>Column I (B'-SD):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derivation of B'</a:t>
          </a: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J (B0-SD):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derivation of B0</a:t>
          </a:r>
          <a:endParaRPr lang="en-US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1795095</xdr:colOff>
      <xdr:row>9</xdr:row>
      <xdr:rowOff>102578</xdr:rowOff>
    </xdr:from>
    <xdr:to>
      <xdr:col>15</xdr:col>
      <xdr:colOff>461596</xdr:colOff>
      <xdr:row>24</xdr:row>
      <xdr:rowOff>73270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3A8C94-23A8-90FB-8590-65275F7DA575}"/>
            </a:ext>
          </a:extLst>
        </xdr:cNvPr>
        <xdr:cNvSpPr txBox="1"/>
      </xdr:nvSpPr>
      <xdr:spPr>
        <a:xfrm>
          <a:off x="8469922" y="1817078"/>
          <a:ext cx="4696559" cy="28281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Column A (Element): Pure elements in the FCC lattice</a:t>
          </a:r>
        </a:p>
        <a:p>
          <a:r>
            <a:rPr lang="en-US" sz="1100"/>
            <a:t>Column B (No.): Atomic numbers of pure elements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C (Method): Used exchange-correlation functionals</a:t>
          </a:r>
          <a:endParaRPr lang="en-US" sz="1100"/>
        </a:p>
        <a:p>
          <a:r>
            <a:rPr lang="en-US" sz="1100"/>
            <a:t>Column D (Volume): Equilibrium</a:t>
          </a:r>
          <a:r>
            <a:rPr lang="en-US" sz="1100" baseline="0"/>
            <a:t> volume based on E-V EOS fit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E (Volume-av): Average equilibirum volume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F (B0):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Bulk modulus based on E-V EOS fit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G (B0-av):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Average bulk modulus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H (B'):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First derivative of B0 with respect to pressure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H (B'-av):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Average B'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J (Quality): Quality of E-V &amp; P-V EOS fits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 that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these data were previously calculated and reported in this paper: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Shang, et al., A comprehensive first-principles study of pure elements: Vacancy formation and migration energies and self-diffusion coefficients, Acta Mater. 109 (2016) 128–141. https://doi.org/10.1016/j.actamat.2016.02.031.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2"/>
  <sheetViews>
    <sheetView tabSelected="1" workbookViewId="0">
      <pane ySplit="1" topLeftCell="A2" activePane="bottomLeft" state="frozen"/>
      <selection pane="bottomLeft" activeCell="K8" sqref="K8"/>
    </sheetView>
  </sheetViews>
  <sheetFormatPr defaultRowHeight="15" x14ac:dyDescent="0.25"/>
  <cols>
    <col min="1" max="1" width="14.42578125" style="2" customWidth="1"/>
    <col min="2" max="2" width="12.140625" style="2" customWidth="1"/>
    <col min="3" max="3" width="12.28515625" style="2" customWidth="1"/>
    <col min="4" max="4" width="6.5703125" style="4" customWidth="1"/>
    <col min="5" max="5" width="10.7109375" style="3" customWidth="1"/>
    <col min="6" max="8" width="9.140625" style="5"/>
    <col min="9" max="10" width="9" style="4" customWidth="1"/>
    <col min="11" max="11" width="8.5703125" style="12" customWidth="1"/>
    <col min="12" max="12" width="7.85546875" style="12" customWidth="1"/>
    <col min="13" max="13" width="7.5703125" style="4" customWidth="1"/>
    <col min="14" max="14" width="8" style="12" customWidth="1"/>
    <col min="15" max="15" width="10.7109375" style="47" customWidth="1"/>
    <col min="16" max="16" width="9.42578125" style="51" customWidth="1"/>
    <col min="17" max="17" width="9.140625" style="51"/>
    <col min="21" max="21" width="10.5703125" style="2" customWidth="1"/>
    <col min="22" max="22" width="9.140625" style="5"/>
    <col min="23" max="23" width="9" style="4" customWidth="1"/>
    <col min="24" max="24" width="8.5703125" style="12" customWidth="1"/>
    <col min="25" max="25" width="9.140625" style="5"/>
    <col min="26" max="26" width="8" style="12" customWidth="1"/>
  </cols>
  <sheetData>
    <row r="1" spans="1:26" x14ac:dyDescent="0.25">
      <c r="A1" s="6" t="s">
        <v>167</v>
      </c>
      <c r="B1" s="6" t="s">
        <v>13</v>
      </c>
      <c r="C1" s="6" t="s">
        <v>15</v>
      </c>
      <c r="D1" s="8" t="s">
        <v>3</v>
      </c>
      <c r="E1" s="7" t="s">
        <v>22</v>
      </c>
      <c r="F1" s="9" t="s">
        <v>0</v>
      </c>
      <c r="G1" s="9" t="s">
        <v>1</v>
      </c>
      <c r="H1" s="9" t="s">
        <v>2</v>
      </c>
      <c r="I1" s="10" t="s">
        <v>16</v>
      </c>
      <c r="J1" s="11" t="s">
        <v>19</v>
      </c>
      <c r="K1" s="10" t="s">
        <v>17</v>
      </c>
      <c r="L1" s="11" t="s">
        <v>20</v>
      </c>
      <c r="M1" s="10" t="s">
        <v>18</v>
      </c>
      <c r="N1" s="11" t="s">
        <v>21</v>
      </c>
      <c r="O1" s="46" t="s">
        <v>135</v>
      </c>
      <c r="P1" s="50" t="s">
        <v>136</v>
      </c>
      <c r="Q1" s="50" t="s">
        <v>137</v>
      </c>
      <c r="U1" s="6"/>
      <c r="V1" s="9"/>
      <c r="X1" s="4"/>
      <c r="Y1" s="9"/>
      <c r="Z1" s="4"/>
    </row>
    <row r="2" spans="1:26" x14ac:dyDescent="0.25">
      <c r="A2" s="2" t="s">
        <v>14</v>
      </c>
      <c r="C2" s="2">
        <v>1</v>
      </c>
      <c r="D2" s="4">
        <v>0.99</v>
      </c>
      <c r="E2" s="3">
        <v>10.380833333333333</v>
      </c>
      <c r="F2" s="5">
        <v>307.71741527011091</v>
      </c>
      <c r="G2" s="5">
        <v>138.76870114254504</v>
      </c>
      <c r="H2" s="5">
        <v>5.7561640000000001</v>
      </c>
      <c r="I2" s="5">
        <v>307.71741527011102</v>
      </c>
      <c r="K2" s="5">
        <v>138.76870114254504</v>
      </c>
      <c r="M2" s="5">
        <v>5.7561640000000001</v>
      </c>
      <c r="S2" s="34"/>
      <c r="T2" s="34"/>
      <c r="U2" s="64"/>
      <c r="V2" s="65"/>
      <c r="W2" s="65"/>
      <c r="X2" s="65"/>
      <c r="Y2" s="65"/>
    </row>
    <row r="3" spans="1:26" x14ac:dyDescent="0.25">
      <c r="A3" s="2" t="s">
        <v>14</v>
      </c>
      <c r="C3" s="2">
        <v>1</v>
      </c>
      <c r="D3" s="4">
        <v>1</v>
      </c>
      <c r="E3" s="3">
        <v>10.698541666666666</v>
      </c>
      <c r="F3" s="5">
        <v>281.91040128400869</v>
      </c>
      <c r="G3" s="5">
        <v>126.20884676841446</v>
      </c>
      <c r="H3" s="5">
        <v>5.247452</v>
      </c>
      <c r="I3" s="5">
        <v>281.91040128400869</v>
      </c>
      <c r="K3" s="5">
        <v>126.20884676841446</v>
      </c>
      <c r="M3" s="5">
        <v>5.247452</v>
      </c>
      <c r="X3" s="4"/>
    </row>
    <row r="4" spans="1:26" x14ac:dyDescent="0.25">
      <c r="A4" s="2" t="s">
        <v>14</v>
      </c>
      <c r="C4" s="2">
        <v>1</v>
      </c>
      <c r="D4" s="4">
        <v>1.01</v>
      </c>
      <c r="E4" s="3">
        <v>11.022708333333334</v>
      </c>
      <c r="F4" s="5">
        <v>258.64307032742914</v>
      </c>
      <c r="G4" s="5">
        <v>119.54619237821657</v>
      </c>
      <c r="H4" s="5">
        <v>4.7340719999999994</v>
      </c>
      <c r="I4" s="5">
        <v>258.64307032742914</v>
      </c>
      <c r="K4" s="5">
        <v>119.54619237821657</v>
      </c>
      <c r="M4" s="5">
        <v>4.7340719999999994</v>
      </c>
      <c r="X4" s="4"/>
    </row>
    <row r="5" spans="1:26" x14ac:dyDescent="0.25">
      <c r="A5" s="2" t="s">
        <v>14</v>
      </c>
      <c r="C5" s="2">
        <v>1</v>
      </c>
      <c r="D5" s="4">
        <v>1.02</v>
      </c>
      <c r="E5" s="3">
        <v>11.353333333333333</v>
      </c>
      <c r="F5" s="5">
        <v>236.3408122316774</v>
      </c>
      <c r="G5" s="5">
        <v>110.34025088337482</v>
      </c>
      <c r="H5" s="5">
        <v>4.219983</v>
      </c>
      <c r="I5" s="5">
        <v>236.3408122316774</v>
      </c>
      <c r="K5" s="5">
        <v>110.34025088337482</v>
      </c>
      <c r="M5" s="5">
        <v>4.219983</v>
      </c>
      <c r="X5" s="4"/>
    </row>
    <row r="6" spans="1:26" x14ac:dyDescent="0.25">
      <c r="A6" s="1" t="s">
        <v>160</v>
      </c>
      <c r="B6" t="s">
        <v>4</v>
      </c>
      <c r="C6" s="2">
        <v>1</v>
      </c>
      <c r="D6" s="4">
        <v>0.99</v>
      </c>
      <c r="E6" s="3">
        <v>10.948124999999999</v>
      </c>
      <c r="F6" s="5">
        <v>231.02918578652501</v>
      </c>
      <c r="G6" s="5">
        <v>22.355957399364886</v>
      </c>
      <c r="H6" s="5">
        <v>4.0001860000000002</v>
      </c>
      <c r="I6" s="4">
        <f>AVERAGE(F6:F11)</f>
        <v>228.74059639291036</v>
      </c>
      <c r="J6" s="4">
        <f>_xlfn.STDEV.P(F6:F11)</f>
        <v>31.300165916202403</v>
      </c>
      <c r="K6" s="4">
        <f>AVERAGE(G6:G11)</f>
        <v>14.562586201982349</v>
      </c>
      <c r="L6" s="4">
        <f>_xlfn.STDEV.P(G6:G11)</f>
        <v>23.198522529449711</v>
      </c>
      <c r="M6" s="4">
        <f>AVERAGE(H6:H11)</f>
        <v>3.8504925000000001</v>
      </c>
      <c r="N6" s="4">
        <f>_xlfn.STDEV.P(H6:H11)</f>
        <v>0.17573051525726366</v>
      </c>
      <c r="O6" s="49">
        <f>AVERAGE(N6:N24)</f>
        <v>0.14970886760680863</v>
      </c>
      <c r="P6" s="52">
        <f>AVERAGE(J6:J24)</f>
        <v>26.77437321578654</v>
      </c>
      <c r="Q6" s="52">
        <f>AVERAGE(L6:L24)</f>
        <v>24.309325293559382</v>
      </c>
      <c r="X6" s="4"/>
      <c r="Z6" s="4"/>
    </row>
    <row r="7" spans="1:26" x14ac:dyDescent="0.25">
      <c r="A7" s="1" t="s">
        <v>160</v>
      </c>
      <c r="B7" t="s">
        <v>6</v>
      </c>
      <c r="C7" s="2">
        <v>1</v>
      </c>
      <c r="D7" s="4">
        <v>0.99</v>
      </c>
      <c r="E7" s="3">
        <v>10.891041666666666</v>
      </c>
      <c r="F7" s="5">
        <v>202.39588366782087</v>
      </c>
      <c r="G7" s="5">
        <v>35.742811493047043</v>
      </c>
      <c r="H7" s="5">
        <v>3.6043759999999998</v>
      </c>
      <c r="X7" s="4"/>
    </row>
    <row r="8" spans="1:26" x14ac:dyDescent="0.25">
      <c r="A8" s="1" t="s">
        <v>160</v>
      </c>
      <c r="B8" t="s">
        <v>4</v>
      </c>
      <c r="C8" s="2">
        <v>2</v>
      </c>
      <c r="D8" s="4">
        <v>0.99</v>
      </c>
      <c r="E8" s="3">
        <v>10.948124999999999</v>
      </c>
      <c r="F8" s="5">
        <v>213.38295264325819</v>
      </c>
      <c r="G8" s="5">
        <v>-9.2662437320813247</v>
      </c>
      <c r="H8" s="5">
        <v>3.8118360000000004</v>
      </c>
      <c r="X8" s="4"/>
    </row>
    <row r="9" spans="1:26" x14ac:dyDescent="0.25">
      <c r="A9" s="1" t="s">
        <v>160</v>
      </c>
      <c r="B9" t="s">
        <v>6</v>
      </c>
      <c r="C9" s="2">
        <v>2</v>
      </c>
      <c r="D9" s="4">
        <v>0.99</v>
      </c>
      <c r="E9" s="3">
        <v>10.891041666666666</v>
      </c>
      <c r="F9" s="5">
        <v>245.45771478522485</v>
      </c>
      <c r="G9" s="5">
        <v>49.391483133056298</v>
      </c>
      <c r="H9" s="5">
        <v>3.8093000000000004</v>
      </c>
      <c r="X9" s="4"/>
    </row>
    <row r="10" spans="1:26" x14ac:dyDescent="0.25">
      <c r="A10" s="1" t="s">
        <v>160</v>
      </c>
      <c r="B10" t="s">
        <v>4</v>
      </c>
      <c r="C10" s="2">
        <v>3</v>
      </c>
      <c r="D10" s="4">
        <v>0.99</v>
      </c>
      <c r="E10" s="3">
        <v>10.948124999999999</v>
      </c>
      <c r="F10" s="5">
        <v>287.025221127181</v>
      </c>
      <c r="G10" s="5">
        <v>-13.787200270077015</v>
      </c>
      <c r="H10" s="5">
        <v>4.1430530000000001</v>
      </c>
      <c r="X10" s="4"/>
    </row>
    <row r="11" spans="1:26" x14ac:dyDescent="0.25">
      <c r="A11" s="1" t="s">
        <v>160</v>
      </c>
      <c r="B11" t="s">
        <v>6</v>
      </c>
      <c r="C11" s="2">
        <v>3</v>
      </c>
      <c r="D11" s="4">
        <v>0.99</v>
      </c>
      <c r="E11" s="3">
        <v>10.891041666666666</v>
      </c>
      <c r="F11" s="5">
        <v>193.15262034745226</v>
      </c>
      <c r="G11" s="5">
        <v>2.9387091885842063</v>
      </c>
      <c r="H11" s="5">
        <v>3.7342039999999996</v>
      </c>
      <c r="X11" s="4"/>
    </row>
    <row r="12" spans="1:26" x14ac:dyDescent="0.25">
      <c r="A12" s="1" t="s">
        <v>160</v>
      </c>
      <c r="B12" t="s">
        <v>4</v>
      </c>
      <c r="C12" s="2">
        <v>1</v>
      </c>
      <c r="D12" s="4">
        <v>1</v>
      </c>
      <c r="E12" s="3">
        <v>11.283333333333333</v>
      </c>
      <c r="F12" s="5">
        <v>205.33037993917495</v>
      </c>
      <c r="G12" s="5">
        <v>21.92994486101075</v>
      </c>
      <c r="H12" s="5">
        <v>3.6185270000000003</v>
      </c>
      <c r="I12" s="4">
        <f>AVERAGE(F12:F17)</f>
        <v>220.25769724117768</v>
      </c>
      <c r="J12" s="4">
        <f>_xlfn.STDEV.P(F12:F17)</f>
        <v>35.519169066288953</v>
      </c>
      <c r="K12" s="4">
        <f>AVERAGE(G12:G17)</f>
        <v>17.348953159519954</v>
      </c>
      <c r="L12" s="4">
        <f>_xlfn.STDEV.P(G12:G17)</f>
        <v>23.188529381690028</v>
      </c>
      <c r="M12" s="4">
        <f>AVERAGE(H12:H17)</f>
        <v>3.5327815000000005</v>
      </c>
      <c r="N12" s="4">
        <f>_xlfn.STDEV.P(H12:H17)</f>
        <v>0.11453113451190179</v>
      </c>
      <c r="O12" s="48"/>
      <c r="X12" s="4"/>
      <c r="Z12" s="4"/>
    </row>
    <row r="13" spans="1:26" x14ac:dyDescent="0.25">
      <c r="A13" s="1" t="s">
        <v>160</v>
      </c>
      <c r="B13" t="s">
        <v>6</v>
      </c>
      <c r="C13" s="2">
        <v>1</v>
      </c>
      <c r="D13" s="4">
        <v>1</v>
      </c>
      <c r="E13" s="3">
        <v>11.224375</v>
      </c>
      <c r="F13" s="5">
        <v>187.25455744524339</v>
      </c>
      <c r="G13" s="5">
        <v>39.632503373274503</v>
      </c>
      <c r="H13" s="5">
        <v>3.3394409999999999</v>
      </c>
      <c r="X13" s="4"/>
    </row>
    <row r="14" spans="1:26" x14ac:dyDescent="0.25">
      <c r="A14" s="1" t="s">
        <v>160</v>
      </c>
      <c r="B14" t="s">
        <v>4</v>
      </c>
      <c r="C14" s="2">
        <v>2</v>
      </c>
      <c r="D14" s="4">
        <v>1</v>
      </c>
      <c r="E14" s="3">
        <v>11.283333333333333</v>
      </c>
      <c r="F14" s="5">
        <v>287.02463197623757</v>
      </c>
      <c r="G14" s="5">
        <v>2.3162109503993955</v>
      </c>
      <c r="H14" s="5">
        <v>3.547631</v>
      </c>
      <c r="X14" s="4"/>
    </row>
    <row r="15" spans="1:26" x14ac:dyDescent="0.25">
      <c r="A15" s="1" t="s">
        <v>160</v>
      </c>
      <c r="B15" t="s">
        <v>6</v>
      </c>
      <c r="C15" s="2">
        <v>2</v>
      </c>
      <c r="D15" s="4">
        <v>1</v>
      </c>
      <c r="E15" s="3">
        <v>11.224375</v>
      </c>
      <c r="F15" s="5">
        <v>229.10903411109879</v>
      </c>
      <c r="G15" s="5">
        <v>52.254594234969794</v>
      </c>
      <c r="H15" s="5">
        <v>3.4940779999999996</v>
      </c>
      <c r="X15" s="4"/>
    </row>
    <row r="16" spans="1:26" x14ac:dyDescent="0.25">
      <c r="A16" s="1" t="s">
        <v>160</v>
      </c>
      <c r="B16" t="s">
        <v>4</v>
      </c>
      <c r="C16" s="2">
        <v>3</v>
      </c>
      <c r="D16" s="4">
        <v>1</v>
      </c>
      <c r="E16" s="3">
        <v>11.283333333333333</v>
      </c>
      <c r="F16" s="5">
        <v>232.2803602506836</v>
      </c>
      <c r="G16" s="5">
        <v>-15.296727175003227</v>
      </c>
      <c r="H16" s="5">
        <v>3.7071649999999998</v>
      </c>
      <c r="X16" s="4"/>
    </row>
    <row r="17" spans="1:26" x14ac:dyDescent="0.25">
      <c r="A17" s="1" t="s">
        <v>160</v>
      </c>
      <c r="B17" t="s">
        <v>6</v>
      </c>
      <c r="C17" s="2">
        <v>3</v>
      </c>
      <c r="D17" s="4">
        <v>1</v>
      </c>
      <c r="E17" s="3">
        <v>11.224375</v>
      </c>
      <c r="F17" s="5">
        <v>180.54721972462778</v>
      </c>
      <c r="G17" s="5">
        <v>3.2571927124685232</v>
      </c>
      <c r="H17" s="5">
        <v>3.4898470000000001</v>
      </c>
      <c r="X17" s="4"/>
    </row>
    <row r="18" spans="1:26" x14ac:dyDescent="0.25">
      <c r="A18" s="1" t="s">
        <v>160</v>
      </c>
      <c r="B18" t="s">
        <v>4</v>
      </c>
      <c r="C18" s="2">
        <v>1</v>
      </c>
      <c r="D18" s="4">
        <v>1.01</v>
      </c>
      <c r="E18" s="3">
        <v>11.625208333333333</v>
      </c>
      <c r="F18" s="5">
        <v>180.31634235658106</v>
      </c>
      <c r="G18" s="5">
        <v>12.024815567474228</v>
      </c>
      <c r="H18" s="5">
        <v>3.4554110000000002</v>
      </c>
      <c r="I18" s="4">
        <f>AVERAGE(F18:F23)</f>
        <v>193.06739090127064</v>
      </c>
      <c r="J18" s="4">
        <f>_xlfn.STDEV.P(F18:F23)</f>
        <v>11.461825891819011</v>
      </c>
      <c r="K18" s="4">
        <f>AVERAGE(G18:G23)</f>
        <v>19.053867902253845</v>
      </c>
      <c r="L18" s="4">
        <f>_xlfn.STDEV.P(G18:G23)</f>
        <v>24.563189428241095</v>
      </c>
      <c r="M18" s="4">
        <f>AVERAGE(H18:H23)</f>
        <v>3.2438406666666668</v>
      </c>
      <c r="N18" s="4">
        <f>_xlfn.STDEV.P(H18:H23)</f>
        <v>0.19063505693485541</v>
      </c>
      <c r="O18" s="48"/>
      <c r="X18" s="4"/>
      <c r="Z18" s="4"/>
    </row>
    <row r="19" spans="1:26" x14ac:dyDescent="0.25">
      <c r="A19" s="1" t="s">
        <v>160</v>
      </c>
      <c r="B19" t="s">
        <v>6</v>
      </c>
      <c r="C19" s="2">
        <v>1</v>
      </c>
      <c r="D19" s="4">
        <v>1.01</v>
      </c>
      <c r="E19" s="3">
        <v>11.564583333333333</v>
      </c>
      <c r="F19" s="5">
        <v>185.37505556024161</v>
      </c>
      <c r="G19" s="5">
        <v>44.475815029603474</v>
      </c>
      <c r="H19" s="5">
        <v>3.0750649999999999</v>
      </c>
      <c r="X19" s="4"/>
    </row>
    <row r="20" spans="1:26" x14ac:dyDescent="0.25">
      <c r="A20" s="1" t="s">
        <v>160</v>
      </c>
      <c r="B20" t="s">
        <v>4</v>
      </c>
      <c r="C20" s="2">
        <v>2</v>
      </c>
      <c r="D20" s="4">
        <v>1.01</v>
      </c>
      <c r="E20" s="3">
        <v>11.625208333333333</v>
      </c>
      <c r="F20" s="5">
        <v>195.74631231942132</v>
      </c>
      <c r="G20" s="5">
        <v>15.221501975962054</v>
      </c>
      <c r="H20" s="5">
        <v>2.9227669999999999</v>
      </c>
      <c r="X20" s="4"/>
    </row>
    <row r="21" spans="1:26" x14ac:dyDescent="0.25">
      <c r="A21" s="1" t="s">
        <v>160</v>
      </c>
      <c r="B21" t="s">
        <v>6</v>
      </c>
      <c r="C21" s="2">
        <v>2</v>
      </c>
      <c r="D21" s="4">
        <v>1.01</v>
      </c>
      <c r="E21" s="3">
        <v>11.564583333333333</v>
      </c>
      <c r="F21" s="5">
        <v>214.84312001995841</v>
      </c>
      <c r="G21" s="5">
        <v>56.71895783631583</v>
      </c>
      <c r="H21" s="5">
        <v>3.3067610000000003</v>
      </c>
      <c r="X21" s="4"/>
    </row>
    <row r="22" spans="1:26" x14ac:dyDescent="0.25">
      <c r="A22" s="1" t="s">
        <v>160</v>
      </c>
      <c r="B22" t="s">
        <v>4</v>
      </c>
      <c r="C22" s="2">
        <v>3</v>
      </c>
      <c r="D22" s="4">
        <v>1.01</v>
      </c>
      <c r="E22" s="3">
        <v>11.625208333333333</v>
      </c>
      <c r="F22" s="5">
        <v>197.26962862664587</v>
      </c>
      <c r="G22" s="5">
        <v>-15.037507126583348</v>
      </c>
      <c r="H22" s="5">
        <v>3.4368609999999995</v>
      </c>
      <c r="X22" s="4"/>
    </row>
    <row r="23" spans="1:26" x14ac:dyDescent="0.25">
      <c r="A23" s="1" t="s">
        <v>160</v>
      </c>
      <c r="B23" t="s">
        <v>6</v>
      </c>
      <c r="C23" s="2">
        <v>3</v>
      </c>
      <c r="D23" s="4">
        <v>1.01</v>
      </c>
      <c r="E23" s="3">
        <v>11.564583333333333</v>
      </c>
      <c r="F23" s="5">
        <v>184.85388652477567</v>
      </c>
      <c r="G23" s="5">
        <v>0.91962413075083338</v>
      </c>
      <c r="H23" s="5">
        <v>3.2661790000000002</v>
      </c>
      <c r="X23" s="4"/>
    </row>
    <row r="24" spans="1:26" x14ac:dyDescent="0.25">
      <c r="A24" s="1" t="s">
        <v>160</v>
      </c>
      <c r="B24" t="s">
        <v>4</v>
      </c>
      <c r="C24" s="2">
        <v>1</v>
      </c>
      <c r="D24" s="4">
        <v>1.02</v>
      </c>
      <c r="E24" s="3">
        <v>11.973958333333334</v>
      </c>
      <c r="F24" s="5">
        <v>210.30462319377398</v>
      </c>
      <c r="G24" s="5">
        <v>15.66050694893563</v>
      </c>
      <c r="H24" s="5">
        <v>3.216485</v>
      </c>
      <c r="I24" s="4">
        <f>AVERAGE(F24:F28)</f>
        <v>203.33130767924101</v>
      </c>
      <c r="J24" s="4">
        <f>_xlfn.STDEV.P(F24:F28)</f>
        <v>28.816331988835806</v>
      </c>
      <c r="K24" s="4">
        <f>AVERAGE(G24:G28)</f>
        <v>6.7266860857906448</v>
      </c>
      <c r="L24" s="4">
        <f>_xlfn.STDEV.P(G24:G28)</f>
        <v>26.287059834856706</v>
      </c>
      <c r="M24" s="4">
        <f>AVERAGE(H24:H28)</f>
        <v>3.0608811999999999</v>
      </c>
      <c r="N24" s="4">
        <f>_xlfn.STDEV.P(H24:H28)</f>
        <v>0.1179387637232137</v>
      </c>
      <c r="O24" s="48"/>
      <c r="X24" s="4"/>
      <c r="Z24" s="4"/>
    </row>
    <row r="25" spans="1:26" x14ac:dyDescent="0.25">
      <c r="A25" s="1" t="s">
        <v>160</v>
      </c>
      <c r="B25" t="s">
        <v>6</v>
      </c>
      <c r="C25" s="2">
        <v>1</v>
      </c>
      <c r="D25" s="4">
        <v>1.02</v>
      </c>
      <c r="E25" s="3">
        <v>11.911458333333334</v>
      </c>
      <c r="F25" s="5">
        <v>200.79883589215973</v>
      </c>
      <c r="G25" s="5">
        <v>52.896564295118999</v>
      </c>
      <c r="H25" s="5">
        <v>2.9725419999999998</v>
      </c>
      <c r="X25" s="4"/>
    </row>
    <row r="26" spans="1:26" x14ac:dyDescent="0.25">
      <c r="A26" s="1" t="s">
        <v>160</v>
      </c>
      <c r="B26" t="s">
        <v>6</v>
      </c>
      <c r="C26" s="2">
        <v>2</v>
      </c>
      <c r="D26" s="4">
        <v>1.02</v>
      </c>
      <c r="E26" s="3">
        <v>11.911458333333334</v>
      </c>
      <c r="F26" s="5">
        <v>199.07191020172459</v>
      </c>
      <c r="G26" s="5">
        <v>0.6174046829512233</v>
      </c>
      <c r="H26" s="5">
        <v>3.0837140000000001</v>
      </c>
      <c r="X26" s="4"/>
    </row>
    <row r="27" spans="1:26" x14ac:dyDescent="0.25">
      <c r="A27" s="1" t="s">
        <v>160</v>
      </c>
      <c r="B27" t="s">
        <v>4</v>
      </c>
      <c r="C27" s="2">
        <v>3</v>
      </c>
      <c r="D27" s="4">
        <v>1.02</v>
      </c>
      <c r="E27" s="3">
        <v>11.973958333333334</v>
      </c>
      <c r="F27" s="5">
        <v>248.39977783534385</v>
      </c>
      <c r="G27" s="5">
        <v>-16.034584375212539</v>
      </c>
      <c r="H27" s="5">
        <v>3.14419</v>
      </c>
      <c r="X27" s="4"/>
    </row>
    <row r="28" spans="1:26" x14ac:dyDescent="0.25">
      <c r="A28" s="1" t="s">
        <v>160</v>
      </c>
      <c r="B28" t="s">
        <v>6</v>
      </c>
      <c r="C28" s="2">
        <v>3</v>
      </c>
      <c r="D28" s="4">
        <v>1.02</v>
      </c>
      <c r="E28" s="3">
        <v>11.911458333333334</v>
      </c>
      <c r="F28" s="5">
        <v>158.08139127320291</v>
      </c>
      <c r="G28" s="5">
        <v>-19.506461122840079</v>
      </c>
      <c r="H28" s="5">
        <v>2.8874749999999998</v>
      </c>
      <c r="W28" s="5"/>
      <c r="X28" s="5"/>
    </row>
    <row r="29" spans="1:26" x14ac:dyDescent="0.25">
      <c r="A29" t="s">
        <v>161</v>
      </c>
      <c r="B29" t="s">
        <v>4</v>
      </c>
      <c r="C29" s="2">
        <v>1</v>
      </c>
      <c r="D29" s="4">
        <v>0.99</v>
      </c>
      <c r="E29" s="3">
        <v>10.734166666666667</v>
      </c>
      <c r="F29" s="5">
        <v>299.89970394048026</v>
      </c>
      <c r="G29" s="5">
        <v>8.8814889034815589</v>
      </c>
      <c r="H29" s="5">
        <v>4.4740710000000004</v>
      </c>
      <c r="I29" s="4">
        <f>AVERAGE(F29:F34)</f>
        <v>266.68830274483025</v>
      </c>
      <c r="J29" s="4">
        <f>_xlfn.STDEV.P(F29:F34)</f>
        <v>38.613232951921631</v>
      </c>
      <c r="K29" s="4">
        <f>AVERAGE(G29:G34)</f>
        <v>-24.929918632751242</v>
      </c>
      <c r="L29" s="4">
        <f>_xlfn.STDEV.P(G29:G34)</f>
        <v>48.253873713753855</v>
      </c>
      <c r="M29" s="4">
        <f>AVERAGE(H29:H34)</f>
        <v>4.2767208333333331</v>
      </c>
      <c r="N29" s="4">
        <f>_xlfn.STDEV.P(H29:H34)</f>
        <v>0.18862996009508207</v>
      </c>
      <c r="O29" s="49">
        <f>AVERAGE(N29:N47)</f>
        <v>0.19682872855900849</v>
      </c>
      <c r="P29" s="52">
        <f>AVERAGE(J29:J47)</f>
        <v>28.27480387987023</v>
      </c>
      <c r="Q29" s="52">
        <f>AVERAGE(L29:L47)</f>
        <v>48.338801966159082</v>
      </c>
      <c r="X29" s="4"/>
      <c r="Z29" s="4"/>
    </row>
    <row r="30" spans="1:26" x14ac:dyDescent="0.25">
      <c r="A30" t="s">
        <v>161</v>
      </c>
      <c r="B30" t="s">
        <v>6</v>
      </c>
      <c r="C30" s="2">
        <v>1</v>
      </c>
      <c r="D30" s="4">
        <v>0.99</v>
      </c>
      <c r="E30" s="3">
        <v>10.754791666666668</v>
      </c>
      <c r="F30" s="5">
        <v>226.21911290504974</v>
      </c>
      <c r="G30" s="5">
        <v>2.1259436585459319</v>
      </c>
      <c r="H30" s="5">
        <v>3.9305849999999998</v>
      </c>
      <c r="X30" s="4"/>
    </row>
    <row r="31" spans="1:26" x14ac:dyDescent="0.25">
      <c r="A31" t="s">
        <v>161</v>
      </c>
      <c r="B31" t="s">
        <v>4</v>
      </c>
      <c r="C31" s="2">
        <v>2</v>
      </c>
      <c r="D31" s="4">
        <v>0.99</v>
      </c>
      <c r="E31" s="3">
        <v>10.734166666666667</v>
      </c>
      <c r="F31" s="5">
        <v>233.76593232912577</v>
      </c>
      <c r="G31" s="5">
        <v>-109.25270319012206</v>
      </c>
      <c r="H31" s="5">
        <v>4.3467509999999994</v>
      </c>
      <c r="W31" s="5"/>
      <c r="X31" s="5"/>
    </row>
    <row r="32" spans="1:26" x14ac:dyDescent="0.25">
      <c r="A32" t="s">
        <v>161</v>
      </c>
      <c r="B32" t="s">
        <v>6</v>
      </c>
      <c r="C32" s="2">
        <v>2</v>
      </c>
      <c r="D32" s="4">
        <v>0.99</v>
      </c>
      <c r="E32" s="3">
        <v>10.754791666666668</v>
      </c>
      <c r="F32" s="5">
        <v>275.17642135647577</v>
      </c>
      <c r="G32" s="5">
        <v>23.542287234284501</v>
      </c>
      <c r="H32" s="5">
        <v>4.2132309999999995</v>
      </c>
      <c r="W32" s="5"/>
      <c r="X32" s="5"/>
    </row>
    <row r="33" spans="1:26" x14ac:dyDescent="0.25">
      <c r="A33" t="s">
        <v>161</v>
      </c>
      <c r="B33" t="s">
        <v>4</v>
      </c>
      <c r="C33" s="2">
        <v>3</v>
      </c>
      <c r="D33" s="4">
        <v>0.99</v>
      </c>
      <c r="E33" s="3">
        <v>10.734166666666667</v>
      </c>
      <c r="F33" s="5">
        <v>234.85301262047366</v>
      </c>
      <c r="G33" s="5">
        <v>-71.515990442535937</v>
      </c>
      <c r="H33" s="5">
        <v>4.4814069999999999</v>
      </c>
      <c r="S33" s="34"/>
      <c r="T33" s="34"/>
      <c r="U33" s="64"/>
      <c r="V33" s="65"/>
      <c r="W33" s="65"/>
      <c r="X33" s="65"/>
      <c r="Y33" s="65"/>
    </row>
    <row r="34" spans="1:26" x14ac:dyDescent="0.25">
      <c r="A34" t="s">
        <v>161</v>
      </c>
      <c r="B34" t="s">
        <v>6</v>
      </c>
      <c r="C34" s="2">
        <v>3</v>
      </c>
      <c r="D34" s="4">
        <v>0.99</v>
      </c>
      <c r="E34" s="3">
        <v>10.754791666666668</v>
      </c>
      <c r="F34" s="5">
        <v>330.21563331737616</v>
      </c>
      <c r="G34" s="5">
        <v>-3.3605379601614627</v>
      </c>
      <c r="H34" s="5">
        <v>4.2142800000000005</v>
      </c>
    </row>
    <row r="35" spans="1:26" x14ac:dyDescent="0.25">
      <c r="A35" t="s">
        <v>161</v>
      </c>
      <c r="B35" t="s">
        <v>4</v>
      </c>
      <c r="C35" s="2">
        <v>1</v>
      </c>
      <c r="D35" s="4">
        <v>1</v>
      </c>
      <c r="E35" s="3">
        <v>11.062708333333333</v>
      </c>
      <c r="F35" s="49">
        <v>269.66398696691857</v>
      </c>
      <c r="G35" s="49">
        <v>13.289117085873869</v>
      </c>
      <c r="H35" s="49">
        <v>3.91839</v>
      </c>
      <c r="I35" s="4">
        <f>AVERAGE(F35:F40)</f>
        <v>230.77174681164499</v>
      </c>
      <c r="J35" s="4">
        <f>_xlfn.STDEV.P(F35:F40)</f>
        <v>23.94133977596351</v>
      </c>
      <c r="K35" s="4">
        <f>AVERAGE(G35:G40)</f>
        <v>-16.621928930293219</v>
      </c>
      <c r="L35" s="4">
        <f>_xlfn.STDEV.P(G35:G40)</f>
        <v>46.217436369887437</v>
      </c>
      <c r="M35" s="4">
        <f>AVERAGE(H35:H40)</f>
        <v>3.7901560000000001</v>
      </c>
      <c r="N35" s="4">
        <f>_xlfn.STDEV.P(H35:H40)</f>
        <v>0.17728993243460472</v>
      </c>
      <c r="O35" s="48"/>
      <c r="Z35" s="4"/>
    </row>
    <row r="36" spans="1:26" x14ac:dyDescent="0.25">
      <c r="A36" t="s">
        <v>161</v>
      </c>
      <c r="B36" t="s">
        <v>6</v>
      </c>
      <c r="C36" s="2">
        <v>1</v>
      </c>
      <c r="D36" s="4">
        <v>1</v>
      </c>
      <c r="E36" s="3">
        <v>11.083958333333333</v>
      </c>
      <c r="F36" s="5">
        <v>204.89673949831862</v>
      </c>
      <c r="G36" s="5">
        <v>15.362345399293522</v>
      </c>
      <c r="H36" s="5">
        <v>3.4852629999999998</v>
      </c>
    </row>
    <row r="37" spans="1:26" x14ac:dyDescent="0.25">
      <c r="A37" t="s">
        <v>161</v>
      </c>
      <c r="B37" t="s">
        <v>4</v>
      </c>
      <c r="C37" s="2">
        <v>2</v>
      </c>
      <c r="D37" s="4">
        <v>1</v>
      </c>
      <c r="E37" s="3">
        <v>11.062708333333333</v>
      </c>
      <c r="F37" s="49">
        <v>219.75256781982731</v>
      </c>
      <c r="G37" s="49">
        <v>-88.080158865288311</v>
      </c>
      <c r="H37" s="49">
        <v>3.861828</v>
      </c>
    </row>
    <row r="38" spans="1:26" x14ac:dyDescent="0.25">
      <c r="A38" t="s">
        <v>161</v>
      </c>
      <c r="B38" t="s">
        <v>6</v>
      </c>
      <c r="C38" s="2">
        <v>2</v>
      </c>
      <c r="D38" s="4">
        <v>1</v>
      </c>
      <c r="E38" s="3">
        <v>11.083958333333333</v>
      </c>
      <c r="F38" s="5">
        <v>252.89299619619106</v>
      </c>
      <c r="G38" s="5">
        <v>32.852649939578562</v>
      </c>
      <c r="H38" s="5">
        <v>3.677753</v>
      </c>
    </row>
    <row r="39" spans="1:26" x14ac:dyDescent="0.25">
      <c r="A39" t="s">
        <v>161</v>
      </c>
      <c r="B39" t="s">
        <v>4</v>
      </c>
      <c r="C39" s="2">
        <v>3</v>
      </c>
      <c r="D39" s="4">
        <v>1</v>
      </c>
      <c r="E39" s="3">
        <v>11.062708333333333</v>
      </c>
      <c r="F39" s="5">
        <v>205.38239565533706</v>
      </c>
      <c r="G39" s="5">
        <v>-72.272026535957934</v>
      </c>
      <c r="H39" s="49">
        <v>4.0363030000000002</v>
      </c>
    </row>
    <row r="40" spans="1:26" x14ac:dyDescent="0.25">
      <c r="A40" t="s">
        <v>161</v>
      </c>
      <c r="B40" t="s">
        <v>6</v>
      </c>
      <c r="C40" s="2">
        <v>3</v>
      </c>
      <c r="D40" s="4">
        <v>1</v>
      </c>
      <c r="E40" s="3">
        <v>11.083958333333333</v>
      </c>
      <c r="F40" s="5">
        <v>232.04179473327727</v>
      </c>
      <c r="G40" s="5">
        <v>-0.88350060525902963</v>
      </c>
      <c r="H40" s="5">
        <v>3.7613989999999999</v>
      </c>
    </row>
    <row r="41" spans="1:26" x14ac:dyDescent="0.25">
      <c r="A41" t="s">
        <v>161</v>
      </c>
      <c r="B41" t="s">
        <v>4</v>
      </c>
      <c r="C41" s="2">
        <v>1</v>
      </c>
      <c r="D41" s="4">
        <v>1.01</v>
      </c>
      <c r="E41" s="3">
        <v>11.397916666666667</v>
      </c>
      <c r="F41" s="5">
        <v>229.01209938515606</v>
      </c>
      <c r="G41" s="5">
        <v>1.2989348113217187</v>
      </c>
      <c r="H41" s="5">
        <v>3.83196</v>
      </c>
      <c r="I41" s="4">
        <f>AVERAGE(F41:F46)</f>
        <v>206.15338767749935</v>
      </c>
      <c r="J41" s="4">
        <f>_xlfn.STDEV.P(F41:F46)</f>
        <v>21.458732082649174</v>
      </c>
      <c r="K41" s="4">
        <f>AVERAGE(G41:G46)</f>
        <v>-15.266024237928294</v>
      </c>
      <c r="L41" s="4">
        <f>_xlfn.STDEV.P(G41:G46)</f>
        <v>46.210474662286693</v>
      </c>
      <c r="M41" s="4">
        <f>AVERAGE(H41:H46)</f>
        <v>3.5689073333333332</v>
      </c>
      <c r="N41" s="4">
        <f>_xlfn.STDEV.P(H41:H46)</f>
        <v>0.18816115344270443</v>
      </c>
      <c r="O41" s="48"/>
      <c r="Z41" s="4"/>
    </row>
    <row r="42" spans="1:26" x14ac:dyDescent="0.25">
      <c r="A42" t="s">
        <v>161</v>
      </c>
      <c r="B42" t="s">
        <v>6</v>
      </c>
      <c r="C42" s="2">
        <v>1</v>
      </c>
      <c r="D42" s="4">
        <v>1.01</v>
      </c>
      <c r="E42" s="3">
        <v>11.419791666666667</v>
      </c>
      <c r="F42" s="5">
        <v>187.84820349838043</v>
      </c>
      <c r="G42" s="5">
        <v>25.082524116774181</v>
      </c>
      <c r="H42" s="5">
        <v>3.2490499999999995</v>
      </c>
    </row>
    <row r="43" spans="1:26" x14ac:dyDescent="0.25">
      <c r="A43" t="s">
        <v>161</v>
      </c>
      <c r="B43" t="s">
        <v>4</v>
      </c>
      <c r="C43" s="2">
        <v>2</v>
      </c>
      <c r="D43" s="4">
        <v>1.01</v>
      </c>
      <c r="E43" s="3">
        <v>11.397916666666667</v>
      </c>
      <c r="F43" s="5">
        <v>194.08548463422133</v>
      </c>
      <c r="G43" s="5">
        <v>-77.746371888024555</v>
      </c>
      <c r="H43" s="5">
        <v>3.736513</v>
      </c>
    </row>
    <row r="44" spans="1:26" x14ac:dyDescent="0.25">
      <c r="A44" t="s">
        <v>161</v>
      </c>
      <c r="B44" t="s">
        <v>6</v>
      </c>
      <c r="C44" s="2">
        <v>2</v>
      </c>
      <c r="D44" s="4">
        <v>1.01</v>
      </c>
      <c r="E44" s="3">
        <v>11.419791666666667</v>
      </c>
      <c r="F44" s="5">
        <v>235.78405457812471</v>
      </c>
      <c r="G44" s="5">
        <v>38.443119179890225</v>
      </c>
      <c r="H44" s="5">
        <v>3.4773829999999997</v>
      </c>
    </row>
    <row r="45" spans="1:26" x14ac:dyDescent="0.25">
      <c r="A45" t="s">
        <v>161</v>
      </c>
      <c r="B45" t="s">
        <v>4</v>
      </c>
      <c r="C45" s="2">
        <v>3</v>
      </c>
      <c r="D45" s="4">
        <v>1.01</v>
      </c>
      <c r="E45" s="3">
        <v>11.397916666666667</v>
      </c>
      <c r="F45" s="5">
        <v>177.2474585138591</v>
      </c>
      <c r="G45" s="5">
        <v>-77.825732447511257</v>
      </c>
      <c r="H45" s="5">
        <v>3.6054650000000001</v>
      </c>
    </row>
    <row r="46" spans="1:26" x14ac:dyDescent="0.25">
      <c r="A46" t="s">
        <v>161</v>
      </c>
      <c r="B46" t="s">
        <v>6</v>
      </c>
      <c r="C46" s="2">
        <v>3</v>
      </c>
      <c r="D46" s="4">
        <v>1.01</v>
      </c>
      <c r="E46" s="3">
        <v>11.419791666666667</v>
      </c>
      <c r="F46" s="5">
        <v>212.9430254552544</v>
      </c>
      <c r="G46" s="5">
        <v>-0.84861920002007962</v>
      </c>
      <c r="H46" s="5">
        <v>3.5130729999999999</v>
      </c>
    </row>
    <row r="47" spans="1:26" x14ac:dyDescent="0.25">
      <c r="A47" t="s">
        <v>161</v>
      </c>
      <c r="B47" t="s">
        <v>4</v>
      </c>
      <c r="C47" s="2">
        <v>1</v>
      </c>
      <c r="D47" s="4">
        <v>1.02</v>
      </c>
      <c r="E47" s="3">
        <v>11.74</v>
      </c>
      <c r="F47" s="5">
        <v>244.844689938503</v>
      </c>
      <c r="G47" s="5">
        <v>46.706142356961699</v>
      </c>
      <c r="H47" s="5">
        <v>3.79732</v>
      </c>
      <c r="I47" s="4">
        <f>AVERAGE(F47:F52)</f>
        <v>199.01144984644176</v>
      </c>
      <c r="J47" s="4">
        <f>_xlfn.STDEV.P(F47:F52)</f>
        <v>29.085910708946603</v>
      </c>
      <c r="K47" s="4">
        <f>AVERAGE(G47:G52)</f>
        <v>-1.5687037575912417</v>
      </c>
      <c r="L47" s="4">
        <f>_xlfn.STDEV.P(G47:G52)</f>
        <v>52.673423118708335</v>
      </c>
      <c r="M47" s="4">
        <f>AVERAGE(H47:H52)</f>
        <v>3.373305666666667</v>
      </c>
      <c r="N47" s="4">
        <f>_xlfn.STDEV.P(H47:H52)</f>
        <v>0.23323386826364265</v>
      </c>
      <c r="O47" s="48"/>
      <c r="Z47" s="4"/>
    </row>
    <row r="48" spans="1:26" x14ac:dyDescent="0.25">
      <c r="A48" t="s">
        <v>161</v>
      </c>
      <c r="B48" t="s">
        <v>6</v>
      </c>
      <c r="C48" s="2">
        <v>1</v>
      </c>
      <c r="D48" s="4">
        <v>1.02</v>
      </c>
      <c r="E48" s="3">
        <v>11.762291666666668</v>
      </c>
      <c r="F48" s="5">
        <v>170.35030486748929</v>
      </c>
      <c r="G48" s="5">
        <v>36.754096802689439</v>
      </c>
      <c r="H48" s="5">
        <v>3.0471300000000001</v>
      </c>
    </row>
    <row r="49" spans="1:26" x14ac:dyDescent="0.25">
      <c r="A49" t="s">
        <v>161</v>
      </c>
      <c r="B49" t="s">
        <v>4</v>
      </c>
      <c r="C49" s="2">
        <v>2</v>
      </c>
      <c r="D49" s="4">
        <v>1.02</v>
      </c>
      <c r="E49" s="3">
        <v>11.74</v>
      </c>
      <c r="F49" s="5">
        <v>208.71144332328078</v>
      </c>
      <c r="G49" s="5">
        <v>-43.550266980756312</v>
      </c>
      <c r="H49" s="5">
        <v>3.5033369999999997</v>
      </c>
    </row>
    <row r="50" spans="1:26" x14ac:dyDescent="0.25">
      <c r="A50" t="s">
        <v>161</v>
      </c>
      <c r="B50" t="s">
        <v>6</v>
      </c>
      <c r="C50" s="2">
        <v>2</v>
      </c>
      <c r="D50" s="4">
        <v>1.02</v>
      </c>
      <c r="E50" s="3">
        <v>11.762291666666668</v>
      </c>
      <c r="F50" s="5">
        <v>216.81685001287596</v>
      </c>
      <c r="G50" s="5">
        <v>45.581308767478539</v>
      </c>
      <c r="H50" s="5">
        <v>3.245803</v>
      </c>
    </row>
    <row r="51" spans="1:26" x14ac:dyDescent="0.25">
      <c r="A51" t="s">
        <v>161</v>
      </c>
      <c r="B51" t="s">
        <v>4</v>
      </c>
      <c r="C51" s="2">
        <v>3</v>
      </c>
      <c r="D51" s="4">
        <v>1.02</v>
      </c>
      <c r="E51" s="3">
        <v>11.74</v>
      </c>
      <c r="F51" s="5">
        <v>157.3772016856868</v>
      </c>
      <c r="G51" s="5">
        <v>-95.679107525161243</v>
      </c>
      <c r="H51" s="5">
        <v>3.3548050000000003</v>
      </c>
    </row>
    <row r="52" spans="1:26" x14ac:dyDescent="0.25">
      <c r="A52" t="s">
        <v>161</v>
      </c>
      <c r="B52" t="s">
        <v>6</v>
      </c>
      <c r="C52" s="2">
        <v>3</v>
      </c>
      <c r="D52" s="4">
        <v>1.02</v>
      </c>
      <c r="E52" s="3">
        <v>11.762291666666668</v>
      </c>
      <c r="F52" s="5">
        <v>195.96820925081474</v>
      </c>
      <c r="G52" s="5">
        <v>0.77560403324042748</v>
      </c>
      <c r="H52" s="5">
        <v>3.2914389999999996</v>
      </c>
    </row>
    <row r="53" spans="1:26" x14ac:dyDescent="0.25">
      <c r="A53" s="1" t="s">
        <v>162</v>
      </c>
      <c r="B53" t="s">
        <v>4</v>
      </c>
      <c r="C53" s="2">
        <v>1</v>
      </c>
      <c r="D53" s="4">
        <v>0.99</v>
      </c>
      <c r="E53" s="3">
        <v>10.745416666666666</v>
      </c>
      <c r="F53" s="5">
        <v>274.84558910908532</v>
      </c>
      <c r="G53" s="5">
        <v>-35.381000448948747</v>
      </c>
      <c r="H53" s="5">
        <v>4.7714449999999999</v>
      </c>
      <c r="I53" s="4">
        <f>AVERAGE(F53:F58)</f>
        <v>255.60796433038141</v>
      </c>
      <c r="J53" s="4">
        <f>_xlfn.STDEV.P(F53:F58)</f>
        <v>20.815837652825849</v>
      </c>
      <c r="K53" s="4">
        <f>AVERAGE(G53:G58)</f>
        <v>-45.681110501338615</v>
      </c>
      <c r="L53" s="4">
        <f>_xlfn.STDEV.P(G53:G58)</f>
        <v>55.685202779938116</v>
      </c>
      <c r="M53" s="4">
        <f>AVERAGE(H53:H58)</f>
        <v>4.3676631666666665</v>
      </c>
      <c r="N53" s="4">
        <f>_xlfn.STDEV.P(H53:H58)</f>
        <v>0.30049867230345445</v>
      </c>
      <c r="O53" s="49">
        <f>AVERAGE(N53:N71)</f>
        <v>0.22988981959018021</v>
      </c>
      <c r="P53" s="52">
        <f>AVERAGE(J53:J71)</f>
        <v>30.786849315221179</v>
      </c>
      <c r="Q53" s="52">
        <f>AVERAGE(L53:L71)</f>
        <v>53.79107751073461</v>
      </c>
      <c r="Z53" s="4"/>
    </row>
    <row r="54" spans="1:26" x14ac:dyDescent="0.25">
      <c r="A54" s="1" t="s">
        <v>162</v>
      </c>
      <c r="B54" t="s">
        <v>6</v>
      </c>
      <c r="C54" s="2">
        <v>1</v>
      </c>
      <c r="D54" s="4">
        <v>0.99</v>
      </c>
      <c r="E54" s="3">
        <v>10.824166666666665</v>
      </c>
      <c r="F54" s="5">
        <v>225.17721263796946</v>
      </c>
      <c r="G54" s="5">
        <v>-13.466695320460257</v>
      </c>
      <c r="H54" s="5">
        <v>3.9441929999999998</v>
      </c>
    </row>
    <row r="55" spans="1:26" x14ac:dyDescent="0.25">
      <c r="A55" s="1" t="s">
        <v>162</v>
      </c>
      <c r="B55" t="s">
        <v>4</v>
      </c>
      <c r="C55" s="2">
        <v>2</v>
      </c>
      <c r="D55" s="4">
        <v>0.99</v>
      </c>
      <c r="E55" s="3">
        <v>10.745416666666666</v>
      </c>
      <c r="F55" s="5">
        <v>273.69085238332286</v>
      </c>
      <c r="G55" s="5">
        <v>-139.77665805871317</v>
      </c>
      <c r="H55" s="5">
        <v>4.5963120000000002</v>
      </c>
    </row>
    <row r="56" spans="1:26" x14ac:dyDescent="0.25">
      <c r="A56" s="1" t="s">
        <v>162</v>
      </c>
      <c r="B56" t="s">
        <v>6</v>
      </c>
      <c r="C56" s="2">
        <v>2</v>
      </c>
      <c r="D56" s="4">
        <v>0.99</v>
      </c>
      <c r="E56" s="3">
        <v>10.824166666666665</v>
      </c>
      <c r="F56" s="5">
        <v>278.52177230823213</v>
      </c>
      <c r="G56" s="5">
        <v>21.482986338919851</v>
      </c>
      <c r="H56" s="5">
        <v>4.1344430000000001</v>
      </c>
    </row>
    <row r="57" spans="1:26" x14ac:dyDescent="0.25">
      <c r="A57" s="1" t="s">
        <v>162</v>
      </c>
      <c r="B57" t="s">
        <v>4</v>
      </c>
      <c r="C57" s="2">
        <v>3</v>
      </c>
      <c r="D57" s="4">
        <v>0.99</v>
      </c>
      <c r="E57" s="3">
        <v>10.745416666666666</v>
      </c>
      <c r="F57" s="5">
        <v>238.76737537196504</v>
      </c>
      <c r="G57" s="5">
        <v>-98.052833712043281</v>
      </c>
      <c r="H57" s="5">
        <v>4.5948089999999997</v>
      </c>
    </row>
    <row r="58" spans="1:26" x14ac:dyDescent="0.25">
      <c r="A58" s="1" t="s">
        <v>162</v>
      </c>
      <c r="B58" t="s">
        <v>6</v>
      </c>
      <c r="C58" s="2">
        <v>3</v>
      </c>
      <c r="D58" s="4">
        <v>0.99</v>
      </c>
      <c r="E58" s="3">
        <v>10.824166666666665</v>
      </c>
      <c r="F58" s="5">
        <v>242.64498417171359</v>
      </c>
      <c r="G58" s="5">
        <v>-8.8924618067860717</v>
      </c>
      <c r="H58" s="5">
        <v>4.164777</v>
      </c>
    </row>
    <row r="59" spans="1:26" x14ac:dyDescent="0.25">
      <c r="A59" s="1" t="s">
        <v>162</v>
      </c>
      <c r="B59" t="s">
        <v>4</v>
      </c>
      <c r="C59" s="2">
        <v>1</v>
      </c>
      <c r="D59" s="4">
        <v>1</v>
      </c>
      <c r="E59" s="3">
        <v>11.074375000000002</v>
      </c>
      <c r="F59" s="5">
        <v>255.56065564541549</v>
      </c>
      <c r="G59" s="5">
        <v>-97.914126321627492</v>
      </c>
      <c r="H59" s="5">
        <v>4.3273039999999998</v>
      </c>
      <c r="I59" s="4">
        <f>AVERAGE(F59:F64)</f>
        <v>216.79088939955105</v>
      </c>
      <c r="J59" s="4">
        <f>_xlfn.STDEV.P(F59:F64)</f>
        <v>32.694648250115932</v>
      </c>
      <c r="K59" s="4">
        <f>AVERAGE(G59:G64)</f>
        <v>-45.971269011343175</v>
      </c>
      <c r="L59" s="4">
        <f>_xlfn.STDEV.P(G59:G64)</f>
        <v>62.354979454542061</v>
      </c>
      <c r="M59" s="4">
        <f>AVERAGE(H59:H64)</f>
        <v>3.9085014999999999</v>
      </c>
      <c r="N59" s="4">
        <f>_xlfn.STDEV.P(H59:H64)</f>
        <v>0.21610389776197159</v>
      </c>
      <c r="O59" s="48"/>
      <c r="Z59" s="4"/>
    </row>
    <row r="60" spans="1:26" x14ac:dyDescent="0.25">
      <c r="A60" s="1" t="s">
        <v>162</v>
      </c>
      <c r="B60" t="s">
        <v>6</v>
      </c>
      <c r="C60" s="2">
        <v>1</v>
      </c>
      <c r="D60" s="4">
        <v>1</v>
      </c>
      <c r="E60" s="3">
        <v>11.155416666666667</v>
      </c>
      <c r="F60" s="5">
        <v>205.73798837200124</v>
      </c>
      <c r="G60" s="5">
        <v>15.945936794084453</v>
      </c>
      <c r="H60" s="5">
        <v>3.618099</v>
      </c>
    </row>
    <row r="61" spans="1:26" x14ac:dyDescent="0.25">
      <c r="A61" s="1" t="s">
        <v>162</v>
      </c>
      <c r="B61" t="s">
        <v>4</v>
      </c>
      <c r="C61" s="2">
        <v>2</v>
      </c>
      <c r="D61" s="4">
        <v>1</v>
      </c>
      <c r="E61" s="3">
        <v>11.074375000000002</v>
      </c>
      <c r="F61" s="5">
        <v>199.18637710622434</v>
      </c>
      <c r="G61" s="5">
        <v>-118.14921279340791</v>
      </c>
      <c r="H61" s="5">
        <v>3.8995510000000002</v>
      </c>
    </row>
    <row r="62" spans="1:26" x14ac:dyDescent="0.25">
      <c r="A62" s="1" t="s">
        <v>162</v>
      </c>
      <c r="B62" t="s">
        <v>6</v>
      </c>
      <c r="C62" s="2">
        <v>2</v>
      </c>
      <c r="D62" s="4">
        <v>1</v>
      </c>
      <c r="E62" s="3">
        <v>11.155416666666667</v>
      </c>
      <c r="F62" s="5">
        <v>258.82479063104932</v>
      </c>
      <c r="G62" s="5">
        <v>36.772723005755623</v>
      </c>
      <c r="H62" s="5">
        <v>3.7820549999999997</v>
      </c>
    </row>
    <row r="63" spans="1:26" x14ac:dyDescent="0.25">
      <c r="A63" s="1" t="s">
        <v>162</v>
      </c>
      <c r="B63" t="s">
        <v>4</v>
      </c>
      <c r="C63" s="2">
        <v>3</v>
      </c>
      <c r="D63" s="4">
        <v>1</v>
      </c>
      <c r="E63" s="3">
        <v>11.074375000000002</v>
      </c>
      <c r="F63" s="5">
        <v>164.71780912704864</v>
      </c>
      <c r="G63" s="5">
        <v>-103.83286493891569</v>
      </c>
      <c r="H63" s="5">
        <v>3.9588130000000001</v>
      </c>
    </row>
    <row r="64" spans="1:26" x14ac:dyDescent="0.25">
      <c r="A64" s="1" t="s">
        <v>162</v>
      </c>
      <c r="B64" t="s">
        <v>6</v>
      </c>
      <c r="C64" s="2">
        <v>3</v>
      </c>
      <c r="D64" s="4">
        <v>1</v>
      </c>
      <c r="E64" s="3">
        <v>11.155416666666667</v>
      </c>
      <c r="F64" s="5">
        <v>216.71771551556725</v>
      </c>
      <c r="G64" s="5">
        <v>-8.6500698139480772</v>
      </c>
      <c r="H64" s="5">
        <v>3.8651870000000002</v>
      </c>
    </row>
    <row r="65" spans="1:26" x14ac:dyDescent="0.25">
      <c r="A65" s="1" t="s">
        <v>162</v>
      </c>
      <c r="B65" t="s">
        <v>4</v>
      </c>
      <c r="C65" s="2">
        <v>1</v>
      </c>
      <c r="D65" s="4">
        <v>1.01</v>
      </c>
      <c r="E65" s="3">
        <v>11.409999999999998</v>
      </c>
      <c r="F65" s="5">
        <v>254.23636594198334</v>
      </c>
      <c r="G65" s="5">
        <v>-43.014436584441349</v>
      </c>
      <c r="H65" s="5">
        <v>3.9291899999999997</v>
      </c>
      <c r="I65" s="4">
        <f>AVERAGE(F65:F70)</f>
        <v>215.26237652265499</v>
      </c>
      <c r="J65" s="4">
        <f>_xlfn.STDEV.P(F65:F70)</f>
        <v>31.671847062055669</v>
      </c>
      <c r="K65" s="4">
        <f>AVERAGE(G65:G70)</f>
        <v>-25.605236668850583</v>
      </c>
      <c r="L65" s="4">
        <f>_xlfn.STDEV.P(G65:G70)</f>
        <v>48.618832624341373</v>
      </c>
      <c r="M65" s="4">
        <f>AVERAGE(H65:H70)</f>
        <v>3.4803863333333331</v>
      </c>
      <c r="N65" s="4">
        <f>_xlfn.STDEV.P(H65:H70)</f>
        <v>0.23314213670968084</v>
      </c>
      <c r="O65" s="48"/>
      <c r="Z65" s="4"/>
    </row>
    <row r="66" spans="1:26" x14ac:dyDescent="0.25">
      <c r="A66" s="1" t="s">
        <v>162</v>
      </c>
      <c r="B66" t="s">
        <v>6</v>
      </c>
      <c r="C66" s="2">
        <v>1</v>
      </c>
      <c r="D66" s="4">
        <v>1.01</v>
      </c>
      <c r="E66" s="3">
        <v>11.493333333333332</v>
      </c>
      <c r="F66" s="5">
        <v>191.20329970026924</v>
      </c>
      <c r="G66" s="5">
        <v>21.580467905569133</v>
      </c>
      <c r="H66" s="5">
        <v>3.3742890000000001</v>
      </c>
    </row>
    <row r="67" spans="1:26" x14ac:dyDescent="0.25">
      <c r="A67" s="1" t="s">
        <v>162</v>
      </c>
      <c r="B67" t="s">
        <v>4</v>
      </c>
      <c r="C67" s="2">
        <v>2</v>
      </c>
      <c r="D67" s="4">
        <v>1.01</v>
      </c>
      <c r="E67" s="3">
        <v>11.409999999999998</v>
      </c>
      <c r="F67" s="5">
        <v>167.38466987745969</v>
      </c>
      <c r="G67" s="5">
        <v>-81.073462631173371</v>
      </c>
      <c r="H67" s="5">
        <v>3.2636240000000001</v>
      </c>
    </row>
    <row r="68" spans="1:26" x14ac:dyDescent="0.25">
      <c r="A68" s="1" t="s">
        <v>162</v>
      </c>
      <c r="B68" t="s">
        <v>6</v>
      </c>
      <c r="C68" s="2">
        <v>2</v>
      </c>
      <c r="D68" s="4">
        <v>1.01</v>
      </c>
      <c r="E68" s="3">
        <v>11.493333333333332</v>
      </c>
      <c r="F68" s="5">
        <v>238.55017917200115</v>
      </c>
      <c r="G68" s="5">
        <v>42.254650694055698</v>
      </c>
      <c r="H68" s="5">
        <v>3.5048659999999998</v>
      </c>
    </row>
    <row r="69" spans="1:26" x14ac:dyDescent="0.25">
      <c r="A69" s="1" t="s">
        <v>162</v>
      </c>
      <c r="B69" t="s">
        <v>4</v>
      </c>
      <c r="C69" s="2">
        <v>3</v>
      </c>
      <c r="D69" s="4">
        <v>1.01</v>
      </c>
      <c r="E69" s="3">
        <v>11.409999999999998</v>
      </c>
      <c r="F69" s="5">
        <v>242.89707680959478</v>
      </c>
      <c r="G69" s="5">
        <v>-85.947496158475246</v>
      </c>
      <c r="H69" s="5">
        <v>3.240021</v>
      </c>
    </row>
    <row r="70" spans="1:26" x14ac:dyDescent="0.25">
      <c r="A70" s="1" t="s">
        <v>162</v>
      </c>
      <c r="B70" t="s">
        <v>6</v>
      </c>
      <c r="C70" s="2">
        <v>3</v>
      </c>
      <c r="D70" s="4">
        <v>1.01</v>
      </c>
      <c r="E70" s="3">
        <v>11.493333333333332</v>
      </c>
      <c r="F70" s="5">
        <v>197.3026676346216</v>
      </c>
      <c r="G70" s="5">
        <v>-7.4311432386383771</v>
      </c>
      <c r="H70" s="5">
        <v>3.5703279999999999</v>
      </c>
    </row>
    <row r="71" spans="1:26" x14ac:dyDescent="0.25">
      <c r="A71" s="1" t="s">
        <v>162</v>
      </c>
      <c r="B71" t="s">
        <v>4</v>
      </c>
      <c r="C71" s="2">
        <v>1</v>
      </c>
      <c r="D71" s="4">
        <v>1.02</v>
      </c>
      <c r="E71" s="3">
        <v>11.752291666666666</v>
      </c>
      <c r="F71" s="5">
        <v>236.09913800751804</v>
      </c>
      <c r="G71" s="5">
        <v>-44.647373006010206</v>
      </c>
      <c r="H71" s="5">
        <v>3.5261920000000004</v>
      </c>
      <c r="I71" s="4">
        <f>AVERAGE(F71:F76)</f>
        <v>186.42384726194643</v>
      </c>
      <c r="J71" s="4">
        <f>_xlfn.STDEV.P(F71:F76)</f>
        <v>37.965064295887274</v>
      </c>
      <c r="K71" s="4">
        <f>AVERAGE(G71:G76)</f>
        <v>-25.165563325991513</v>
      </c>
      <c r="L71" s="4">
        <f>_xlfn.STDEV.P(G71:G76)</f>
        <v>48.50529518411691</v>
      </c>
      <c r="M71" s="4">
        <f>AVERAGE(H71:H76)</f>
        <v>3.2096831666666663</v>
      </c>
      <c r="N71" s="4">
        <f>_xlfn.STDEV.P(H71:H76)</f>
        <v>0.16981457158561397</v>
      </c>
      <c r="O71" s="48"/>
      <c r="Z71" s="4"/>
    </row>
    <row r="72" spans="1:26" x14ac:dyDescent="0.25">
      <c r="A72" s="1" t="s">
        <v>162</v>
      </c>
      <c r="B72" t="s">
        <v>6</v>
      </c>
      <c r="C72" s="2">
        <v>1</v>
      </c>
      <c r="D72" s="4">
        <v>1.02</v>
      </c>
      <c r="E72" s="3">
        <v>11.838125</v>
      </c>
      <c r="F72" s="5">
        <v>171.56467415034916</v>
      </c>
      <c r="G72" s="5">
        <v>25.654029004725245</v>
      </c>
      <c r="H72" s="5">
        <v>3.165543</v>
      </c>
    </row>
    <row r="73" spans="1:26" x14ac:dyDescent="0.25">
      <c r="A73" s="1" t="s">
        <v>162</v>
      </c>
      <c r="B73" t="s">
        <v>4</v>
      </c>
      <c r="C73" s="2">
        <v>2</v>
      </c>
      <c r="D73" s="4">
        <v>1.02</v>
      </c>
      <c r="E73" s="3">
        <v>11.752291666666666</v>
      </c>
      <c r="F73" s="5">
        <v>153.73550889380408</v>
      </c>
      <c r="G73" s="5">
        <v>-70.335714776339202</v>
      </c>
      <c r="H73" s="5">
        <v>3.089693</v>
      </c>
    </row>
    <row r="74" spans="1:26" x14ac:dyDescent="0.25">
      <c r="A74" s="1" t="s">
        <v>162</v>
      </c>
      <c r="B74" t="s">
        <v>6</v>
      </c>
      <c r="C74" s="2">
        <v>2</v>
      </c>
      <c r="D74" s="4">
        <v>1.02</v>
      </c>
      <c r="E74" s="3">
        <v>11.838125</v>
      </c>
      <c r="F74" s="5">
        <v>239.4189703960453</v>
      </c>
      <c r="G74" s="5">
        <v>42.231197853119198</v>
      </c>
      <c r="H74" s="5">
        <v>3.2428669999999995</v>
      </c>
    </row>
    <row r="75" spans="1:26" x14ac:dyDescent="0.25">
      <c r="A75" s="1" t="s">
        <v>162</v>
      </c>
      <c r="B75" t="s">
        <v>4</v>
      </c>
      <c r="C75" s="2">
        <v>3</v>
      </c>
      <c r="D75" s="4">
        <v>1.02</v>
      </c>
      <c r="E75" s="3">
        <v>11.752291666666666</v>
      </c>
      <c r="F75" s="5">
        <v>142.07893128317309</v>
      </c>
      <c r="G75" s="5">
        <v>-91.553138110991853</v>
      </c>
      <c r="H75" s="5">
        <v>2.9787349999999999</v>
      </c>
    </row>
    <row r="76" spans="1:26" x14ac:dyDescent="0.25">
      <c r="A76" s="1" t="s">
        <v>162</v>
      </c>
      <c r="B76" t="s">
        <v>6</v>
      </c>
      <c r="C76" s="2">
        <v>3</v>
      </c>
      <c r="D76" s="4">
        <v>1.02</v>
      </c>
      <c r="E76" s="3">
        <v>11.838125</v>
      </c>
      <c r="F76" s="5">
        <v>175.645860840789</v>
      </c>
      <c r="G76" s="5">
        <v>-12.342380920452245</v>
      </c>
      <c r="H76" s="5">
        <v>3.2550690000000002</v>
      </c>
    </row>
    <row r="77" spans="1:26" x14ac:dyDescent="0.25">
      <c r="A77" t="s">
        <v>163</v>
      </c>
      <c r="B77" t="s">
        <v>4</v>
      </c>
      <c r="C77" s="2">
        <v>1</v>
      </c>
      <c r="D77" s="4">
        <v>0.99</v>
      </c>
      <c r="E77" s="3">
        <v>11.148333333333333</v>
      </c>
      <c r="F77" s="5">
        <v>226.87820295561107</v>
      </c>
      <c r="G77" s="5">
        <v>-97.043984495562896</v>
      </c>
      <c r="H77" s="5">
        <v>3.4369489999999998</v>
      </c>
      <c r="I77" s="4">
        <f>AVERAGE(F77:F82)</f>
        <v>225.09805988995797</v>
      </c>
      <c r="J77" s="4">
        <f>_xlfn.STDEV.P(F77:F82)</f>
        <v>46.932261471295838</v>
      </c>
      <c r="K77" s="4">
        <f>AVERAGE(G77:G82)</f>
        <v>-44.759913713857685</v>
      </c>
      <c r="L77" s="4">
        <f>_xlfn.STDEV.P(G77:G82)</f>
        <v>28.98133423327009</v>
      </c>
      <c r="M77" s="4">
        <f>AVERAGE(H77:H82)</f>
        <v>3.569485166666666</v>
      </c>
      <c r="N77" s="4">
        <f>_xlfn.STDEV.P(H77:H82)</f>
        <v>0.23605578817899292</v>
      </c>
      <c r="O77" s="49">
        <f>AVERAGE(N77:N95)</f>
        <v>0.20347002720861215</v>
      </c>
      <c r="P77" s="52">
        <f>AVERAGE(J77:J95)</f>
        <v>24.157751180061815</v>
      </c>
      <c r="Q77" s="52">
        <f>AVERAGE(L77:L95)</f>
        <v>27.863830640177458</v>
      </c>
      <c r="Z77" s="4"/>
    </row>
    <row r="78" spans="1:26" x14ac:dyDescent="0.25">
      <c r="A78" t="s">
        <v>163</v>
      </c>
      <c r="B78" t="s">
        <v>6</v>
      </c>
      <c r="C78" s="2">
        <v>1</v>
      </c>
      <c r="D78" s="4">
        <v>0.99</v>
      </c>
      <c r="E78" s="3">
        <v>11.126666666666667</v>
      </c>
      <c r="F78" s="5">
        <v>199.83757168055268</v>
      </c>
      <c r="G78" s="5">
        <v>-16.280178702859132</v>
      </c>
      <c r="H78" s="5">
        <v>3.5805449999999999</v>
      </c>
    </row>
    <row r="79" spans="1:26" x14ac:dyDescent="0.25">
      <c r="A79" t="s">
        <v>163</v>
      </c>
      <c r="B79" t="s">
        <v>4</v>
      </c>
      <c r="C79" s="2">
        <v>2</v>
      </c>
      <c r="D79" s="4">
        <v>0.99</v>
      </c>
      <c r="E79" s="3">
        <v>11.148333333333333</v>
      </c>
      <c r="F79" s="5">
        <v>167.7645714642893</v>
      </c>
      <c r="G79" s="5">
        <v>-54.572274935114187</v>
      </c>
      <c r="H79" s="5">
        <v>3.1155429999999997</v>
      </c>
    </row>
    <row r="80" spans="1:26" x14ac:dyDescent="0.25">
      <c r="A80" t="s">
        <v>163</v>
      </c>
      <c r="B80" t="s">
        <v>6</v>
      </c>
      <c r="C80" s="2">
        <v>2</v>
      </c>
      <c r="D80" s="4">
        <v>0.99</v>
      </c>
      <c r="E80" s="3">
        <v>11.126666666666667</v>
      </c>
      <c r="F80" s="5">
        <v>219.82948308815145</v>
      </c>
      <c r="G80" s="5">
        <v>-8.8458945420062403</v>
      </c>
      <c r="H80" s="5">
        <v>3.760373</v>
      </c>
    </row>
    <row r="81" spans="1:26" x14ac:dyDescent="0.25">
      <c r="A81" t="s">
        <v>163</v>
      </c>
      <c r="B81" t="s">
        <v>4</v>
      </c>
      <c r="C81" s="2">
        <v>3</v>
      </c>
      <c r="D81" s="4">
        <v>0.99</v>
      </c>
      <c r="E81" s="3">
        <v>11.148333333333333</v>
      </c>
      <c r="F81" s="5">
        <v>320.83928567668619</v>
      </c>
      <c r="G81" s="5">
        <v>-53.190366802629526</v>
      </c>
      <c r="H81" s="5">
        <v>3.7720529999999997</v>
      </c>
    </row>
    <row r="82" spans="1:26" x14ac:dyDescent="0.25">
      <c r="A82" t="s">
        <v>163</v>
      </c>
      <c r="B82" t="s">
        <v>6</v>
      </c>
      <c r="C82" s="2">
        <v>3</v>
      </c>
      <c r="D82" s="4">
        <v>0.99</v>
      </c>
      <c r="E82" s="3">
        <v>11.126666666666667</v>
      </c>
      <c r="F82" s="5">
        <v>215.4392444744571</v>
      </c>
      <c r="G82" s="5">
        <v>-38.626782804974155</v>
      </c>
      <c r="H82" s="5">
        <v>3.7514479999999999</v>
      </c>
    </row>
    <row r="83" spans="1:26" x14ac:dyDescent="0.25">
      <c r="A83" t="s">
        <v>163</v>
      </c>
      <c r="B83" t="s">
        <v>4</v>
      </c>
      <c r="C83" s="2">
        <v>1</v>
      </c>
      <c r="D83" s="4">
        <v>1</v>
      </c>
      <c r="E83" s="3">
        <v>11.489583333333334</v>
      </c>
      <c r="F83" s="5">
        <v>203.97355594815133</v>
      </c>
      <c r="G83" s="5">
        <v>-80.49657325141338</v>
      </c>
      <c r="H83" s="5">
        <v>3.3316980000000003</v>
      </c>
      <c r="I83" s="4">
        <f>AVERAGE(F83:F88)</f>
        <v>191.67536352169213</v>
      </c>
      <c r="J83" s="4">
        <f>_xlfn.STDEV.P(F83:F88)</f>
        <v>14.424627964575032</v>
      </c>
      <c r="K83" s="4">
        <f>AVERAGE(G83:G88)</f>
        <v>-34.017286900565317</v>
      </c>
      <c r="L83" s="4">
        <f>_xlfn.STDEV.P(G83:G88)</f>
        <v>26.665881050337578</v>
      </c>
      <c r="M83" s="4">
        <f>AVERAGE(H83:H88)</f>
        <v>3.3088063333333331</v>
      </c>
      <c r="N83" s="4">
        <f>_xlfn.STDEV.P(H83:H88)</f>
        <v>0.11321111719065213</v>
      </c>
      <c r="O83" s="48"/>
      <c r="Z83" s="4"/>
    </row>
    <row r="84" spans="1:26" x14ac:dyDescent="0.25">
      <c r="A84" t="s">
        <v>163</v>
      </c>
      <c r="B84" t="s">
        <v>6</v>
      </c>
      <c r="C84" s="2">
        <v>1</v>
      </c>
      <c r="D84" s="4">
        <v>1</v>
      </c>
      <c r="E84" s="3">
        <v>11.467291666666666</v>
      </c>
      <c r="F84" s="5">
        <v>175.6467035684</v>
      </c>
      <c r="G84" s="5">
        <v>-5.7129513353083494</v>
      </c>
      <c r="H84" s="5">
        <v>3.1400289999999997</v>
      </c>
    </row>
    <row r="85" spans="1:26" x14ac:dyDescent="0.25">
      <c r="A85" t="s">
        <v>163</v>
      </c>
      <c r="B85" t="s">
        <v>4</v>
      </c>
      <c r="C85" s="2">
        <v>2</v>
      </c>
      <c r="D85" s="4">
        <v>1</v>
      </c>
      <c r="E85" s="3">
        <v>11.489583333333334</v>
      </c>
      <c r="F85" s="5">
        <v>168.0828189424617</v>
      </c>
      <c r="G85" s="5">
        <v>-32.993536383838247</v>
      </c>
      <c r="H85" s="5">
        <v>3.2897559999999997</v>
      </c>
    </row>
    <row r="86" spans="1:26" x14ac:dyDescent="0.25">
      <c r="A86" t="s">
        <v>163</v>
      </c>
      <c r="B86" t="s">
        <v>6</v>
      </c>
      <c r="C86" s="2">
        <v>2</v>
      </c>
      <c r="D86" s="4">
        <v>1</v>
      </c>
      <c r="E86" s="3">
        <v>11.467291666666666</v>
      </c>
      <c r="F86" s="5">
        <v>199.99183125168855</v>
      </c>
      <c r="G86" s="5">
        <v>-1.5237810336930517</v>
      </c>
      <c r="H86" s="5">
        <v>3.2745150000000001</v>
      </c>
    </row>
    <row r="87" spans="1:26" x14ac:dyDescent="0.25">
      <c r="A87" t="s">
        <v>163</v>
      </c>
      <c r="B87" t="s">
        <v>4</v>
      </c>
      <c r="C87" s="2">
        <v>3</v>
      </c>
      <c r="D87" s="4">
        <v>1</v>
      </c>
      <c r="E87" s="3">
        <v>11.489583333333334</v>
      </c>
      <c r="F87" s="5">
        <v>205.29322650682562</v>
      </c>
      <c r="G87" s="5">
        <v>-49.762677821442509</v>
      </c>
      <c r="H87" s="5">
        <v>3.523542</v>
      </c>
    </row>
    <row r="88" spans="1:26" x14ac:dyDescent="0.25">
      <c r="A88" t="s">
        <v>163</v>
      </c>
      <c r="B88" t="s">
        <v>6</v>
      </c>
      <c r="C88" s="2">
        <v>3</v>
      </c>
      <c r="D88" s="4">
        <v>1</v>
      </c>
      <c r="E88" s="3">
        <v>11.467291666666666</v>
      </c>
      <c r="F88" s="5">
        <v>197.06404491262583</v>
      </c>
      <c r="G88" s="5">
        <v>-33.61420157769637</v>
      </c>
      <c r="H88" s="5">
        <v>3.2932980000000001</v>
      </c>
    </row>
    <row r="89" spans="1:26" x14ac:dyDescent="0.25">
      <c r="A89" t="s">
        <v>163</v>
      </c>
      <c r="B89" t="s">
        <v>4</v>
      </c>
      <c r="C89" s="2">
        <v>1</v>
      </c>
      <c r="D89" s="4">
        <v>1.01</v>
      </c>
      <c r="E89" s="3">
        <v>11.837708333333333</v>
      </c>
      <c r="F89" s="5">
        <v>199.32399008223666</v>
      </c>
      <c r="G89" s="5">
        <v>-66.507253620438291</v>
      </c>
      <c r="H89" s="5">
        <v>3.4586969999999999</v>
      </c>
      <c r="I89" s="4">
        <f>AVERAGE(F89:F94)</f>
        <v>174.97412895991161</v>
      </c>
      <c r="J89" s="4">
        <f>_xlfn.STDEV.P(F89:F94)</f>
        <v>14.64957145338847</v>
      </c>
      <c r="K89" s="4">
        <f>AVERAGE(G89:G94)</f>
        <v>-24.394680732924787</v>
      </c>
      <c r="L89" s="4">
        <f>_xlfn.STDEV.P(G89:G94)</f>
        <v>27.082945080493765</v>
      </c>
      <c r="M89" s="4">
        <f>AVERAGE(H89:H94)</f>
        <v>3.1102021666666668</v>
      </c>
      <c r="N89" s="4">
        <f>_xlfn.STDEV.P(H89:H94)</f>
        <v>0.24432834362418709</v>
      </c>
      <c r="O89" s="48"/>
      <c r="Z89" s="4"/>
    </row>
    <row r="90" spans="1:26" x14ac:dyDescent="0.25">
      <c r="A90" t="s">
        <v>163</v>
      </c>
      <c r="B90" t="s">
        <v>6</v>
      </c>
      <c r="C90" s="2">
        <v>1</v>
      </c>
      <c r="D90" s="4">
        <v>1.01</v>
      </c>
      <c r="E90" s="3">
        <v>11.814583333333333</v>
      </c>
      <c r="F90" s="5">
        <v>154.5759319457504</v>
      </c>
      <c r="G90" s="5">
        <v>4.8862788824229115</v>
      </c>
      <c r="H90" s="5">
        <v>2.7376680000000002</v>
      </c>
    </row>
    <row r="91" spans="1:26" x14ac:dyDescent="0.25">
      <c r="A91" t="s">
        <v>163</v>
      </c>
      <c r="B91" t="s">
        <v>4</v>
      </c>
      <c r="C91" s="2">
        <v>2</v>
      </c>
      <c r="D91" s="4">
        <v>1.01</v>
      </c>
      <c r="E91" s="3">
        <v>11.837708333333333</v>
      </c>
      <c r="F91" s="5">
        <v>159.89165219744692</v>
      </c>
      <c r="G91" s="5">
        <v>-12.570787417559798</v>
      </c>
      <c r="H91" s="5">
        <v>3.2562440000000001</v>
      </c>
    </row>
    <row r="92" spans="1:26" x14ac:dyDescent="0.25">
      <c r="A92" t="s">
        <v>163</v>
      </c>
      <c r="B92" t="s">
        <v>6</v>
      </c>
      <c r="C92" s="2">
        <v>2</v>
      </c>
      <c r="D92" s="4">
        <v>1.01</v>
      </c>
      <c r="E92" s="3">
        <v>11.814583333333333</v>
      </c>
      <c r="F92" s="5">
        <v>181.15651425696316</v>
      </c>
      <c r="G92" s="5">
        <v>6.5578574879104048</v>
      </c>
      <c r="H92" s="5">
        <v>2.9221539999999999</v>
      </c>
    </row>
    <row r="93" spans="1:26" x14ac:dyDescent="0.25">
      <c r="A93" t="s">
        <v>163</v>
      </c>
      <c r="B93" t="s">
        <v>4</v>
      </c>
      <c r="C93" s="2">
        <v>3</v>
      </c>
      <c r="D93" s="4">
        <v>1.01</v>
      </c>
      <c r="E93" s="3">
        <v>11.837708333333333</v>
      </c>
      <c r="F93" s="5">
        <v>178.04459115890327</v>
      </c>
      <c r="G93" s="5">
        <v>-49.946833442129154</v>
      </c>
      <c r="H93" s="5">
        <v>3.2830039999999996</v>
      </c>
    </row>
    <row r="94" spans="1:26" x14ac:dyDescent="0.25">
      <c r="A94" t="s">
        <v>163</v>
      </c>
      <c r="B94" t="s">
        <v>6</v>
      </c>
      <c r="C94" s="2">
        <v>3</v>
      </c>
      <c r="D94" s="4">
        <v>1.01</v>
      </c>
      <c r="E94" s="3">
        <v>11.814583333333333</v>
      </c>
      <c r="F94" s="5">
        <v>176.85209411816939</v>
      </c>
      <c r="G94" s="5">
        <v>-28.787346287754822</v>
      </c>
      <c r="H94" s="5">
        <v>3.0034459999999998</v>
      </c>
    </row>
    <row r="95" spans="1:26" x14ac:dyDescent="0.25">
      <c r="A95" t="s">
        <v>163</v>
      </c>
      <c r="B95" t="s">
        <v>4</v>
      </c>
      <c r="C95" s="2">
        <v>1</v>
      </c>
      <c r="D95" s="4">
        <v>1.02</v>
      </c>
      <c r="E95" s="3">
        <v>12.192708333333334</v>
      </c>
      <c r="F95" s="5">
        <v>194.78630830339628</v>
      </c>
      <c r="G95" s="5">
        <v>-32.127820664868423</v>
      </c>
      <c r="H95" s="5">
        <v>3.1977350000000002</v>
      </c>
      <c r="I95" s="4">
        <f>AVERAGE(F95:F100)</f>
        <v>175.6028411838513</v>
      </c>
      <c r="J95" s="4">
        <f>_xlfn.STDEV.P(F95:F100)</f>
        <v>20.624543830987921</v>
      </c>
      <c r="K95" s="4">
        <f>AVERAGE(G95:G100)</f>
        <v>-10.917943746486793</v>
      </c>
      <c r="L95" s="4">
        <f>_xlfn.STDEV.P(G95:G100)</f>
        <v>28.725162196608391</v>
      </c>
      <c r="M95" s="4">
        <f>AVERAGE(H95:H100)</f>
        <v>2.8811649999999998</v>
      </c>
      <c r="N95" s="4">
        <f>_xlfn.STDEV.P(H95:H100)</f>
        <v>0.22028485984061652</v>
      </c>
      <c r="O95" s="48"/>
      <c r="Z95" s="4"/>
    </row>
    <row r="96" spans="1:26" x14ac:dyDescent="0.25">
      <c r="A96" t="s">
        <v>163</v>
      </c>
      <c r="B96" t="s">
        <v>6</v>
      </c>
      <c r="C96" s="2">
        <v>1</v>
      </c>
      <c r="D96" s="4">
        <v>1.02</v>
      </c>
      <c r="E96" s="3">
        <v>12.169166666666667</v>
      </c>
      <c r="F96" s="5">
        <v>143.34251291394037</v>
      </c>
      <c r="G96" s="5">
        <v>18.713480350224422</v>
      </c>
      <c r="H96" s="5">
        <v>2.5759599999999998</v>
      </c>
    </row>
    <row r="97" spans="1:26" x14ac:dyDescent="0.25">
      <c r="A97" t="s">
        <v>163</v>
      </c>
      <c r="B97" t="s">
        <v>4</v>
      </c>
      <c r="C97" s="2">
        <v>2</v>
      </c>
      <c r="D97" s="4">
        <v>1.02</v>
      </c>
      <c r="E97" s="3">
        <v>12.192708333333334</v>
      </c>
      <c r="F97" s="5">
        <v>167.68828008358219</v>
      </c>
      <c r="G97" s="5">
        <v>8.2422986830193494</v>
      </c>
      <c r="H97" s="5">
        <v>2.7325629999999999</v>
      </c>
    </row>
    <row r="98" spans="1:26" x14ac:dyDescent="0.25">
      <c r="A98" t="s">
        <v>163</v>
      </c>
      <c r="B98" t="s">
        <v>6</v>
      </c>
      <c r="C98" s="2">
        <v>2</v>
      </c>
      <c r="D98" s="4">
        <v>1.02</v>
      </c>
      <c r="E98" s="3">
        <v>12.169166666666667</v>
      </c>
      <c r="F98" s="5">
        <v>166.76988563411032</v>
      </c>
      <c r="G98" s="5">
        <v>20.775932464614595</v>
      </c>
      <c r="H98" s="5">
        <v>2.8092259999999998</v>
      </c>
    </row>
    <row r="99" spans="1:26" x14ac:dyDescent="0.25">
      <c r="A99" t="s">
        <v>163</v>
      </c>
      <c r="B99" t="s">
        <v>4</v>
      </c>
      <c r="C99" s="2">
        <v>3</v>
      </c>
      <c r="D99" s="4">
        <v>1.02</v>
      </c>
      <c r="E99" s="3">
        <v>12.192708333333334</v>
      </c>
      <c r="F99" s="5">
        <v>173.81041213172364</v>
      </c>
      <c r="G99" s="5">
        <v>-56.280129234924715</v>
      </c>
      <c r="H99" s="5">
        <v>3.1417190000000002</v>
      </c>
    </row>
    <row r="100" spans="1:26" x14ac:dyDescent="0.25">
      <c r="A100" t="s">
        <v>163</v>
      </c>
      <c r="B100" t="s">
        <v>6</v>
      </c>
      <c r="C100" s="2">
        <v>3</v>
      </c>
      <c r="D100" s="4">
        <v>1.02</v>
      </c>
      <c r="E100" s="3">
        <v>12.169166666666667</v>
      </c>
      <c r="F100" s="5">
        <v>207.21964803635493</v>
      </c>
      <c r="G100" s="5">
        <v>-24.831424076985993</v>
      </c>
      <c r="H100" s="5">
        <v>2.8297870000000001</v>
      </c>
    </row>
    <row r="101" spans="1:26" x14ac:dyDescent="0.25">
      <c r="A101" s="1" t="s">
        <v>164</v>
      </c>
      <c r="B101" t="s">
        <v>4</v>
      </c>
      <c r="C101" s="2">
        <v>1</v>
      </c>
      <c r="D101" s="4">
        <v>0.99</v>
      </c>
      <c r="E101" s="3">
        <v>11.39875</v>
      </c>
      <c r="F101" s="5">
        <v>189.71234488704584</v>
      </c>
      <c r="G101" s="5">
        <v>-78.028631766305523</v>
      </c>
      <c r="H101" s="5">
        <v>2.8172630000000001</v>
      </c>
      <c r="I101" s="4">
        <f>AVERAGE(F101:F106)</f>
        <v>177.94581287109949</v>
      </c>
      <c r="J101" s="4">
        <f>_xlfn.STDEV.P(F101:F106)</f>
        <v>23.258481604397193</v>
      </c>
      <c r="K101" s="4">
        <f>AVERAGE(G101:G106)</f>
        <v>-14.279401858959853</v>
      </c>
      <c r="L101" s="4">
        <f>_xlfn.STDEV.P(G101:G106)</f>
        <v>37.711616311180947</v>
      </c>
      <c r="M101" s="4">
        <f>AVERAGE(H101:H106)</f>
        <v>3.0037686666666663</v>
      </c>
      <c r="N101" s="4">
        <f>_xlfn.STDEV.P(H101:H106)</f>
        <v>0.31396644728466838</v>
      </c>
      <c r="O101" s="49">
        <f>AVERAGE(N101:N119)</f>
        <v>0.25313201481745057</v>
      </c>
      <c r="P101" s="52">
        <f>AVERAGE(J101:J119)</f>
        <v>17.997001165492868</v>
      </c>
      <c r="Q101" s="52">
        <f>AVERAGE(L101:L119)</f>
        <v>42.573362757561497</v>
      </c>
      <c r="Z101" s="4"/>
    </row>
    <row r="102" spans="1:26" x14ac:dyDescent="0.25">
      <c r="A102" s="1" t="s">
        <v>164</v>
      </c>
      <c r="B102" t="s">
        <v>6</v>
      </c>
      <c r="C102" s="2">
        <v>1</v>
      </c>
      <c r="D102" s="4">
        <v>0.99</v>
      </c>
      <c r="E102" s="3">
        <v>11.309375000000001</v>
      </c>
      <c r="F102" s="5">
        <v>168.57486170619248</v>
      </c>
      <c r="G102" s="5">
        <v>21.201935432632663</v>
      </c>
      <c r="H102" s="5">
        <v>3.1999649999999997</v>
      </c>
    </row>
    <row r="103" spans="1:26" x14ac:dyDescent="0.25">
      <c r="A103" s="1" t="s">
        <v>164</v>
      </c>
      <c r="B103" t="s">
        <v>4</v>
      </c>
      <c r="C103" s="2">
        <v>2</v>
      </c>
      <c r="D103" s="4">
        <v>0.99</v>
      </c>
      <c r="E103" s="3">
        <v>11.39875</v>
      </c>
      <c r="F103" s="5">
        <v>134.13532260737003</v>
      </c>
      <c r="G103" s="5">
        <v>19.880593348762233</v>
      </c>
      <c r="H103" s="5">
        <v>2.4945089999999999</v>
      </c>
    </row>
    <row r="104" spans="1:26" x14ac:dyDescent="0.25">
      <c r="A104" s="1" t="s">
        <v>164</v>
      </c>
      <c r="B104" t="s">
        <v>6</v>
      </c>
      <c r="C104" s="2">
        <v>2</v>
      </c>
      <c r="D104" s="4">
        <v>0.99</v>
      </c>
      <c r="E104" s="3">
        <v>11.309375000000001</v>
      </c>
      <c r="F104" s="5">
        <v>198.69647837651991</v>
      </c>
      <c r="G104" s="5">
        <v>19.73837277984844</v>
      </c>
      <c r="H104" s="5">
        <v>3.3313229999999998</v>
      </c>
    </row>
    <row r="105" spans="1:26" x14ac:dyDescent="0.25">
      <c r="A105" s="1" t="s">
        <v>164</v>
      </c>
      <c r="B105" t="s">
        <v>4</v>
      </c>
      <c r="C105" s="2">
        <v>3</v>
      </c>
      <c r="D105" s="4">
        <v>0.99</v>
      </c>
      <c r="E105" s="3">
        <v>11.39875</v>
      </c>
      <c r="F105" s="5">
        <v>203.37795359358651</v>
      </c>
      <c r="G105" s="5">
        <v>-40.927359403606076</v>
      </c>
      <c r="H105" s="5">
        <v>2.8282990000000003</v>
      </c>
    </row>
    <row r="106" spans="1:26" x14ac:dyDescent="0.25">
      <c r="A106" s="1" t="s">
        <v>164</v>
      </c>
      <c r="B106" t="s">
        <v>6</v>
      </c>
      <c r="C106" s="2">
        <v>3</v>
      </c>
      <c r="D106" s="4">
        <v>0.99</v>
      </c>
      <c r="E106" s="3">
        <v>11.309375000000001</v>
      </c>
      <c r="F106" s="5">
        <v>173.17791605588218</v>
      </c>
      <c r="G106" s="5">
        <v>-27.54132154509086</v>
      </c>
      <c r="H106" s="5">
        <v>3.3512529999999998</v>
      </c>
    </row>
    <row r="107" spans="1:26" x14ac:dyDescent="0.25">
      <c r="A107" s="1" t="s">
        <v>164</v>
      </c>
      <c r="B107" t="s">
        <v>4</v>
      </c>
      <c r="C107" s="2">
        <v>1</v>
      </c>
      <c r="D107" s="4">
        <v>1</v>
      </c>
      <c r="E107" s="3">
        <v>11.747708333333334</v>
      </c>
      <c r="F107" s="5">
        <v>169.42008247444059</v>
      </c>
      <c r="G107" s="5">
        <v>-78.742953399150664</v>
      </c>
      <c r="H107" s="5">
        <v>2.6090109999999997</v>
      </c>
      <c r="I107" s="4">
        <f>AVERAGE(F107:F112)</f>
        <v>157.53954156157801</v>
      </c>
      <c r="J107" s="4">
        <f>_xlfn.STDEV.P(F107:F112)</f>
        <v>13.9188499376137</v>
      </c>
      <c r="K107" s="4">
        <f>AVERAGE(G107:G112)</f>
        <v>-30.90705354871352</v>
      </c>
      <c r="L107" s="4">
        <f>_xlfn.STDEV.P(G107:G112)</f>
        <v>30.164171016789023</v>
      </c>
      <c r="M107" s="4">
        <f>AVERAGE(H107:H112)</f>
        <v>2.7603454999999997</v>
      </c>
      <c r="N107" s="4">
        <f>_xlfn.STDEV.P(H107:H112)</f>
        <v>0.21734821958227152</v>
      </c>
      <c r="O107" s="48"/>
      <c r="Z107" s="4"/>
    </row>
    <row r="108" spans="1:26" x14ac:dyDescent="0.25">
      <c r="A108" s="1" t="s">
        <v>164</v>
      </c>
      <c r="B108" t="s">
        <v>6</v>
      </c>
      <c r="C108" s="2">
        <v>1</v>
      </c>
      <c r="D108" s="4">
        <v>1</v>
      </c>
      <c r="E108" s="3">
        <v>11.655416666666667</v>
      </c>
      <c r="F108" s="5">
        <v>159.27490011325017</v>
      </c>
      <c r="G108" s="5">
        <v>-23.976442521486298</v>
      </c>
      <c r="H108" s="5">
        <v>2.919924</v>
      </c>
    </row>
    <row r="109" spans="1:26" x14ac:dyDescent="0.25">
      <c r="A109" s="1" t="s">
        <v>164</v>
      </c>
      <c r="B109" t="s">
        <v>4</v>
      </c>
      <c r="C109" s="2">
        <v>2</v>
      </c>
      <c r="D109" s="4">
        <v>1</v>
      </c>
      <c r="E109" s="3">
        <v>11.747708333333334</v>
      </c>
      <c r="F109" s="5">
        <v>145.17969825678503</v>
      </c>
      <c r="G109" s="5">
        <v>-39.506993772888848</v>
      </c>
      <c r="H109" s="5">
        <v>2.502202</v>
      </c>
    </row>
    <row r="110" spans="1:26" x14ac:dyDescent="0.25">
      <c r="A110" s="1" t="s">
        <v>164</v>
      </c>
      <c r="B110" t="s">
        <v>6</v>
      </c>
      <c r="C110" s="2">
        <v>2</v>
      </c>
      <c r="D110" s="4">
        <v>1</v>
      </c>
      <c r="E110" s="3">
        <v>11.655416666666667</v>
      </c>
      <c r="F110" s="5">
        <v>171.69204918476717</v>
      </c>
      <c r="G110" s="5">
        <v>22.801399814590305</v>
      </c>
      <c r="H110" s="5">
        <v>2.9193220000000002</v>
      </c>
    </row>
    <row r="111" spans="1:26" x14ac:dyDescent="0.25">
      <c r="A111" s="1" t="s">
        <v>164</v>
      </c>
      <c r="B111" t="s">
        <v>4</v>
      </c>
      <c r="C111" s="2">
        <v>3</v>
      </c>
      <c r="D111" s="4">
        <v>1</v>
      </c>
      <c r="E111" s="3">
        <v>11.747708333333334</v>
      </c>
      <c r="F111" s="5">
        <v>133.30534039686739</v>
      </c>
      <c r="G111" s="5">
        <v>-41.828136019743098</v>
      </c>
      <c r="H111" s="5">
        <v>2.542151</v>
      </c>
    </row>
    <row r="112" spans="1:26" x14ac:dyDescent="0.25">
      <c r="A112" s="1" t="s">
        <v>164</v>
      </c>
      <c r="B112" t="s">
        <v>6</v>
      </c>
      <c r="C112" s="2">
        <v>3</v>
      </c>
      <c r="D112" s="4">
        <v>1</v>
      </c>
      <c r="E112" s="3">
        <v>11.655416666666667</v>
      </c>
      <c r="F112" s="5">
        <v>166.36517894335762</v>
      </c>
      <c r="G112" s="5">
        <v>-24.189195393602521</v>
      </c>
      <c r="H112" s="5">
        <v>3.0694629999999998</v>
      </c>
    </row>
    <row r="113" spans="1:26" x14ac:dyDescent="0.25">
      <c r="A113" s="1" t="s">
        <v>164</v>
      </c>
      <c r="B113" t="s">
        <v>4</v>
      </c>
      <c r="C113" s="2">
        <v>1</v>
      </c>
      <c r="D113" s="4">
        <v>1.01</v>
      </c>
      <c r="E113" s="3">
        <v>12.10375</v>
      </c>
      <c r="F113" s="5">
        <v>140.31140894739636</v>
      </c>
      <c r="G113" s="5">
        <v>-78.420045184243349</v>
      </c>
      <c r="H113" s="5">
        <v>2.8986260000000001</v>
      </c>
      <c r="I113" s="4">
        <f>AVERAGE(F113:F118)</f>
        <v>151.79981558453079</v>
      </c>
      <c r="J113" s="4">
        <f>_xlfn.STDEV.P(F113:F118)</f>
        <v>17.367854772872498</v>
      </c>
      <c r="K113" s="4">
        <f>AVERAGE(G113:G118)</f>
        <v>-10.397720448407448</v>
      </c>
      <c r="L113" s="4">
        <f>_xlfn.STDEV.P(G113:G118)</f>
        <v>45.054082148075906</v>
      </c>
      <c r="M113" s="4">
        <f>AVERAGE(H113:H118)</f>
        <v>2.6038286666666668</v>
      </c>
      <c r="N113" s="4">
        <f>_xlfn.STDEV.P(H113:H118)</f>
        <v>0.23815167517198418</v>
      </c>
      <c r="O113" s="48"/>
      <c r="Z113" s="4"/>
    </row>
    <row r="114" spans="1:26" x14ac:dyDescent="0.25">
      <c r="A114" s="1" t="s">
        <v>164</v>
      </c>
      <c r="B114" t="s">
        <v>6</v>
      </c>
      <c r="C114" s="2">
        <v>1</v>
      </c>
      <c r="D114" s="4">
        <v>1.01</v>
      </c>
      <c r="E114" s="3">
        <v>12.008749999999999</v>
      </c>
      <c r="F114" s="5">
        <v>161.42830164534018</v>
      </c>
      <c r="G114" s="5">
        <v>30.95452642659021</v>
      </c>
      <c r="H114" s="5">
        <v>2.6552560000000001</v>
      </c>
    </row>
    <row r="115" spans="1:26" x14ac:dyDescent="0.25">
      <c r="A115" s="1" t="s">
        <v>164</v>
      </c>
      <c r="B115" t="s">
        <v>4</v>
      </c>
      <c r="C115" s="2">
        <v>2</v>
      </c>
      <c r="D115" s="4">
        <v>1.01</v>
      </c>
      <c r="E115" s="3">
        <v>12.10375</v>
      </c>
      <c r="F115" s="5">
        <v>127.14236269422203</v>
      </c>
      <c r="G115" s="5">
        <v>26.312607134219448</v>
      </c>
      <c r="H115" s="5">
        <v>2.1398199999999998</v>
      </c>
    </row>
    <row r="116" spans="1:26" x14ac:dyDescent="0.25">
      <c r="A116" s="1" t="s">
        <v>164</v>
      </c>
      <c r="B116" t="s">
        <v>6</v>
      </c>
      <c r="C116" s="2">
        <v>2</v>
      </c>
      <c r="D116" s="4">
        <v>1.01</v>
      </c>
      <c r="E116" s="3">
        <v>12.008749999999999</v>
      </c>
      <c r="F116" s="5">
        <v>171.26558889454881</v>
      </c>
      <c r="G116" s="5">
        <v>37.772620566541072</v>
      </c>
      <c r="H116" s="5">
        <v>2.6439759999999999</v>
      </c>
    </row>
    <row r="117" spans="1:26" x14ac:dyDescent="0.25">
      <c r="A117" s="1" t="s">
        <v>164</v>
      </c>
      <c r="B117" t="s">
        <v>4</v>
      </c>
      <c r="C117" s="2">
        <v>3</v>
      </c>
      <c r="D117" s="4">
        <v>1.01</v>
      </c>
      <c r="E117" s="3">
        <v>12.10375</v>
      </c>
      <c r="F117" s="5">
        <v>172.25774783228181</v>
      </c>
      <c r="G117" s="5">
        <v>-54.993506181432039</v>
      </c>
      <c r="H117" s="5">
        <v>2.5185149999999998</v>
      </c>
    </row>
    <row r="118" spans="1:26" x14ac:dyDescent="0.25">
      <c r="A118" s="1" t="s">
        <v>164</v>
      </c>
      <c r="B118" t="s">
        <v>6</v>
      </c>
      <c r="C118" s="2">
        <v>3</v>
      </c>
      <c r="D118" s="4">
        <v>1.01</v>
      </c>
      <c r="E118" s="3">
        <v>12.008749999999999</v>
      </c>
      <c r="F118" s="5">
        <v>138.39348349339562</v>
      </c>
      <c r="G118" s="5">
        <v>-24.012525452120023</v>
      </c>
      <c r="H118" s="5">
        <v>2.7667790000000001</v>
      </c>
    </row>
    <row r="119" spans="1:26" x14ac:dyDescent="0.25">
      <c r="A119" s="1" t="s">
        <v>164</v>
      </c>
      <c r="B119" t="s">
        <v>4</v>
      </c>
      <c r="C119" s="2">
        <v>1</v>
      </c>
      <c r="D119" s="4">
        <v>1.02</v>
      </c>
      <c r="E119" s="3">
        <v>12.466666666666667</v>
      </c>
      <c r="F119" s="5">
        <v>131.1808361311796</v>
      </c>
      <c r="G119" s="5">
        <v>-88.152844072473741</v>
      </c>
      <c r="H119" s="5">
        <v>2.483012</v>
      </c>
      <c r="I119" s="4">
        <f>AVERAGE(F119:F124)</f>
        <v>129.97931743269436</v>
      </c>
      <c r="J119" s="4">
        <f>_xlfn.STDEV.P(F119:F124)</f>
        <v>17.442818347088085</v>
      </c>
      <c r="K119" s="4">
        <f>AVERAGE(G119:G124)</f>
        <v>-29.215278207489007</v>
      </c>
      <c r="L119" s="4">
        <f>_xlfn.STDEV.P(G119:G124)</f>
        <v>57.36358155420011</v>
      </c>
      <c r="M119" s="4">
        <f>AVERAGE(H119:H124)</f>
        <v>2.2985746666666667</v>
      </c>
      <c r="N119" s="4">
        <f>_xlfn.STDEV.P(H119:H124)</f>
        <v>0.24306171723087805</v>
      </c>
      <c r="O119" s="48"/>
      <c r="Z119" s="4"/>
    </row>
    <row r="120" spans="1:26" x14ac:dyDescent="0.25">
      <c r="A120" s="1" t="s">
        <v>164</v>
      </c>
      <c r="B120" t="s">
        <v>6</v>
      </c>
      <c r="C120" s="2">
        <v>1</v>
      </c>
      <c r="D120" s="4">
        <v>1.02</v>
      </c>
      <c r="E120" s="3">
        <v>12.368958333333333</v>
      </c>
      <c r="F120" s="5">
        <v>119.6057601655039</v>
      </c>
      <c r="G120" s="5">
        <v>25.576585106619792</v>
      </c>
      <c r="H120" s="5">
        <v>2.1661280000000001</v>
      </c>
    </row>
    <row r="121" spans="1:26" x14ac:dyDescent="0.25">
      <c r="A121" s="1" t="s">
        <v>164</v>
      </c>
      <c r="B121" t="s">
        <v>4</v>
      </c>
      <c r="C121" s="2">
        <v>2</v>
      </c>
      <c r="D121" s="4">
        <v>1.02</v>
      </c>
      <c r="E121" s="3">
        <v>12.466666666666667</v>
      </c>
      <c r="F121" s="5">
        <v>164.77548266362558</v>
      </c>
      <c r="G121" s="5">
        <v>39.201280190741208</v>
      </c>
      <c r="H121" s="5">
        <v>1.878352</v>
      </c>
    </row>
    <row r="122" spans="1:26" x14ac:dyDescent="0.25">
      <c r="A122" s="1" t="s">
        <v>164</v>
      </c>
      <c r="B122" t="s">
        <v>6</v>
      </c>
      <c r="C122" s="2">
        <v>2</v>
      </c>
      <c r="D122" s="4">
        <v>1.02</v>
      </c>
      <c r="E122" s="3">
        <v>12.368958333333333</v>
      </c>
      <c r="F122" s="5">
        <v>133.20024201450082</v>
      </c>
      <c r="G122" s="5">
        <v>15.655745505989914</v>
      </c>
      <c r="H122" s="5">
        <v>2.4294380000000002</v>
      </c>
    </row>
    <row r="123" spans="1:26" x14ac:dyDescent="0.25">
      <c r="A123" s="1" t="s">
        <v>164</v>
      </c>
      <c r="B123" t="s">
        <v>4</v>
      </c>
      <c r="C123" s="2">
        <v>3</v>
      </c>
      <c r="D123" s="4">
        <v>1.02</v>
      </c>
      <c r="E123" s="3">
        <v>12.466666666666667</v>
      </c>
      <c r="F123" s="5">
        <v>109.2603176702094</v>
      </c>
      <c r="G123" s="5">
        <v>-101.35734213579475</v>
      </c>
      <c r="H123" s="5">
        <v>2.2159749999999998</v>
      </c>
    </row>
    <row r="124" spans="1:26" x14ac:dyDescent="0.25">
      <c r="A124" s="1" t="s">
        <v>164</v>
      </c>
      <c r="B124" t="s">
        <v>6</v>
      </c>
      <c r="C124" s="2">
        <v>3</v>
      </c>
      <c r="D124" s="4">
        <v>1.02</v>
      </c>
      <c r="E124" s="3">
        <v>12.368958333333333</v>
      </c>
      <c r="F124" s="5">
        <v>121.85326595114691</v>
      </c>
      <c r="G124" s="5">
        <v>-66.215093840016451</v>
      </c>
      <c r="H124" s="5">
        <v>2.6185429999999998</v>
      </c>
    </row>
    <row r="125" spans="1:26" x14ac:dyDescent="0.25">
      <c r="A125" t="s">
        <v>165</v>
      </c>
      <c r="B125" t="s">
        <v>4</v>
      </c>
      <c r="C125" s="2">
        <v>1</v>
      </c>
      <c r="D125" s="4">
        <v>0.99</v>
      </c>
      <c r="E125" s="3">
        <v>10.852916666666667</v>
      </c>
      <c r="F125" s="5">
        <v>244.73665810816959</v>
      </c>
      <c r="G125" s="5">
        <v>-44.242254794311521</v>
      </c>
      <c r="H125" s="5">
        <v>3.9197920000000002</v>
      </c>
      <c r="I125" s="4">
        <f>AVERAGE(F125:F130)</f>
        <v>224.05748093903253</v>
      </c>
      <c r="J125" s="4">
        <f>_xlfn.STDEV.P(F125:F130)</f>
        <v>27.279033552530052</v>
      </c>
      <c r="K125" s="4">
        <f>AVERAGE(G125:G130)</f>
        <v>-17.618526203667912</v>
      </c>
      <c r="L125" s="4">
        <f>_xlfn.STDEV.P(G125:G130)</f>
        <v>20.908111631640605</v>
      </c>
      <c r="M125" s="4">
        <f>AVERAGE(H125:H130)</f>
        <v>3.7835751666666666</v>
      </c>
      <c r="N125" s="4">
        <f>_xlfn.STDEV.P(H125:H130)</f>
        <v>0.17912642933174028</v>
      </c>
      <c r="O125" s="49">
        <f>AVERAGE(N125:N143)</f>
        <v>0.26264951752657306</v>
      </c>
      <c r="P125" s="52">
        <f>AVERAGE(J125:J143)</f>
        <v>29.001733141584857</v>
      </c>
      <c r="Q125" s="52">
        <f>AVERAGE(L125:L143)</f>
        <v>22.276923592619916</v>
      </c>
      <c r="Z125" s="4"/>
    </row>
    <row r="126" spans="1:26" x14ac:dyDescent="0.25">
      <c r="A126" t="s">
        <v>165</v>
      </c>
      <c r="B126" t="s">
        <v>6</v>
      </c>
      <c r="C126" s="2">
        <v>1</v>
      </c>
      <c r="D126" s="4">
        <v>0.99</v>
      </c>
      <c r="E126" s="3">
        <v>10.836458333333333</v>
      </c>
      <c r="F126" s="5">
        <v>183.81112175152077</v>
      </c>
      <c r="G126" s="5">
        <v>0.35012851737433326</v>
      </c>
      <c r="H126" s="5">
        <v>3.5090449999999995</v>
      </c>
    </row>
    <row r="127" spans="1:26" x14ac:dyDescent="0.25">
      <c r="A127" t="s">
        <v>165</v>
      </c>
      <c r="B127" t="s">
        <v>4</v>
      </c>
      <c r="C127" s="2">
        <v>2</v>
      </c>
      <c r="D127" s="4">
        <v>0.99</v>
      </c>
      <c r="E127" s="3">
        <v>10.852916666666667</v>
      </c>
      <c r="F127" s="5">
        <v>207.44819944603503</v>
      </c>
      <c r="G127" s="5">
        <v>-30.674312463597992</v>
      </c>
      <c r="H127" s="5">
        <v>3.6536659999999999</v>
      </c>
    </row>
    <row r="128" spans="1:26" x14ac:dyDescent="0.25">
      <c r="A128" t="s">
        <v>165</v>
      </c>
      <c r="B128" t="s">
        <v>6</v>
      </c>
      <c r="C128" s="2">
        <v>2</v>
      </c>
      <c r="D128" s="4">
        <v>0.99</v>
      </c>
      <c r="E128" s="3">
        <v>10.836458333333333</v>
      </c>
      <c r="F128" s="5">
        <v>226.48131130457284</v>
      </c>
      <c r="G128" s="5">
        <v>17.368268291582488</v>
      </c>
      <c r="H128" s="5">
        <v>3.7955289999999997</v>
      </c>
    </row>
    <row r="129" spans="1:26" x14ac:dyDescent="0.25">
      <c r="A129" t="s">
        <v>165</v>
      </c>
      <c r="B129" t="s">
        <v>4</v>
      </c>
      <c r="C129" s="2">
        <v>3</v>
      </c>
      <c r="D129" s="4">
        <v>0.99</v>
      </c>
      <c r="E129" s="3">
        <v>10.852916666666667</v>
      </c>
      <c r="F129" s="5">
        <v>268.91694356117381</v>
      </c>
      <c r="G129" s="5">
        <v>-16.889514531688679</v>
      </c>
      <c r="H129" s="5">
        <v>4.0678179999999999</v>
      </c>
    </row>
    <row r="130" spans="1:26" x14ac:dyDescent="0.25">
      <c r="A130" t="s">
        <v>165</v>
      </c>
      <c r="B130" t="s">
        <v>6</v>
      </c>
      <c r="C130" s="2">
        <v>3</v>
      </c>
      <c r="D130" s="4">
        <v>0.99</v>
      </c>
      <c r="E130" s="3">
        <v>10.836458333333333</v>
      </c>
      <c r="F130" s="5">
        <v>212.95065146272302</v>
      </c>
      <c r="G130" s="5">
        <v>-31.623472241366105</v>
      </c>
      <c r="H130" s="5">
        <v>3.755601</v>
      </c>
    </row>
    <row r="131" spans="1:26" x14ac:dyDescent="0.25">
      <c r="A131" t="s">
        <v>165</v>
      </c>
      <c r="B131" t="s">
        <v>4</v>
      </c>
      <c r="C131" s="2">
        <v>1</v>
      </c>
      <c r="D131" s="4">
        <v>1</v>
      </c>
      <c r="E131" s="3">
        <v>11.185</v>
      </c>
      <c r="F131" s="5">
        <v>215.26773198891703</v>
      </c>
      <c r="G131" s="5">
        <v>-34.654451536766572</v>
      </c>
      <c r="H131" s="5">
        <v>3.7687789999999999</v>
      </c>
      <c r="I131" s="4">
        <f>AVERAGE(F131:F136)</f>
        <v>211.70209784717488</v>
      </c>
      <c r="J131" s="4">
        <f>_xlfn.STDEV.P(F131:F136)</f>
        <v>29.852471859854919</v>
      </c>
      <c r="K131" s="4">
        <f>AVERAGE(G131:G136)</f>
        <v>-9.8084133908763071</v>
      </c>
      <c r="L131" s="4">
        <f>_xlfn.STDEV.P(G131:G136)</f>
        <v>19.582949849077945</v>
      </c>
      <c r="M131" s="4">
        <f>AVERAGE(H131:H136)</f>
        <v>3.5387439999999999</v>
      </c>
      <c r="N131" s="4">
        <f>_xlfn.STDEV.P(H131:H136)</f>
        <v>0.2846385462828252</v>
      </c>
      <c r="O131" s="48"/>
      <c r="Z131" s="4"/>
    </row>
    <row r="132" spans="1:26" x14ac:dyDescent="0.25">
      <c r="A132" t="s">
        <v>165</v>
      </c>
      <c r="B132" t="s">
        <v>6</v>
      </c>
      <c r="C132" s="2">
        <v>1</v>
      </c>
      <c r="D132" s="4">
        <v>1</v>
      </c>
      <c r="E132" s="3">
        <v>11.168125000000002</v>
      </c>
      <c r="F132" s="5">
        <v>159.60607537135542</v>
      </c>
      <c r="G132" s="5">
        <v>8.8870680457621667</v>
      </c>
      <c r="H132" s="5">
        <v>3.139605</v>
      </c>
    </row>
    <row r="133" spans="1:26" x14ac:dyDescent="0.25">
      <c r="A133" t="s">
        <v>165</v>
      </c>
      <c r="B133" t="s">
        <v>4</v>
      </c>
      <c r="C133" s="2">
        <v>2</v>
      </c>
      <c r="D133" s="4">
        <v>1</v>
      </c>
      <c r="E133" s="3">
        <v>11.185</v>
      </c>
      <c r="F133" s="5">
        <v>199.57557969826877</v>
      </c>
      <c r="G133" s="5">
        <v>-11.420001611967031</v>
      </c>
      <c r="H133" s="5">
        <v>3.6401029999999999</v>
      </c>
    </row>
    <row r="134" spans="1:26" x14ac:dyDescent="0.25">
      <c r="A134" t="s">
        <v>165</v>
      </c>
      <c r="B134" t="s">
        <v>6</v>
      </c>
      <c r="C134" s="2">
        <v>2</v>
      </c>
      <c r="D134" s="4">
        <v>1</v>
      </c>
      <c r="E134" s="3">
        <v>11.168125000000002</v>
      </c>
      <c r="F134" s="5">
        <v>203.74573423046792</v>
      </c>
      <c r="G134" s="5">
        <v>21.141414078839038</v>
      </c>
      <c r="H134" s="5">
        <v>3.3600659999999998</v>
      </c>
    </row>
    <row r="135" spans="1:26" x14ac:dyDescent="0.25">
      <c r="A135" t="s">
        <v>165</v>
      </c>
      <c r="B135" t="s">
        <v>4</v>
      </c>
      <c r="C135" s="2">
        <v>3</v>
      </c>
      <c r="D135" s="4">
        <v>1</v>
      </c>
      <c r="E135" s="3">
        <v>11.185</v>
      </c>
      <c r="F135" s="5">
        <v>240.71418046441349</v>
      </c>
      <c r="G135" s="5">
        <v>-14.164106994156267</v>
      </c>
      <c r="H135" s="5">
        <v>3.9792290000000001</v>
      </c>
    </row>
    <row r="136" spans="1:26" x14ac:dyDescent="0.25">
      <c r="A136" t="s">
        <v>165</v>
      </c>
      <c r="B136" t="s">
        <v>6</v>
      </c>
      <c r="C136" s="2">
        <v>3</v>
      </c>
      <c r="D136" s="4">
        <v>1</v>
      </c>
      <c r="E136" s="3">
        <v>11.168125000000002</v>
      </c>
      <c r="F136" s="5">
        <v>251.30328532962662</v>
      </c>
      <c r="G136" s="5">
        <v>-28.640402326969181</v>
      </c>
      <c r="H136" s="5">
        <v>3.3446820000000002</v>
      </c>
    </row>
    <row r="137" spans="1:26" x14ac:dyDescent="0.25">
      <c r="A137" t="s">
        <v>165</v>
      </c>
      <c r="B137" t="s">
        <v>4</v>
      </c>
      <c r="C137" s="2">
        <v>1</v>
      </c>
      <c r="D137" s="4">
        <v>1.01</v>
      </c>
      <c r="E137" s="3">
        <v>11.523958333333333</v>
      </c>
      <c r="F137" s="5">
        <v>186.04642582897466</v>
      </c>
      <c r="G137" s="5">
        <v>-30.211132917197116</v>
      </c>
      <c r="H137" s="5">
        <v>3.616447</v>
      </c>
      <c r="I137" s="4">
        <f>AVERAGE(F137:F142)</f>
        <v>180.6820093731491</v>
      </c>
      <c r="J137" s="4">
        <f>_xlfn.STDEV.P(F137:F142)</f>
        <v>29.939700734147696</v>
      </c>
      <c r="K137" s="4">
        <f>AVERAGE(G137:G142)</f>
        <v>-10.295690415365572</v>
      </c>
      <c r="L137" s="4">
        <f>_xlfn.STDEV.P(G137:G142)</f>
        <v>23.353442179891687</v>
      </c>
      <c r="M137" s="4">
        <f>AVERAGE(H137:H142)</f>
        <v>3.3105966666666671</v>
      </c>
      <c r="N137" s="4">
        <f>_xlfn.STDEV.P(H137:H142)</f>
        <v>0.38291608594515308</v>
      </c>
      <c r="O137" s="48"/>
      <c r="Z137" s="4"/>
    </row>
    <row r="138" spans="1:26" x14ac:dyDescent="0.25">
      <c r="A138" t="s">
        <v>165</v>
      </c>
      <c r="B138" t="s">
        <v>6</v>
      </c>
      <c r="C138" s="2">
        <v>1</v>
      </c>
      <c r="D138" s="4">
        <v>1.01</v>
      </c>
      <c r="E138" s="3">
        <v>11.506458333333333</v>
      </c>
      <c r="F138" s="5">
        <v>209.72981140182367</v>
      </c>
      <c r="G138" s="5">
        <v>-19.236476198011211</v>
      </c>
      <c r="H138" s="5">
        <v>3.7825899999999999</v>
      </c>
    </row>
    <row r="139" spans="1:26" x14ac:dyDescent="0.25">
      <c r="A139" t="s">
        <v>165</v>
      </c>
      <c r="B139" t="s">
        <v>4</v>
      </c>
      <c r="C139" s="2">
        <v>2</v>
      </c>
      <c r="D139" s="4">
        <v>1.01</v>
      </c>
      <c r="E139" s="3">
        <v>11.523958333333333</v>
      </c>
      <c r="F139" s="5">
        <v>217.7888885505939</v>
      </c>
      <c r="G139" s="5">
        <v>-30.035494847357061</v>
      </c>
      <c r="H139" s="5">
        <v>3.6557360000000001</v>
      </c>
    </row>
    <row r="140" spans="1:26" x14ac:dyDescent="0.25">
      <c r="A140" t="s">
        <v>165</v>
      </c>
      <c r="B140" t="s">
        <v>6</v>
      </c>
      <c r="C140" s="2">
        <v>2</v>
      </c>
      <c r="D140" s="4">
        <v>1.01</v>
      </c>
      <c r="E140" s="3">
        <v>11.506458333333333</v>
      </c>
      <c r="F140" s="5">
        <v>187.62015988914817</v>
      </c>
      <c r="G140" s="5">
        <v>26.87324911013739</v>
      </c>
      <c r="H140" s="5">
        <v>3.0053830000000001</v>
      </c>
    </row>
    <row r="141" spans="1:26" x14ac:dyDescent="0.25">
      <c r="A141" t="s">
        <v>165</v>
      </c>
      <c r="B141" t="s">
        <v>4</v>
      </c>
      <c r="C141" s="2">
        <v>3</v>
      </c>
      <c r="D141" s="4">
        <v>1.01</v>
      </c>
      <c r="E141" s="3">
        <v>11.523958333333333</v>
      </c>
      <c r="F141" s="5">
        <v>140.24218691202719</v>
      </c>
      <c r="G141" s="5">
        <v>17.318288773802195</v>
      </c>
      <c r="H141" s="5">
        <v>2.8101250000000002</v>
      </c>
    </row>
    <row r="142" spans="1:26" x14ac:dyDescent="0.25">
      <c r="A142" t="s">
        <v>165</v>
      </c>
      <c r="B142" t="s">
        <v>6</v>
      </c>
      <c r="C142" s="2">
        <v>3</v>
      </c>
      <c r="D142" s="4">
        <v>1.01</v>
      </c>
      <c r="E142" s="3">
        <v>11.506458333333333</v>
      </c>
      <c r="F142" s="5">
        <v>142.66458365632715</v>
      </c>
      <c r="G142" s="5">
        <v>-26.482576413567639</v>
      </c>
      <c r="H142" s="5">
        <v>2.9932989999999999</v>
      </c>
    </row>
    <row r="143" spans="1:26" x14ac:dyDescent="0.25">
      <c r="A143" t="s">
        <v>165</v>
      </c>
      <c r="B143" t="s">
        <v>4</v>
      </c>
      <c r="C143" s="2">
        <v>1</v>
      </c>
      <c r="D143" s="4">
        <v>1.02</v>
      </c>
      <c r="E143" s="3">
        <v>11.869583333333333</v>
      </c>
      <c r="F143" s="5">
        <v>194.94109118382943</v>
      </c>
      <c r="G143" s="5">
        <v>-33.480035893699714</v>
      </c>
      <c r="H143" s="5">
        <v>2.7720320000000003</v>
      </c>
      <c r="I143" s="4">
        <f>AVERAGE(F143:F148)</f>
        <v>172.23782760231538</v>
      </c>
      <c r="J143" s="4">
        <f>_xlfn.STDEV.P(F143:F148)</f>
        <v>28.93572641980677</v>
      </c>
      <c r="K143" s="4">
        <f>AVERAGE(G143:G148)</f>
        <v>-5.5759154438318035</v>
      </c>
      <c r="L143" s="4">
        <f>_xlfn.STDEV.P(G143:G148)</f>
        <v>25.263190709869434</v>
      </c>
      <c r="M143" s="4">
        <f>AVERAGE(H143:H148)</f>
        <v>2.8517395000000003</v>
      </c>
      <c r="N143" s="4">
        <f>_xlfn.STDEV.P(H143:H148)</f>
        <v>0.20391700854657366</v>
      </c>
      <c r="O143" s="48"/>
      <c r="Z143" s="4"/>
    </row>
    <row r="144" spans="1:26" x14ac:dyDescent="0.25">
      <c r="A144" t="s">
        <v>165</v>
      </c>
      <c r="B144" t="s">
        <v>6</v>
      </c>
      <c r="C144" s="2">
        <v>1</v>
      </c>
      <c r="D144" s="4">
        <v>1.02</v>
      </c>
      <c r="E144" s="3">
        <v>11.851666666666667</v>
      </c>
      <c r="F144" s="5">
        <v>120.42551812259953</v>
      </c>
      <c r="G144" s="5">
        <v>-1.4586541762722369</v>
      </c>
      <c r="H144" s="5">
        <v>2.57653</v>
      </c>
    </row>
    <row r="145" spans="1:26" x14ac:dyDescent="0.25">
      <c r="A145" t="s">
        <v>165</v>
      </c>
      <c r="B145" t="s">
        <v>4</v>
      </c>
      <c r="C145" s="2">
        <v>2</v>
      </c>
      <c r="D145" s="4">
        <v>1.02</v>
      </c>
      <c r="E145" s="3">
        <v>11.869583333333333</v>
      </c>
      <c r="F145" s="5">
        <v>174.76081784284759</v>
      </c>
      <c r="G145" s="5">
        <v>20.23933502652346</v>
      </c>
      <c r="H145" s="5">
        <v>2.8588339999999999</v>
      </c>
    </row>
    <row r="146" spans="1:26" x14ac:dyDescent="0.25">
      <c r="A146" t="s">
        <v>165</v>
      </c>
      <c r="B146" t="s">
        <v>6</v>
      </c>
      <c r="C146" s="2">
        <v>2</v>
      </c>
      <c r="D146" s="4">
        <v>1.02</v>
      </c>
      <c r="E146" s="3">
        <v>11.851666666666667</v>
      </c>
      <c r="F146" s="5">
        <v>168.92639530697241</v>
      </c>
      <c r="G146" s="5">
        <v>33.258618013485666</v>
      </c>
      <c r="H146" s="5">
        <v>2.7686060000000001</v>
      </c>
    </row>
    <row r="147" spans="1:26" x14ac:dyDescent="0.25">
      <c r="A147" t="s">
        <v>165</v>
      </c>
      <c r="B147" t="s">
        <v>4</v>
      </c>
      <c r="C147" s="2">
        <v>3</v>
      </c>
      <c r="D147" s="4">
        <v>1.02</v>
      </c>
      <c r="E147" s="3">
        <v>11.869583333333333</v>
      </c>
      <c r="F147" s="5">
        <v>213.25804097764109</v>
      </c>
      <c r="G147" s="5">
        <v>-29.496188184388167</v>
      </c>
      <c r="H147" s="5">
        <v>3.2510330000000005</v>
      </c>
    </row>
    <row r="148" spans="1:26" x14ac:dyDescent="0.25">
      <c r="A148" t="s">
        <v>165</v>
      </c>
      <c r="B148" t="s">
        <v>6</v>
      </c>
      <c r="C148" s="2">
        <v>3</v>
      </c>
      <c r="D148" s="4">
        <v>1.02</v>
      </c>
      <c r="E148" s="3">
        <v>11.851666666666667</v>
      </c>
      <c r="F148" s="5">
        <v>161.1151021800022</v>
      </c>
      <c r="G148" s="5">
        <v>-22.518567448639828</v>
      </c>
      <c r="H148" s="5">
        <v>2.8834019999999998</v>
      </c>
    </row>
    <row r="149" spans="1:26" x14ac:dyDescent="0.25">
      <c r="A149" s="1" t="s">
        <v>166</v>
      </c>
      <c r="B149" t="s">
        <v>4</v>
      </c>
      <c r="C149" s="2">
        <v>1</v>
      </c>
      <c r="D149" s="4">
        <v>0.99</v>
      </c>
      <c r="E149" s="3">
        <v>11.178333333333333</v>
      </c>
      <c r="F149" s="5">
        <v>237.4866225203991</v>
      </c>
      <c r="G149" s="5">
        <v>-84.790529137962338</v>
      </c>
      <c r="H149" s="5">
        <v>3.1536280000000003</v>
      </c>
      <c r="I149" s="4">
        <f>AVERAGE(F149:F154)</f>
        <v>226.55352746705148</v>
      </c>
      <c r="J149" s="4">
        <f>_xlfn.STDEV.P(F149:F154)</f>
        <v>14.944705993964854</v>
      </c>
      <c r="K149" s="4">
        <f>AVERAGE(G149:G154)</f>
        <v>-30.93315179245624</v>
      </c>
      <c r="L149" s="4">
        <f>_xlfn.STDEV.P(G149:G154)</f>
        <v>27.76492853397248</v>
      </c>
      <c r="M149" s="4">
        <f>AVERAGE(H149:H154)</f>
        <v>3.5441090000000002</v>
      </c>
      <c r="N149" s="4">
        <f>_xlfn.STDEV.P(H149:H154)</f>
        <v>0.23593416284138805</v>
      </c>
      <c r="O149" s="49">
        <f>AVERAGE(N149:N167)</f>
        <v>0.18567567037367327</v>
      </c>
      <c r="P149" s="52">
        <f>AVERAGE(J149:J167)</f>
        <v>25.463419779035224</v>
      </c>
      <c r="Q149" s="52">
        <f>AVERAGE(L149:L167)</f>
        <v>29.175393870605298</v>
      </c>
      <c r="Z149" s="4"/>
    </row>
    <row r="150" spans="1:26" x14ac:dyDescent="0.25">
      <c r="A150" s="1" t="s">
        <v>166</v>
      </c>
      <c r="B150" t="s">
        <v>6</v>
      </c>
      <c r="C150" s="2">
        <v>1</v>
      </c>
      <c r="D150" s="4">
        <v>0.99</v>
      </c>
      <c r="E150" s="3">
        <v>11.123750000000001</v>
      </c>
      <c r="F150" s="5">
        <v>202.27895447586437</v>
      </c>
      <c r="G150" s="5">
        <v>-4.0057228101452917</v>
      </c>
      <c r="H150" s="5">
        <v>3.6253070000000003</v>
      </c>
    </row>
    <row r="151" spans="1:26" x14ac:dyDescent="0.25">
      <c r="A151" s="1" t="s">
        <v>166</v>
      </c>
      <c r="B151" t="s">
        <v>4</v>
      </c>
      <c r="C151" s="2">
        <v>2</v>
      </c>
      <c r="D151" s="4">
        <v>0.99</v>
      </c>
      <c r="E151" s="3">
        <v>11.178333333333333</v>
      </c>
      <c r="F151" s="5">
        <v>231.36343899548234</v>
      </c>
      <c r="G151" s="5">
        <v>-32.511021629021805</v>
      </c>
      <c r="H151" s="5">
        <v>3.3234490000000001</v>
      </c>
    </row>
    <row r="152" spans="1:26" x14ac:dyDescent="0.25">
      <c r="A152" s="1" t="s">
        <v>166</v>
      </c>
      <c r="B152" t="s">
        <v>6</v>
      </c>
      <c r="C152" s="2">
        <v>2</v>
      </c>
      <c r="D152" s="4">
        <v>0.99</v>
      </c>
      <c r="E152" s="3">
        <v>11.123750000000001</v>
      </c>
      <c r="F152" s="5">
        <v>221.54757116694981</v>
      </c>
      <c r="G152" s="5">
        <v>0.57214803444110529</v>
      </c>
      <c r="H152" s="5">
        <v>3.8066909999999998</v>
      </c>
    </row>
    <row r="153" spans="1:26" x14ac:dyDescent="0.25">
      <c r="A153" s="1" t="s">
        <v>166</v>
      </c>
      <c r="B153" t="s">
        <v>4</v>
      </c>
      <c r="C153" s="2">
        <v>3</v>
      </c>
      <c r="D153" s="4">
        <v>0.99</v>
      </c>
      <c r="E153" s="3">
        <v>11.178333333333333</v>
      </c>
      <c r="F153" s="5">
        <v>248.99792045471341</v>
      </c>
      <c r="G153" s="5">
        <v>-32.234440852920628</v>
      </c>
      <c r="H153" s="5">
        <v>3.574011</v>
      </c>
    </row>
    <row r="154" spans="1:26" x14ac:dyDescent="0.25">
      <c r="A154" s="1" t="s">
        <v>166</v>
      </c>
      <c r="B154" t="s">
        <v>6</v>
      </c>
      <c r="C154" s="2">
        <v>3</v>
      </c>
      <c r="D154" s="4">
        <v>0.99</v>
      </c>
      <c r="E154" s="3">
        <v>11.123750000000001</v>
      </c>
      <c r="F154" s="5">
        <v>217.64665718889981</v>
      </c>
      <c r="G154" s="5">
        <v>-32.629344359128481</v>
      </c>
      <c r="H154" s="5">
        <v>3.781568</v>
      </c>
    </row>
    <row r="155" spans="1:26" x14ac:dyDescent="0.25">
      <c r="A155" s="1" t="s">
        <v>166</v>
      </c>
      <c r="B155" t="s">
        <v>4</v>
      </c>
      <c r="C155" s="2">
        <v>1</v>
      </c>
      <c r="D155" s="4">
        <v>1</v>
      </c>
      <c r="E155" s="3">
        <v>11.520416666666668</v>
      </c>
      <c r="F155" s="5">
        <v>213.13992818302893</v>
      </c>
      <c r="G155" s="5">
        <v>-68.805684390548123</v>
      </c>
      <c r="H155" s="5">
        <v>3.1517520000000001</v>
      </c>
      <c r="I155" s="4">
        <f>AVERAGE(F155:F160)</f>
        <v>185.92220329673421</v>
      </c>
      <c r="J155" s="4">
        <f>_xlfn.STDEV.P(F155:F160)</f>
        <v>19.624285591580822</v>
      </c>
      <c r="K155" s="4">
        <f>AVERAGE(G155:G160)</f>
        <v>-27.879099024450156</v>
      </c>
      <c r="L155" s="4">
        <f>_xlfn.STDEV.P(G155:G160)</f>
        <v>31.280828031219031</v>
      </c>
      <c r="M155" s="4">
        <f>AVERAGE(H155:H160)</f>
        <v>3.1879383333333333</v>
      </c>
      <c r="N155" s="4">
        <f>_xlfn.STDEV.P(H155:H160)</f>
        <v>7.7966386044813346E-2</v>
      </c>
      <c r="O155" s="48"/>
      <c r="Z155" s="4"/>
    </row>
    <row r="156" spans="1:26" x14ac:dyDescent="0.25">
      <c r="A156" s="1" t="s">
        <v>166</v>
      </c>
      <c r="B156" t="s">
        <v>6</v>
      </c>
      <c r="C156" s="2">
        <v>1</v>
      </c>
      <c r="D156" s="4">
        <v>1</v>
      </c>
      <c r="E156" s="3">
        <v>11.464166666666666</v>
      </c>
      <c r="F156" s="5">
        <v>176.12036330874253</v>
      </c>
      <c r="G156" s="5">
        <v>4.8829570720867723</v>
      </c>
      <c r="H156" s="5">
        <v>3.1818680000000001</v>
      </c>
    </row>
    <row r="157" spans="1:26" x14ac:dyDescent="0.25">
      <c r="A157" s="1" t="s">
        <v>166</v>
      </c>
      <c r="B157" t="s">
        <v>4</v>
      </c>
      <c r="C157" s="2">
        <v>2</v>
      </c>
      <c r="D157" s="4">
        <v>1</v>
      </c>
      <c r="E157" s="3">
        <v>11.520416666666668</v>
      </c>
      <c r="F157" s="5">
        <v>162.77289250982776</v>
      </c>
      <c r="G157" s="5">
        <v>-68.861800464852067</v>
      </c>
      <c r="H157" s="5">
        <v>3.076975</v>
      </c>
    </row>
    <row r="158" spans="1:26" x14ac:dyDescent="0.25">
      <c r="A158" s="1" t="s">
        <v>166</v>
      </c>
      <c r="B158" t="s">
        <v>6</v>
      </c>
      <c r="C158" s="2">
        <v>2</v>
      </c>
      <c r="D158" s="4">
        <v>1</v>
      </c>
      <c r="E158" s="3">
        <v>11.464166666666666</v>
      </c>
      <c r="F158" s="5">
        <v>201.31728554433818</v>
      </c>
      <c r="G158" s="5">
        <v>6.6388622391161727</v>
      </c>
      <c r="H158" s="5">
        <v>3.2379179999999996</v>
      </c>
    </row>
    <row r="159" spans="1:26" x14ac:dyDescent="0.25">
      <c r="A159" s="1" t="s">
        <v>166</v>
      </c>
      <c r="B159" t="s">
        <v>4</v>
      </c>
      <c r="C159" s="2">
        <v>3</v>
      </c>
      <c r="D159" s="4">
        <v>1</v>
      </c>
      <c r="E159" s="3">
        <v>11.520416666666668</v>
      </c>
      <c r="F159" s="5">
        <v>163.00516565222543</v>
      </c>
      <c r="G159" s="5">
        <v>-12.063750357787125</v>
      </c>
      <c r="H159" s="5">
        <v>3.1529959999999999</v>
      </c>
    </row>
    <row r="160" spans="1:26" x14ac:dyDescent="0.25">
      <c r="A160" s="1" t="s">
        <v>166</v>
      </c>
      <c r="B160" t="s">
        <v>6</v>
      </c>
      <c r="C160" s="2">
        <v>3</v>
      </c>
      <c r="D160" s="4">
        <v>1</v>
      </c>
      <c r="E160" s="3">
        <v>11.464166666666666</v>
      </c>
      <c r="F160" s="5">
        <v>199.17758458224253</v>
      </c>
      <c r="G160" s="5">
        <v>-29.06517824471657</v>
      </c>
      <c r="H160" s="5">
        <v>3.3261209999999997</v>
      </c>
    </row>
    <row r="161" spans="1:26" x14ac:dyDescent="0.25">
      <c r="A161" s="1" t="s">
        <v>166</v>
      </c>
      <c r="B161" t="s">
        <v>4</v>
      </c>
      <c r="C161" s="2">
        <v>1</v>
      </c>
      <c r="D161" s="4">
        <v>1.01</v>
      </c>
      <c r="E161" s="3">
        <v>11.869583333333333</v>
      </c>
      <c r="F161" s="5">
        <v>188.25372215331538</v>
      </c>
      <c r="G161" s="5">
        <v>-56.239270234424986</v>
      </c>
      <c r="H161" s="5">
        <v>3.3138579999999997</v>
      </c>
      <c r="I161" s="4">
        <f>AVERAGE(F161:F166)</f>
        <v>185.97730133026494</v>
      </c>
      <c r="J161" s="4">
        <f>_xlfn.STDEV.P(F161:F166)</f>
        <v>32.598171806513371</v>
      </c>
      <c r="K161" s="4">
        <f>AVERAGE(G161:G166)</f>
        <v>-13.272953953423025</v>
      </c>
      <c r="L161" s="4">
        <f>_xlfn.STDEV.P(G161:G166)</f>
        <v>26.306766562551832</v>
      </c>
      <c r="M161" s="4">
        <f>AVERAGE(H161:H166)</f>
        <v>3.0712031666666668</v>
      </c>
      <c r="N161" s="4">
        <f>_xlfn.STDEV.P(H161:H166)</f>
        <v>0.22603505391083092</v>
      </c>
      <c r="O161" s="48"/>
      <c r="Z161" s="4"/>
    </row>
    <row r="162" spans="1:26" x14ac:dyDescent="0.25">
      <c r="A162" s="1" t="s">
        <v>166</v>
      </c>
      <c r="B162" t="s">
        <v>6</v>
      </c>
      <c r="C162" s="2">
        <v>1</v>
      </c>
      <c r="D162" s="4">
        <v>1.01</v>
      </c>
      <c r="E162" s="3">
        <v>11.811666666666667</v>
      </c>
      <c r="F162" s="5">
        <v>159.69764919195484</v>
      </c>
      <c r="G162" s="5">
        <v>13.340027947861721</v>
      </c>
      <c r="H162" s="5">
        <v>2.836042</v>
      </c>
    </row>
    <row r="163" spans="1:26" x14ac:dyDescent="0.25">
      <c r="A163" s="1" t="s">
        <v>166</v>
      </c>
      <c r="B163" t="s">
        <v>4</v>
      </c>
      <c r="C163" s="2">
        <v>2</v>
      </c>
      <c r="D163" s="4">
        <v>1.01</v>
      </c>
      <c r="E163" s="3">
        <v>11.869583333333333</v>
      </c>
      <c r="F163" s="5">
        <v>158.17169550423858</v>
      </c>
      <c r="G163" s="5">
        <v>6.3801107005848685</v>
      </c>
      <c r="H163" s="5">
        <v>2.9227949999999998</v>
      </c>
    </row>
    <row r="164" spans="1:26" x14ac:dyDescent="0.25">
      <c r="A164" s="1" t="s">
        <v>166</v>
      </c>
      <c r="B164" t="s">
        <v>6</v>
      </c>
      <c r="C164" s="2">
        <v>2</v>
      </c>
      <c r="D164" s="4">
        <v>1.01</v>
      </c>
      <c r="E164" s="3">
        <v>11.811666666666667</v>
      </c>
      <c r="F164" s="5">
        <v>206.85880209092409</v>
      </c>
      <c r="G164" s="5">
        <v>13.93097806051299</v>
      </c>
      <c r="H164" s="5">
        <v>3.1001059999999998</v>
      </c>
    </row>
    <row r="165" spans="1:26" x14ac:dyDescent="0.25">
      <c r="A165" s="1" t="s">
        <v>166</v>
      </c>
      <c r="B165" t="s">
        <v>4</v>
      </c>
      <c r="C165" s="2">
        <v>3</v>
      </c>
      <c r="D165" s="4">
        <v>1.01</v>
      </c>
      <c r="E165" s="3">
        <v>11.869583333333333</v>
      </c>
      <c r="F165" s="5">
        <v>246.12096373117305</v>
      </c>
      <c r="G165" s="5">
        <v>-30.3118340073048</v>
      </c>
      <c r="H165" s="5">
        <v>3.4128970000000001</v>
      </c>
    </row>
    <row r="166" spans="1:26" x14ac:dyDescent="0.25">
      <c r="A166" s="1" t="s">
        <v>166</v>
      </c>
      <c r="B166" t="s">
        <v>6</v>
      </c>
      <c r="C166" s="2">
        <v>3</v>
      </c>
      <c r="D166" s="4">
        <v>1.01</v>
      </c>
      <c r="E166" s="3">
        <v>11.811666666666667</v>
      </c>
      <c r="F166" s="5">
        <v>156.76097530998368</v>
      </c>
      <c r="G166" s="5">
        <v>-26.73773618776794</v>
      </c>
      <c r="H166" s="5">
        <v>2.8415209999999997</v>
      </c>
    </row>
    <row r="167" spans="1:26" x14ac:dyDescent="0.25">
      <c r="A167" s="1" t="s">
        <v>166</v>
      </c>
      <c r="B167" t="s">
        <v>4</v>
      </c>
      <c r="C167" s="2">
        <v>1</v>
      </c>
      <c r="D167" s="4">
        <v>1.02</v>
      </c>
      <c r="E167" s="3">
        <v>12.225625000000001</v>
      </c>
      <c r="F167" s="5">
        <v>223.87403018630064</v>
      </c>
      <c r="G167" s="5">
        <v>-36.027865531235179</v>
      </c>
      <c r="H167" s="5">
        <v>3.2858700000000001</v>
      </c>
      <c r="I167" s="4">
        <f>AVERAGE(F167:F172)</f>
        <v>187.28749152753565</v>
      </c>
      <c r="J167" s="4">
        <f>_xlfn.STDEV.P(F167:F172)</f>
        <v>34.686515724081843</v>
      </c>
      <c r="K167" s="4">
        <f>AVERAGE(G167:G172)</f>
        <v>-0.80753595837496783</v>
      </c>
      <c r="L167" s="4">
        <f>_xlfn.STDEV.P(G167:G172)</f>
        <v>31.349052354677855</v>
      </c>
      <c r="M167" s="4">
        <f>AVERAGE(H167:H172)</f>
        <v>2.9961674999999999</v>
      </c>
      <c r="N167" s="4">
        <f>_xlfn.STDEV.P(H167:H172)</f>
        <v>0.2027670786976607</v>
      </c>
      <c r="O167" s="48"/>
      <c r="Z167" s="4"/>
    </row>
    <row r="168" spans="1:26" x14ac:dyDescent="0.25">
      <c r="A168" s="1" t="s">
        <v>166</v>
      </c>
      <c r="B168" t="s">
        <v>6</v>
      </c>
      <c r="C168" s="2">
        <v>1</v>
      </c>
      <c r="D168" s="4">
        <v>1.02</v>
      </c>
      <c r="E168" s="3">
        <v>12.166041666666667</v>
      </c>
      <c r="F168" s="5">
        <v>144.13287611669068</v>
      </c>
      <c r="G168" s="5">
        <v>52.584453896913409</v>
      </c>
      <c r="H168" s="5">
        <v>2.7943880000000001</v>
      </c>
    </row>
    <row r="169" spans="1:26" x14ac:dyDescent="0.25">
      <c r="A169" s="1" t="s">
        <v>166</v>
      </c>
      <c r="B169" t="s">
        <v>4</v>
      </c>
      <c r="C169" s="2">
        <v>2</v>
      </c>
      <c r="D169" s="4">
        <v>1.02</v>
      </c>
      <c r="E169" s="3">
        <v>12.225625000000001</v>
      </c>
      <c r="F169" s="5">
        <v>175.19607180984309</v>
      </c>
      <c r="G169" s="5">
        <v>28.416139640369039</v>
      </c>
      <c r="H169" s="5">
        <v>2.9138010000000003</v>
      </c>
    </row>
    <row r="170" spans="1:26" x14ac:dyDescent="0.25">
      <c r="A170" s="1" t="s">
        <v>166</v>
      </c>
      <c r="B170" t="s">
        <v>6</v>
      </c>
      <c r="C170" s="2">
        <v>2</v>
      </c>
      <c r="D170" s="4">
        <v>1.02</v>
      </c>
      <c r="E170" s="3">
        <v>12.166041666666667</v>
      </c>
      <c r="F170" s="5">
        <v>153.70198359413746</v>
      </c>
      <c r="G170" s="5">
        <v>-5.0412720124336978</v>
      </c>
      <c r="H170" s="5">
        <v>2.8400410000000003</v>
      </c>
    </row>
    <row r="171" spans="1:26" x14ac:dyDescent="0.25">
      <c r="A171" s="1" t="s">
        <v>166</v>
      </c>
      <c r="B171" t="s">
        <v>4</v>
      </c>
      <c r="C171" s="2">
        <v>3</v>
      </c>
      <c r="D171" s="4">
        <v>1.02</v>
      </c>
      <c r="E171" s="3">
        <v>12.225625000000001</v>
      </c>
      <c r="F171" s="5">
        <v>239.66900722636836</v>
      </c>
      <c r="G171" s="5">
        <v>-23.386513961224825</v>
      </c>
      <c r="H171" s="5">
        <v>3.2708880000000002</v>
      </c>
    </row>
    <row r="172" spans="1:26" x14ac:dyDescent="0.25">
      <c r="A172" s="1" t="s">
        <v>166</v>
      </c>
      <c r="B172" t="s">
        <v>6</v>
      </c>
      <c r="C172" s="2">
        <v>3</v>
      </c>
      <c r="D172" s="4">
        <v>1.02</v>
      </c>
      <c r="E172" s="3">
        <v>12.166041666666667</v>
      </c>
      <c r="F172" s="5">
        <v>187.15098023187369</v>
      </c>
      <c r="G172" s="5">
        <v>-21.39015778263855</v>
      </c>
      <c r="H172" s="5">
        <v>2.872017</v>
      </c>
    </row>
  </sheetData>
  <sortState xmlns:xlrd2="http://schemas.microsoft.com/office/spreadsheetml/2017/richdata2" ref="S2:X173">
    <sortCondition ref="X2:X173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98F9-96A6-4617-A916-C70403358FB8}">
  <dimension ref="A1:V6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42578125" style="2" customWidth="1"/>
    <col min="2" max="2" width="11.140625" style="2" customWidth="1"/>
    <col min="3" max="3" width="9.140625" style="2"/>
    <col min="4" max="9" width="9.140625" style="19"/>
    <col min="10" max="12" width="9.140625" style="2"/>
    <col min="13" max="13" width="10.42578125" style="54" customWidth="1"/>
    <col min="14" max="15" width="9.140625" style="54"/>
    <col min="16" max="16" width="12.28515625" style="59" customWidth="1"/>
    <col min="17" max="17" width="13.5703125" style="59" customWidth="1"/>
    <col min="18" max="20" width="9.140625" style="58"/>
  </cols>
  <sheetData>
    <row r="1" spans="1:22" s="15" customFormat="1" x14ac:dyDescent="0.25">
      <c r="A1" s="6" t="s">
        <v>167</v>
      </c>
      <c r="B1" s="6" t="s">
        <v>13</v>
      </c>
      <c r="C1" s="8" t="s">
        <v>3</v>
      </c>
      <c r="D1" s="16" t="s">
        <v>22</v>
      </c>
      <c r="E1" s="17" t="s">
        <v>113</v>
      </c>
      <c r="F1" s="17" t="s">
        <v>132</v>
      </c>
      <c r="G1" s="18" t="s">
        <v>24</v>
      </c>
      <c r="H1" s="18" t="s">
        <v>27</v>
      </c>
      <c r="I1" s="18" t="s">
        <v>28</v>
      </c>
      <c r="J1" s="14" t="s">
        <v>23</v>
      </c>
      <c r="K1" s="14" t="s">
        <v>25</v>
      </c>
      <c r="L1" s="14" t="s">
        <v>26</v>
      </c>
      <c r="M1" s="53" t="s">
        <v>138</v>
      </c>
      <c r="N1" s="53" t="s">
        <v>139</v>
      </c>
      <c r="O1" s="53" t="s">
        <v>140</v>
      </c>
      <c r="P1" s="56" t="s">
        <v>168</v>
      </c>
      <c r="Q1" s="57" t="s">
        <v>169</v>
      </c>
      <c r="R1" s="56"/>
      <c r="S1" s="56"/>
      <c r="T1" s="56"/>
    </row>
    <row r="2" spans="1:22" x14ac:dyDescent="0.25">
      <c r="A2" s="13" t="s">
        <v>14</v>
      </c>
      <c r="C2" s="2">
        <v>0.98</v>
      </c>
      <c r="D2" s="19">
        <v>10.0694</v>
      </c>
      <c r="E2" s="19">
        <v>296.40780000000001</v>
      </c>
      <c r="F2" s="19">
        <v>124.4967</v>
      </c>
      <c r="G2" s="19">
        <v>396.8938</v>
      </c>
      <c r="H2" s="19">
        <v>245.67070000000001</v>
      </c>
      <c r="I2" s="19">
        <v>172.08580000000001</v>
      </c>
      <c r="J2" s="2">
        <v>15.7293</v>
      </c>
      <c r="K2" s="2">
        <v>10.4224</v>
      </c>
      <c r="L2" s="2">
        <v>8.9307999999999996</v>
      </c>
      <c r="M2" s="54">
        <f>AVERAGE(J2:J6)</f>
        <v>12.582000000000001</v>
      </c>
      <c r="N2" s="54">
        <f>AVERAGE(K2:K6)</f>
        <v>6.7348200000000009</v>
      </c>
      <c r="O2" s="54">
        <f>AVERAGE(L2:L6)</f>
        <v>5.6346400000000001</v>
      </c>
      <c r="P2" s="58">
        <f>(M2+2*N2)/3</f>
        <v>8.6838800000000003</v>
      </c>
      <c r="Q2" s="58">
        <f>(M2+N2+3*O2)/5</f>
        <v>7.244148</v>
      </c>
    </row>
    <row r="3" spans="1:22" x14ac:dyDescent="0.25">
      <c r="A3" s="13" t="s">
        <v>14</v>
      </c>
      <c r="C3" s="2">
        <v>0.99</v>
      </c>
      <c r="D3" s="19">
        <v>10.380800000000001</v>
      </c>
      <c r="E3" s="19">
        <v>251.4246</v>
      </c>
      <c r="F3" s="19">
        <v>112.9089</v>
      </c>
      <c r="G3" s="19">
        <v>341.93049999999999</v>
      </c>
      <c r="H3" s="19">
        <v>206.6814</v>
      </c>
      <c r="I3" s="19">
        <v>154.50139999999999</v>
      </c>
      <c r="J3" s="2">
        <v>11.462300000000001</v>
      </c>
      <c r="K3" s="2">
        <v>7.6246</v>
      </c>
      <c r="L3" s="2">
        <v>6.5422000000000002</v>
      </c>
    </row>
    <row r="4" spans="1:22" x14ac:dyDescent="0.25">
      <c r="A4" s="13" t="s">
        <v>14</v>
      </c>
      <c r="C4" s="2">
        <v>1</v>
      </c>
      <c r="D4" s="19">
        <v>10.698499999999999</v>
      </c>
      <c r="E4" s="19">
        <v>209.37889999999999</v>
      </c>
      <c r="F4" s="19">
        <v>100.0064</v>
      </c>
      <c r="G4" s="19">
        <v>287.39609999999999</v>
      </c>
      <c r="H4" s="19">
        <v>167.44149999999999</v>
      </c>
      <c r="I4" s="19">
        <v>140.03229999999999</v>
      </c>
      <c r="J4" s="2">
        <v>7.7831999999999999</v>
      </c>
      <c r="K4" s="2">
        <v>4.8746</v>
      </c>
      <c r="L4" s="2">
        <v>4.5308999999999999</v>
      </c>
    </row>
    <row r="5" spans="1:22" x14ac:dyDescent="0.25">
      <c r="A5" s="13" t="s">
        <v>14</v>
      </c>
      <c r="C5" s="2">
        <v>1.01</v>
      </c>
      <c r="D5" s="19">
        <v>11.0227</v>
      </c>
      <c r="E5" s="19">
        <v>180.52260000000001</v>
      </c>
      <c r="F5" s="19">
        <v>93.186199999999999</v>
      </c>
      <c r="G5" s="19">
        <v>257.11939999999998</v>
      </c>
      <c r="H5" s="19">
        <v>142.54509999999999</v>
      </c>
      <c r="I5" s="19">
        <v>126.6519</v>
      </c>
      <c r="J5" s="2">
        <v>4.6454000000000004</v>
      </c>
      <c r="K5" s="2">
        <v>1.7838000000000001</v>
      </c>
      <c r="L5" s="2">
        <v>1.2905</v>
      </c>
    </row>
    <row r="6" spans="1:22" x14ac:dyDescent="0.25">
      <c r="A6" s="13" t="s">
        <v>14</v>
      </c>
      <c r="C6" s="2">
        <v>1.02</v>
      </c>
      <c r="D6" s="19">
        <v>11.353300000000001</v>
      </c>
      <c r="E6" s="19">
        <v>159.9342</v>
      </c>
      <c r="F6" s="19">
        <v>79.067099999999996</v>
      </c>
      <c r="G6" s="19">
        <v>224.15020000000001</v>
      </c>
      <c r="H6" s="19">
        <v>129.28639999999999</v>
      </c>
      <c r="I6" s="19">
        <v>104.6901</v>
      </c>
      <c r="J6" s="2">
        <v>23.2898</v>
      </c>
      <c r="K6" s="2">
        <v>8.9687000000000001</v>
      </c>
      <c r="L6" s="2">
        <v>6.8788</v>
      </c>
    </row>
    <row r="7" spans="1:22" x14ac:dyDescent="0.25">
      <c r="A7" s="2" t="s">
        <v>160</v>
      </c>
      <c r="B7" s="2" t="s">
        <v>4</v>
      </c>
      <c r="C7" s="2">
        <v>0.99</v>
      </c>
      <c r="D7" s="19">
        <v>10.9481</v>
      </c>
      <c r="E7" s="19">
        <v>193.15479999999999</v>
      </c>
      <c r="F7" s="19">
        <v>93.141099999999994</v>
      </c>
      <c r="G7" s="19">
        <v>298.79469999999998</v>
      </c>
      <c r="H7" s="19">
        <v>165.81960000000001</v>
      </c>
      <c r="I7" s="19">
        <v>127.0759</v>
      </c>
      <c r="J7" s="2">
        <v>93.939599999999999</v>
      </c>
      <c r="K7" s="2">
        <v>60.975299999999997</v>
      </c>
      <c r="L7" s="2">
        <v>55.7577</v>
      </c>
      <c r="M7" s="54">
        <f>AVERAGE(J7:J13)</f>
        <v>34.007342857142852</v>
      </c>
      <c r="N7" s="54">
        <f>AVERAGE(K7:K13)</f>
        <v>18.783857142857148</v>
      </c>
      <c r="O7" s="54">
        <f>AVERAGE(L7:L13)</f>
        <v>16.625814285714284</v>
      </c>
      <c r="P7" s="58">
        <f>(M7+2*N7)/3</f>
        <v>23.858352380952383</v>
      </c>
      <c r="Q7" s="58">
        <f>(M7+N7+3*O7)/5</f>
        <v>20.533728571428572</v>
      </c>
    </row>
    <row r="8" spans="1:22" x14ac:dyDescent="0.25">
      <c r="A8" s="2" t="s">
        <v>160</v>
      </c>
      <c r="B8" s="2" t="s">
        <v>4</v>
      </c>
      <c r="C8" s="2">
        <v>1.01</v>
      </c>
      <c r="D8" s="19">
        <v>11.6252</v>
      </c>
      <c r="E8" s="19">
        <v>150.51349999999999</v>
      </c>
      <c r="F8" s="19">
        <v>78.699700000000007</v>
      </c>
      <c r="G8" s="19">
        <v>202.43379999999999</v>
      </c>
      <c r="H8" s="19">
        <v>124.0712</v>
      </c>
      <c r="I8" s="19">
        <v>125.2179</v>
      </c>
      <c r="J8" s="2">
        <v>27.897099999999998</v>
      </c>
      <c r="K8" s="2">
        <v>16.295100000000001</v>
      </c>
      <c r="L8" s="2">
        <v>14.8185</v>
      </c>
    </row>
    <row r="9" spans="1:22" x14ac:dyDescent="0.25">
      <c r="A9" s="2" t="s">
        <v>160</v>
      </c>
      <c r="B9" s="2" t="s">
        <v>4</v>
      </c>
      <c r="C9" s="2">
        <v>1.02</v>
      </c>
      <c r="D9" s="19">
        <v>11.974</v>
      </c>
      <c r="E9" s="19">
        <v>135.90799999999999</v>
      </c>
      <c r="F9" s="19">
        <v>52.901699999999998</v>
      </c>
      <c r="G9" s="19">
        <v>198.53790000000001</v>
      </c>
      <c r="H9" s="19">
        <v>122.9521</v>
      </c>
      <c r="I9" s="19">
        <v>97.9238</v>
      </c>
      <c r="J9" s="2">
        <v>40.304299999999998</v>
      </c>
      <c r="K9" s="2">
        <v>17.744199999999999</v>
      </c>
      <c r="L9" s="2">
        <v>14.750299999999999</v>
      </c>
    </row>
    <row r="10" spans="1:22" x14ac:dyDescent="0.25">
      <c r="A10" s="2" t="s">
        <v>160</v>
      </c>
      <c r="B10" s="2" t="s">
        <v>6</v>
      </c>
      <c r="C10" s="2">
        <v>0.99</v>
      </c>
      <c r="D10" s="19">
        <v>10.891</v>
      </c>
      <c r="E10" s="19">
        <v>202.43989999999999</v>
      </c>
      <c r="F10" s="19">
        <v>93.5642</v>
      </c>
      <c r="G10" s="19">
        <v>259.71699999999998</v>
      </c>
      <c r="H10" s="19">
        <v>172.00360000000001</v>
      </c>
      <c r="I10" s="19">
        <v>146.4836</v>
      </c>
      <c r="J10" s="2">
        <v>16.658000000000001</v>
      </c>
      <c r="K10" s="2">
        <v>7.6996000000000002</v>
      </c>
      <c r="L10" s="2">
        <v>6.2892000000000001</v>
      </c>
    </row>
    <row r="11" spans="1:22" x14ac:dyDescent="0.25">
      <c r="A11" s="2" t="s">
        <v>160</v>
      </c>
      <c r="B11" s="2" t="s">
        <v>6</v>
      </c>
      <c r="C11" s="2">
        <v>1</v>
      </c>
      <c r="D11" s="19">
        <v>11.224399999999999</v>
      </c>
      <c r="E11" s="19">
        <v>171.15260000000001</v>
      </c>
      <c r="F11" s="19">
        <v>85.121899999999997</v>
      </c>
      <c r="G11" s="19">
        <v>224.12100000000001</v>
      </c>
      <c r="H11" s="19">
        <v>141.06299999999999</v>
      </c>
      <c r="I11" s="19">
        <v>129.19409999999999</v>
      </c>
      <c r="J11" s="2">
        <v>16.056999999999999</v>
      </c>
      <c r="K11" s="2">
        <v>6.6379999999999999</v>
      </c>
      <c r="L11" s="2">
        <v>5.4554999999999998</v>
      </c>
    </row>
    <row r="12" spans="1:22" x14ac:dyDescent="0.25">
      <c r="A12" s="2" t="s">
        <v>160</v>
      </c>
      <c r="B12" s="2" t="s">
        <v>6</v>
      </c>
      <c r="C12" s="2">
        <v>1.01</v>
      </c>
      <c r="D12" s="19">
        <v>11.5646</v>
      </c>
      <c r="E12" s="19">
        <v>155.17429999999999</v>
      </c>
      <c r="F12" s="19">
        <v>71.215699999999998</v>
      </c>
      <c r="G12" s="19">
        <v>191.9873</v>
      </c>
      <c r="H12" s="19">
        <v>133.9298</v>
      </c>
      <c r="I12" s="19">
        <v>113.0929</v>
      </c>
      <c r="J12" s="2">
        <v>19.6723</v>
      </c>
      <c r="K12" s="2">
        <v>8.8750999999999998</v>
      </c>
      <c r="L12" s="2">
        <v>7.3792</v>
      </c>
    </row>
    <row r="13" spans="1:22" x14ac:dyDescent="0.25">
      <c r="A13" s="2" t="s">
        <v>160</v>
      </c>
      <c r="B13" s="2" t="s">
        <v>6</v>
      </c>
      <c r="C13" s="2">
        <v>1.02</v>
      </c>
      <c r="D13" s="19">
        <v>11.9115</v>
      </c>
      <c r="E13" s="19">
        <v>149.54759999999999</v>
      </c>
      <c r="F13" s="19">
        <v>65.638900000000007</v>
      </c>
      <c r="G13" s="19">
        <v>200.97049999999999</v>
      </c>
      <c r="H13" s="19">
        <v>126.43600000000001</v>
      </c>
      <c r="I13" s="19">
        <v>99.3977</v>
      </c>
      <c r="J13" s="2">
        <v>23.523099999999999</v>
      </c>
      <c r="K13" s="2">
        <v>13.2597</v>
      </c>
      <c r="L13" s="2">
        <v>11.930300000000001</v>
      </c>
    </row>
    <row r="14" spans="1:22" x14ac:dyDescent="0.25">
      <c r="A14" s="13" t="s">
        <v>161</v>
      </c>
      <c r="B14" s="2" t="s">
        <v>4</v>
      </c>
      <c r="C14" s="2">
        <v>0.99</v>
      </c>
      <c r="D14" s="19">
        <v>10.7342</v>
      </c>
      <c r="E14" s="19">
        <v>214.35470000000001</v>
      </c>
      <c r="F14" s="19">
        <v>99.302099999999996</v>
      </c>
      <c r="G14" s="19">
        <v>295.19389999999999</v>
      </c>
      <c r="H14" s="19">
        <v>173.72499999999999</v>
      </c>
      <c r="I14" s="19">
        <v>144.92699999999999</v>
      </c>
      <c r="J14" s="2">
        <v>23.2163</v>
      </c>
      <c r="K14" s="2">
        <v>7.9226999999999999</v>
      </c>
      <c r="L14" s="2">
        <v>5.5586000000000002</v>
      </c>
      <c r="M14" s="54">
        <f>AVERAGE(J14:J21)</f>
        <v>20.507412500000001</v>
      </c>
      <c r="N14" s="54">
        <f>AVERAGE(K14:K21)</f>
        <v>9.4466500000000018</v>
      </c>
      <c r="O14" s="54">
        <f>AVERAGE(L14:L21)</f>
        <v>7.7667374999999996</v>
      </c>
      <c r="P14" s="58">
        <f>(M14+2*N14)/3</f>
        <v>13.133570833333335</v>
      </c>
      <c r="Q14" s="58">
        <f>(M14+N14+3*O14)/5</f>
        <v>10.650855000000002</v>
      </c>
      <c r="U14" s="2"/>
      <c r="V14" s="2"/>
    </row>
    <row r="15" spans="1:22" x14ac:dyDescent="0.25">
      <c r="A15" s="13" t="s">
        <v>161</v>
      </c>
      <c r="B15" s="2" t="s">
        <v>4</v>
      </c>
      <c r="C15" s="2">
        <v>1</v>
      </c>
      <c r="D15" s="19">
        <v>11.0627</v>
      </c>
      <c r="E15" s="19">
        <v>182.3091</v>
      </c>
      <c r="F15" s="19">
        <v>90.210800000000006</v>
      </c>
      <c r="G15" s="19">
        <v>257.49099999999999</v>
      </c>
      <c r="H15" s="19">
        <v>145.40029999999999</v>
      </c>
      <c r="I15" s="19">
        <v>128.77209999999999</v>
      </c>
      <c r="J15" s="2">
        <v>17.308299999999999</v>
      </c>
      <c r="K15" s="2">
        <v>6.2491000000000003</v>
      </c>
      <c r="L15" s="2">
        <v>4.6299000000000001</v>
      </c>
      <c r="P15" s="52"/>
      <c r="Q15" s="52"/>
      <c r="U15" s="2"/>
      <c r="V15" s="2"/>
    </row>
    <row r="16" spans="1:22" x14ac:dyDescent="0.25">
      <c r="A16" s="13" t="s">
        <v>161</v>
      </c>
      <c r="B16" s="2" t="s">
        <v>4</v>
      </c>
      <c r="C16" s="2">
        <v>1.01</v>
      </c>
      <c r="D16" s="19">
        <v>11.3979</v>
      </c>
      <c r="E16" s="19">
        <v>148.41990000000001</v>
      </c>
      <c r="F16" s="19">
        <v>80.989500000000007</v>
      </c>
      <c r="G16" s="19">
        <v>216.7004</v>
      </c>
      <c r="H16" s="19">
        <v>116.6217</v>
      </c>
      <c r="I16" s="19">
        <v>113.3516</v>
      </c>
      <c r="J16" s="2">
        <v>11.4451</v>
      </c>
      <c r="K16" s="2">
        <v>6.0648999999999997</v>
      </c>
      <c r="L16" s="2">
        <v>5.0350000000000001</v>
      </c>
      <c r="P16" s="52"/>
      <c r="Q16" s="52"/>
      <c r="U16" s="2"/>
      <c r="V16" s="2"/>
    </row>
    <row r="17" spans="1:22" x14ac:dyDescent="0.25">
      <c r="A17" s="13" t="s">
        <v>161</v>
      </c>
      <c r="B17" s="2" t="s">
        <v>4</v>
      </c>
      <c r="C17" s="2">
        <v>1.02</v>
      </c>
      <c r="D17" s="19">
        <v>11.74</v>
      </c>
      <c r="E17" s="19">
        <v>117.61360000000001</v>
      </c>
      <c r="F17" s="19">
        <v>72.259100000000004</v>
      </c>
      <c r="G17" s="19">
        <v>176.93180000000001</v>
      </c>
      <c r="H17" s="19">
        <v>85.079800000000006</v>
      </c>
      <c r="I17" s="19">
        <v>92.397400000000005</v>
      </c>
      <c r="J17" s="2">
        <v>40.518500000000003</v>
      </c>
      <c r="K17" s="2">
        <v>22.589600000000001</v>
      </c>
      <c r="L17" s="2">
        <v>19.447299999999998</v>
      </c>
      <c r="P17" s="52"/>
      <c r="Q17" s="52"/>
      <c r="U17" s="2"/>
      <c r="V17" s="2"/>
    </row>
    <row r="18" spans="1:22" x14ac:dyDescent="0.25">
      <c r="A18" s="13" t="s">
        <v>161</v>
      </c>
      <c r="B18" s="2" t="s">
        <v>6</v>
      </c>
      <c r="C18" s="2">
        <v>0.99</v>
      </c>
      <c r="D18" s="19">
        <v>10.754799999999999</v>
      </c>
      <c r="E18" s="19">
        <v>206.60599999999999</v>
      </c>
      <c r="F18" s="19">
        <v>99.458399999999997</v>
      </c>
      <c r="G18" s="19">
        <v>279.1481</v>
      </c>
      <c r="H18" s="19">
        <v>170.7414</v>
      </c>
      <c r="I18" s="19">
        <v>146.49680000000001</v>
      </c>
      <c r="J18" s="2">
        <v>5.1254</v>
      </c>
      <c r="K18" s="2">
        <v>1.9406000000000001</v>
      </c>
      <c r="L18" s="2">
        <v>1.5349999999999999</v>
      </c>
      <c r="P18" s="52"/>
      <c r="Q18" s="52"/>
      <c r="U18" s="2"/>
      <c r="V18" s="2"/>
    </row>
    <row r="19" spans="1:22" x14ac:dyDescent="0.25">
      <c r="A19" s="13" t="s">
        <v>161</v>
      </c>
      <c r="B19" s="2" t="s">
        <v>6</v>
      </c>
      <c r="C19" s="2">
        <v>1</v>
      </c>
      <c r="D19" s="19">
        <v>11.084</v>
      </c>
      <c r="E19" s="19">
        <v>177.05109999999999</v>
      </c>
      <c r="F19" s="19">
        <v>89.739599999999996</v>
      </c>
      <c r="G19" s="19">
        <v>238.0745</v>
      </c>
      <c r="H19" s="19">
        <v>144.12389999999999</v>
      </c>
      <c r="I19" s="19">
        <v>130.0367</v>
      </c>
      <c r="J19" s="2">
        <v>13.023</v>
      </c>
      <c r="K19" s="2">
        <v>4.859</v>
      </c>
      <c r="L19" s="2">
        <v>3.7951000000000001</v>
      </c>
      <c r="P19" s="52"/>
      <c r="Q19" s="52"/>
      <c r="U19" s="2"/>
      <c r="V19" s="2"/>
    </row>
    <row r="20" spans="1:22" x14ac:dyDescent="0.25">
      <c r="A20" s="13" t="s">
        <v>161</v>
      </c>
      <c r="B20" s="2" t="s">
        <v>6</v>
      </c>
      <c r="C20" s="2">
        <v>1.01</v>
      </c>
      <c r="D20" s="19">
        <v>11.4198</v>
      </c>
      <c r="E20" s="19">
        <v>149.4025</v>
      </c>
      <c r="F20" s="19">
        <v>80.695700000000002</v>
      </c>
      <c r="G20" s="19">
        <v>214.14940000000001</v>
      </c>
      <c r="H20" s="19">
        <v>119.99809999999999</v>
      </c>
      <c r="I20" s="19">
        <v>120.6623</v>
      </c>
      <c r="J20" s="2">
        <v>16.478899999999999</v>
      </c>
      <c r="K20" s="2">
        <v>6.4078999999999997</v>
      </c>
      <c r="L20" s="2">
        <v>4.7946</v>
      </c>
      <c r="P20" s="52"/>
      <c r="Q20" s="52"/>
      <c r="U20" s="2"/>
      <c r="V20" s="2"/>
    </row>
    <row r="21" spans="1:22" x14ac:dyDescent="0.25">
      <c r="A21" s="13" t="s">
        <v>161</v>
      </c>
      <c r="B21" s="2" t="s">
        <v>6</v>
      </c>
      <c r="C21" s="2">
        <v>1.02</v>
      </c>
      <c r="D21" s="19">
        <v>11.7623</v>
      </c>
      <c r="E21" s="19">
        <v>128.7603</v>
      </c>
      <c r="F21" s="19">
        <v>67.229399999999998</v>
      </c>
      <c r="G21" s="19">
        <v>184.06739999999999</v>
      </c>
      <c r="H21" s="19">
        <v>107.4723</v>
      </c>
      <c r="I21" s="19">
        <v>99.355699999999999</v>
      </c>
      <c r="J21" s="2">
        <v>36.943800000000003</v>
      </c>
      <c r="K21" s="2">
        <v>19.539400000000001</v>
      </c>
      <c r="L21" s="2">
        <v>17.3384</v>
      </c>
      <c r="P21" s="52"/>
      <c r="Q21" s="52"/>
      <c r="U21" s="2"/>
      <c r="V21" s="2"/>
    </row>
    <row r="22" spans="1:22" x14ac:dyDescent="0.25">
      <c r="A22" s="2" t="s">
        <v>162</v>
      </c>
      <c r="B22" s="2" t="s">
        <v>4</v>
      </c>
      <c r="C22" s="2">
        <v>0.99</v>
      </c>
      <c r="D22" s="19">
        <v>10.7454</v>
      </c>
      <c r="E22" s="19">
        <v>195.7483</v>
      </c>
      <c r="F22" s="19">
        <v>100.5949</v>
      </c>
      <c r="G22" s="19">
        <v>284.5437</v>
      </c>
      <c r="H22" s="19">
        <v>154.75319999999999</v>
      </c>
      <c r="I22" s="19">
        <v>141.1671</v>
      </c>
      <c r="J22" s="2">
        <v>12.5289</v>
      </c>
      <c r="K22" s="2">
        <v>6.8342000000000001</v>
      </c>
      <c r="L22" s="2">
        <v>5.9329000000000001</v>
      </c>
      <c r="M22" s="54">
        <f>AVERAGE(J22:J29)</f>
        <v>17.894475</v>
      </c>
      <c r="N22" s="54">
        <f>AVERAGE(K22:K29)</f>
        <v>9.4898499999999988</v>
      </c>
      <c r="O22" s="54">
        <f>AVERAGE(L22:L29)</f>
        <v>7.4587374999999998</v>
      </c>
      <c r="P22" s="58">
        <f>(M22+2*N22)/3</f>
        <v>12.291391666666664</v>
      </c>
      <c r="Q22" s="58">
        <f>(M22+N22+3*O22)/5</f>
        <v>9.9521075000000003</v>
      </c>
    </row>
    <row r="23" spans="1:22" x14ac:dyDescent="0.25">
      <c r="A23" s="2" t="s">
        <v>162</v>
      </c>
      <c r="B23" s="2" t="s">
        <v>4</v>
      </c>
      <c r="C23" s="2">
        <v>1</v>
      </c>
      <c r="D23" s="19">
        <v>11.074400000000001</v>
      </c>
      <c r="E23" s="19">
        <v>157.7594</v>
      </c>
      <c r="F23" s="19">
        <v>89.160799999999995</v>
      </c>
      <c r="G23" s="19">
        <v>231.29589999999999</v>
      </c>
      <c r="H23" s="19">
        <v>120.2843</v>
      </c>
      <c r="I23" s="19">
        <v>120.747</v>
      </c>
      <c r="J23" s="2">
        <v>16.4285</v>
      </c>
      <c r="K23" s="2">
        <v>8.6943999999999999</v>
      </c>
      <c r="L23" s="2">
        <v>6.5865999999999998</v>
      </c>
      <c r="P23" s="52"/>
      <c r="Q23" s="52"/>
    </row>
    <row r="24" spans="1:22" x14ac:dyDescent="0.25">
      <c r="A24" s="2" t="s">
        <v>162</v>
      </c>
      <c r="B24" s="2" t="s">
        <v>4</v>
      </c>
      <c r="C24" s="2">
        <v>1.01</v>
      </c>
      <c r="D24" s="19">
        <v>11.41</v>
      </c>
      <c r="E24" s="19">
        <v>143.87219999999999</v>
      </c>
      <c r="F24" s="19">
        <v>73.409199999999998</v>
      </c>
      <c r="G24" s="19">
        <v>208.51320000000001</v>
      </c>
      <c r="H24" s="19">
        <v>120.4021</v>
      </c>
      <c r="I24" s="19">
        <v>105.4482</v>
      </c>
      <c r="J24" s="2">
        <v>16.380299999999998</v>
      </c>
      <c r="K24" s="2">
        <v>12.6424</v>
      </c>
      <c r="L24" s="2">
        <v>9.4833999999999996</v>
      </c>
      <c r="P24" s="52"/>
      <c r="Q24" s="52"/>
    </row>
    <row r="25" spans="1:22" x14ac:dyDescent="0.25">
      <c r="A25" s="2" t="s">
        <v>162</v>
      </c>
      <c r="B25" s="2" t="s">
        <v>4</v>
      </c>
      <c r="C25" s="2">
        <v>1.02</v>
      </c>
      <c r="D25" s="19">
        <v>11.7523</v>
      </c>
      <c r="E25" s="19">
        <v>112.05719999999999</v>
      </c>
      <c r="F25" s="19">
        <v>71.055000000000007</v>
      </c>
      <c r="G25" s="19">
        <v>160.4915</v>
      </c>
      <c r="H25" s="19">
        <v>81.491799999999998</v>
      </c>
      <c r="I25" s="19">
        <v>97.875900000000001</v>
      </c>
      <c r="J25" s="2">
        <v>20.223500000000001</v>
      </c>
      <c r="K25" s="2">
        <v>8.2083999999999993</v>
      </c>
      <c r="L25" s="2">
        <v>5.1821999999999999</v>
      </c>
      <c r="P25" s="52"/>
      <c r="Q25" s="52"/>
    </row>
    <row r="26" spans="1:22" x14ac:dyDescent="0.25">
      <c r="A26" s="2" t="s">
        <v>162</v>
      </c>
      <c r="B26" s="2" t="s">
        <v>6</v>
      </c>
      <c r="C26" s="2">
        <v>0.99</v>
      </c>
      <c r="D26" s="19">
        <v>10.824199999999999</v>
      </c>
      <c r="E26" s="19">
        <v>181.02070000000001</v>
      </c>
      <c r="F26" s="19">
        <v>96.014399999999995</v>
      </c>
      <c r="G26" s="19">
        <v>246.489</v>
      </c>
      <c r="H26" s="19">
        <v>143.83629999999999</v>
      </c>
      <c r="I26" s="19">
        <v>140.93690000000001</v>
      </c>
      <c r="J26" s="2">
        <v>17.991800000000001</v>
      </c>
      <c r="K26" s="2">
        <v>12.2592</v>
      </c>
      <c r="L26" s="2">
        <v>10.694100000000001</v>
      </c>
      <c r="P26" s="52"/>
      <c r="Q26" s="52"/>
    </row>
    <row r="27" spans="1:22" x14ac:dyDescent="0.25">
      <c r="A27" s="2" t="s">
        <v>162</v>
      </c>
      <c r="B27" s="2" t="s">
        <v>6</v>
      </c>
      <c r="C27" s="2">
        <v>1</v>
      </c>
      <c r="D27" s="19">
        <v>11.1554</v>
      </c>
      <c r="E27" s="19">
        <v>160.4495</v>
      </c>
      <c r="F27" s="19">
        <v>85.293199999999999</v>
      </c>
      <c r="G27" s="19">
        <v>222.87299999999999</v>
      </c>
      <c r="H27" s="19">
        <v>128.17619999999999</v>
      </c>
      <c r="I27" s="19">
        <v>121.1455</v>
      </c>
      <c r="J27" s="2">
        <v>20.157299999999999</v>
      </c>
      <c r="K27" s="2">
        <v>8.4719999999999995</v>
      </c>
      <c r="L27" s="2">
        <v>6.7708000000000004</v>
      </c>
      <c r="P27" s="52"/>
      <c r="Q27" s="52"/>
    </row>
    <row r="28" spans="1:22" x14ac:dyDescent="0.25">
      <c r="A28" s="2" t="s">
        <v>162</v>
      </c>
      <c r="B28" s="2" t="s">
        <v>6</v>
      </c>
      <c r="C28" s="2">
        <v>1.01</v>
      </c>
      <c r="D28" s="19">
        <v>11.4933</v>
      </c>
      <c r="E28" s="19">
        <v>136.95240000000001</v>
      </c>
      <c r="F28" s="19">
        <v>76.181100000000001</v>
      </c>
      <c r="G28" s="19">
        <v>192.09460000000001</v>
      </c>
      <c r="H28" s="19">
        <v>108.5604</v>
      </c>
      <c r="I28" s="19">
        <v>108.56359999999999</v>
      </c>
      <c r="J28" s="2">
        <v>22.046600000000002</v>
      </c>
      <c r="K28" s="2">
        <v>8.4166000000000007</v>
      </c>
      <c r="L28" s="2">
        <v>5.5766999999999998</v>
      </c>
      <c r="P28" s="52"/>
      <c r="Q28" s="52"/>
    </row>
    <row r="29" spans="1:22" x14ac:dyDescent="0.25">
      <c r="A29" s="2" t="s">
        <v>162</v>
      </c>
      <c r="B29" s="2" t="s">
        <v>6</v>
      </c>
      <c r="C29" s="2">
        <v>1.02</v>
      </c>
      <c r="D29" s="19">
        <v>11.838100000000001</v>
      </c>
      <c r="E29" s="19">
        <v>112.30240000000001</v>
      </c>
      <c r="F29" s="19">
        <v>67.448999999999998</v>
      </c>
      <c r="G29" s="19">
        <v>155.95169999999999</v>
      </c>
      <c r="H29" s="19">
        <v>91.316299999999998</v>
      </c>
      <c r="I29" s="19">
        <v>104.4418</v>
      </c>
      <c r="J29" s="2">
        <v>17.398900000000001</v>
      </c>
      <c r="K29" s="2">
        <v>10.3916</v>
      </c>
      <c r="L29" s="2">
        <v>9.4431999999999992</v>
      </c>
      <c r="P29" s="52"/>
      <c r="Q29" s="52"/>
    </row>
    <row r="30" spans="1:22" x14ac:dyDescent="0.25">
      <c r="A30" s="13" t="s">
        <v>163</v>
      </c>
      <c r="B30" s="2" t="s">
        <v>4</v>
      </c>
      <c r="C30" s="2">
        <v>0.99</v>
      </c>
      <c r="D30" s="19">
        <v>11.148300000000001</v>
      </c>
      <c r="E30" s="19">
        <v>221.33</v>
      </c>
      <c r="F30" s="19">
        <v>89.5745</v>
      </c>
      <c r="G30" s="19">
        <v>293.43650000000002</v>
      </c>
      <c r="H30" s="19">
        <v>189.84690000000001</v>
      </c>
      <c r="I30" s="19">
        <v>133.81030000000001</v>
      </c>
      <c r="J30" s="2">
        <v>17.866599999999998</v>
      </c>
      <c r="K30" s="2">
        <v>8.7468000000000004</v>
      </c>
      <c r="L30" s="2">
        <v>6.8619000000000003</v>
      </c>
      <c r="M30" s="54">
        <f>AVERAGE(J30:J37)</f>
        <v>18.793737499999999</v>
      </c>
      <c r="N30" s="54">
        <f>AVERAGE(K30:K37)</f>
        <v>11.3807875</v>
      </c>
      <c r="O30" s="54">
        <f>AVERAGE(L30:L37)</f>
        <v>9.5140750000000018</v>
      </c>
      <c r="P30" s="58">
        <f>(M30+2*N30)/3</f>
        <v>13.851770833333333</v>
      </c>
      <c r="Q30" s="58">
        <f>(M30+N30+3*O30)/5</f>
        <v>11.743350000000001</v>
      </c>
    </row>
    <row r="31" spans="1:22" x14ac:dyDescent="0.25">
      <c r="A31" s="13" t="s">
        <v>163</v>
      </c>
      <c r="B31" s="2" t="s">
        <v>4</v>
      </c>
      <c r="C31" s="2">
        <v>1</v>
      </c>
      <c r="D31" s="19">
        <v>11.489599999999999</v>
      </c>
      <c r="E31" s="19">
        <v>188.5231</v>
      </c>
      <c r="F31" s="19">
        <v>81.578500000000005</v>
      </c>
      <c r="G31" s="19">
        <v>252.27670000000001</v>
      </c>
      <c r="H31" s="19">
        <v>156.8904</v>
      </c>
      <c r="I31" s="19">
        <v>117.5324</v>
      </c>
      <c r="J31" s="2">
        <v>11.784800000000001</v>
      </c>
      <c r="K31" s="2">
        <v>7.694</v>
      </c>
      <c r="L31" s="2">
        <v>6.1847000000000003</v>
      </c>
    </row>
    <row r="32" spans="1:22" x14ac:dyDescent="0.25">
      <c r="A32" s="13" t="s">
        <v>163</v>
      </c>
      <c r="B32" s="2" t="s">
        <v>4</v>
      </c>
      <c r="C32" s="2">
        <v>1.01</v>
      </c>
      <c r="D32" s="19">
        <v>11.8377</v>
      </c>
      <c r="E32" s="19">
        <v>153.86510000000001</v>
      </c>
      <c r="F32" s="19">
        <v>74.584000000000003</v>
      </c>
      <c r="G32" s="19">
        <v>212.38919999999999</v>
      </c>
      <c r="H32" s="19">
        <v>124.9815</v>
      </c>
      <c r="I32" s="19">
        <v>107.95659999999999</v>
      </c>
      <c r="J32" s="2">
        <v>2.2025999999999999</v>
      </c>
      <c r="K32" s="2">
        <v>1.1086</v>
      </c>
      <c r="L32" s="2">
        <v>0.97699999999999998</v>
      </c>
    </row>
    <row r="33" spans="1:17" x14ac:dyDescent="0.25">
      <c r="A33" s="13" t="s">
        <v>163</v>
      </c>
      <c r="B33" s="2" t="s">
        <v>4</v>
      </c>
      <c r="C33" s="2">
        <v>1.02</v>
      </c>
      <c r="D33" s="19">
        <v>12.1927</v>
      </c>
      <c r="E33" s="19">
        <v>116.3027</v>
      </c>
      <c r="F33" s="19">
        <v>50.439599999999999</v>
      </c>
      <c r="G33" s="19">
        <v>126.6229</v>
      </c>
      <c r="H33" s="19">
        <v>105.2782</v>
      </c>
      <c r="I33" s="19">
        <v>91.374799999999993</v>
      </c>
      <c r="J33" s="2">
        <v>27.0275</v>
      </c>
      <c r="K33" s="2">
        <v>13.9824</v>
      </c>
      <c r="L33" s="2">
        <v>9.1826000000000008</v>
      </c>
    </row>
    <row r="34" spans="1:17" x14ac:dyDescent="0.25">
      <c r="A34" s="13" t="s">
        <v>163</v>
      </c>
      <c r="B34" s="2" t="s">
        <v>6</v>
      </c>
      <c r="C34" s="2">
        <v>0.99</v>
      </c>
      <c r="D34" s="19">
        <v>11.1267</v>
      </c>
      <c r="E34" s="19">
        <v>216.72540000000001</v>
      </c>
      <c r="F34" s="19">
        <v>94.063299999999998</v>
      </c>
      <c r="G34" s="19">
        <v>280.48910000000001</v>
      </c>
      <c r="H34" s="19">
        <v>184.1249</v>
      </c>
      <c r="I34" s="19">
        <v>138.85040000000001</v>
      </c>
      <c r="J34" s="2">
        <v>10.140599999999999</v>
      </c>
      <c r="K34" s="2">
        <v>5.2568000000000001</v>
      </c>
      <c r="L34" s="2">
        <v>4.7291999999999996</v>
      </c>
    </row>
    <row r="35" spans="1:17" x14ac:dyDescent="0.25">
      <c r="A35" s="13" t="s">
        <v>163</v>
      </c>
      <c r="B35" s="2" t="s">
        <v>6</v>
      </c>
      <c r="C35" s="2">
        <v>1</v>
      </c>
      <c r="D35" s="19">
        <v>11.4673</v>
      </c>
      <c r="E35" s="19">
        <v>184.34219999999999</v>
      </c>
      <c r="F35" s="19">
        <v>85.3245</v>
      </c>
      <c r="G35" s="19">
        <v>244.8775</v>
      </c>
      <c r="H35" s="19">
        <v>154.16929999999999</v>
      </c>
      <c r="I35" s="19">
        <v>127.2393</v>
      </c>
      <c r="J35" s="2">
        <v>10.5664</v>
      </c>
      <c r="K35" s="2">
        <v>7.3324999999999996</v>
      </c>
      <c r="L35" s="2">
        <v>6.3205</v>
      </c>
    </row>
    <row r="36" spans="1:17" x14ac:dyDescent="0.25">
      <c r="A36" s="13" t="s">
        <v>163</v>
      </c>
      <c r="B36" s="2" t="s">
        <v>6</v>
      </c>
      <c r="C36" s="2">
        <v>1.01</v>
      </c>
      <c r="D36" s="19">
        <v>11.8146</v>
      </c>
      <c r="E36" s="19">
        <v>154.43029999999999</v>
      </c>
      <c r="F36" s="19">
        <v>73.606399999999994</v>
      </c>
      <c r="G36" s="19">
        <v>208.07339999999999</v>
      </c>
      <c r="H36" s="19">
        <v>130.22810000000001</v>
      </c>
      <c r="I36" s="19">
        <v>110.96210000000001</v>
      </c>
      <c r="J36" s="2">
        <v>4.5941000000000001</v>
      </c>
      <c r="K36" s="2">
        <v>3.2906</v>
      </c>
      <c r="L36" s="2">
        <v>2.4788999999999999</v>
      </c>
    </row>
    <row r="37" spans="1:17" x14ac:dyDescent="0.25">
      <c r="A37" s="13" t="s">
        <v>163</v>
      </c>
      <c r="B37" s="2" t="s">
        <v>6</v>
      </c>
      <c r="C37" s="2">
        <v>1.02</v>
      </c>
      <c r="D37" s="19">
        <v>12.1692</v>
      </c>
      <c r="E37" s="19">
        <v>136.36410000000001</v>
      </c>
      <c r="F37" s="19">
        <v>65.022499999999994</v>
      </c>
      <c r="G37" s="19">
        <v>158.6979</v>
      </c>
      <c r="H37" s="19">
        <v>115.5116</v>
      </c>
      <c r="I37" s="19">
        <v>108.94750000000001</v>
      </c>
      <c r="J37" s="2">
        <v>66.167299999999997</v>
      </c>
      <c r="K37" s="2">
        <v>43.634599999999999</v>
      </c>
      <c r="L37" s="2">
        <v>39.377800000000001</v>
      </c>
    </row>
    <row r="38" spans="1:17" x14ac:dyDescent="0.25">
      <c r="A38" s="2" t="s">
        <v>164</v>
      </c>
      <c r="B38" s="2" t="s">
        <v>4</v>
      </c>
      <c r="C38" s="2">
        <v>0.99</v>
      </c>
      <c r="D38" s="19">
        <v>11.3987</v>
      </c>
      <c r="E38" s="19">
        <v>208.0162</v>
      </c>
      <c r="F38" s="19">
        <v>80.637900000000002</v>
      </c>
      <c r="G38" s="19">
        <v>263.30470000000003</v>
      </c>
      <c r="H38" s="19">
        <v>177.89320000000001</v>
      </c>
      <c r="I38" s="19">
        <v>122.3096</v>
      </c>
      <c r="J38" s="2">
        <v>12.7384</v>
      </c>
      <c r="K38" s="2">
        <v>7.7664999999999997</v>
      </c>
      <c r="L38" s="2">
        <v>7.1723999999999997</v>
      </c>
      <c r="M38" s="54">
        <f>AVERAGE(J38:J45)</f>
        <v>32.431937500000004</v>
      </c>
      <c r="N38" s="54">
        <f>AVERAGE(K38:K45)</f>
        <v>21.389374999999998</v>
      </c>
      <c r="O38" s="54">
        <f>AVERAGE(L38:L45)</f>
        <v>17.459400000000002</v>
      </c>
      <c r="P38" s="58">
        <f>(M38+2*N38)/3</f>
        <v>25.070229166666667</v>
      </c>
      <c r="Q38" s="58">
        <f>(M38+N38+3*O38)/5</f>
        <v>21.239902500000003</v>
      </c>
    </row>
    <row r="39" spans="1:17" x14ac:dyDescent="0.25">
      <c r="A39" s="2" t="s">
        <v>164</v>
      </c>
      <c r="B39" s="2" t="s">
        <v>4</v>
      </c>
      <c r="C39" s="2">
        <v>1</v>
      </c>
      <c r="D39" s="19">
        <v>11.7477</v>
      </c>
      <c r="E39" s="19">
        <v>172.1515</v>
      </c>
      <c r="F39" s="19">
        <v>73.590199999999996</v>
      </c>
      <c r="G39" s="19">
        <v>231.30090000000001</v>
      </c>
      <c r="H39" s="19">
        <v>142.8449</v>
      </c>
      <c r="I39" s="19">
        <v>108.25839999999999</v>
      </c>
      <c r="J39" s="2">
        <v>8.1394000000000002</v>
      </c>
      <c r="K39" s="2">
        <v>5.0609000000000002</v>
      </c>
      <c r="L39" s="2">
        <v>4.4683999999999999</v>
      </c>
      <c r="N39" s="55"/>
      <c r="O39" s="55"/>
      <c r="P39" s="52"/>
      <c r="Q39" s="52"/>
    </row>
    <row r="40" spans="1:17" x14ac:dyDescent="0.25">
      <c r="A40" s="2" t="s">
        <v>164</v>
      </c>
      <c r="B40" s="2" t="s">
        <v>4</v>
      </c>
      <c r="C40" s="2">
        <v>1.01</v>
      </c>
      <c r="D40" s="19">
        <v>12.1037</v>
      </c>
      <c r="E40" s="19">
        <v>147.47059999999999</v>
      </c>
      <c r="F40" s="19">
        <v>58.366599999999998</v>
      </c>
      <c r="G40" s="19">
        <v>206.22730000000001</v>
      </c>
      <c r="H40" s="19">
        <v>127.9191</v>
      </c>
      <c r="I40" s="19">
        <v>93.208100000000002</v>
      </c>
      <c r="J40" s="2">
        <v>22.183900000000001</v>
      </c>
      <c r="K40" s="2">
        <v>16.4725</v>
      </c>
      <c r="L40" s="2">
        <v>12.496499999999999</v>
      </c>
      <c r="N40" s="55"/>
      <c r="O40" s="55"/>
      <c r="P40" s="52"/>
      <c r="Q40" s="52"/>
    </row>
    <row r="41" spans="1:17" x14ac:dyDescent="0.25">
      <c r="A41" s="2" t="s">
        <v>164</v>
      </c>
      <c r="B41" s="2" t="s">
        <v>4</v>
      </c>
      <c r="C41" s="2">
        <v>1.02</v>
      </c>
      <c r="D41" s="19">
        <v>12.466699999999999</v>
      </c>
      <c r="E41" s="19">
        <v>86.906300000000002</v>
      </c>
      <c r="F41" s="19">
        <v>52.840800000000002</v>
      </c>
      <c r="G41" s="19">
        <v>117.6276</v>
      </c>
      <c r="H41" s="19">
        <v>80.074399999999997</v>
      </c>
      <c r="I41" s="19">
        <v>97.207899999999995</v>
      </c>
      <c r="J41" s="2">
        <v>58.5321</v>
      </c>
      <c r="K41" s="2">
        <v>43.392499999999998</v>
      </c>
      <c r="L41" s="2">
        <v>34.209299999999999</v>
      </c>
      <c r="N41" s="55"/>
      <c r="O41" s="55"/>
      <c r="P41" s="52"/>
      <c r="Q41" s="52"/>
    </row>
    <row r="42" spans="1:17" x14ac:dyDescent="0.25">
      <c r="A42" s="2" t="s">
        <v>164</v>
      </c>
      <c r="B42" s="2" t="s">
        <v>6</v>
      </c>
      <c r="C42" s="2">
        <v>0.99</v>
      </c>
      <c r="D42" s="19">
        <v>11.3094</v>
      </c>
      <c r="E42" s="19">
        <v>201.4222</v>
      </c>
      <c r="F42" s="19">
        <v>84.352199999999996</v>
      </c>
      <c r="G42" s="19">
        <v>256.6694</v>
      </c>
      <c r="H42" s="19">
        <v>174.2004</v>
      </c>
      <c r="I42" s="19">
        <v>130.36689999999999</v>
      </c>
      <c r="J42" s="2">
        <v>15.705399999999999</v>
      </c>
      <c r="K42" s="2">
        <v>9.7100000000000009</v>
      </c>
      <c r="L42" s="2">
        <v>9.0582999999999991</v>
      </c>
      <c r="N42" s="55"/>
      <c r="O42" s="55"/>
      <c r="P42" s="52"/>
      <c r="Q42" s="52"/>
    </row>
    <row r="43" spans="1:17" x14ac:dyDescent="0.25">
      <c r="A43" s="2" t="s">
        <v>164</v>
      </c>
      <c r="B43" s="2" t="s">
        <v>6</v>
      </c>
      <c r="C43" s="2">
        <v>1</v>
      </c>
      <c r="D43" s="19">
        <v>11.6554</v>
      </c>
      <c r="E43" s="19">
        <v>197.14359999999999</v>
      </c>
      <c r="F43" s="19">
        <v>72.820099999999996</v>
      </c>
      <c r="G43" s="19">
        <v>210.3784</v>
      </c>
      <c r="H43" s="19">
        <v>183.2843</v>
      </c>
      <c r="I43" s="19">
        <v>126.0339</v>
      </c>
      <c r="J43" s="2">
        <v>52.803800000000003</v>
      </c>
      <c r="K43" s="2">
        <v>37.807899999999997</v>
      </c>
      <c r="L43" s="2">
        <v>31.067900000000002</v>
      </c>
      <c r="N43" s="55"/>
      <c r="O43" s="55"/>
      <c r="P43" s="52"/>
      <c r="Q43" s="52"/>
    </row>
    <row r="44" spans="1:17" x14ac:dyDescent="0.25">
      <c r="A44" s="2" t="s">
        <v>164</v>
      </c>
      <c r="B44" s="2" t="s">
        <v>6</v>
      </c>
      <c r="C44" s="2">
        <v>1.01</v>
      </c>
      <c r="D44" s="19">
        <v>12.008699999999999</v>
      </c>
      <c r="E44" s="19">
        <v>163.53970000000001</v>
      </c>
      <c r="F44" s="19">
        <v>65.871600000000001</v>
      </c>
      <c r="G44" s="19">
        <v>230.83279999999999</v>
      </c>
      <c r="H44" s="19">
        <v>152.38630000000001</v>
      </c>
      <c r="I44" s="19">
        <v>108.444</v>
      </c>
      <c r="J44" s="2">
        <v>55.2667</v>
      </c>
      <c r="K44" s="2">
        <v>26.006900000000002</v>
      </c>
      <c r="L44" s="2">
        <v>22.168600000000001</v>
      </c>
      <c r="N44" s="55"/>
      <c r="O44" s="55"/>
      <c r="P44" s="52"/>
      <c r="Q44" s="52"/>
    </row>
    <row r="45" spans="1:17" x14ac:dyDescent="0.25">
      <c r="A45" s="2" t="s">
        <v>164</v>
      </c>
      <c r="B45" s="2" t="s">
        <v>6</v>
      </c>
      <c r="C45" s="2">
        <v>1.02</v>
      </c>
      <c r="D45" s="19">
        <v>12.369</v>
      </c>
      <c r="E45" s="19">
        <v>105.2753</v>
      </c>
      <c r="F45" s="19">
        <v>58.823999999999998</v>
      </c>
      <c r="G45" s="19">
        <v>147.6593</v>
      </c>
      <c r="H45" s="19">
        <v>96.592200000000005</v>
      </c>
      <c r="I45" s="19">
        <v>91.5501</v>
      </c>
      <c r="J45" s="2">
        <v>34.085799999999999</v>
      </c>
      <c r="K45" s="2">
        <v>24.8978</v>
      </c>
      <c r="L45" s="2">
        <v>19.033799999999999</v>
      </c>
      <c r="N45" s="55"/>
      <c r="O45" s="55"/>
      <c r="P45" s="52"/>
      <c r="Q45" s="52"/>
    </row>
    <row r="46" spans="1:17" x14ac:dyDescent="0.25">
      <c r="A46" s="13" t="s">
        <v>165</v>
      </c>
      <c r="B46" s="2" t="s">
        <v>4</v>
      </c>
      <c r="C46" s="2">
        <v>0.99</v>
      </c>
      <c r="D46" s="19">
        <v>10.8529</v>
      </c>
      <c r="E46" s="19">
        <v>199.24799999999999</v>
      </c>
      <c r="F46" s="19">
        <v>92.236999999999995</v>
      </c>
      <c r="G46" s="19">
        <v>287.37939999999998</v>
      </c>
      <c r="H46" s="19">
        <v>166.21870000000001</v>
      </c>
      <c r="I46" s="19">
        <v>131.5085</v>
      </c>
      <c r="J46" s="2">
        <v>27.360299999999999</v>
      </c>
      <c r="K46" s="2">
        <v>16.937100000000001</v>
      </c>
      <c r="L46" s="2">
        <v>14.8512</v>
      </c>
      <c r="M46" s="54">
        <f>AVERAGE(J46:J53)</f>
        <v>23.797499999999999</v>
      </c>
      <c r="N46" s="54">
        <f>AVERAGE(K46:K53)</f>
        <v>13.836175000000001</v>
      </c>
      <c r="O46" s="54">
        <f>AVERAGE(L46:L53)</f>
        <v>12.018662500000001</v>
      </c>
      <c r="P46" s="58">
        <f>(M46+2*N46)/3</f>
        <v>17.156616666666668</v>
      </c>
      <c r="Q46" s="58">
        <f>(M46+N46+3*O46)/5</f>
        <v>14.737932499999999</v>
      </c>
    </row>
    <row r="47" spans="1:17" x14ac:dyDescent="0.25">
      <c r="A47" s="13" t="s">
        <v>165</v>
      </c>
      <c r="B47" s="2" t="s">
        <v>4</v>
      </c>
      <c r="C47" s="2">
        <v>1</v>
      </c>
      <c r="D47" s="19">
        <v>11.185</v>
      </c>
      <c r="E47" s="19">
        <v>188.20650000000001</v>
      </c>
      <c r="F47" s="19">
        <v>84.207999999999998</v>
      </c>
      <c r="G47" s="19">
        <v>258.9597</v>
      </c>
      <c r="H47" s="19">
        <v>156.46510000000001</v>
      </c>
      <c r="I47" s="19">
        <v>120.5962</v>
      </c>
      <c r="J47" s="2">
        <v>11.1448</v>
      </c>
      <c r="K47" s="2">
        <v>7.9774000000000003</v>
      </c>
      <c r="L47" s="2">
        <v>6.5422000000000002</v>
      </c>
      <c r="N47" s="55"/>
      <c r="O47" s="55"/>
      <c r="P47" s="52"/>
      <c r="Q47" s="52"/>
    </row>
    <row r="48" spans="1:17" x14ac:dyDescent="0.25">
      <c r="A48" s="13" t="s">
        <v>165</v>
      </c>
      <c r="B48" s="2" t="s">
        <v>4</v>
      </c>
      <c r="C48" s="2">
        <v>1.01</v>
      </c>
      <c r="D48" s="19">
        <v>11.523999999999999</v>
      </c>
      <c r="E48" s="19">
        <v>151.51390000000001</v>
      </c>
      <c r="F48" s="19">
        <v>76.244799999999998</v>
      </c>
      <c r="G48" s="19">
        <v>217.37690000000001</v>
      </c>
      <c r="H48" s="19">
        <v>119.2961</v>
      </c>
      <c r="I48" s="19">
        <v>101.306</v>
      </c>
      <c r="J48" s="2">
        <v>38.116100000000003</v>
      </c>
      <c r="K48" s="2">
        <v>21.962700000000002</v>
      </c>
      <c r="L48" s="2">
        <v>18.7866</v>
      </c>
      <c r="N48" s="55"/>
      <c r="O48" s="55"/>
      <c r="P48" s="52"/>
      <c r="Q48" s="52"/>
    </row>
    <row r="49" spans="1:17" x14ac:dyDescent="0.25">
      <c r="A49" s="13" t="s">
        <v>165</v>
      </c>
      <c r="B49" s="2" t="s">
        <v>4</v>
      </c>
      <c r="C49" s="2">
        <v>1.02</v>
      </c>
      <c r="D49" s="19">
        <v>11.8696</v>
      </c>
      <c r="E49" s="19">
        <v>105.4966</v>
      </c>
      <c r="F49" s="19">
        <v>70.537700000000001</v>
      </c>
      <c r="G49" s="19">
        <v>162.38249999999999</v>
      </c>
      <c r="H49" s="19">
        <v>72.763000000000005</v>
      </c>
      <c r="I49" s="19">
        <v>87.106399999999994</v>
      </c>
      <c r="J49" s="2">
        <v>29.756699999999999</v>
      </c>
      <c r="K49" s="2">
        <v>16.752500000000001</v>
      </c>
      <c r="L49" s="2">
        <v>15.163</v>
      </c>
      <c r="N49" s="55"/>
      <c r="O49" s="55"/>
      <c r="P49" s="52"/>
      <c r="Q49" s="52"/>
    </row>
    <row r="50" spans="1:17" x14ac:dyDescent="0.25">
      <c r="A50" s="13" t="s">
        <v>165</v>
      </c>
      <c r="B50" s="2" t="s">
        <v>6</v>
      </c>
      <c r="C50" s="2">
        <v>0.99</v>
      </c>
      <c r="D50" s="19">
        <v>10.836499999999999</v>
      </c>
      <c r="E50" s="19">
        <v>209.41980000000001</v>
      </c>
      <c r="F50" s="19">
        <v>93.188100000000006</v>
      </c>
      <c r="G50" s="19">
        <v>281.36770000000001</v>
      </c>
      <c r="H50" s="19">
        <v>177.5942</v>
      </c>
      <c r="I50" s="19">
        <v>140.1155</v>
      </c>
      <c r="J50" s="2">
        <v>5.3642000000000003</v>
      </c>
      <c r="K50" s="2">
        <v>3.4199000000000002</v>
      </c>
      <c r="L50" s="2">
        <v>3.1057000000000001</v>
      </c>
      <c r="N50" s="55"/>
      <c r="O50" s="55"/>
      <c r="P50" s="52"/>
      <c r="Q50" s="52"/>
    </row>
    <row r="51" spans="1:17" x14ac:dyDescent="0.25">
      <c r="A51" s="13" t="s">
        <v>165</v>
      </c>
      <c r="B51" s="2" t="s">
        <v>6</v>
      </c>
      <c r="C51" s="2">
        <v>1</v>
      </c>
      <c r="D51" s="19">
        <v>11.168100000000001</v>
      </c>
      <c r="E51" s="19">
        <v>182.65559999999999</v>
      </c>
      <c r="F51" s="19">
        <v>81.700599999999994</v>
      </c>
      <c r="G51" s="19">
        <v>240.64089999999999</v>
      </c>
      <c r="H51" s="19">
        <v>154.58510000000001</v>
      </c>
      <c r="I51" s="19">
        <v>120.42100000000001</v>
      </c>
      <c r="J51" s="2">
        <v>13.934100000000001</v>
      </c>
      <c r="K51" s="2">
        <v>6.7263999999999999</v>
      </c>
      <c r="L51" s="2">
        <v>5.6760999999999999</v>
      </c>
      <c r="N51" s="55"/>
      <c r="O51" s="55"/>
      <c r="P51" s="52"/>
      <c r="Q51" s="52"/>
    </row>
    <row r="52" spans="1:17" x14ac:dyDescent="0.25">
      <c r="A52" s="13" t="s">
        <v>165</v>
      </c>
      <c r="B52" s="2" t="s">
        <v>6</v>
      </c>
      <c r="C52" s="2">
        <v>1.01</v>
      </c>
      <c r="D52" s="19">
        <v>11.506500000000001</v>
      </c>
      <c r="E52" s="19">
        <v>153.34800000000001</v>
      </c>
      <c r="F52" s="19">
        <v>74.625699999999995</v>
      </c>
      <c r="G52" s="19">
        <v>203.7602</v>
      </c>
      <c r="H52" s="19">
        <v>126.6528</v>
      </c>
      <c r="I52" s="19">
        <v>111.60809999999999</v>
      </c>
      <c r="J52" s="2">
        <v>12.193099999999999</v>
      </c>
      <c r="K52" s="2">
        <v>4.3768000000000002</v>
      </c>
      <c r="L52" s="2">
        <v>3.2808000000000002</v>
      </c>
      <c r="N52" s="55"/>
      <c r="O52" s="55"/>
      <c r="P52" s="52"/>
      <c r="Q52" s="52"/>
    </row>
    <row r="53" spans="1:17" x14ac:dyDescent="0.25">
      <c r="A53" s="13" t="s">
        <v>165</v>
      </c>
      <c r="B53" s="2" t="s">
        <v>6</v>
      </c>
      <c r="C53" s="2">
        <v>1.02</v>
      </c>
      <c r="D53" s="19">
        <v>11.851699999999999</v>
      </c>
      <c r="E53" s="19">
        <v>126.0429</v>
      </c>
      <c r="F53" s="19">
        <v>65.474999999999994</v>
      </c>
      <c r="G53" s="19">
        <v>166.2303</v>
      </c>
      <c r="H53" s="19">
        <v>105.4756</v>
      </c>
      <c r="I53" s="19">
        <v>106.59139999999999</v>
      </c>
      <c r="J53" s="2">
        <v>52.5107</v>
      </c>
      <c r="K53" s="2">
        <v>32.5366</v>
      </c>
      <c r="L53" s="2">
        <v>28.7437</v>
      </c>
      <c r="N53" s="55"/>
      <c r="O53" s="55"/>
      <c r="P53" s="52"/>
      <c r="Q53" s="52"/>
    </row>
    <row r="54" spans="1:17" x14ac:dyDescent="0.25">
      <c r="A54" s="2" t="s">
        <v>166</v>
      </c>
      <c r="B54" s="2" t="s">
        <v>4</v>
      </c>
      <c r="C54" s="2">
        <v>0.99</v>
      </c>
      <c r="D54" s="19">
        <v>11.1783</v>
      </c>
      <c r="E54" s="19">
        <v>224.03559999999999</v>
      </c>
      <c r="F54" s="19">
        <v>90.415499999999994</v>
      </c>
      <c r="G54" s="19">
        <v>319.57119999999998</v>
      </c>
      <c r="H54" s="19">
        <v>199.09950000000001</v>
      </c>
      <c r="I54" s="19">
        <v>138.2552</v>
      </c>
      <c r="J54" s="2">
        <v>64.848799999999997</v>
      </c>
      <c r="K54" s="2">
        <v>31.223600000000001</v>
      </c>
      <c r="L54" s="2">
        <v>27.476700000000001</v>
      </c>
      <c r="M54" s="54">
        <f>AVERAGE(J54:J61)</f>
        <v>36.407162499999998</v>
      </c>
      <c r="N54" s="54">
        <f>AVERAGE(K54:K61)</f>
        <v>17.808875</v>
      </c>
      <c r="O54" s="54">
        <f>AVERAGE(L54:L61)</f>
        <v>14.617625</v>
      </c>
      <c r="P54" s="58">
        <f>(M54+2*N54)/3</f>
        <v>24.008304166666665</v>
      </c>
      <c r="Q54" s="58">
        <f>(M54+N54+3*O54)/5</f>
        <v>19.613782499999999</v>
      </c>
    </row>
    <row r="55" spans="1:17" x14ac:dyDescent="0.25">
      <c r="A55" s="2" t="s">
        <v>166</v>
      </c>
      <c r="B55" s="2" t="s">
        <v>4</v>
      </c>
      <c r="C55" s="2">
        <v>1</v>
      </c>
      <c r="D55" s="19">
        <v>11.5204</v>
      </c>
      <c r="E55" s="19">
        <v>196.66679999999999</v>
      </c>
      <c r="F55" s="19">
        <v>81.9298</v>
      </c>
      <c r="G55" s="19">
        <v>258.81670000000003</v>
      </c>
      <c r="H55" s="19">
        <v>164.38640000000001</v>
      </c>
      <c r="I55" s="19">
        <v>117.3349</v>
      </c>
      <c r="J55" s="2">
        <v>8.7676999999999996</v>
      </c>
      <c r="K55" s="2">
        <v>5.6993999999999998</v>
      </c>
      <c r="L55" s="2">
        <v>4.7019000000000002</v>
      </c>
      <c r="N55" s="55"/>
      <c r="O55" s="55"/>
      <c r="P55" s="52"/>
      <c r="Q55" s="52"/>
    </row>
    <row r="56" spans="1:17" x14ac:dyDescent="0.25">
      <c r="A56" s="2" t="s">
        <v>166</v>
      </c>
      <c r="B56" s="2" t="s">
        <v>4</v>
      </c>
      <c r="C56" s="2">
        <v>1.01</v>
      </c>
      <c r="D56" s="19">
        <v>11.8696</v>
      </c>
      <c r="E56" s="19">
        <v>152.94110000000001</v>
      </c>
      <c r="F56" s="19">
        <v>75.485399999999998</v>
      </c>
      <c r="G56" s="19">
        <v>212.6823</v>
      </c>
      <c r="H56" s="19">
        <v>121.9482</v>
      </c>
      <c r="I56" s="19">
        <v>103.13039999999999</v>
      </c>
      <c r="J56" s="2">
        <v>22.000800000000002</v>
      </c>
      <c r="K56" s="2">
        <v>12.393700000000001</v>
      </c>
      <c r="L56" s="2">
        <v>10.822800000000001</v>
      </c>
      <c r="N56" s="55"/>
      <c r="O56" s="55"/>
      <c r="P56" s="52"/>
      <c r="Q56" s="52"/>
    </row>
    <row r="57" spans="1:17" x14ac:dyDescent="0.25">
      <c r="A57" s="2" t="s">
        <v>166</v>
      </c>
      <c r="B57" s="2" t="s">
        <v>4</v>
      </c>
      <c r="C57" s="2">
        <v>1.02</v>
      </c>
      <c r="D57" s="19">
        <v>12.2256</v>
      </c>
      <c r="E57" s="19">
        <v>156.0438</v>
      </c>
      <c r="F57" s="19">
        <v>63.734299999999998</v>
      </c>
      <c r="G57" s="19">
        <v>214.6628</v>
      </c>
      <c r="H57" s="19">
        <v>132.24549999999999</v>
      </c>
      <c r="I57" s="19">
        <v>124.6641</v>
      </c>
      <c r="J57" s="2">
        <v>76.412199999999999</v>
      </c>
      <c r="K57" s="2">
        <v>29.486699999999999</v>
      </c>
      <c r="L57" s="2">
        <v>20.012499999999999</v>
      </c>
      <c r="N57" s="55"/>
      <c r="O57" s="55"/>
      <c r="P57" s="52"/>
      <c r="Q57" s="52"/>
    </row>
    <row r="58" spans="1:17" x14ac:dyDescent="0.25">
      <c r="A58" s="2" t="s">
        <v>166</v>
      </c>
      <c r="B58" s="2" t="s">
        <v>6</v>
      </c>
      <c r="C58" s="2">
        <v>0.99</v>
      </c>
      <c r="D58" s="19">
        <v>11.123799999999999</v>
      </c>
      <c r="E58" s="19">
        <v>222.5086</v>
      </c>
      <c r="F58" s="19">
        <v>95.454599999999999</v>
      </c>
      <c r="G58" s="19">
        <v>288.73579999999998</v>
      </c>
      <c r="H58" s="19">
        <v>189.3879</v>
      </c>
      <c r="I58" s="19">
        <v>137.61850000000001</v>
      </c>
      <c r="J58" s="2">
        <v>19.4955</v>
      </c>
      <c r="K58" s="2">
        <v>8.5378000000000007</v>
      </c>
      <c r="L58" s="2">
        <v>6.9233000000000002</v>
      </c>
      <c r="N58" s="55"/>
      <c r="O58" s="55"/>
      <c r="P58" s="52"/>
      <c r="Q58" s="52"/>
    </row>
    <row r="59" spans="1:17" x14ac:dyDescent="0.25">
      <c r="A59" s="2" t="s">
        <v>166</v>
      </c>
      <c r="B59" s="2" t="s">
        <v>6</v>
      </c>
      <c r="C59" s="2">
        <v>1</v>
      </c>
      <c r="D59" s="19">
        <v>11.4642</v>
      </c>
      <c r="E59" s="19">
        <v>191.4588</v>
      </c>
      <c r="F59" s="19">
        <v>85.118499999999997</v>
      </c>
      <c r="G59" s="19">
        <v>254.50749999999999</v>
      </c>
      <c r="H59" s="19">
        <v>160.94</v>
      </c>
      <c r="I59" s="19">
        <v>127.63979999999999</v>
      </c>
      <c r="J59" s="2">
        <v>15.668699999999999</v>
      </c>
      <c r="K59" s="2">
        <v>9.9588000000000001</v>
      </c>
      <c r="L59" s="2">
        <v>9.2706</v>
      </c>
      <c r="N59" s="55"/>
      <c r="O59" s="55"/>
      <c r="P59" s="52"/>
      <c r="Q59" s="52"/>
    </row>
    <row r="60" spans="1:17" x14ac:dyDescent="0.25">
      <c r="A60" s="2" t="s">
        <v>166</v>
      </c>
      <c r="B60" s="2" t="s">
        <v>6</v>
      </c>
      <c r="C60" s="2">
        <v>1.01</v>
      </c>
      <c r="D60" s="19">
        <v>11.8117</v>
      </c>
      <c r="E60" s="19">
        <v>144.964</v>
      </c>
      <c r="F60" s="19">
        <v>76.740899999999996</v>
      </c>
      <c r="G60" s="19">
        <v>206.99610000000001</v>
      </c>
      <c r="H60" s="19">
        <v>118.8231</v>
      </c>
      <c r="I60" s="19">
        <v>112.8359</v>
      </c>
      <c r="J60" s="2">
        <v>5.7321</v>
      </c>
      <c r="K60" s="2">
        <v>3.9557000000000002</v>
      </c>
      <c r="L60" s="2">
        <v>3.1966000000000001</v>
      </c>
    </row>
    <row r="61" spans="1:17" x14ac:dyDescent="0.25">
      <c r="A61" s="2" t="s">
        <v>166</v>
      </c>
      <c r="B61" s="2" t="s">
        <v>6</v>
      </c>
      <c r="C61" s="2">
        <v>1.02</v>
      </c>
      <c r="D61" s="19">
        <v>12.166</v>
      </c>
      <c r="E61" s="19">
        <v>129.4211</v>
      </c>
      <c r="F61" s="19">
        <v>63.078200000000002</v>
      </c>
      <c r="G61" s="19">
        <v>170.84020000000001</v>
      </c>
      <c r="H61" s="19">
        <v>109.9187</v>
      </c>
      <c r="I61" s="19">
        <v>110.1177</v>
      </c>
      <c r="J61" s="2">
        <v>78.331500000000005</v>
      </c>
      <c r="K61" s="2">
        <v>41.215299999999999</v>
      </c>
      <c r="L61" s="2">
        <v>34.5366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E1AE-14E2-4163-95F2-5A6083621820}">
  <dimension ref="A1:CC152"/>
  <sheetViews>
    <sheetView zoomScale="130" zoomScaleNormal="130" workbookViewId="0">
      <pane ySplit="1" topLeftCell="A2" activePane="bottomLeft" state="frozen"/>
      <selection activeCell="BF1" sqref="BF1"/>
      <selection pane="bottomLeft" activeCell="F24" sqref="F24"/>
    </sheetView>
  </sheetViews>
  <sheetFormatPr defaultRowHeight="15" x14ac:dyDescent="0.25"/>
  <cols>
    <col min="2" max="2" width="9.140625" style="77"/>
    <col min="3" max="3" width="11.140625" style="77" customWidth="1"/>
    <col min="4" max="4" width="12" style="90" customWidth="1"/>
    <col min="5" max="11" width="9.140625" style="77"/>
    <col min="12" max="12" width="10.42578125" style="77" customWidth="1"/>
    <col min="13" max="73" width="9.140625" style="77"/>
    <col min="74" max="81" width="9.140625" style="90"/>
  </cols>
  <sheetData>
    <row r="1" spans="1:81" x14ac:dyDescent="0.25">
      <c r="A1" t="s">
        <v>33</v>
      </c>
      <c r="B1" s="81" t="s">
        <v>34</v>
      </c>
      <c r="C1" s="81" t="s">
        <v>35</v>
      </c>
      <c r="D1" s="82" t="s">
        <v>134</v>
      </c>
      <c r="E1" s="81" t="s">
        <v>36</v>
      </c>
      <c r="F1" s="81" t="s">
        <v>37</v>
      </c>
      <c r="G1" s="81" t="s">
        <v>38</v>
      </c>
      <c r="H1" s="81" t="s">
        <v>39</v>
      </c>
      <c r="I1" s="81" t="s">
        <v>40</v>
      </c>
      <c r="J1" s="83" t="s">
        <v>41</v>
      </c>
      <c r="K1" s="83" t="s">
        <v>42</v>
      </c>
      <c r="L1" s="83" t="s">
        <v>133</v>
      </c>
      <c r="M1" s="83" t="s">
        <v>43</v>
      </c>
      <c r="N1" s="83" t="s">
        <v>44</v>
      </c>
      <c r="O1" s="83" t="s">
        <v>45</v>
      </c>
      <c r="P1" s="83" t="s">
        <v>46</v>
      </c>
      <c r="Q1" s="83" t="s">
        <v>47</v>
      </c>
      <c r="R1" s="84" t="s">
        <v>48</v>
      </c>
      <c r="S1" s="84" t="s">
        <v>49</v>
      </c>
      <c r="T1" s="84" t="s">
        <v>50</v>
      </c>
      <c r="U1" s="84" t="s">
        <v>72</v>
      </c>
      <c r="V1" s="84" t="s">
        <v>73</v>
      </c>
      <c r="W1" s="84" t="s">
        <v>74</v>
      </c>
      <c r="X1" s="84" t="s">
        <v>75</v>
      </c>
      <c r="Y1" s="84" t="s">
        <v>76</v>
      </c>
      <c r="Z1" s="85" t="s">
        <v>51</v>
      </c>
      <c r="AA1" s="85" t="s">
        <v>52</v>
      </c>
      <c r="AB1" s="85" t="s">
        <v>53</v>
      </c>
      <c r="AC1" s="85" t="s">
        <v>77</v>
      </c>
      <c r="AD1" s="85" t="s">
        <v>78</v>
      </c>
      <c r="AE1" s="85" t="s">
        <v>79</v>
      </c>
      <c r="AF1" s="85" t="s">
        <v>80</v>
      </c>
      <c r="AG1" s="85" t="s">
        <v>81</v>
      </c>
      <c r="AH1" s="86" t="s">
        <v>54</v>
      </c>
      <c r="AI1" s="86" t="s">
        <v>55</v>
      </c>
      <c r="AJ1" s="86" t="s">
        <v>56</v>
      </c>
      <c r="AK1" s="86" t="s">
        <v>82</v>
      </c>
      <c r="AL1" s="86" t="s">
        <v>83</v>
      </c>
      <c r="AM1" s="86" t="s">
        <v>84</v>
      </c>
      <c r="AN1" s="86" t="s">
        <v>85</v>
      </c>
      <c r="AO1" s="86" t="s">
        <v>86</v>
      </c>
      <c r="AP1" s="87" t="s">
        <v>57</v>
      </c>
      <c r="AQ1" s="87" t="s">
        <v>58</v>
      </c>
      <c r="AR1" s="87" t="s">
        <v>59</v>
      </c>
      <c r="AS1" s="87" t="s">
        <v>87</v>
      </c>
      <c r="AT1" s="87" t="s">
        <v>88</v>
      </c>
      <c r="AU1" s="87" t="s">
        <v>89</v>
      </c>
      <c r="AV1" s="87" t="s">
        <v>90</v>
      </c>
      <c r="AW1" s="87" t="s">
        <v>91</v>
      </c>
      <c r="AX1" s="86" t="s">
        <v>60</v>
      </c>
      <c r="AY1" s="86" t="s">
        <v>61</v>
      </c>
      <c r="AZ1" s="86" t="s">
        <v>62</v>
      </c>
      <c r="BA1" s="86" t="s">
        <v>92</v>
      </c>
      <c r="BB1" s="86" t="s">
        <v>93</v>
      </c>
      <c r="BC1" s="86" t="s">
        <v>94</v>
      </c>
      <c r="BD1" s="86" t="s">
        <v>95</v>
      </c>
      <c r="BE1" s="86" t="s">
        <v>96</v>
      </c>
      <c r="BF1" s="87" t="s">
        <v>63</v>
      </c>
      <c r="BG1" s="87" t="s">
        <v>64</v>
      </c>
      <c r="BH1" s="87" t="s">
        <v>65</v>
      </c>
      <c r="BI1" s="87" t="s">
        <v>97</v>
      </c>
      <c r="BJ1" s="87" t="s">
        <v>98</v>
      </c>
      <c r="BK1" s="87" t="s">
        <v>99</v>
      </c>
      <c r="BL1" s="87" t="s">
        <v>100</v>
      </c>
      <c r="BM1" s="87" t="s">
        <v>101</v>
      </c>
      <c r="BN1" s="88" t="s">
        <v>69</v>
      </c>
      <c r="BO1" s="88" t="s">
        <v>70</v>
      </c>
      <c r="BP1" s="88" t="s">
        <v>71</v>
      </c>
      <c r="BQ1" s="88" t="s">
        <v>107</v>
      </c>
      <c r="BR1" s="88" t="s">
        <v>108</v>
      </c>
      <c r="BS1" s="88" t="s">
        <v>109</v>
      </c>
      <c r="BT1" s="88" t="s">
        <v>110</v>
      </c>
      <c r="BU1" s="88" t="s">
        <v>111</v>
      </c>
      <c r="BV1" s="89" t="s">
        <v>66</v>
      </c>
      <c r="BW1" s="89" t="s">
        <v>67</v>
      </c>
      <c r="BX1" s="89" t="s">
        <v>68</v>
      </c>
      <c r="BY1" s="89" t="s">
        <v>102</v>
      </c>
      <c r="BZ1" s="89" t="s">
        <v>103</v>
      </c>
      <c r="CA1" s="89" t="s">
        <v>104</v>
      </c>
      <c r="CB1" s="89" t="s">
        <v>105</v>
      </c>
      <c r="CC1" s="89" t="s">
        <v>106</v>
      </c>
    </row>
    <row r="2" spans="1:81" x14ac:dyDescent="0.25">
      <c r="A2">
        <v>0</v>
      </c>
      <c r="B2" s="77">
        <v>0</v>
      </c>
      <c r="C2" s="77">
        <v>0</v>
      </c>
      <c r="D2" s="90">
        <v>0</v>
      </c>
      <c r="E2" s="77">
        <v>0</v>
      </c>
      <c r="F2" s="77">
        <v>0</v>
      </c>
      <c r="G2" s="77">
        <v>0</v>
      </c>
      <c r="H2" s="77">
        <v>0</v>
      </c>
      <c r="I2" s="77">
        <v>0</v>
      </c>
      <c r="J2" s="77">
        <v>10.998537000000001</v>
      </c>
      <c r="K2" s="77">
        <v>11.336176999999999</v>
      </c>
      <c r="L2" s="77">
        <v>11.136886000000001</v>
      </c>
      <c r="M2" s="77">
        <v>11.2341715</v>
      </c>
      <c r="N2" s="77">
        <v>11.506412000000001</v>
      </c>
      <c r="O2" s="77">
        <v>11.735773</v>
      </c>
      <c r="P2" s="77">
        <v>11.248580499999999</v>
      </c>
      <c r="Q2" s="77">
        <v>11.501020499999999</v>
      </c>
      <c r="R2" s="77">
        <v>201.54759999999999</v>
      </c>
      <c r="S2" s="77">
        <v>-22.523958</v>
      </c>
      <c r="T2" s="77">
        <v>3.2803545999999999</v>
      </c>
      <c r="U2" s="77">
        <v>190.22977</v>
      </c>
      <c r="V2" s="77">
        <v>83.408310999999998</v>
      </c>
      <c r="W2" s="77">
        <v>257.97976999999997</v>
      </c>
      <c r="X2" s="77">
        <v>161.44945000000001</v>
      </c>
      <c r="Y2" s="77">
        <v>124.98048</v>
      </c>
      <c r="Z2" s="77">
        <v>202.10792000000001</v>
      </c>
      <c r="AA2" s="77">
        <v>-11.733126</v>
      </c>
      <c r="AB2" s="77">
        <v>3.4513143999999998</v>
      </c>
      <c r="AC2" s="77">
        <v>172.49965</v>
      </c>
      <c r="AD2" s="77">
        <v>81.961217000000005</v>
      </c>
      <c r="AE2" s="77">
        <v>237.93346</v>
      </c>
      <c r="AF2" s="77">
        <v>142.42841999999999</v>
      </c>
      <c r="AG2" s="77">
        <v>118.44580999999999</v>
      </c>
      <c r="AH2" s="77">
        <v>260.65917999999999</v>
      </c>
      <c r="AI2" s="77">
        <v>119.64894</v>
      </c>
      <c r="AJ2" s="77">
        <v>4.7631474999999996</v>
      </c>
      <c r="AK2" s="77">
        <v>187.03817000000001</v>
      </c>
      <c r="AL2" s="77">
        <v>91.509127000000007</v>
      </c>
      <c r="AM2" s="77">
        <v>260.84566999999998</v>
      </c>
      <c r="AN2" s="77">
        <v>150.24881999999999</v>
      </c>
      <c r="AO2" s="77">
        <v>124.27396</v>
      </c>
      <c r="AP2" s="77">
        <v>160.1183</v>
      </c>
      <c r="AQ2" s="77">
        <v>-19.400926999999999</v>
      </c>
      <c r="AR2" s="77">
        <v>2.7600397000000001</v>
      </c>
      <c r="AS2" s="77">
        <v>173.96951999999999</v>
      </c>
      <c r="AT2" s="77">
        <v>71.964144000000005</v>
      </c>
      <c r="AU2" s="77">
        <v>222.70204000000001</v>
      </c>
      <c r="AV2" s="77">
        <v>153.12988999999999</v>
      </c>
      <c r="AW2" s="77">
        <v>114.12557</v>
      </c>
      <c r="AX2" s="77">
        <v>198.46357</v>
      </c>
      <c r="AY2" s="77">
        <v>-32.782615999999997</v>
      </c>
      <c r="AZ2" s="77">
        <v>3.3076728000000002</v>
      </c>
      <c r="BA2" s="77">
        <v>183.98506</v>
      </c>
      <c r="BB2" s="77">
        <v>81.280910000000006</v>
      </c>
      <c r="BC2" s="77">
        <v>241.02947</v>
      </c>
      <c r="BD2" s="77">
        <v>155.51618999999999</v>
      </c>
      <c r="BE2" s="77">
        <v>122.01824000000001</v>
      </c>
      <c r="BF2" s="77">
        <v>221.08477999999999</v>
      </c>
      <c r="BG2" s="77">
        <v>-37.200389999999999</v>
      </c>
      <c r="BH2" s="77">
        <v>3.7910525000000002</v>
      </c>
      <c r="BI2" s="77">
        <v>153.09858</v>
      </c>
      <c r="BJ2" s="77">
        <v>83.638751999999997</v>
      </c>
      <c r="BK2" s="77">
        <v>217.18212</v>
      </c>
      <c r="BL2" s="77">
        <v>121.05623</v>
      </c>
      <c r="BM2" s="77">
        <v>119.17899</v>
      </c>
      <c r="BN2" s="77">
        <v>213.37427</v>
      </c>
      <c r="BO2" s="77">
        <v>15.234586999999999</v>
      </c>
      <c r="BP2" s="77">
        <v>3.4822709999999999</v>
      </c>
      <c r="BQ2" s="77">
        <v>170.91686000000001</v>
      </c>
      <c r="BR2" s="77">
        <v>80.456733999999997</v>
      </c>
      <c r="BS2" s="77">
        <v>233.09479999999999</v>
      </c>
      <c r="BT2" s="77">
        <v>145.29214999999999</v>
      </c>
      <c r="BU2" s="77">
        <v>123.3891</v>
      </c>
      <c r="BV2" s="90">
        <v>232.29402999999999</v>
      </c>
      <c r="BW2" s="90">
        <v>-16.91743</v>
      </c>
      <c r="BX2" s="90">
        <v>3.8391633000000001</v>
      </c>
      <c r="BY2" s="90">
        <v>174.0994</v>
      </c>
      <c r="BZ2" s="90">
        <v>87.846457999999998</v>
      </c>
      <c r="CA2" s="90">
        <v>243.02264</v>
      </c>
      <c r="CB2" s="90">
        <v>140.29273000000001</v>
      </c>
      <c r="CC2" s="90">
        <v>126.69852</v>
      </c>
    </row>
    <row r="3" spans="1:81" x14ac:dyDescent="0.25">
      <c r="A3">
        <v>10</v>
      </c>
      <c r="B3" s="77">
        <v>0.16770093</v>
      </c>
      <c r="C3" s="77">
        <v>4.1125363999999998E-2</v>
      </c>
      <c r="D3" s="90">
        <v>0.15042111999999999</v>
      </c>
      <c r="E3" s="77">
        <v>6.5813279999999991E-3</v>
      </c>
      <c r="F3" s="77">
        <v>5.6664495499999995E-2</v>
      </c>
      <c r="G3" s="77">
        <v>5.3872274000000005E-2</v>
      </c>
      <c r="H3" s="77">
        <v>3.3736166499999998E-2</v>
      </c>
      <c r="I3" s="77">
        <v>6.4111933499999996E-2</v>
      </c>
      <c r="J3" s="77">
        <v>10.998537000000001</v>
      </c>
      <c r="K3" s="77">
        <v>11.336176999999999</v>
      </c>
      <c r="L3" s="77">
        <v>11.136886000000001</v>
      </c>
      <c r="M3" s="77">
        <v>11.2341715</v>
      </c>
      <c r="N3" s="77">
        <v>11.506412000000001</v>
      </c>
      <c r="O3" s="77">
        <v>11.735773</v>
      </c>
      <c r="P3" s="77">
        <v>11.248580499999999</v>
      </c>
      <c r="Q3" s="77">
        <v>11.501020499999999</v>
      </c>
      <c r="R3" s="77">
        <v>201.54759999999999</v>
      </c>
      <c r="S3" s="77">
        <v>-22.523958</v>
      </c>
      <c r="T3" s="77">
        <v>3.2803545999999999</v>
      </c>
      <c r="U3" s="77">
        <v>190.22977</v>
      </c>
      <c r="V3" s="77">
        <v>83.408310999999998</v>
      </c>
      <c r="W3" s="77">
        <v>257.97976999999997</v>
      </c>
      <c r="X3" s="77">
        <v>161.44945000000001</v>
      </c>
      <c r="Y3" s="77">
        <v>124.98048</v>
      </c>
      <c r="Z3" s="77">
        <v>202.10792000000001</v>
      </c>
      <c r="AA3" s="77">
        <v>-11.733126</v>
      </c>
      <c r="AB3" s="77">
        <v>3.4513143999999998</v>
      </c>
      <c r="AC3" s="77">
        <v>172.49965</v>
      </c>
      <c r="AD3" s="77">
        <v>81.961217000000005</v>
      </c>
      <c r="AE3" s="77">
        <v>237.93346</v>
      </c>
      <c r="AF3" s="77">
        <v>142.42841999999999</v>
      </c>
      <c r="AG3" s="77">
        <v>118.44580999999999</v>
      </c>
      <c r="AH3" s="77">
        <v>260.65917999999999</v>
      </c>
      <c r="AI3" s="77">
        <v>119.64894</v>
      </c>
      <c r="AJ3" s="77">
        <v>4.7631474999999996</v>
      </c>
      <c r="AK3" s="77">
        <v>187.03817000000001</v>
      </c>
      <c r="AL3" s="77">
        <v>91.509127000000007</v>
      </c>
      <c r="AM3" s="77">
        <v>260.84566999999998</v>
      </c>
      <c r="AN3" s="77">
        <v>150.24881999999999</v>
      </c>
      <c r="AO3" s="77">
        <v>124.27396</v>
      </c>
      <c r="AP3" s="77">
        <v>160.1183</v>
      </c>
      <c r="AQ3" s="77">
        <v>-19.400926999999999</v>
      </c>
      <c r="AR3" s="77">
        <v>2.7600397000000001</v>
      </c>
      <c r="AS3" s="77">
        <v>173.96951999999999</v>
      </c>
      <c r="AT3" s="77">
        <v>71.964144000000005</v>
      </c>
      <c r="AU3" s="77">
        <v>222.70204000000001</v>
      </c>
      <c r="AV3" s="77">
        <v>153.12988999999999</v>
      </c>
      <c r="AW3" s="77">
        <v>114.12557</v>
      </c>
      <c r="AX3" s="77">
        <v>198.46357</v>
      </c>
      <c r="AY3" s="77">
        <v>-32.782615999999997</v>
      </c>
      <c r="AZ3" s="77">
        <v>3.3076728000000002</v>
      </c>
      <c r="BA3" s="77">
        <v>183.98506</v>
      </c>
      <c r="BB3" s="77">
        <v>81.280910000000006</v>
      </c>
      <c r="BC3" s="77">
        <v>241.02947</v>
      </c>
      <c r="BD3" s="77">
        <v>155.51618999999999</v>
      </c>
      <c r="BE3" s="77">
        <v>122.01824000000001</v>
      </c>
      <c r="BF3" s="77">
        <v>221.08477999999999</v>
      </c>
      <c r="BG3" s="77">
        <v>-37.200389999999999</v>
      </c>
      <c r="BH3" s="77">
        <v>3.7910525000000002</v>
      </c>
      <c r="BI3" s="77">
        <v>153.09858</v>
      </c>
      <c r="BJ3" s="77">
        <v>83.638751999999997</v>
      </c>
      <c r="BK3" s="77">
        <v>217.18212</v>
      </c>
      <c r="BL3" s="77">
        <v>121.05623</v>
      </c>
      <c r="BM3" s="77">
        <v>119.17899</v>
      </c>
      <c r="BN3" s="77">
        <v>213.37427</v>
      </c>
      <c r="BO3" s="77">
        <v>15.234586999999999</v>
      </c>
      <c r="BP3" s="77">
        <v>3.4822709999999999</v>
      </c>
      <c r="BQ3" s="77">
        <v>170.91686000000001</v>
      </c>
      <c r="BR3" s="77">
        <v>80.456733999999997</v>
      </c>
      <c r="BS3" s="77">
        <v>233.09479999999999</v>
      </c>
      <c r="BT3" s="77">
        <v>145.29214999999999</v>
      </c>
      <c r="BU3" s="77">
        <v>123.3891</v>
      </c>
      <c r="BV3" s="90">
        <v>232.29402999999999</v>
      </c>
      <c r="BW3" s="90">
        <v>-16.91743</v>
      </c>
      <c r="BX3" s="90">
        <v>3.8391633000000001</v>
      </c>
      <c r="BY3" s="90">
        <v>174.0994</v>
      </c>
      <c r="BZ3" s="90">
        <v>87.846457999999998</v>
      </c>
      <c r="CA3" s="90">
        <v>243.02264</v>
      </c>
      <c r="CB3" s="90">
        <v>140.29273000000001</v>
      </c>
      <c r="CC3" s="90">
        <v>126.69852</v>
      </c>
    </row>
    <row r="4" spans="1:81" x14ac:dyDescent="0.25">
      <c r="A4">
        <v>20</v>
      </c>
      <c r="B4" s="77">
        <v>0.26865109999999998</v>
      </c>
      <c r="C4" s="77">
        <v>9.8335855999999999E-2</v>
      </c>
      <c r="D4" s="90">
        <v>0.19385654999999999</v>
      </c>
      <c r="E4" s="77">
        <v>6.7410603999999999E-2</v>
      </c>
      <c r="F4" s="77">
        <v>0.117405015</v>
      </c>
      <c r="G4" s="77">
        <v>0.12245381349999999</v>
      </c>
      <c r="H4" s="77">
        <v>7.9823614000000001E-2</v>
      </c>
      <c r="I4" s="77">
        <v>0.13971948049999999</v>
      </c>
      <c r="J4" s="77">
        <v>10.998593</v>
      </c>
      <c r="K4" s="77">
        <v>11.336190999999999</v>
      </c>
      <c r="L4" s="77">
        <v>11.136936</v>
      </c>
      <c r="M4" s="77">
        <v>11.234173500000001</v>
      </c>
      <c r="N4" s="77">
        <v>11.506431500000001</v>
      </c>
      <c r="O4" s="77">
        <v>11.735792</v>
      </c>
      <c r="P4" s="77">
        <v>11.248592</v>
      </c>
      <c r="Q4" s="77">
        <v>11.501042500000001</v>
      </c>
      <c r="R4" s="77">
        <v>201.54687999999999</v>
      </c>
      <c r="S4" s="77">
        <v>-22.523353</v>
      </c>
      <c r="T4" s="77">
        <v>3.2803433000000002</v>
      </c>
      <c r="U4" s="77">
        <v>190.22793999999999</v>
      </c>
      <c r="V4" s="77">
        <v>83.407690000000002</v>
      </c>
      <c r="W4" s="77">
        <v>257.97735999999998</v>
      </c>
      <c r="X4" s="77">
        <v>161.44777999999999</v>
      </c>
      <c r="Y4" s="77">
        <v>124.97998</v>
      </c>
      <c r="Z4" s="77">
        <v>202.10729000000001</v>
      </c>
      <c r="AA4" s="77">
        <v>-11.733008999999999</v>
      </c>
      <c r="AB4" s="77">
        <v>3.4513041000000002</v>
      </c>
      <c r="AC4" s="77">
        <v>172.49861999999999</v>
      </c>
      <c r="AD4" s="77">
        <v>81.960936000000004</v>
      </c>
      <c r="AE4" s="77">
        <v>237.93208999999999</v>
      </c>
      <c r="AF4" s="77">
        <v>142.42746</v>
      </c>
      <c r="AG4" s="77">
        <v>118.44535</v>
      </c>
      <c r="AH4" s="77">
        <v>260.65517</v>
      </c>
      <c r="AI4" s="77">
        <v>119.64738</v>
      </c>
      <c r="AJ4" s="77">
        <v>4.7630609000000002</v>
      </c>
      <c r="AK4" s="77">
        <v>187.03243000000001</v>
      </c>
      <c r="AL4" s="77">
        <v>91.507285999999993</v>
      </c>
      <c r="AM4" s="77">
        <v>260.83848999999998</v>
      </c>
      <c r="AN4" s="77">
        <v>150.24386000000001</v>
      </c>
      <c r="AO4" s="77">
        <v>124.27124999999999</v>
      </c>
      <c r="AP4" s="77">
        <v>160.11747</v>
      </c>
      <c r="AQ4" s="77">
        <v>-19.401181999999999</v>
      </c>
      <c r="AR4" s="77">
        <v>2.7600264999999999</v>
      </c>
      <c r="AS4" s="77">
        <v>173.96758</v>
      </c>
      <c r="AT4" s="77">
        <v>71.963640999999996</v>
      </c>
      <c r="AU4" s="77">
        <v>222.69996</v>
      </c>
      <c r="AV4" s="77">
        <v>153.1283</v>
      </c>
      <c r="AW4" s="77">
        <v>114.12494</v>
      </c>
      <c r="AX4" s="77">
        <v>198.46262999999999</v>
      </c>
      <c r="AY4" s="77">
        <v>-32.78201</v>
      </c>
      <c r="AZ4" s="77">
        <v>3.3076599999999998</v>
      </c>
      <c r="BA4" s="77">
        <v>183.98328000000001</v>
      </c>
      <c r="BB4" s="77">
        <v>81.280269000000004</v>
      </c>
      <c r="BC4" s="77">
        <v>241.02678</v>
      </c>
      <c r="BD4" s="77">
        <v>155.51472000000001</v>
      </c>
      <c r="BE4" s="77">
        <v>122.01754</v>
      </c>
      <c r="BF4" s="77">
        <v>221.08466000000001</v>
      </c>
      <c r="BG4" s="77">
        <v>-37.200313999999999</v>
      </c>
      <c r="BH4" s="77">
        <v>3.7910501000000001</v>
      </c>
      <c r="BI4" s="77">
        <v>153.09844000000001</v>
      </c>
      <c r="BJ4" s="77">
        <v>83.638692000000006</v>
      </c>
      <c r="BK4" s="77">
        <v>217.18190999999999</v>
      </c>
      <c r="BL4" s="77">
        <v>121.05611</v>
      </c>
      <c r="BM4" s="77">
        <v>119.17891</v>
      </c>
      <c r="BN4" s="77">
        <v>213.37386000000001</v>
      </c>
      <c r="BO4" s="77">
        <v>15.234470999999999</v>
      </c>
      <c r="BP4" s="77">
        <v>3.4822601</v>
      </c>
      <c r="BQ4" s="77">
        <v>170.91609</v>
      </c>
      <c r="BR4" s="77">
        <v>80.456272999999996</v>
      </c>
      <c r="BS4" s="77">
        <v>233.09370000000001</v>
      </c>
      <c r="BT4" s="77">
        <v>145.29152999999999</v>
      </c>
      <c r="BU4" s="77">
        <v>123.38858999999999</v>
      </c>
      <c r="BV4" s="90">
        <v>232.29059000000001</v>
      </c>
      <c r="BW4" s="90">
        <v>-16.916226999999999</v>
      </c>
      <c r="BX4" s="90">
        <v>3.8391182000000001</v>
      </c>
      <c r="BY4" s="90">
        <v>174.09496999999999</v>
      </c>
      <c r="BZ4" s="90">
        <v>87.844973999999993</v>
      </c>
      <c r="CA4" s="90">
        <v>243.01730000000001</v>
      </c>
      <c r="CB4" s="90">
        <v>140.28889000000001</v>
      </c>
      <c r="CC4" s="90">
        <v>126.69607999999999</v>
      </c>
    </row>
    <row r="5" spans="1:81" x14ac:dyDescent="0.25">
      <c r="A5">
        <v>30</v>
      </c>
      <c r="B5" s="77">
        <v>0.74715313000000005</v>
      </c>
      <c r="C5" s="77">
        <v>0.41591222</v>
      </c>
      <c r="D5" s="90">
        <v>0.45960574999999998</v>
      </c>
      <c r="E5" s="77">
        <v>0.40855722999999999</v>
      </c>
      <c r="F5" s="77">
        <v>0.44325513500000002</v>
      </c>
      <c r="G5" s="77">
        <v>0.48287120000000006</v>
      </c>
      <c r="H5" s="77">
        <v>0.35267438000000001</v>
      </c>
      <c r="I5" s="77">
        <v>0.51461533999999998</v>
      </c>
      <c r="J5" s="77">
        <v>10.998749</v>
      </c>
      <c r="K5" s="77">
        <v>11.336266</v>
      </c>
      <c r="L5" s="77">
        <v>11.137033000000001</v>
      </c>
      <c r="M5" s="77">
        <v>11.2342405</v>
      </c>
      <c r="N5" s="77">
        <v>11.506516000000001</v>
      </c>
      <c r="O5" s="77">
        <v>11.7358855</v>
      </c>
      <c r="P5" s="77">
        <v>11.248653000000001</v>
      </c>
      <c r="Q5" s="77">
        <v>11.501144</v>
      </c>
      <c r="R5" s="77">
        <v>201.54356000000001</v>
      </c>
      <c r="S5" s="77">
        <v>-22.520558999999999</v>
      </c>
      <c r="T5" s="77">
        <v>3.2802910000000001</v>
      </c>
      <c r="U5" s="77">
        <v>190.21951000000001</v>
      </c>
      <c r="V5" s="77">
        <v>83.404822999999993</v>
      </c>
      <c r="W5" s="77">
        <v>257.96623</v>
      </c>
      <c r="X5" s="77">
        <v>161.44007999999999</v>
      </c>
      <c r="Y5" s="77">
        <v>124.97769</v>
      </c>
      <c r="Z5" s="77">
        <v>202.10391999999999</v>
      </c>
      <c r="AA5" s="77">
        <v>-11.732390000000001</v>
      </c>
      <c r="AB5" s="77">
        <v>3.4512494999999999</v>
      </c>
      <c r="AC5" s="77">
        <v>172.49316999999999</v>
      </c>
      <c r="AD5" s="77">
        <v>81.959449000000006</v>
      </c>
      <c r="AE5" s="77">
        <v>237.92482000000001</v>
      </c>
      <c r="AF5" s="77">
        <v>142.42232000000001</v>
      </c>
      <c r="AG5" s="77">
        <v>118.44293999999999</v>
      </c>
      <c r="AH5" s="77">
        <v>260.64398999999997</v>
      </c>
      <c r="AI5" s="77">
        <v>119.64305</v>
      </c>
      <c r="AJ5" s="77">
        <v>4.7628196999999997</v>
      </c>
      <c r="AK5" s="77">
        <v>187.01643999999999</v>
      </c>
      <c r="AL5" s="77">
        <v>91.502156999999997</v>
      </c>
      <c r="AM5" s="77">
        <v>260.81849</v>
      </c>
      <c r="AN5" s="77">
        <v>150.23005000000001</v>
      </c>
      <c r="AO5" s="77">
        <v>124.26371</v>
      </c>
      <c r="AP5" s="77">
        <v>160.11342999999999</v>
      </c>
      <c r="AQ5" s="77">
        <v>-19.402436000000002</v>
      </c>
      <c r="AR5" s="77">
        <v>2.7599613999999999</v>
      </c>
      <c r="AS5" s="77">
        <v>173.95801</v>
      </c>
      <c r="AT5" s="77">
        <v>71.961167000000003</v>
      </c>
      <c r="AU5" s="77">
        <v>222.68971999999999</v>
      </c>
      <c r="AV5" s="77">
        <v>153.12047999999999</v>
      </c>
      <c r="AW5" s="77">
        <v>114.12183</v>
      </c>
      <c r="AX5" s="77">
        <v>198.45854</v>
      </c>
      <c r="AY5" s="77">
        <v>-32.779384999999998</v>
      </c>
      <c r="AZ5" s="77">
        <v>3.3076043999999998</v>
      </c>
      <c r="BA5" s="77">
        <v>183.97558000000001</v>
      </c>
      <c r="BB5" s="77">
        <v>81.277491999999995</v>
      </c>
      <c r="BC5" s="77">
        <v>241.01512</v>
      </c>
      <c r="BD5" s="77">
        <v>155.50832</v>
      </c>
      <c r="BE5" s="77">
        <v>122.0145</v>
      </c>
      <c r="BF5" s="77">
        <v>221.08054999999999</v>
      </c>
      <c r="BG5" s="77">
        <v>-37.197754000000003</v>
      </c>
      <c r="BH5" s="77">
        <v>3.7909706999999999</v>
      </c>
      <c r="BI5" s="77">
        <v>153.09350000000001</v>
      </c>
      <c r="BJ5" s="77">
        <v>83.636695000000003</v>
      </c>
      <c r="BK5" s="77">
        <v>217.17484999999999</v>
      </c>
      <c r="BL5" s="77">
        <v>121.05217</v>
      </c>
      <c r="BM5" s="77">
        <v>119.17628000000001</v>
      </c>
      <c r="BN5" s="77">
        <v>213.37166999999999</v>
      </c>
      <c r="BO5" s="77">
        <v>15.233848</v>
      </c>
      <c r="BP5" s="77">
        <v>3.4822019000000002</v>
      </c>
      <c r="BQ5" s="77">
        <v>170.91193999999999</v>
      </c>
      <c r="BR5" s="77">
        <v>80.453806</v>
      </c>
      <c r="BS5" s="77">
        <v>233.08776</v>
      </c>
      <c r="BT5" s="77">
        <v>145.28822</v>
      </c>
      <c r="BU5" s="77">
        <v>123.38585999999999</v>
      </c>
      <c r="BV5" s="90">
        <v>232.28390999999999</v>
      </c>
      <c r="BW5" s="90">
        <v>-16.913892000000001</v>
      </c>
      <c r="BX5" s="90">
        <v>3.8390308000000002</v>
      </c>
      <c r="BY5" s="90">
        <v>174.08638999999999</v>
      </c>
      <c r="BZ5" s="90">
        <v>87.842095999999998</v>
      </c>
      <c r="CA5" s="90">
        <v>243.00693000000001</v>
      </c>
      <c r="CB5" s="90">
        <v>140.28145000000001</v>
      </c>
      <c r="CC5" s="90">
        <v>126.69136</v>
      </c>
    </row>
    <row r="6" spans="1:81" x14ac:dyDescent="0.25">
      <c r="A6">
        <v>40</v>
      </c>
      <c r="B6" s="77">
        <v>1.5642114</v>
      </c>
      <c r="C6" s="77">
        <v>1.0555276</v>
      </c>
      <c r="D6" s="90">
        <v>1.0547004</v>
      </c>
      <c r="E6" s="77">
        <v>1.1052532500000001</v>
      </c>
      <c r="F6" s="77">
        <v>1.07644885</v>
      </c>
      <c r="G6" s="77">
        <v>1.1642521449999998</v>
      </c>
      <c r="H6" s="77">
        <v>0.94264188500000001</v>
      </c>
      <c r="I6" s="77">
        <v>1.1809189</v>
      </c>
      <c r="J6" s="77">
        <v>10.999115</v>
      </c>
      <c r="K6" s="77">
        <v>11.336501999999999</v>
      </c>
      <c r="L6" s="77">
        <v>11.137271</v>
      </c>
      <c r="M6" s="77">
        <v>11.23448</v>
      </c>
      <c r="N6" s="77">
        <v>11.5067655</v>
      </c>
      <c r="O6" s="77">
        <v>11.736162</v>
      </c>
      <c r="P6" s="77">
        <v>11.248858</v>
      </c>
      <c r="Q6" s="77">
        <v>11.501424</v>
      </c>
      <c r="R6" s="77">
        <v>201.53440000000001</v>
      </c>
      <c r="S6" s="77">
        <v>-22.512853</v>
      </c>
      <c r="T6" s="77">
        <v>3.2801467</v>
      </c>
      <c r="U6" s="77">
        <v>190.19626</v>
      </c>
      <c r="V6" s="77">
        <v>83.396913999999995</v>
      </c>
      <c r="W6" s="77">
        <v>257.93554</v>
      </c>
      <c r="X6" s="77">
        <v>161.41883000000001</v>
      </c>
      <c r="Y6" s="77">
        <v>124.97136</v>
      </c>
      <c r="Z6" s="77">
        <v>202.09262000000001</v>
      </c>
      <c r="AA6" s="77">
        <v>-11.730311</v>
      </c>
      <c r="AB6" s="77">
        <v>3.4510660999999998</v>
      </c>
      <c r="AC6" s="77">
        <v>172.47484</v>
      </c>
      <c r="AD6" s="77">
        <v>81.954449999999994</v>
      </c>
      <c r="AE6" s="77">
        <v>237.90038999999999</v>
      </c>
      <c r="AF6" s="77">
        <v>142.40504000000001</v>
      </c>
      <c r="AG6" s="77">
        <v>118.43483999999999</v>
      </c>
      <c r="AH6" s="77">
        <v>260.61775</v>
      </c>
      <c r="AI6" s="77">
        <v>119.63288</v>
      </c>
      <c r="AJ6" s="77">
        <v>4.7622539000000002</v>
      </c>
      <c r="AK6" s="77">
        <v>186.97893999999999</v>
      </c>
      <c r="AL6" s="77">
        <v>91.490126000000004</v>
      </c>
      <c r="AM6" s="77">
        <v>260.77157</v>
      </c>
      <c r="AN6" s="77">
        <v>150.19764000000001</v>
      </c>
      <c r="AO6" s="77">
        <v>124.24603</v>
      </c>
      <c r="AP6" s="77">
        <v>160.10148000000001</v>
      </c>
      <c r="AQ6" s="77">
        <v>-19.406141999999999</v>
      </c>
      <c r="AR6" s="77">
        <v>2.7597689000000001</v>
      </c>
      <c r="AS6" s="77">
        <v>173.92972</v>
      </c>
      <c r="AT6" s="77">
        <v>71.953849000000005</v>
      </c>
      <c r="AU6" s="77">
        <v>222.65942000000001</v>
      </c>
      <c r="AV6" s="77">
        <v>153.09733</v>
      </c>
      <c r="AW6" s="77">
        <v>114.11266000000001</v>
      </c>
      <c r="AX6" s="77">
        <v>198.44649000000001</v>
      </c>
      <c r="AY6" s="77">
        <v>-32.771635000000003</v>
      </c>
      <c r="AZ6" s="77">
        <v>3.3074401999999998</v>
      </c>
      <c r="BA6" s="77">
        <v>183.95284000000001</v>
      </c>
      <c r="BB6" s="77">
        <v>81.269294000000002</v>
      </c>
      <c r="BC6" s="77">
        <v>240.98070000000001</v>
      </c>
      <c r="BD6" s="77">
        <v>155.48942</v>
      </c>
      <c r="BE6" s="77">
        <v>122.00552</v>
      </c>
      <c r="BF6" s="77">
        <v>221.06584000000001</v>
      </c>
      <c r="BG6" s="77">
        <v>-37.188606</v>
      </c>
      <c r="BH6" s="77">
        <v>3.7906867000000002</v>
      </c>
      <c r="BI6" s="77">
        <v>153.07584</v>
      </c>
      <c r="BJ6" s="77">
        <v>83.629558000000003</v>
      </c>
      <c r="BK6" s="77">
        <v>217.14959999999999</v>
      </c>
      <c r="BL6" s="77">
        <v>121.03809</v>
      </c>
      <c r="BM6" s="77">
        <v>119.16689</v>
      </c>
      <c r="BN6" s="77">
        <v>213.36478</v>
      </c>
      <c r="BO6" s="77">
        <v>15.231889000000001</v>
      </c>
      <c r="BP6" s="77">
        <v>3.4820188000000001</v>
      </c>
      <c r="BQ6" s="77">
        <v>170.89887999999999</v>
      </c>
      <c r="BR6" s="77">
        <v>80.446043000000003</v>
      </c>
      <c r="BS6" s="77">
        <v>233.06909999999999</v>
      </c>
      <c r="BT6" s="77">
        <v>145.27780000000001</v>
      </c>
      <c r="BU6" s="77">
        <v>123.37728</v>
      </c>
      <c r="BV6" s="90">
        <v>232.26752999999999</v>
      </c>
      <c r="BW6" s="90">
        <v>-16.908163999999999</v>
      </c>
      <c r="BX6" s="90">
        <v>3.8388163999999998</v>
      </c>
      <c r="BY6" s="90">
        <v>174.06532000000001</v>
      </c>
      <c r="BZ6" s="90">
        <v>87.835035000000005</v>
      </c>
      <c r="CA6" s="90">
        <v>242.98150000000001</v>
      </c>
      <c r="CB6" s="90">
        <v>140.26320000000001</v>
      </c>
      <c r="CC6" s="90">
        <v>126.67976</v>
      </c>
    </row>
    <row r="7" spans="1:81" x14ac:dyDescent="0.25">
      <c r="A7">
        <v>50</v>
      </c>
      <c r="B7" s="77">
        <v>2.6697356999999999</v>
      </c>
      <c r="C7" s="77">
        <v>1.9748456999999999</v>
      </c>
      <c r="D7" s="90">
        <v>1.9548414999999999</v>
      </c>
      <c r="E7" s="77">
        <v>2.1131801499999998</v>
      </c>
      <c r="F7" s="77">
        <v>1.9740750500000002</v>
      </c>
      <c r="G7" s="77">
        <v>2.1070644000000001</v>
      </c>
      <c r="H7" s="77">
        <v>1.8204753499999999</v>
      </c>
      <c r="I7" s="77">
        <v>2.0909629499999998</v>
      </c>
      <c r="J7" s="77">
        <v>10.999806</v>
      </c>
      <c r="K7" s="77">
        <v>11.337009</v>
      </c>
      <c r="L7" s="77">
        <v>11.137764000000001</v>
      </c>
      <c r="M7" s="77">
        <v>11.235013500000001</v>
      </c>
      <c r="N7" s="77">
        <v>11.507283999999999</v>
      </c>
      <c r="O7" s="77">
        <v>11.736729499999999</v>
      </c>
      <c r="P7" s="77">
        <v>11.249314999999999</v>
      </c>
      <c r="Q7" s="77">
        <v>11.501981000000001</v>
      </c>
      <c r="R7" s="77">
        <v>201.51617999999999</v>
      </c>
      <c r="S7" s="77">
        <v>-22.497523000000001</v>
      </c>
      <c r="T7" s="77">
        <v>3.2798598000000001</v>
      </c>
      <c r="U7" s="77">
        <v>190.15002000000001</v>
      </c>
      <c r="V7" s="77">
        <v>83.381181999999995</v>
      </c>
      <c r="W7" s="77">
        <v>257.87448999999998</v>
      </c>
      <c r="X7" s="77">
        <v>161.37656999999999</v>
      </c>
      <c r="Y7" s="77">
        <v>124.95878</v>
      </c>
      <c r="Z7" s="77">
        <v>202.06742</v>
      </c>
      <c r="AA7" s="77">
        <v>-11.725675000000001</v>
      </c>
      <c r="AB7" s="77">
        <v>3.4506570999999999</v>
      </c>
      <c r="AC7" s="77">
        <v>172.43397999999999</v>
      </c>
      <c r="AD7" s="77">
        <v>81.943304999999995</v>
      </c>
      <c r="AE7" s="77">
        <v>237.84594000000001</v>
      </c>
      <c r="AF7" s="77">
        <v>142.36653000000001</v>
      </c>
      <c r="AG7" s="77">
        <v>118.41678</v>
      </c>
      <c r="AH7" s="77">
        <v>260.56821000000002</v>
      </c>
      <c r="AI7" s="77">
        <v>119.61368</v>
      </c>
      <c r="AJ7" s="77">
        <v>4.7611856000000001</v>
      </c>
      <c r="AK7" s="77">
        <v>186.90813</v>
      </c>
      <c r="AL7" s="77">
        <v>91.467411999999996</v>
      </c>
      <c r="AM7" s="77">
        <v>260.68299000000002</v>
      </c>
      <c r="AN7" s="77">
        <v>150.13646</v>
      </c>
      <c r="AO7" s="77">
        <v>124.21265</v>
      </c>
      <c r="AP7" s="77">
        <v>160.07694000000001</v>
      </c>
      <c r="AQ7" s="77">
        <v>-19.41375</v>
      </c>
      <c r="AR7" s="77">
        <v>2.7593738999999999</v>
      </c>
      <c r="AS7" s="77">
        <v>173.87165999999999</v>
      </c>
      <c r="AT7" s="77">
        <v>71.938830999999993</v>
      </c>
      <c r="AU7" s="77">
        <v>222.59725</v>
      </c>
      <c r="AV7" s="77">
        <v>153.04983999999999</v>
      </c>
      <c r="AW7" s="77">
        <v>114.09381999999999</v>
      </c>
      <c r="AX7" s="77">
        <v>198.42143999999999</v>
      </c>
      <c r="AY7" s="77">
        <v>-32.755530999999998</v>
      </c>
      <c r="AZ7" s="77">
        <v>3.3070989000000002</v>
      </c>
      <c r="BA7" s="77">
        <v>183.90558999999999</v>
      </c>
      <c r="BB7" s="77">
        <v>81.252257</v>
      </c>
      <c r="BC7" s="77">
        <v>240.90916999999999</v>
      </c>
      <c r="BD7" s="77">
        <v>155.45015000000001</v>
      </c>
      <c r="BE7" s="77">
        <v>121.98687</v>
      </c>
      <c r="BF7" s="77">
        <v>221.03308000000001</v>
      </c>
      <c r="BG7" s="77">
        <v>-37.168227999999999</v>
      </c>
      <c r="BH7" s="77">
        <v>3.7900542000000002</v>
      </c>
      <c r="BI7" s="77">
        <v>153.03649999999999</v>
      </c>
      <c r="BJ7" s="77">
        <v>83.613659999999996</v>
      </c>
      <c r="BK7" s="77">
        <v>217.09336999999999</v>
      </c>
      <c r="BL7" s="77">
        <v>121.00673999999999</v>
      </c>
      <c r="BM7" s="77">
        <v>119.14595</v>
      </c>
      <c r="BN7" s="77">
        <v>213.34998999999999</v>
      </c>
      <c r="BO7" s="77">
        <v>15.227679999999999</v>
      </c>
      <c r="BP7" s="77">
        <v>3.4816254999999998</v>
      </c>
      <c r="BQ7" s="77">
        <v>170.87083999999999</v>
      </c>
      <c r="BR7" s="77">
        <v>80.429365000000004</v>
      </c>
      <c r="BS7" s="77">
        <v>233.02898999999999</v>
      </c>
      <c r="BT7" s="77">
        <v>145.25540000000001</v>
      </c>
      <c r="BU7" s="77">
        <v>123.35884</v>
      </c>
      <c r="BV7" s="90">
        <v>232.23358999999999</v>
      </c>
      <c r="BW7" s="90">
        <v>-16.8963</v>
      </c>
      <c r="BX7" s="90">
        <v>3.8383721999999998</v>
      </c>
      <c r="BY7" s="90">
        <v>174.02169000000001</v>
      </c>
      <c r="BZ7" s="90">
        <v>87.820409999999995</v>
      </c>
      <c r="CA7" s="90">
        <v>242.92883</v>
      </c>
      <c r="CB7" s="90">
        <v>140.22538</v>
      </c>
      <c r="CC7" s="90">
        <v>126.65573999999999</v>
      </c>
    </row>
    <row r="8" spans="1:81" x14ac:dyDescent="0.25">
      <c r="A8">
        <v>60</v>
      </c>
      <c r="B8" s="77">
        <v>3.9071277000000002</v>
      </c>
      <c r="C8" s="77">
        <v>3.0372631000000001</v>
      </c>
      <c r="D8" s="90">
        <v>3.0208978000000002</v>
      </c>
      <c r="E8" s="77">
        <v>3.2762485999999997</v>
      </c>
      <c r="F8" s="77">
        <v>3.0033596999999999</v>
      </c>
      <c r="G8" s="77">
        <v>3.1708730000000003</v>
      </c>
      <c r="H8" s="77">
        <v>2.8534427500000001</v>
      </c>
      <c r="I8" s="77">
        <v>3.1207646000000002</v>
      </c>
      <c r="J8" s="77">
        <v>11.000889000000001</v>
      </c>
      <c r="K8" s="77">
        <v>11.337859</v>
      </c>
      <c r="L8" s="77">
        <v>11.138591999999999</v>
      </c>
      <c r="M8" s="77">
        <v>11.235918999999999</v>
      </c>
      <c r="N8" s="77">
        <v>11.508140999999998</v>
      </c>
      <c r="O8" s="77">
        <v>11.7376565</v>
      </c>
      <c r="P8" s="77">
        <v>11.250101000000001</v>
      </c>
      <c r="Q8" s="77">
        <v>11.502877999999999</v>
      </c>
      <c r="R8" s="77">
        <v>201.48683</v>
      </c>
      <c r="S8" s="77">
        <v>-22.472839</v>
      </c>
      <c r="T8" s="77">
        <v>3.2793977999999999</v>
      </c>
      <c r="U8" s="77">
        <v>190.07554999999999</v>
      </c>
      <c r="V8" s="77">
        <v>83.355850000000004</v>
      </c>
      <c r="W8" s="77">
        <v>257.77618000000001</v>
      </c>
      <c r="X8" s="77">
        <v>161.30852999999999</v>
      </c>
      <c r="Y8" s="77">
        <v>124.93850999999999</v>
      </c>
      <c r="Z8" s="77">
        <v>202.02409</v>
      </c>
      <c r="AA8" s="77">
        <v>-11.717703999999999</v>
      </c>
      <c r="AB8" s="77">
        <v>3.4499537</v>
      </c>
      <c r="AC8" s="77">
        <v>172.36371</v>
      </c>
      <c r="AD8" s="77">
        <v>81.924139999999994</v>
      </c>
      <c r="AE8" s="77">
        <v>237.75230999999999</v>
      </c>
      <c r="AF8" s="77">
        <v>142.30031</v>
      </c>
      <c r="AG8" s="77">
        <v>118.38573</v>
      </c>
      <c r="AH8" s="77">
        <v>260.49059</v>
      </c>
      <c r="AI8" s="77">
        <v>119.58359</v>
      </c>
      <c r="AJ8" s="77">
        <v>4.7595115999999997</v>
      </c>
      <c r="AK8" s="77">
        <v>186.79716999999999</v>
      </c>
      <c r="AL8" s="77">
        <v>91.431818000000007</v>
      </c>
      <c r="AM8" s="77">
        <v>260.54417000000001</v>
      </c>
      <c r="AN8" s="77">
        <v>150.04059000000001</v>
      </c>
      <c r="AO8" s="77">
        <v>124.16034999999999</v>
      </c>
      <c r="AP8" s="77">
        <v>160.03685999999999</v>
      </c>
      <c r="AQ8" s="77">
        <v>-19.426176000000002</v>
      </c>
      <c r="AR8" s="77">
        <v>2.7587288000000001</v>
      </c>
      <c r="AS8" s="77">
        <v>173.77683999999999</v>
      </c>
      <c r="AT8" s="77">
        <v>71.914302000000006</v>
      </c>
      <c r="AU8" s="77">
        <v>222.4957</v>
      </c>
      <c r="AV8" s="77">
        <v>152.97227000000001</v>
      </c>
      <c r="AW8" s="77">
        <v>114.06305999999999</v>
      </c>
      <c r="AX8" s="77">
        <v>198.38005000000001</v>
      </c>
      <c r="AY8" s="77">
        <v>-32.728915000000001</v>
      </c>
      <c r="AZ8" s="77">
        <v>3.3065349999999998</v>
      </c>
      <c r="BA8" s="77">
        <v>183.82749000000001</v>
      </c>
      <c r="BB8" s="77">
        <v>81.224101000000005</v>
      </c>
      <c r="BC8" s="77">
        <v>240.79095000000001</v>
      </c>
      <c r="BD8" s="77">
        <v>155.38525999999999</v>
      </c>
      <c r="BE8" s="77">
        <v>121.95604</v>
      </c>
      <c r="BF8" s="77">
        <v>220.97748000000001</v>
      </c>
      <c r="BG8" s="77">
        <v>-37.133645000000001</v>
      </c>
      <c r="BH8" s="77">
        <v>3.7889808</v>
      </c>
      <c r="BI8" s="77">
        <v>152.96974</v>
      </c>
      <c r="BJ8" s="77">
        <v>83.586680000000001</v>
      </c>
      <c r="BK8" s="77">
        <v>216.99793</v>
      </c>
      <c r="BL8" s="77">
        <v>120.95353</v>
      </c>
      <c r="BM8" s="77">
        <v>119.11042</v>
      </c>
      <c r="BN8" s="77">
        <v>213.32518999999999</v>
      </c>
      <c r="BO8" s="77">
        <v>15.220624000000001</v>
      </c>
      <c r="BP8" s="77">
        <v>3.4809660999999998</v>
      </c>
      <c r="BQ8" s="77">
        <v>170.82383999999999</v>
      </c>
      <c r="BR8" s="77">
        <v>80.401408000000004</v>
      </c>
      <c r="BS8" s="77">
        <v>232.96176</v>
      </c>
      <c r="BT8" s="77">
        <v>145.21786</v>
      </c>
      <c r="BU8" s="77">
        <v>123.32792000000001</v>
      </c>
      <c r="BV8" s="90">
        <v>232.17661000000001</v>
      </c>
      <c r="BW8" s="90">
        <v>-16.876374999999999</v>
      </c>
      <c r="BX8" s="90">
        <v>3.8376263000000002</v>
      </c>
      <c r="BY8" s="90">
        <v>173.94842</v>
      </c>
      <c r="BZ8" s="90">
        <v>87.795848000000007</v>
      </c>
      <c r="CA8" s="90">
        <v>242.84038000000001</v>
      </c>
      <c r="CB8" s="90">
        <v>140.16186999999999</v>
      </c>
      <c r="CC8" s="90">
        <v>126.61539999999999</v>
      </c>
    </row>
    <row r="9" spans="1:81" x14ac:dyDescent="0.25">
      <c r="A9">
        <v>70</v>
      </c>
      <c r="B9" s="77">
        <v>5.1431785000000003</v>
      </c>
      <c r="C9" s="77">
        <v>4.1217402999999999</v>
      </c>
      <c r="D9" s="90">
        <v>4.1187871999999999</v>
      </c>
      <c r="E9" s="77">
        <v>4.4550357500000004</v>
      </c>
      <c r="F9" s="77">
        <v>4.0450307500000005</v>
      </c>
      <c r="G9" s="77">
        <v>4.23644365</v>
      </c>
      <c r="H9" s="77">
        <v>3.91609205</v>
      </c>
      <c r="I9" s="77">
        <v>4.1579620000000004</v>
      </c>
      <c r="J9" s="77">
        <v>11.002385</v>
      </c>
      <c r="K9" s="77">
        <v>11.339078000000001</v>
      </c>
      <c r="L9" s="77">
        <v>11.139787</v>
      </c>
      <c r="M9" s="77">
        <v>11.2372245</v>
      </c>
      <c r="N9" s="77">
        <v>11.5093595</v>
      </c>
      <c r="O9" s="77">
        <v>11.738962999999998</v>
      </c>
      <c r="P9" s="77">
        <v>11.251244499999999</v>
      </c>
      <c r="Q9" s="77">
        <v>11.5041355</v>
      </c>
      <c r="R9" s="77">
        <v>201.44569999999999</v>
      </c>
      <c r="S9" s="77">
        <v>-22.438238999999999</v>
      </c>
      <c r="T9" s="77">
        <v>3.2787500999999999</v>
      </c>
      <c r="U9" s="77">
        <v>189.97117</v>
      </c>
      <c r="V9" s="77">
        <v>83.320341999999997</v>
      </c>
      <c r="W9" s="77">
        <v>257.63837999999998</v>
      </c>
      <c r="X9" s="77">
        <v>161.21315000000001</v>
      </c>
      <c r="Y9" s="77">
        <v>124.9101</v>
      </c>
      <c r="Z9" s="77">
        <v>201.96106</v>
      </c>
      <c r="AA9" s="77">
        <v>-11.706108</v>
      </c>
      <c r="AB9" s="77">
        <v>3.4489304999999999</v>
      </c>
      <c r="AC9" s="77">
        <v>172.26149000000001</v>
      </c>
      <c r="AD9" s="77">
        <v>81.896261999999993</v>
      </c>
      <c r="AE9" s="77">
        <v>237.61609999999999</v>
      </c>
      <c r="AF9" s="77">
        <v>142.20398</v>
      </c>
      <c r="AG9" s="77">
        <v>118.34054999999999</v>
      </c>
      <c r="AH9" s="77">
        <v>260.38337999999999</v>
      </c>
      <c r="AI9" s="77">
        <v>119.54204</v>
      </c>
      <c r="AJ9" s="77">
        <v>4.7571997000000001</v>
      </c>
      <c r="AK9" s="77">
        <v>186.64392000000001</v>
      </c>
      <c r="AL9" s="77">
        <v>91.382659000000004</v>
      </c>
      <c r="AM9" s="77">
        <v>260.35246000000001</v>
      </c>
      <c r="AN9" s="77">
        <v>149.90818999999999</v>
      </c>
      <c r="AO9" s="77">
        <v>124.08811</v>
      </c>
      <c r="AP9" s="77">
        <v>159.98039</v>
      </c>
      <c r="AQ9" s="77">
        <v>-19.443684999999999</v>
      </c>
      <c r="AR9" s="77">
        <v>2.7578195999999999</v>
      </c>
      <c r="AS9" s="77">
        <v>173.64321000000001</v>
      </c>
      <c r="AT9" s="77">
        <v>71.879737000000006</v>
      </c>
      <c r="AU9" s="77">
        <v>222.3526</v>
      </c>
      <c r="AV9" s="77">
        <v>152.86295999999999</v>
      </c>
      <c r="AW9" s="77">
        <v>114.01972000000001</v>
      </c>
      <c r="AX9" s="77">
        <v>198.3212</v>
      </c>
      <c r="AY9" s="77">
        <v>-32.691077999999997</v>
      </c>
      <c r="AZ9" s="77">
        <v>3.3057333</v>
      </c>
      <c r="BA9" s="77">
        <v>183.71647999999999</v>
      </c>
      <c r="BB9" s="77">
        <v>81.184072999999998</v>
      </c>
      <c r="BC9" s="77">
        <v>240.62289999999999</v>
      </c>
      <c r="BD9" s="77">
        <v>155.29300000000001</v>
      </c>
      <c r="BE9" s="77">
        <v>121.91222</v>
      </c>
      <c r="BF9" s="77">
        <v>220.89734000000001</v>
      </c>
      <c r="BG9" s="77">
        <v>-37.083793</v>
      </c>
      <c r="BH9" s="77">
        <v>3.7874335000000001</v>
      </c>
      <c r="BI9" s="77">
        <v>152.87350000000001</v>
      </c>
      <c r="BJ9" s="77">
        <v>83.547787</v>
      </c>
      <c r="BK9" s="77">
        <v>216.86035999999999</v>
      </c>
      <c r="BL9" s="77">
        <v>120.87682</v>
      </c>
      <c r="BM9" s="77">
        <v>119.0592</v>
      </c>
      <c r="BN9" s="77">
        <v>213.28962000000001</v>
      </c>
      <c r="BO9" s="77">
        <v>15.210506000000001</v>
      </c>
      <c r="BP9" s="77">
        <v>3.4800206999999999</v>
      </c>
      <c r="BQ9" s="77">
        <v>170.75642999999999</v>
      </c>
      <c r="BR9" s="77">
        <v>80.361321000000004</v>
      </c>
      <c r="BS9" s="77">
        <v>232.86536000000001</v>
      </c>
      <c r="BT9" s="77">
        <v>145.16403</v>
      </c>
      <c r="BU9" s="77">
        <v>123.28359</v>
      </c>
      <c r="BV9" s="90">
        <v>232.09437</v>
      </c>
      <c r="BW9" s="90">
        <v>-16.847624</v>
      </c>
      <c r="BX9" s="90">
        <v>3.8365499000000001</v>
      </c>
      <c r="BY9" s="90">
        <v>173.84269</v>
      </c>
      <c r="BZ9" s="90">
        <v>87.760406000000003</v>
      </c>
      <c r="CA9" s="90">
        <v>242.71274</v>
      </c>
      <c r="CB9" s="90">
        <v>140.07022000000001</v>
      </c>
      <c r="CC9" s="90">
        <v>126.55719000000001</v>
      </c>
    </row>
    <row r="10" spans="1:81" x14ac:dyDescent="0.25">
      <c r="A10">
        <v>80</v>
      </c>
      <c r="B10" s="77">
        <v>6.2983573000000002</v>
      </c>
      <c r="C10" s="77">
        <v>5.1529936000000003</v>
      </c>
      <c r="D10" s="90">
        <v>5.1621101999999999</v>
      </c>
      <c r="E10" s="77">
        <v>5.5638648999999996</v>
      </c>
      <c r="F10" s="77">
        <v>5.0251446</v>
      </c>
      <c r="G10" s="77">
        <v>5.2325299000000003</v>
      </c>
      <c r="H10" s="77">
        <v>4.9277936000000002</v>
      </c>
      <c r="I10" s="77">
        <v>5.1322777999999998</v>
      </c>
      <c r="J10" s="77">
        <v>11.004279</v>
      </c>
      <c r="K10" s="77">
        <v>11.340659</v>
      </c>
      <c r="L10" s="77">
        <v>11.141341000000001</v>
      </c>
      <c r="M10" s="77">
        <v>11.2389185</v>
      </c>
      <c r="N10" s="77">
        <v>11.510929000000001</v>
      </c>
      <c r="O10" s="77">
        <v>11.740635000000001</v>
      </c>
      <c r="P10" s="77">
        <v>11.2527405</v>
      </c>
      <c r="Q10" s="77">
        <v>11.505742999999999</v>
      </c>
      <c r="R10" s="77">
        <v>201.39313999999999</v>
      </c>
      <c r="S10" s="77">
        <v>-22.394019</v>
      </c>
      <c r="T10" s="77">
        <v>3.2779224</v>
      </c>
      <c r="U10" s="77">
        <v>189.83776</v>
      </c>
      <c r="V10" s="77">
        <v>83.274961000000005</v>
      </c>
      <c r="W10" s="77">
        <v>257.46226999999999</v>
      </c>
      <c r="X10" s="77">
        <v>161.09125</v>
      </c>
      <c r="Y10" s="77">
        <v>124.8738</v>
      </c>
      <c r="Z10" s="77">
        <v>201.87862000000001</v>
      </c>
      <c r="AA10" s="77">
        <v>-11.690939999999999</v>
      </c>
      <c r="AB10" s="77">
        <v>3.4475921999999999</v>
      </c>
      <c r="AC10" s="77">
        <v>172.12778</v>
      </c>
      <c r="AD10" s="77">
        <v>81.859797</v>
      </c>
      <c r="AE10" s="77">
        <v>237.43792999999999</v>
      </c>
      <c r="AF10" s="77">
        <v>142.07796999999999</v>
      </c>
      <c r="AG10" s="77">
        <v>118.28146</v>
      </c>
      <c r="AH10" s="77">
        <v>260.24768999999998</v>
      </c>
      <c r="AI10" s="77">
        <v>119.48945000000001</v>
      </c>
      <c r="AJ10" s="77">
        <v>4.7542735</v>
      </c>
      <c r="AK10" s="77">
        <v>186.44995</v>
      </c>
      <c r="AL10" s="77">
        <v>91.320437999999996</v>
      </c>
      <c r="AM10" s="77">
        <v>260.10980000000001</v>
      </c>
      <c r="AN10" s="77">
        <v>149.7406</v>
      </c>
      <c r="AO10" s="77">
        <v>123.99666999999999</v>
      </c>
      <c r="AP10" s="77">
        <v>159.90813</v>
      </c>
      <c r="AQ10" s="77">
        <v>-19.466089</v>
      </c>
      <c r="AR10" s="77">
        <v>2.7566562999999999</v>
      </c>
      <c r="AS10" s="77">
        <v>173.47223</v>
      </c>
      <c r="AT10" s="77">
        <v>71.835511999999994</v>
      </c>
      <c r="AU10" s="77">
        <v>222.16951</v>
      </c>
      <c r="AV10" s="77">
        <v>152.72309999999999</v>
      </c>
      <c r="AW10" s="77">
        <v>113.96426</v>
      </c>
      <c r="AX10" s="77">
        <v>198.24540999999999</v>
      </c>
      <c r="AY10" s="77">
        <v>-32.642350999999998</v>
      </c>
      <c r="AZ10" s="77">
        <v>3.3047008999999998</v>
      </c>
      <c r="BA10" s="77">
        <v>183.57351</v>
      </c>
      <c r="BB10" s="77">
        <v>81.132525999999999</v>
      </c>
      <c r="BC10" s="77">
        <v>240.40647999999999</v>
      </c>
      <c r="BD10" s="77">
        <v>155.17419000000001</v>
      </c>
      <c r="BE10" s="77">
        <v>121.85579</v>
      </c>
      <c r="BF10" s="77">
        <v>220.79337000000001</v>
      </c>
      <c r="BG10" s="77">
        <v>-37.019120999999998</v>
      </c>
      <c r="BH10" s="77">
        <v>3.7854261</v>
      </c>
      <c r="BI10" s="77">
        <v>152.74865</v>
      </c>
      <c r="BJ10" s="77">
        <v>83.497332</v>
      </c>
      <c r="BK10" s="77">
        <v>216.68188000000001</v>
      </c>
      <c r="BL10" s="77">
        <v>120.77731</v>
      </c>
      <c r="BM10" s="77">
        <v>118.99276</v>
      </c>
      <c r="BN10" s="77">
        <v>213.24350999999999</v>
      </c>
      <c r="BO10" s="77">
        <v>15.197386</v>
      </c>
      <c r="BP10" s="77">
        <v>3.4787948000000002</v>
      </c>
      <c r="BQ10" s="77">
        <v>170.66902999999999</v>
      </c>
      <c r="BR10" s="77">
        <v>80.309338999999994</v>
      </c>
      <c r="BS10" s="77">
        <v>232.74036000000001</v>
      </c>
      <c r="BT10" s="77">
        <v>145.09422000000001</v>
      </c>
      <c r="BU10" s="77">
        <v>123.22611000000001</v>
      </c>
      <c r="BV10" s="90">
        <v>231.98746</v>
      </c>
      <c r="BW10" s="90">
        <v>-16.810243</v>
      </c>
      <c r="BX10" s="90">
        <v>3.8351503999999998</v>
      </c>
      <c r="BY10" s="90">
        <v>173.70522</v>
      </c>
      <c r="BZ10" s="90">
        <v>87.714325000000002</v>
      </c>
      <c r="CA10" s="90">
        <v>242.54678000000001</v>
      </c>
      <c r="CB10" s="90">
        <v>139.95106999999999</v>
      </c>
      <c r="CC10" s="90">
        <v>126.48151</v>
      </c>
    </row>
    <row r="11" spans="1:81" x14ac:dyDescent="0.25">
      <c r="A11">
        <v>90</v>
      </c>
      <c r="B11" s="77">
        <v>7.3373165</v>
      </c>
      <c r="C11" s="77">
        <v>6.0945679999999998</v>
      </c>
      <c r="D11" s="90">
        <v>6.1086112999999997</v>
      </c>
      <c r="E11" s="77">
        <v>6.5629042999999996</v>
      </c>
      <c r="F11" s="77">
        <v>5.9093289999999996</v>
      </c>
      <c r="G11" s="77">
        <v>6.1274472499999995</v>
      </c>
      <c r="H11" s="77">
        <v>5.8488364500000003</v>
      </c>
      <c r="I11" s="77">
        <v>6.0109653500000002</v>
      </c>
      <c r="J11" s="77">
        <v>11.006535</v>
      </c>
      <c r="K11" s="77">
        <v>11.342577</v>
      </c>
      <c r="L11" s="77">
        <v>11.143230000000001</v>
      </c>
      <c r="M11" s="77">
        <v>11.240968500000001</v>
      </c>
      <c r="N11" s="77">
        <v>11.512822499999999</v>
      </c>
      <c r="O11" s="77">
        <v>11.742640999999999</v>
      </c>
      <c r="P11" s="77">
        <v>11.254564500000001</v>
      </c>
      <c r="Q11" s="77">
        <v>11.507670999999998</v>
      </c>
      <c r="R11" s="77">
        <v>201.33010999999999</v>
      </c>
      <c r="S11" s="77">
        <v>-22.340994999999999</v>
      </c>
      <c r="T11" s="77">
        <v>3.2769300000000001</v>
      </c>
      <c r="U11" s="77">
        <v>189.67779999999999</v>
      </c>
      <c r="V11" s="77">
        <v>83.220545999999999</v>
      </c>
      <c r="W11" s="77">
        <v>257.25110000000001</v>
      </c>
      <c r="X11" s="77">
        <v>160.94507999999999</v>
      </c>
      <c r="Y11" s="77">
        <v>124.83027</v>
      </c>
      <c r="Z11" s="77">
        <v>201.77813</v>
      </c>
      <c r="AA11" s="77">
        <v>-11.672452</v>
      </c>
      <c r="AB11" s="77">
        <v>3.4459607999999999</v>
      </c>
      <c r="AC11" s="77">
        <v>171.96481</v>
      </c>
      <c r="AD11" s="77">
        <v>81.815348999999998</v>
      </c>
      <c r="AE11" s="77">
        <v>237.22076000000001</v>
      </c>
      <c r="AF11" s="77">
        <v>141.92438000000001</v>
      </c>
      <c r="AG11" s="77">
        <v>118.20944</v>
      </c>
      <c r="AH11" s="77">
        <v>260.08611999999999</v>
      </c>
      <c r="AI11" s="77">
        <v>119.42683</v>
      </c>
      <c r="AJ11" s="77">
        <v>4.7507890000000002</v>
      </c>
      <c r="AK11" s="77">
        <v>186.21898999999999</v>
      </c>
      <c r="AL11" s="77">
        <v>91.246348999999995</v>
      </c>
      <c r="AM11" s="77">
        <v>259.82085999999998</v>
      </c>
      <c r="AN11" s="77">
        <v>149.54104000000001</v>
      </c>
      <c r="AO11" s="77">
        <v>123.88779</v>
      </c>
      <c r="AP11" s="77">
        <v>159.82146</v>
      </c>
      <c r="AQ11" s="77">
        <v>-19.49296</v>
      </c>
      <c r="AR11" s="77">
        <v>2.7552610999999998</v>
      </c>
      <c r="AS11" s="77">
        <v>173.26715999999999</v>
      </c>
      <c r="AT11" s="77">
        <v>71.782465000000002</v>
      </c>
      <c r="AU11" s="77">
        <v>221.94990000000001</v>
      </c>
      <c r="AV11" s="77">
        <v>152.55534</v>
      </c>
      <c r="AW11" s="77">
        <v>113.89774</v>
      </c>
      <c r="AX11" s="77">
        <v>198.154</v>
      </c>
      <c r="AY11" s="77">
        <v>-32.583579999999998</v>
      </c>
      <c r="AZ11" s="77">
        <v>3.3034555999999999</v>
      </c>
      <c r="BA11" s="77">
        <v>183.40107</v>
      </c>
      <c r="BB11" s="77">
        <v>81.070352999999997</v>
      </c>
      <c r="BC11" s="77">
        <v>240.14545000000001</v>
      </c>
      <c r="BD11" s="77">
        <v>155.0309</v>
      </c>
      <c r="BE11" s="77">
        <v>121.78771999999999</v>
      </c>
      <c r="BF11" s="77">
        <v>220.66758999999999</v>
      </c>
      <c r="BG11" s="77">
        <v>-36.940879000000002</v>
      </c>
      <c r="BH11" s="77">
        <v>3.7829975999999998</v>
      </c>
      <c r="BI11" s="77">
        <v>152.59761</v>
      </c>
      <c r="BJ11" s="77">
        <v>83.43629</v>
      </c>
      <c r="BK11" s="77">
        <v>216.46596</v>
      </c>
      <c r="BL11" s="77">
        <v>120.65691</v>
      </c>
      <c r="BM11" s="77">
        <v>118.91238</v>
      </c>
      <c r="BN11" s="77">
        <v>213.18758</v>
      </c>
      <c r="BO11" s="77">
        <v>15.181474</v>
      </c>
      <c r="BP11" s="77">
        <v>3.4773079</v>
      </c>
      <c r="BQ11" s="77">
        <v>170.56303</v>
      </c>
      <c r="BR11" s="77">
        <v>80.246294000000006</v>
      </c>
      <c r="BS11" s="77">
        <v>232.58876000000001</v>
      </c>
      <c r="BT11" s="77">
        <v>145.00955999999999</v>
      </c>
      <c r="BU11" s="77">
        <v>123.1564</v>
      </c>
      <c r="BV11" s="90">
        <v>231.85753</v>
      </c>
      <c r="BW11" s="90">
        <v>-16.764814999999999</v>
      </c>
      <c r="BX11" s="90">
        <v>3.8334497000000001</v>
      </c>
      <c r="BY11" s="90">
        <v>173.53815</v>
      </c>
      <c r="BZ11" s="90">
        <v>87.658325000000005</v>
      </c>
      <c r="CA11" s="90">
        <v>242.34511000000001</v>
      </c>
      <c r="CB11" s="90">
        <v>139.80627000000001</v>
      </c>
      <c r="CC11" s="90">
        <v>126.38954</v>
      </c>
    </row>
    <row r="12" spans="1:81" x14ac:dyDescent="0.25">
      <c r="A12">
        <v>100</v>
      </c>
      <c r="B12" s="77">
        <v>8.2519662999999994</v>
      </c>
      <c r="C12" s="77">
        <v>6.9347272000000002</v>
      </c>
      <c r="D12" s="90">
        <v>6.944966</v>
      </c>
      <c r="E12" s="77">
        <v>7.4413054499999998</v>
      </c>
      <c r="F12" s="77">
        <v>6.6883761499999999</v>
      </c>
      <c r="G12" s="77">
        <v>6.9138839999999995</v>
      </c>
      <c r="H12" s="77">
        <v>6.6662916499999998</v>
      </c>
      <c r="I12" s="77">
        <v>6.7854241500000008</v>
      </c>
      <c r="J12" s="77">
        <v>11.009115</v>
      </c>
      <c r="K12" s="77">
        <v>11.344799</v>
      </c>
      <c r="L12" s="77">
        <v>11.145417</v>
      </c>
      <c r="M12" s="77">
        <v>11.243335999999999</v>
      </c>
      <c r="N12" s="77">
        <v>11.515003</v>
      </c>
      <c r="O12" s="77">
        <v>11.744942999999999</v>
      </c>
      <c r="P12" s="77">
        <v>11.256682000000001</v>
      </c>
      <c r="Q12" s="77">
        <v>11.5098845</v>
      </c>
      <c r="R12" s="77">
        <v>201.25775999999999</v>
      </c>
      <c r="S12" s="77">
        <v>-22.280138000000001</v>
      </c>
      <c r="T12" s="77">
        <v>3.2757909000000001</v>
      </c>
      <c r="U12" s="77">
        <v>189.49420000000001</v>
      </c>
      <c r="V12" s="77">
        <v>83.158090999999999</v>
      </c>
      <c r="W12" s="77">
        <v>257.00873000000001</v>
      </c>
      <c r="X12" s="77">
        <v>160.77732</v>
      </c>
      <c r="Y12" s="77">
        <v>124.78031</v>
      </c>
      <c r="Z12" s="77">
        <v>201.66148999999999</v>
      </c>
      <c r="AA12" s="77">
        <v>-11.650994000000001</v>
      </c>
      <c r="AB12" s="77">
        <v>3.4440675000000001</v>
      </c>
      <c r="AC12" s="77">
        <v>171.77565999999999</v>
      </c>
      <c r="AD12" s="77">
        <v>81.763762</v>
      </c>
      <c r="AE12" s="77">
        <v>236.96871999999999</v>
      </c>
      <c r="AF12" s="77">
        <v>141.74612999999999</v>
      </c>
      <c r="AG12" s="77">
        <v>118.12585</v>
      </c>
      <c r="AH12" s="77">
        <v>259.90140000000002</v>
      </c>
      <c r="AI12" s="77">
        <v>119.35523999999999</v>
      </c>
      <c r="AJ12" s="77">
        <v>4.7468056000000001</v>
      </c>
      <c r="AK12" s="77">
        <v>185.95495</v>
      </c>
      <c r="AL12" s="77">
        <v>91.161648999999997</v>
      </c>
      <c r="AM12" s="77">
        <v>259.49054000000001</v>
      </c>
      <c r="AN12" s="77">
        <v>149.31290999999999</v>
      </c>
      <c r="AO12" s="77">
        <v>123.76331999999999</v>
      </c>
      <c r="AP12" s="77">
        <v>159.72202999999999</v>
      </c>
      <c r="AQ12" s="77">
        <v>-19.523786999999999</v>
      </c>
      <c r="AR12" s="77">
        <v>2.7536603999999998</v>
      </c>
      <c r="AS12" s="77">
        <v>173.03190000000001</v>
      </c>
      <c r="AT12" s="77">
        <v>71.721609999999998</v>
      </c>
      <c r="AU12" s="77">
        <v>221.69795999999999</v>
      </c>
      <c r="AV12" s="77">
        <v>152.36288999999999</v>
      </c>
      <c r="AW12" s="77">
        <v>113.82143000000001</v>
      </c>
      <c r="AX12" s="77">
        <v>198.04876999999999</v>
      </c>
      <c r="AY12" s="77">
        <v>-32.515920999999999</v>
      </c>
      <c r="AZ12" s="77">
        <v>3.3020220999999998</v>
      </c>
      <c r="BA12" s="77">
        <v>183.20255</v>
      </c>
      <c r="BB12" s="77">
        <v>80.998778000000001</v>
      </c>
      <c r="BC12" s="77">
        <v>239.84494000000001</v>
      </c>
      <c r="BD12" s="77">
        <v>154.86592999999999</v>
      </c>
      <c r="BE12" s="77">
        <v>121.70936</v>
      </c>
      <c r="BF12" s="77">
        <v>220.52237</v>
      </c>
      <c r="BG12" s="77">
        <v>-36.850549000000001</v>
      </c>
      <c r="BH12" s="77">
        <v>3.7801939</v>
      </c>
      <c r="BI12" s="77">
        <v>152.42322999999999</v>
      </c>
      <c r="BJ12" s="77">
        <v>83.365817000000007</v>
      </c>
      <c r="BK12" s="77">
        <v>216.21668</v>
      </c>
      <c r="BL12" s="77">
        <v>120.51792</v>
      </c>
      <c r="BM12" s="77">
        <v>118.81957</v>
      </c>
      <c r="BN12" s="77">
        <v>213.12280000000001</v>
      </c>
      <c r="BO12" s="77">
        <v>15.163045</v>
      </c>
      <c r="BP12" s="77">
        <v>3.4755858000000002</v>
      </c>
      <c r="BQ12" s="77">
        <v>170.44025999999999</v>
      </c>
      <c r="BR12" s="77">
        <v>80.173277999999996</v>
      </c>
      <c r="BS12" s="77">
        <v>232.41317000000001</v>
      </c>
      <c r="BT12" s="77">
        <v>144.91152</v>
      </c>
      <c r="BU12" s="77">
        <v>123.07566</v>
      </c>
      <c r="BV12" s="90">
        <v>231.70714000000001</v>
      </c>
      <c r="BW12" s="90">
        <v>-16.712236999999998</v>
      </c>
      <c r="BX12" s="90">
        <v>3.8314813000000001</v>
      </c>
      <c r="BY12" s="90">
        <v>173.34478999999999</v>
      </c>
      <c r="BZ12" s="90">
        <v>87.593509999999995</v>
      </c>
      <c r="CA12" s="90">
        <v>242.11168000000001</v>
      </c>
      <c r="CB12" s="90">
        <v>139.63867999999999</v>
      </c>
      <c r="CC12" s="90">
        <v>126.28309</v>
      </c>
    </row>
    <row r="13" spans="1:81" x14ac:dyDescent="0.25">
      <c r="A13">
        <v>110</v>
      </c>
      <c r="B13" s="77">
        <v>9.0486541999999996</v>
      </c>
      <c r="C13" s="77">
        <v>7.6751357999999996</v>
      </c>
      <c r="D13" s="90">
        <v>7.6735699000000004</v>
      </c>
      <c r="E13" s="77">
        <v>8.2034725000000002</v>
      </c>
      <c r="F13" s="77">
        <v>7.3662827499999999</v>
      </c>
      <c r="G13" s="77">
        <v>7.5971584500000002</v>
      </c>
      <c r="H13" s="77">
        <v>7.3820066999999998</v>
      </c>
      <c r="I13" s="77">
        <v>7.4598478999999998</v>
      </c>
      <c r="J13" s="77">
        <v>11.011977</v>
      </c>
      <c r="K13" s="77">
        <v>11.347289999999999</v>
      </c>
      <c r="L13" s="77">
        <v>11.147866</v>
      </c>
      <c r="M13" s="77">
        <v>11.245979999999999</v>
      </c>
      <c r="N13" s="77">
        <v>11.517434999999999</v>
      </c>
      <c r="O13" s="77">
        <v>11.7475045</v>
      </c>
      <c r="P13" s="77">
        <v>11.259059000000001</v>
      </c>
      <c r="Q13" s="77">
        <v>11.5123485</v>
      </c>
      <c r="R13" s="77">
        <v>201.17725999999999</v>
      </c>
      <c r="S13" s="77">
        <v>-22.212416999999999</v>
      </c>
      <c r="T13" s="77">
        <v>3.2745232999999998</v>
      </c>
      <c r="U13" s="77">
        <v>189.28989999999999</v>
      </c>
      <c r="V13" s="77">
        <v>83.088593000000003</v>
      </c>
      <c r="W13" s="77">
        <v>256.73903000000001</v>
      </c>
      <c r="X13" s="77">
        <v>160.59063</v>
      </c>
      <c r="Y13" s="77">
        <v>124.72471</v>
      </c>
      <c r="Z13" s="77">
        <v>201.53061</v>
      </c>
      <c r="AA13" s="77">
        <v>-11.626916</v>
      </c>
      <c r="AB13" s="77">
        <v>3.4419428999999999</v>
      </c>
      <c r="AC13" s="77">
        <v>171.56341</v>
      </c>
      <c r="AD13" s="77">
        <v>81.705873999999994</v>
      </c>
      <c r="AE13" s="77">
        <v>236.68588</v>
      </c>
      <c r="AF13" s="77">
        <v>141.5461</v>
      </c>
      <c r="AG13" s="77">
        <v>118.03203999999999</v>
      </c>
      <c r="AH13" s="77">
        <v>259.69659000000001</v>
      </c>
      <c r="AI13" s="77">
        <v>119.27585999999999</v>
      </c>
      <c r="AJ13" s="77">
        <v>4.7423886</v>
      </c>
      <c r="AK13" s="77">
        <v>185.66217</v>
      </c>
      <c r="AL13" s="77">
        <v>91.067730999999995</v>
      </c>
      <c r="AM13" s="77">
        <v>259.12427000000002</v>
      </c>
      <c r="AN13" s="77">
        <v>149.05994999999999</v>
      </c>
      <c r="AO13" s="77">
        <v>123.62531</v>
      </c>
      <c r="AP13" s="77">
        <v>159.61143000000001</v>
      </c>
      <c r="AQ13" s="77">
        <v>-19.558077999999998</v>
      </c>
      <c r="AR13" s="77">
        <v>2.7518799999999999</v>
      </c>
      <c r="AS13" s="77">
        <v>172.77019999999999</v>
      </c>
      <c r="AT13" s="77">
        <v>71.653919000000002</v>
      </c>
      <c r="AU13" s="77">
        <v>221.41771</v>
      </c>
      <c r="AV13" s="77">
        <v>152.14882</v>
      </c>
      <c r="AW13" s="77">
        <v>113.73654999999999</v>
      </c>
      <c r="AX13" s="77">
        <v>197.93144000000001</v>
      </c>
      <c r="AY13" s="77">
        <v>-32.440483999999998</v>
      </c>
      <c r="AZ13" s="77">
        <v>3.3004237000000001</v>
      </c>
      <c r="BA13" s="77">
        <v>182.98121</v>
      </c>
      <c r="BB13" s="77">
        <v>80.918974000000006</v>
      </c>
      <c r="BC13" s="77">
        <v>239.50988000000001</v>
      </c>
      <c r="BD13" s="77">
        <v>154.68199000000001</v>
      </c>
      <c r="BE13" s="77">
        <v>121.62199</v>
      </c>
      <c r="BF13" s="77">
        <v>220.36026000000001</v>
      </c>
      <c r="BG13" s="77">
        <v>-36.749706000000003</v>
      </c>
      <c r="BH13" s="77">
        <v>3.7770638999999999</v>
      </c>
      <c r="BI13" s="77">
        <v>152.22855000000001</v>
      </c>
      <c r="BJ13" s="77">
        <v>83.287143999999998</v>
      </c>
      <c r="BK13" s="77">
        <v>215.93839</v>
      </c>
      <c r="BL13" s="77">
        <v>120.36275000000001</v>
      </c>
      <c r="BM13" s="77">
        <v>118.71597</v>
      </c>
      <c r="BN13" s="77">
        <v>213.05020999999999</v>
      </c>
      <c r="BO13" s="77">
        <v>15.142391999999999</v>
      </c>
      <c r="BP13" s="77">
        <v>3.4736560000000001</v>
      </c>
      <c r="BQ13" s="77">
        <v>170.30268000000001</v>
      </c>
      <c r="BR13" s="77">
        <v>80.091451000000006</v>
      </c>
      <c r="BS13" s="77">
        <v>232.21639999999999</v>
      </c>
      <c r="BT13" s="77">
        <v>144.80162999999999</v>
      </c>
      <c r="BU13" s="77">
        <v>122.98518</v>
      </c>
      <c r="BV13" s="90">
        <v>231.53880000000001</v>
      </c>
      <c r="BW13" s="90">
        <v>-16.653379999999999</v>
      </c>
      <c r="BX13" s="90">
        <v>3.8292779000000001</v>
      </c>
      <c r="BY13" s="90">
        <v>173.12835000000001</v>
      </c>
      <c r="BZ13" s="90">
        <v>87.520955999999998</v>
      </c>
      <c r="CA13" s="90">
        <v>241.85039</v>
      </c>
      <c r="CB13" s="90">
        <v>139.45107999999999</v>
      </c>
      <c r="CC13" s="90">
        <v>126.16392999999999</v>
      </c>
    </row>
    <row r="14" spans="1:81" x14ac:dyDescent="0.25">
      <c r="A14">
        <v>120</v>
      </c>
      <c r="B14" s="77">
        <v>9.7401353999999998</v>
      </c>
      <c r="C14" s="77">
        <v>8.3237112</v>
      </c>
      <c r="D14" s="90">
        <v>8.3039065000000001</v>
      </c>
      <c r="E14" s="77">
        <v>8.8608894499999984</v>
      </c>
      <c r="F14" s="77">
        <v>7.9529669500000004</v>
      </c>
      <c r="G14" s="77">
        <v>8.1882061999999998</v>
      </c>
      <c r="H14" s="77">
        <v>8.0047645000000003</v>
      </c>
      <c r="I14" s="77">
        <v>8.0439949000000013</v>
      </c>
      <c r="J14" s="77">
        <v>11.015084999999999</v>
      </c>
      <c r="K14" s="77">
        <v>11.350016999999999</v>
      </c>
      <c r="L14" s="77">
        <v>11.150542</v>
      </c>
      <c r="M14" s="77">
        <v>11.248863499999999</v>
      </c>
      <c r="N14" s="77">
        <v>11.520085999999999</v>
      </c>
      <c r="O14" s="77">
        <v>11.75029</v>
      </c>
      <c r="P14" s="77">
        <v>11.261662000000001</v>
      </c>
      <c r="Q14" s="77">
        <v>11.515029999999999</v>
      </c>
      <c r="R14" s="77">
        <v>201.08968999999999</v>
      </c>
      <c r="S14" s="77">
        <v>-22.138746000000001</v>
      </c>
      <c r="T14" s="77">
        <v>3.2731442999999998</v>
      </c>
      <c r="U14" s="77">
        <v>189.06764000000001</v>
      </c>
      <c r="V14" s="77">
        <v>83.012988000000007</v>
      </c>
      <c r="W14" s="77">
        <v>256.44562999999999</v>
      </c>
      <c r="X14" s="77">
        <v>160.38755</v>
      </c>
      <c r="Y14" s="77">
        <v>124.66422</v>
      </c>
      <c r="Z14" s="77">
        <v>201.38733999999999</v>
      </c>
      <c r="AA14" s="77">
        <v>-11.600557</v>
      </c>
      <c r="AB14" s="77">
        <v>3.4396171999999998</v>
      </c>
      <c r="AC14" s="77">
        <v>171.33106000000001</v>
      </c>
      <c r="AD14" s="77">
        <v>81.642504000000002</v>
      </c>
      <c r="AE14" s="77">
        <v>236.37627000000001</v>
      </c>
      <c r="AF14" s="77">
        <v>141.32713000000001</v>
      </c>
      <c r="AG14" s="77">
        <v>117.92936</v>
      </c>
      <c r="AH14" s="77">
        <v>259.47426000000002</v>
      </c>
      <c r="AI14" s="77">
        <v>119.1897</v>
      </c>
      <c r="AJ14" s="77">
        <v>4.7375940999999999</v>
      </c>
      <c r="AK14" s="77">
        <v>185.34435999999999</v>
      </c>
      <c r="AL14" s="77">
        <v>90.965785999999994</v>
      </c>
      <c r="AM14" s="77">
        <v>258.72669000000002</v>
      </c>
      <c r="AN14" s="77">
        <v>148.78537</v>
      </c>
      <c r="AO14" s="77">
        <v>123.4755</v>
      </c>
      <c r="AP14" s="77">
        <v>159.49121</v>
      </c>
      <c r="AQ14" s="77">
        <v>-19.595352999999999</v>
      </c>
      <c r="AR14" s="77">
        <v>2.7499444999999998</v>
      </c>
      <c r="AS14" s="77">
        <v>172.48572999999999</v>
      </c>
      <c r="AT14" s="77">
        <v>71.580335000000005</v>
      </c>
      <c r="AU14" s="77">
        <v>221.11308</v>
      </c>
      <c r="AV14" s="77">
        <v>151.91611</v>
      </c>
      <c r="AW14" s="77">
        <v>113.64427000000001</v>
      </c>
      <c r="AX14" s="77">
        <v>197.80359000000001</v>
      </c>
      <c r="AY14" s="77">
        <v>-32.358283999999998</v>
      </c>
      <c r="AZ14" s="77">
        <v>3.2986819999999999</v>
      </c>
      <c r="BA14" s="77">
        <v>182.74002999999999</v>
      </c>
      <c r="BB14" s="77">
        <v>80.832015999999996</v>
      </c>
      <c r="BC14" s="77">
        <v>239.14479</v>
      </c>
      <c r="BD14" s="77">
        <v>154.48157</v>
      </c>
      <c r="BE14" s="77">
        <v>121.52678</v>
      </c>
      <c r="BF14" s="77">
        <v>220.18352999999999</v>
      </c>
      <c r="BG14" s="77">
        <v>-36.639774000000003</v>
      </c>
      <c r="BH14" s="77">
        <v>3.7736516999999998</v>
      </c>
      <c r="BI14" s="77">
        <v>152.01633000000001</v>
      </c>
      <c r="BJ14" s="77">
        <v>83.201378000000005</v>
      </c>
      <c r="BK14" s="77">
        <v>215.63500999999999</v>
      </c>
      <c r="BL14" s="77">
        <v>120.1936</v>
      </c>
      <c r="BM14" s="77">
        <v>118.60303</v>
      </c>
      <c r="BN14" s="77">
        <v>212.97076999999999</v>
      </c>
      <c r="BO14" s="77">
        <v>15.119792</v>
      </c>
      <c r="BP14" s="77">
        <v>3.4715441</v>
      </c>
      <c r="BQ14" s="77">
        <v>170.15212</v>
      </c>
      <c r="BR14" s="77">
        <v>80.001906000000005</v>
      </c>
      <c r="BS14" s="77">
        <v>232.00107</v>
      </c>
      <c r="BT14" s="77">
        <v>144.68138999999999</v>
      </c>
      <c r="BU14" s="77">
        <v>122.88616</v>
      </c>
      <c r="BV14" s="90">
        <v>231.35493</v>
      </c>
      <c r="BW14" s="90">
        <v>-16.589092999999998</v>
      </c>
      <c r="BX14" s="90">
        <v>3.8268711</v>
      </c>
      <c r="BY14" s="90">
        <v>172.89193</v>
      </c>
      <c r="BZ14" s="90">
        <v>87.441708000000006</v>
      </c>
      <c r="CA14" s="90">
        <v>241.56498999999999</v>
      </c>
      <c r="CB14" s="90">
        <v>139.24616</v>
      </c>
      <c r="CC14" s="90">
        <v>126.03377999999999</v>
      </c>
    </row>
    <row r="15" spans="1:81" x14ac:dyDescent="0.25">
      <c r="A15">
        <v>130</v>
      </c>
      <c r="B15" s="77">
        <v>10.340534</v>
      </c>
      <c r="C15" s="77">
        <v>8.8909231999999996</v>
      </c>
      <c r="D15" s="90">
        <v>8.8477043000000002</v>
      </c>
      <c r="E15" s="77">
        <v>9.4273263000000007</v>
      </c>
      <c r="F15" s="77">
        <v>8.4602338500000016</v>
      </c>
      <c r="G15" s="77">
        <v>8.6994457000000001</v>
      </c>
      <c r="H15" s="77">
        <v>8.5457855499999997</v>
      </c>
      <c r="I15" s="77">
        <v>8.5493954999999993</v>
      </c>
      <c r="J15" s="77">
        <v>11.018408000000001</v>
      </c>
      <c r="K15" s="77">
        <v>11.352952</v>
      </c>
      <c r="L15" s="77">
        <v>11.153415000000001</v>
      </c>
      <c r="M15" s="77">
        <v>11.2519545</v>
      </c>
      <c r="N15" s="77">
        <v>11.522926</v>
      </c>
      <c r="O15" s="77">
        <v>11.753270499999999</v>
      </c>
      <c r="P15" s="77">
        <v>11.264462</v>
      </c>
      <c r="Q15" s="77">
        <v>11.517900000000001</v>
      </c>
      <c r="R15" s="77">
        <v>200.99599000000001</v>
      </c>
      <c r="S15" s="77">
        <v>-22.059926999999998</v>
      </c>
      <c r="T15" s="77">
        <v>3.2716690000000002</v>
      </c>
      <c r="U15" s="77">
        <v>188.82986</v>
      </c>
      <c r="V15" s="77">
        <v>82.932100000000005</v>
      </c>
      <c r="W15" s="77">
        <v>256.13173</v>
      </c>
      <c r="X15" s="77">
        <v>160.17026999999999</v>
      </c>
      <c r="Y15" s="77">
        <v>124.59951</v>
      </c>
      <c r="Z15" s="77">
        <v>201.23329000000001</v>
      </c>
      <c r="AA15" s="77">
        <v>-11.572215</v>
      </c>
      <c r="AB15" s="77">
        <v>3.4371163999999998</v>
      </c>
      <c r="AC15" s="77">
        <v>171.08122</v>
      </c>
      <c r="AD15" s="77">
        <v>81.574366999999995</v>
      </c>
      <c r="AE15" s="77">
        <v>236.04336000000001</v>
      </c>
      <c r="AF15" s="77">
        <v>141.09168</v>
      </c>
      <c r="AG15" s="77">
        <v>117.81895</v>
      </c>
      <c r="AH15" s="77">
        <v>259.23667999999998</v>
      </c>
      <c r="AI15" s="77">
        <v>119.09762000000001</v>
      </c>
      <c r="AJ15" s="77">
        <v>4.7324704999999998</v>
      </c>
      <c r="AK15" s="77">
        <v>185.00474</v>
      </c>
      <c r="AL15" s="77">
        <v>90.856842</v>
      </c>
      <c r="AM15" s="77">
        <v>258.30182000000002</v>
      </c>
      <c r="AN15" s="77">
        <v>148.49193</v>
      </c>
      <c r="AO15" s="77">
        <v>123.3154</v>
      </c>
      <c r="AP15" s="77">
        <v>159.36261999999999</v>
      </c>
      <c r="AQ15" s="77">
        <v>-19.635221000000001</v>
      </c>
      <c r="AR15" s="77">
        <v>2.7478744000000002</v>
      </c>
      <c r="AS15" s="77">
        <v>172.18146999999999</v>
      </c>
      <c r="AT15" s="77">
        <v>71.501632999999998</v>
      </c>
      <c r="AU15" s="77">
        <v>220.78725</v>
      </c>
      <c r="AV15" s="77">
        <v>151.66721999999999</v>
      </c>
      <c r="AW15" s="77">
        <v>113.54558</v>
      </c>
      <c r="AX15" s="77">
        <v>197.66668000000001</v>
      </c>
      <c r="AY15" s="77">
        <v>-32.270257999999998</v>
      </c>
      <c r="AZ15" s="77">
        <v>3.2968169000000001</v>
      </c>
      <c r="BA15" s="77">
        <v>182.48175000000001</v>
      </c>
      <c r="BB15" s="77">
        <v>80.738894999999999</v>
      </c>
      <c r="BC15" s="77">
        <v>238.75381999999999</v>
      </c>
      <c r="BD15" s="77">
        <v>154.26694000000001</v>
      </c>
      <c r="BE15" s="77">
        <v>121.42483</v>
      </c>
      <c r="BF15" s="77">
        <v>219.99417</v>
      </c>
      <c r="BG15" s="77">
        <v>-36.521984000000003</v>
      </c>
      <c r="BH15" s="77">
        <v>3.7699956000000001</v>
      </c>
      <c r="BI15" s="77">
        <v>151.78894</v>
      </c>
      <c r="BJ15" s="77">
        <v>83.109482</v>
      </c>
      <c r="BK15" s="77">
        <v>215.30994999999999</v>
      </c>
      <c r="BL15" s="77">
        <v>120.01235</v>
      </c>
      <c r="BM15" s="77">
        <v>118.48201</v>
      </c>
      <c r="BN15" s="77">
        <v>212.8853</v>
      </c>
      <c r="BO15" s="77">
        <v>15.095477000000001</v>
      </c>
      <c r="BP15" s="77">
        <v>3.4692721</v>
      </c>
      <c r="BQ15" s="77">
        <v>169.99014</v>
      </c>
      <c r="BR15" s="77">
        <v>79.905570999999995</v>
      </c>
      <c r="BS15" s="77">
        <v>231.76940999999999</v>
      </c>
      <c r="BT15" s="77">
        <v>144.55203</v>
      </c>
      <c r="BU15" s="77">
        <v>122.77963</v>
      </c>
      <c r="BV15" s="90">
        <v>231.1576</v>
      </c>
      <c r="BW15" s="90">
        <v>-16.520102000000001</v>
      </c>
      <c r="BX15" s="90">
        <v>3.8242883000000001</v>
      </c>
      <c r="BY15" s="90">
        <v>172.63820999999999</v>
      </c>
      <c r="BZ15" s="90">
        <v>87.356660000000005</v>
      </c>
      <c r="CA15" s="90">
        <v>241.2587</v>
      </c>
      <c r="CB15" s="90">
        <v>139.02625</v>
      </c>
      <c r="CC15" s="90">
        <v>125.89409999999999</v>
      </c>
    </row>
    <row r="16" spans="1:81" x14ac:dyDescent="0.25">
      <c r="A16">
        <v>140</v>
      </c>
      <c r="B16" s="77">
        <v>10.862867</v>
      </c>
      <c r="C16" s="77">
        <v>9.3876258999999997</v>
      </c>
      <c r="D16" s="90">
        <v>9.3169368000000006</v>
      </c>
      <c r="E16" s="77">
        <v>9.9160712499999999</v>
      </c>
      <c r="F16" s="77">
        <v>8.8996013000000005</v>
      </c>
      <c r="G16" s="77">
        <v>9.142721250000001</v>
      </c>
      <c r="H16" s="77">
        <v>9.0164439499999993</v>
      </c>
      <c r="I16" s="77">
        <v>8.987368</v>
      </c>
      <c r="J16" s="77">
        <v>11.021915999999999</v>
      </c>
      <c r="K16" s="77">
        <v>11.356068</v>
      </c>
      <c r="L16" s="77">
        <v>11.156458000000001</v>
      </c>
      <c r="M16" s="77">
        <v>11.2552235</v>
      </c>
      <c r="N16" s="77">
        <v>11.525929999999999</v>
      </c>
      <c r="O16" s="77">
        <v>11.756419999999999</v>
      </c>
      <c r="P16" s="77">
        <v>11.267433</v>
      </c>
      <c r="Q16" s="77">
        <v>11.520932999999999</v>
      </c>
      <c r="R16" s="77">
        <v>200.89702</v>
      </c>
      <c r="S16" s="77">
        <v>-21.976668</v>
      </c>
      <c r="T16" s="77">
        <v>3.2701106000000002</v>
      </c>
      <c r="U16" s="77">
        <v>188.57866999999999</v>
      </c>
      <c r="V16" s="77">
        <v>82.846654999999998</v>
      </c>
      <c r="W16" s="77">
        <v>255.80014</v>
      </c>
      <c r="X16" s="77">
        <v>159.94075000000001</v>
      </c>
      <c r="Y16" s="77">
        <v>124.53116</v>
      </c>
      <c r="Z16" s="77">
        <v>201.06989999999999</v>
      </c>
      <c r="AA16" s="77">
        <v>-11.542154999999999</v>
      </c>
      <c r="AB16" s="77">
        <v>3.4344641</v>
      </c>
      <c r="AC16" s="77">
        <v>170.81623999999999</v>
      </c>
      <c r="AD16" s="77">
        <v>81.502098000000004</v>
      </c>
      <c r="AE16" s="77">
        <v>235.69027</v>
      </c>
      <c r="AF16" s="77">
        <v>140.84196</v>
      </c>
      <c r="AG16" s="77">
        <v>117.70184</v>
      </c>
      <c r="AH16" s="77">
        <v>258.98599999999999</v>
      </c>
      <c r="AI16" s="77">
        <v>119.00046</v>
      </c>
      <c r="AJ16" s="77">
        <v>4.7270643999999997</v>
      </c>
      <c r="AK16" s="77">
        <v>184.6464</v>
      </c>
      <c r="AL16" s="77">
        <v>90.741892000000007</v>
      </c>
      <c r="AM16" s="77">
        <v>257.85352999999998</v>
      </c>
      <c r="AN16" s="77">
        <v>148.18232</v>
      </c>
      <c r="AO16" s="77">
        <v>123.14648</v>
      </c>
      <c r="AP16" s="77">
        <v>159.2268</v>
      </c>
      <c r="AQ16" s="77">
        <v>-19.677330999999999</v>
      </c>
      <c r="AR16" s="77">
        <v>2.7456879000000001</v>
      </c>
      <c r="AS16" s="77">
        <v>171.86009999999999</v>
      </c>
      <c r="AT16" s="77">
        <v>71.418503999999999</v>
      </c>
      <c r="AU16" s="77">
        <v>220.44309999999999</v>
      </c>
      <c r="AV16" s="77">
        <v>151.40432999999999</v>
      </c>
      <c r="AW16" s="77">
        <v>113.44134</v>
      </c>
      <c r="AX16" s="77">
        <v>197.52193</v>
      </c>
      <c r="AY16" s="77">
        <v>-32.177188000000001</v>
      </c>
      <c r="AZ16" s="77">
        <v>3.294845</v>
      </c>
      <c r="BA16" s="77">
        <v>182.20867999999999</v>
      </c>
      <c r="BB16" s="77">
        <v>80.640438000000003</v>
      </c>
      <c r="BC16" s="77">
        <v>238.34045</v>
      </c>
      <c r="BD16" s="77">
        <v>154.04001</v>
      </c>
      <c r="BE16" s="77">
        <v>121.31704000000001</v>
      </c>
      <c r="BF16" s="77">
        <v>219.79399000000001</v>
      </c>
      <c r="BG16" s="77">
        <v>-36.397468000000003</v>
      </c>
      <c r="BH16" s="77">
        <v>3.7661308</v>
      </c>
      <c r="BI16" s="77">
        <v>151.54857000000001</v>
      </c>
      <c r="BJ16" s="77">
        <v>83.012339999999995</v>
      </c>
      <c r="BK16" s="77">
        <v>214.96633</v>
      </c>
      <c r="BL16" s="77">
        <v>119.82075</v>
      </c>
      <c r="BM16" s="77">
        <v>118.35409</v>
      </c>
      <c r="BN16" s="77">
        <v>212.79461000000001</v>
      </c>
      <c r="BO16" s="77">
        <v>15.069675</v>
      </c>
      <c r="BP16" s="77">
        <v>3.4668611</v>
      </c>
      <c r="BQ16" s="77">
        <v>169.81825000000001</v>
      </c>
      <c r="BR16" s="77">
        <v>79.803341000000003</v>
      </c>
      <c r="BS16" s="77">
        <v>231.52358000000001</v>
      </c>
      <c r="BT16" s="77">
        <v>144.41475</v>
      </c>
      <c r="BU16" s="77">
        <v>122.66659</v>
      </c>
      <c r="BV16" s="90">
        <v>230.94869</v>
      </c>
      <c r="BW16" s="90">
        <v>-16.44706</v>
      </c>
      <c r="BX16" s="90">
        <v>3.8215537999999998</v>
      </c>
      <c r="BY16" s="90">
        <v>172.36959999999999</v>
      </c>
      <c r="BZ16" s="90">
        <v>87.266620000000003</v>
      </c>
      <c r="CA16" s="90">
        <v>240.93442999999999</v>
      </c>
      <c r="CB16" s="90">
        <v>138.79344</v>
      </c>
      <c r="CC16" s="90">
        <v>125.74621999999999</v>
      </c>
    </row>
    <row r="17" spans="1:81" x14ac:dyDescent="0.25">
      <c r="A17">
        <v>150</v>
      </c>
      <c r="B17" s="77">
        <v>11.318781</v>
      </c>
      <c r="C17" s="77">
        <v>9.8238313000000002</v>
      </c>
      <c r="D17" s="90">
        <v>9.7227288000000005</v>
      </c>
      <c r="E17" s="77">
        <v>10.338594000000001</v>
      </c>
      <c r="F17" s="77">
        <v>9.2814125000000001</v>
      </c>
      <c r="G17" s="77">
        <v>9.5282832000000006</v>
      </c>
      <c r="H17" s="77">
        <v>9.4270996</v>
      </c>
      <c r="I17" s="77">
        <v>9.3682324999999995</v>
      </c>
      <c r="J17" s="77">
        <v>11.025587</v>
      </c>
      <c r="K17" s="77">
        <v>11.359344</v>
      </c>
      <c r="L17" s="77">
        <v>11.159647</v>
      </c>
      <c r="M17" s="77">
        <v>11.258647</v>
      </c>
      <c r="N17" s="77">
        <v>11.5290765</v>
      </c>
      <c r="O17" s="77">
        <v>11.759715</v>
      </c>
      <c r="P17" s="77">
        <v>11.2705535</v>
      </c>
      <c r="Q17" s="77">
        <v>11.524107999999998</v>
      </c>
      <c r="R17" s="77">
        <v>200.79346000000001</v>
      </c>
      <c r="S17" s="77">
        <v>-21.889548999999999</v>
      </c>
      <c r="T17" s="77">
        <v>3.2684799999999998</v>
      </c>
      <c r="U17" s="77">
        <v>188.31585000000001</v>
      </c>
      <c r="V17" s="77">
        <v>82.757249999999999</v>
      </c>
      <c r="W17" s="77">
        <v>255.45318</v>
      </c>
      <c r="X17" s="77">
        <v>159.70060000000001</v>
      </c>
      <c r="Y17" s="77">
        <v>124.45963999999999</v>
      </c>
      <c r="Z17" s="77">
        <v>200.89836</v>
      </c>
      <c r="AA17" s="77">
        <v>-11.510597000000001</v>
      </c>
      <c r="AB17" s="77">
        <v>3.4316795</v>
      </c>
      <c r="AC17" s="77">
        <v>170.53806</v>
      </c>
      <c r="AD17" s="77">
        <v>81.426227999999995</v>
      </c>
      <c r="AE17" s="77">
        <v>235.31957</v>
      </c>
      <c r="AF17" s="77">
        <v>140.57979</v>
      </c>
      <c r="AG17" s="77">
        <v>117.5789</v>
      </c>
      <c r="AH17" s="77">
        <v>258.72381000000001</v>
      </c>
      <c r="AI17" s="77">
        <v>118.89884000000001</v>
      </c>
      <c r="AJ17" s="77">
        <v>4.7214100999999999</v>
      </c>
      <c r="AK17" s="77">
        <v>184.27161000000001</v>
      </c>
      <c r="AL17" s="77">
        <v>90.621666000000005</v>
      </c>
      <c r="AM17" s="77">
        <v>257.38466</v>
      </c>
      <c r="AN17" s="77">
        <v>147.85849999999999</v>
      </c>
      <c r="AO17" s="77">
        <v>122.96980000000001</v>
      </c>
      <c r="AP17" s="77">
        <v>159.08476999999999</v>
      </c>
      <c r="AQ17" s="77">
        <v>-19.721367000000001</v>
      </c>
      <c r="AR17" s="77">
        <v>2.7434015</v>
      </c>
      <c r="AS17" s="77">
        <v>171.52403000000001</v>
      </c>
      <c r="AT17" s="77">
        <v>71.331574000000003</v>
      </c>
      <c r="AU17" s="77">
        <v>220.08321000000001</v>
      </c>
      <c r="AV17" s="77">
        <v>151.12942000000001</v>
      </c>
      <c r="AW17" s="77">
        <v>113.33233</v>
      </c>
      <c r="AX17" s="77">
        <v>197.37037000000001</v>
      </c>
      <c r="AY17" s="77">
        <v>-32.079746999999998</v>
      </c>
      <c r="AZ17" s="77">
        <v>3.2927803999999998</v>
      </c>
      <c r="BA17" s="77">
        <v>181.92277000000001</v>
      </c>
      <c r="BB17" s="77">
        <v>80.537357</v>
      </c>
      <c r="BC17" s="77">
        <v>237.90765999999999</v>
      </c>
      <c r="BD17" s="77">
        <v>153.80242000000001</v>
      </c>
      <c r="BE17" s="77">
        <v>121.20417999999999</v>
      </c>
      <c r="BF17" s="77">
        <v>219.58446000000001</v>
      </c>
      <c r="BG17" s="77">
        <v>-36.267133000000001</v>
      </c>
      <c r="BH17" s="77">
        <v>3.7620854000000001</v>
      </c>
      <c r="BI17" s="77">
        <v>151.29696000000001</v>
      </c>
      <c r="BJ17" s="77">
        <v>82.910656000000003</v>
      </c>
      <c r="BK17" s="77">
        <v>214.60664</v>
      </c>
      <c r="BL17" s="77">
        <v>119.6202</v>
      </c>
      <c r="BM17" s="77">
        <v>118.22018</v>
      </c>
      <c r="BN17" s="77">
        <v>212.69929999999999</v>
      </c>
      <c r="BO17" s="77">
        <v>15.04256</v>
      </c>
      <c r="BP17" s="77">
        <v>3.4643274000000002</v>
      </c>
      <c r="BQ17" s="77">
        <v>169.63762</v>
      </c>
      <c r="BR17" s="77">
        <v>79.695910999999995</v>
      </c>
      <c r="BS17" s="77">
        <v>231.26524000000001</v>
      </c>
      <c r="BT17" s="77">
        <v>144.27049</v>
      </c>
      <c r="BU17" s="77">
        <v>122.54779000000001</v>
      </c>
      <c r="BV17" s="90">
        <v>230.72986</v>
      </c>
      <c r="BW17" s="90">
        <v>-16.370550000000001</v>
      </c>
      <c r="BX17" s="90">
        <v>3.8186893999999998</v>
      </c>
      <c r="BY17" s="90">
        <v>172.08823000000001</v>
      </c>
      <c r="BZ17" s="90">
        <v>87.172302999999999</v>
      </c>
      <c r="CA17" s="90">
        <v>240.59477000000001</v>
      </c>
      <c r="CB17" s="90">
        <v>138.54956000000001</v>
      </c>
      <c r="CC17" s="90">
        <v>125.59132</v>
      </c>
    </row>
    <row r="18" spans="1:81" x14ac:dyDescent="0.25">
      <c r="A18">
        <v>160</v>
      </c>
      <c r="B18" s="77">
        <v>11.71865</v>
      </c>
      <c r="C18" s="77">
        <v>10.208033</v>
      </c>
      <c r="D18" s="90">
        <v>10.074966</v>
      </c>
      <c r="E18" s="77">
        <v>10.704608499999999</v>
      </c>
      <c r="F18" s="77">
        <v>9.6147421000000008</v>
      </c>
      <c r="G18" s="77">
        <v>9.864833449999999</v>
      </c>
      <c r="H18" s="77">
        <v>9.7866829499999994</v>
      </c>
      <c r="I18" s="77">
        <v>9.7011705999999993</v>
      </c>
      <c r="J18" s="77">
        <v>11.029401</v>
      </c>
      <c r="K18" s="77">
        <v>11.362761000000001</v>
      </c>
      <c r="L18" s="77">
        <v>11.162964000000001</v>
      </c>
      <c r="M18" s="77">
        <v>11.262204499999999</v>
      </c>
      <c r="N18" s="77">
        <v>11.532347</v>
      </c>
      <c r="O18" s="77">
        <v>11.763138999999999</v>
      </c>
      <c r="P18" s="77">
        <v>11.273804999999999</v>
      </c>
      <c r="Q18" s="77">
        <v>11.527407</v>
      </c>
      <c r="R18" s="77">
        <v>200.6859</v>
      </c>
      <c r="S18" s="77">
        <v>-21.799071000000001</v>
      </c>
      <c r="T18" s="77">
        <v>3.2667864</v>
      </c>
      <c r="U18" s="77">
        <v>188.04289</v>
      </c>
      <c r="V18" s="77">
        <v>82.664396999999994</v>
      </c>
      <c r="W18" s="77">
        <v>255.09284</v>
      </c>
      <c r="X18" s="77">
        <v>159.45117999999999</v>
      </c>
      <c r="Y18" s="77">
        <v>124.38535</v>
      </c>
      <c r="Z18" s="77">
        <v>200.71970999999999</v>
      </c>
      <c r="AA18" s="77">
        <v>-11.477729</v>
      </c>
      <c r="AB18" s="77">
        <v>3.4287793999999998</v>
      </c>
      <c r="AC18" s="77">
        <v>170.24833000000001</v>
      </c>
      <c r="AD18" s="77">
        <v>81.347209000000007</v>
      </c>
      <c r="AE18" s="77">
        <v>234.93350000000001</v>
      </c>
      <c r="AF18" s="77">
        <v>140.30674999999999</v>
      </c>
      <c r="AG18" s="77">
        <v>117.45086000000001</v>
      </c>
      <c r="AH18" s="77">
        <v>258.45155999999997</v>
      </c>
      <c r="AI18" s="77">
        <v>118.79333</v>
      </c>
      <c r="AJ18" s="77">
        <v>4.7155389999999997</v>
      </c>
      <c r="AK18" s="77">
        <v>183.88244</v>
      </c>
      <c r="AL18" s="77">
        <v>90.496826999999996</v>
      </c>
      <c r="AM18" s="77">
        <v>256.89780000000002</v>
      </c>
      <c r="AN18" s="77">
        <v>147.52225000000001</v>
      </c>
      <c r="AO18" s="77">
        <v>122.78634</v>
      </c>
      <c r="AP18" s="77">
        <v>158.93725000000001</v>
      </c>
      <c r="AQ18" s="77">
        <v>-19.767105000000001</v>
      </c>
      <c r="AR18" s="77">
        <v>2.7410266000000001</v>
      </c>
      <c r="AS18" s="77">
        <v>171.17497</v>
      </c>
      <c r="AT18" s="77">
        <v>71.241283999999993</v>
      </c>
      <c r="AU18" s="77">
        <v>219.70940999999999</v>
      </c>
      <c r="AV18" s="77">
        <v>150.84388000000001</v>
      </c>
      <c r="AW18" s="77">
        <v>113.2191</v>
      </c>
      <c r="AX18" s="77">
        <v>197.21292</v>
      </c>
      <c r="AY18" s="77">
        <v>-31.978513</v>
      </c>
      <c r="AZ18" s="77">
        <v>3.2906354000000002</v>
      </c>
      <c r="BA18" s="77">
        <v>181.62574000000001</v>
      </c>
      <c r="BB18" s="77">
        <v>80.430261999999999</v>
      </c>
      <c r="BC18" s="77">
        <v>237.45803000000001</v>
      </c>
      <c r="BD18" s="77">
        <v>153.55559</v>
      </c>
      <c r="BE18" s="77">
        <v>121.08694</v>
      </c>
      <c r="BF18" s="77">
        <v>219.36684</v>
      </c>
      <c r="BG18" s="77">
        <v>-36.131765999999999</v>
      </c>
      <c r="BH18" s="77">
        <v>3.7578838000000001</v>
      </c>
      <c r="BI18" s="77">
        <v>151.03564</v>
      </c>
      <c r="BJ18" s="77">
        <v>82.805047999999999</v>
      </c>
      <c r="BK18" s="77">
        <v>214.23308</v>
      </c>
      <c r="BL18" s="77">
        <v>119.41191000000001</v>
      </c>
      <c r="BM18" s="77">
        <v>118.08111</v>
      </c>
      <c r="BN18" s="77">
        <v>212.59995000000001</v>
      </c>
      <c r="BO18" s="77">
        <v>15.014293</v>
      </c>
      <c r="BP18" s="77">
        <v>3.4616859999999998</v>
      </c>
      <c r="BQ18" s="77">
        <v>169.44931</v>
      </c>
      <c r="BR18" s="77">
        <v>79.583912999999995</v>
      </c>
      <c r="BS18" s="77">
        <v>230.99592000000001</v>
      </c>
      <c r="BT18" s="77">
        <v>144.12009</v>
      </c>
      <c r="BU18" s="77">
        <v>122.42395</v>
      </c>
      <c r="BV18" s="90">
        <v>230.50236000000001</v>
      </c>
      <c r="BW18" s="90">
        <v>-16.291007</v>
      </c>
      <c r="BX18" s="90">
        <v>3.8157116000000002</v>
      </c>
      <c r="BY18" s="90">
        <v>171.79571000000001</v>
      </c>
      <c r="BZ18" s="90">
        <v>87.074248999999995</v>
      </c>
      <c r="CA18" s="90">
        <v>240.24163999999999</v>
      </c>
      <c r="CB18" s="90">
        <v>138.29602</v>
      </c>
      <c r="CC18" s="90">
        <v>125.43028</v>
      </c>
    </row>
    <row r="19" spans="1:81" x14ac:dyDescent="0.25">
      <c r="A19">
        <v>170</v>
      </c>
      <c r="B19" s="77">
        <v>12.071593</v>
      </c>
      <c r="C19" s="77">
        <v>10.547421999999999</v>
      </c>
      <c r="D19" s="90">
        <v>10.381933</v>
      </c>
      <c r="E19" s="77">
        <v>11.022614000000001</v>
      </c>
      <c r="F19" s="77">
        <v>9.9073750999999994</v>
      </c>
      <c r="G19" s="77">
        <v>10.1599865</v>
      </c>
      <c r="H19" s="77">
        <v>10.102968300000001</v>
      </c>
      <c r="I19" s="77">
        <v>9.9939485000000001</v>
      </c>
      <c r="J19" s="77">
        <v>11.033340000000001</v>
      </c>
      <c r="K19" s="77">
        <v>11.366301</v>
      </c>
      <c r="L19" s="77">
        <v>11.166392</v>
      </c>
      <c r="M19" s="77">
        <v>11.265878000000001</v>
      </c>
      <c r="N19" s="77">
        <v>11.535726499999999</v>
      </c>
      <c r="O19" s="77">
        <v>11.766674999999999</v>
      </c>
      <c r="P19" s="77">
        <v>11.2771715</v>
      </c>
      <c r="Q19" s="77">
        <v>11.530815</v>
      </c>
      <c r="R19" s="77">
        <v>200.57485</v>
      </c>
      <c r="S19" s="77">
        <v>-21.705648</v>
      </c>
      <c r="T19" s="77">
        <v>3.2650378</v>
      </c>
      <c r="U19" s="77">
        <v>187.76105000000001</v>
      </c>
      <c r="V19" s="77">
        <v>82.568522000000002</v>
      </c>
      <c r="W19" s="77">
        <v>254.72077999999999</v>
      </c>
      <c r="X19" s="77">
        <v>159.19363999999999</v>
      </c>
      <c r="Y19" s="77">
        <v>124.30865</v>
      </c>
      <c r="Z19" s="77">
        <v>200.53482</v>
      </c>
      <c r="AA19" s="77">
        <v>-11.443716</v>
      </c>
      <c r="AB19" s="77">
        <v>3.4257781999999999</v>
      </c>
      <c r="AC19" s="77">
        <v>169.9485</v>
      </c>
      <c r="AD19" s="77">
        <v>81.265435999999994</v>
      </c>
      <c r="AE19" s="77">
        <v>234.53396000000001</v>
      </c>
      <c r="AF19" s="77">
        <v>140.02418</v>
      </c>
      <c r="AG19" s="77">
        <v>117.31835</v>
      </c>
      <c r="AH19" s="77">
        <v>258.17054999999999</v>
      </c>
      <c r="AI19" s="77">
        <v>118.68442</v>
      </c>
      <c r="AJ19" s="77">
        <v>4.709479</v>
      </c>
      <c r="AK19" s="77">
        <v>183.48075</v>
      </c>
      <c r="AL19" s="77">
        <v>90.367973000000006</v>
      </c>
      <c r="AM19" s="77">
        <v>256.39528000000001</v>
      </c>
      <c r="AN19" s="77">
        <v>147.17518999999999</v>
      </c>
      <c r="AO19" s="77">
        <v>122.59699000000001</v>
      </c>
      <c r="AP19" s="77">
        <v>158.78497999999999</v>
      </c>
      <c r="AQ19" s="77">
        <v>-19.814316000000002</v>
      </c>
      <c r="AR19" s="77">
        <v>2.7385752999999999</v>
      </c>
      <c r="AS19" s="77">
        <v>170.81468000000001</v>
      </c>
      <c r="AT19" s="77">
        <v>71.148087000000004</v>
      </c>
      <c r="AU19" s="77">
        <v>219.32357999999999</v>
      </c>
      <c r="AV19" s="77">
        <v>150.54915</v>
      </c>
      <c r="AW19" s="77">
        <v>113.10223999999999</v>
      </c>
      <c r="AX19" s="77">
        <v>197.05029999999999</v>
      </c>
      <c r="AY19" s="77">
        <v>-31.873954999999999</v>
      </c>
      <c r="AZ19" s="77">
        <v>3.2884201000000002</v>
      </c>
      <c r="BA19" s="77">
        <v>181.31896</v>
      </c>
      <c r="BB19" s="77">
        <v>80.319652000000005</v>
      </c>
      <c r="BC19" s="77">
        <v>236.99363</v>
      </c>
      <c r="BD19" s="77">
        <v>153.30064999999999</v>
      </c>
      <c r="BE19" s="77">
        <v>120.96584</v>
      </c>
      <c r="BF19" s="77">
        <v>219.14224999999999</v>
      </c>
      <c r="BG19" s="77">
        <v>-35.992060000000002</v>
      </c>
      <c r="BH19" s="77">
        <v>3.7535474999999998</v>
      </c>
      <c r="BI19" s="77">
        <v>150.76594</v>
      </c>
      <c r="BJ19" s="77">
        <v>82.696054000000004</v>
      </c>
      <c r="BK19" s="77">
        <v>213.84753000000001</v>
      </c>
      <c r="BL19" s="77">
        <v>119.19694</v>
      </c>
      <c r="BM19" s="77">
        <v>117.93758</v>
      </c>
      <c r="BN19" s="77">
        <v>212.49706</v>
      </c>
      <c r="BO19" s="77">
        <v>14.985022000000001</v>
      </c>
      <c r="BP19" s="77">
        <v>3.4589509000000001</v>
      </c>
      <c r="BQ19" s="77">
        <v>169.25431</v>
      </c>
      <c r="BR19" s="77">
        <v>79.467943000000005</v>
      </c>
      <c r="BS19" s="77">
        <v>230.71704</v>
      </c>
      <c r="BT19" s="77">
        <v>143.96436</v>
      </c>
      <c r="BU19" s="77">
        <v>122.29571</v>
      </c>
      <c r="BV19" s="90">
        <v>230.26736</v>
      </c>
      <c r="BW19" s="90">
        <v>-16.208843999999999</v>
      </c>
      <c r="BX19" s="90">
        <v>3.8126356000000001</v>
      </c>
      <c r="BY19" s="90">
        <v>171.49355</v>
      </c>
      <c r="BZ19" s="90">
        <v>86.972964000000005</v>
      </c>
      <c r="CA19" s="90">
        <v>239.87687</v>
      </c>
      <c r="CB19" s="90">
        <v>138.03413</v>
      </c>
      <c r="CC19" s="90">
        <v>125.26394000000001</v>
      </c>
    </row>
    <row r="20" spans="1:81" x14ac:dyDescent="0.25">
      <c r="A20">
        <v>180</v>
      </c>
      <c r="B20" s="77">
        <v>12.385113</v>
      </c>
      <c r="C20" s="77">
        <v>10.848553000000001</v>
      </c>
      <c r="D20" s="90">
        <v>10.650401</v>
      </c>
      <c r="E20" s="77">
        <v>11.300395</v>
      </c>
      <c r="F20" s="77">
        <v>10.165646000000001</v>
      </c>
      <c r="G20" s="77">
        <v>10.420413499999999</v>
      </c>
      <c r="H20" s="77">
        <v>10.3827289</v>
      </c>
      <c r="I20" s="77">
        <v>10.2527559</v>
      </c>
      <c r="J20" s="77">
        <v>11.03739</v>
      </c>
      <c r="K20" s="77">
        <v>11.369952</v>
      </c>
      <c r="L20" s="77">
        <v>11.169917999999999</v>
      </c>
      <c r="M20" s="77">
        <v>11.269653</v>
      </c>
      <c r="N20" s="77">
        <v>11.539203000000001</v>
      </c>
      <c r="O20" s="77">
        <v>11.77031</v>
      </c>
      <c r="P20" s="77">
        <v>11.280639000000001</v>
      </c>
      <c r="Q20" s="77">
        <v>11.534319499999999</v>
      </c>
      <c r="R20" s="77">
        <v>200.46071000000001</v>
      </c>
      <c r="S20" s="77">
        <v>-21.609628000000001</v>
      </c>
      <c r="T20" s="77">
        <v>3.2632405000000002</v>
      </c>
      <c r="U20" s="77">
        <v>187.47137000000001</v>
      </c>
      <c r="V20" s="77">
        <v>82.469982000000002</v>
      </c>
      <c r="W20" s="77">
        <v>254.33837</v>
      </c>
      <c r="X20" s="77">
        <v>158.92894999999999</v>
      </c>
      <c r="Y20" s="77">
        <v>124.22982</v>
      </c>
      <c r="Z20" s="77">
        <v>200.34449000000001</v>
      </c>
      <c r="AA20" s="77">
        <v>-11.408699</v>
      </c>
      <c r="AB20" s="77">
        <v>3.4226885</v>
      </c>
      <c r="AC20" s="77">
        <v>169.63982999999999</v>
      </c>
      <c r="AD20" s="77">
        <v>81.181252000000001</v>
      </c>
      <c r="AE20" s="77">
        <v>234.12264999999999</v>
      </c>
      <c r="AF20" s="77">
        <v>139.73329000000001</v>
      </c>
      <c r="AG20" s="77">
        <v>117.18194</v>
      </c>
      <c r="AH20" s="77">
        <v>257.8818</v>
      </c>
      <c r="AI20" s="77">
        <v>118.57250999999999</v>
      </c>
      <c r="AJ20" s="77">
        <v>4.7032518999999997</v>
      </c>
      <c r="AK20" s="77">
        <v>183.06799000000001</v>
      </c>
      <c r="AL20" s="77">
        <v>90.235567000000003</v>
      </c>
      <c r="AM20" s="77">
        <v>255.87890999999999</v>
      </c>
      <c r="AN20" s="77">
        <v>146.81856999999999</v>
      </c>
      <c r="AO20" s="77">
        <v>122.40241</v>
      </c>
      <c r="AP20" s="77">
        <v>158.62852000000001</v>
      </c>
      <c r="AQ20" s="77">
        <v>-19.862824</v>
      </c>
      <c r="AR20" s="77">
        <v>2.7360565999999999</v>
      </c>
      <c r="AS20" s="77">
        <v>170.44448</v>
      </c>
      <c r="AT20" s="77">
        <v>71.052329</v>
      </c>
      <c r="AU20" s="77">
        <v>218.92714000000001</v>
      </c>
      <c r="AV20" s="77">
        <v>150.24632</v>
      </c>
      <c r="AW20" s="77">
        <v>112.98215999999999</v>
      </c>
      <c r="AX20" s="77">
        <v>196.88309000000001</v>
      </c>
      <c r="AY20" s="77">
        <v>-31.766449000000001</v>
      </c>
      <c r="AZ20" s="77">
        <v>3.2861422</v>
      </c>
      <c r="BA20" s="77">
        <v>181.00353000000001</v>
      </c>
      <c r="BB20" s="77">
        <v>80.205923999999996</v>
      </c>
      <c r="BC20" s="77">
        <v>236.51614000000001</v>
      </c>
      <c r="BD20" s="77">
        <v>153.03852000000001</v>
      </c>
      <c r="BE20" s="77">
        <v>120.84133</v>
      </c>
      <c r="BF20" s="77">
        <v>218.91157999999999</v>
      </c>
      <c r="BG20" s="77">
        <v>-35.848573000000002</v>
      </c>
      <c r="BH20" s="77">
        <v>3.7490937999999998</v>
      </c>
      <c r="BI20" s="77">
        <v>150.48894000000001</v>
      </c>
      <c r="BJ20" s="77">
        <v>82.584109999999995</v>
      </c>
      <c r="BK20" s="77">
        <v>213.45156</v>
      </c>
      <c r="BL20" s="77">
        <v>118.97615999999999</v>
      </c>
      <c r="BM20" s="77">
        <v>117.79016</v>
      </c>
      <c r="BN20" s="77">
        <v>212.39100999999999</v>
      </c>
      <c r="BO20" s="77">
        <v>14.95485</v>
      </c>
      <c r="BP20" s="77">
        <v>3.4561315000000001</v>
      </c>
      <c r="BQ20" s="77">
        <v>169.05331000000001</v>
      </c>
      <c r="BR20" s="77">
        <v>79.348399000000001</v>
      </c>
      <c r="BS20" s="77">
        <v>230.42957000000001</v>
      </c>
      <c r="BT20" s="77">
        <v>143.80383</v>
      </c>
      <c r="BU20" s="77">
        <v>122.16352000000001</v>
      </c>
      <c r="BV20" s="90">
        <v>230.02575999999999</v>
      </c>
      <c r="BW20" s="90">
        <v>-16.124376000000002</v>
      </c>
      <c r="BX20" s="90">
        <v>3.8094733000000001</v>
      </c>
      <c r="BY20" s="90">
        <v>171.18290999999999</v>
      </c>
      <c r="BZ20" s="90">
        <v>86.868837999999997</v>
      </c>
      <c r="CA20" s="90">
        <v>239.50188</v>
      </c>
      <c r="CB20" s="90">
        <v>137.76489000000001</v>
      </c>
      <c r="CC20" s="90">
        <v>125.09293</v>
      </c>
    </row>
    <row r="21" spans="1:81" x14ac:dyDescent="0.25">
      <c r="A21">
        <v>190</v>
      </c>
      <c r="B21" s="77">
        <v>12.665245000000001</v>
      </c>
      <c r="C21" s="77">
        <v>11.117535</v>
      </c>
      <c r="D21" s="90">
        <v>10.886215</v>
      </c>
      <c r="E21" s="77">
        <v>11.544957499999999</v>
      </c>
      <c r="F21" s="77">
        <v>10.3946285</v>
      </c>
      <c r="G21" s="77">
        <v>10.6519865</v>
      </c>
      <c r="H21" s="77">
        <v>10.6317535</v>
      </c>
      <c r="I21" s="77">
        <v>10.482454499999999</v>
      </c>
      <c r="J21" s="77">
        <v>11.041541</v>
      </c>
      <c r="K21" s="77">
        <v>11.373699999999999</v>
      </c>
      <c r="L21" s="77">
        <v>11.173529</v>
      </c>
      <c r="M21" s="77">
        <v>11.273517999999999</v>
      </c>
      <c r="N21" s="77">
        <v>11.5427635</v>
      </c>
      <c r="O21" s="77">
        <v>11.774032500000001</v>
      </c>
      <c r="P21" s="77">
        <v>11.284197000000001</v>
      </c>
      <c r="Q21" s="77">
        <v>11.537908999999999</v>
      </c>
      <c r="R21" s="77">
        <v>200.34386000000001</v>
      </c>
      <c r="S21" s="77">
        <v>-21.511330000000001</v>
      </c>
      <c r="T21" s="77">
        <v>3.2614006</v>
      </c>
      <c r="U21" s="77">
        <v>187.17482000000001</v>
      </c>
      <c r="V21" s="77">
        <v>82.369102999999996</v>
      </c>
      <c r="W21" s="77">
        <v>253.94689</v>
      </c>
      <c r="X21" s="77">
        <v>158.65797000000001</v>
      </c>
      <c r="Y21" s="77">
        <v>124.14912</v>
      </c>
      <c r="Z21" s="77">
        <v>200.14929000000001</v>
      </c>
      <c r="AA21" s="77">
        <v>-11.372788</v>
      </c>
      <c r="AB21" s="77">
        <v>3.4195198000000002</v>
      </c>
      <c r="AC21" s="77">
        <v>169.32326</v>
      </c>
      <c r="AD21" s="77">
        <v>81.094915</v>
      </c>
      <c r="AE21" s="77">
        <v>233.70083</v>
      </c>
      <c r="AF21" s="77">
        <v>139.43495999999999</v>
      </c>
      <c r="AG21" s="77">
        <v>117.04203</v>
      </c>
      <c r="AH21" s="77">
        <v>257.58602999999999</v>
      </c>
      <c r="AI21" s="77">
        <v>118.45787</v>
      </c>
      <c r="AJ21" s="77">
        <v>4.6968734999999997</v>
      </c>
      <c r="AK21" s="77">
        <v>182.64519000000001</v>
      </c>
      <c r="AL21" s="77">
        <v>90.099943999999994</v>
      </c>
      <c r="AM21" s="77">
        <v>255.34998999999999</v>
      </c>
      <c r="AN21" s="77">
        <v>146.45327</v>
      </c>
      <c r="AO21" s="77">
        <v>122.20311</v>
      </c>
      <c r="AP21" s="77">
        <v>158.46838</v>
      </c>
      <c r="AQ21" s="77">
        <v>-19.912472999999999</v>
      </c>
      <c r="AR21" s="77">
        <v>2.7334786000000002</v>
      </c>
      <c r="AS21" s="77">
        <v>170.06557000000001</v>
      </c>
      <c r="AT21" s="77">
        <v>70.954317000000003</v>
      </c>
      <c r="AU21" s="77">
        <v>218.52136999999999</v>
      </c>
      <c r="AV21" s="77">
        <v>149.93636000000001</v>
      </c>
      <c r="AW21" s="77">
        <v>112.85925</v>
      </c>
      <c r="AX21" s="77">
        <v>196.71193</v>
      </c>
      <c r="AY21" s="77">
        <v>-31.656400999999999</v>
      </c>
      <c r="AZ21" s="77">
        <v>3.2838105</v>
      </c>
      <c r="BA21" s="77">
        <v>180.68064000000001</v>
      </c>
      <c r="BB21" s="77">
        <v>80.089506</v>
      </c>
      <c r="BC21" s="77">
        <v>236.02735999999999</v>
      </c>
      <c r="BD21" s="77">
        <v>152.77019999999999</v>
      </c>
      <c r="BE21" s="77">
        <v>120.71387</v>
      </c>
      <c r="BF21" s="77">
        <v>218.67554000000001</v>
      </c>
      <c r="BG21" s="77">
        <v>-35.701748000000002</v>
      </c>
      <c r="BH21" s="77">
        <v>3.7445366</v>
      </c>
      <c r="BI21" s="77">
        <v>150.2055</v>
      </c>
      <c r="BJ21" s="77">
        <v>82.469561999999996</v>
      </c>
      <c r="BK21" s="77">
        <v>213.04637</v>
      </c>
      <c r="BL21" s="77">
        <v>118.75023</v>
      </c>
      <c r="BM21" s="77">
        <v>117.63932</v>
      </c>
      <c r="BN21" s="77">
        <v>212.28219999999999</v>
      </c>
      <c r="BO21" s="77">
        <v>14.923893</v>
      </c>
      <c r="BP21" s="77">
        <v>3.4532387999999998</v>
      </c>
      <c r="BQ21" s="77">
        <v>168.84708000000001</v>
      </c>
      <c r="BR21" s="77">
        <v>79.225746000000001</v>
      </c>
      <c r="BS21" s="77">
        <v>230.13462999999999</v>
      </c>
      <c r="BT21" s="77">
        <v>143.63911999999999</v>
      </c>
      <c r="BU21" s="77">
        <v>122.02789</v>
      </c>
      <c r="BV21" s="90">
        <v>229.77848</v>
      </c>
      <c r="BW21" s="90">
        <v>-16.037918000000001</v>
      </c>
      <c r="BX21" s="90">
        <v>3.8062364999999998</v>
      </c>
      <c r="BY21" s="90">
        <v>170.86496</v>
      </c>
      <c r="BZ21" s="90">
        <v>86.762259</v>
      </c>
      <c r="CA21" s="90">
        <v>239.11805000000001</v>
      </c>
      <c r="CB21" s="90">
        <v>137.48929999999999</v>
      </c>
      <c r="CC21" s="90">
        <v>124.91788</v>
      </c>
    </row>
    <row r="22" spans="1:81" x14ac:dyDescent="0.25">
      <c r="A22">
        <v>200</v>
      </c>
      <c r="B22" s="77">
        <v>12.917097999999999</v>
      </c>
      <c r="C22" s="77">
        <v>11.359401</v>
      </c>
      <c r="D22" s="90">
        <v>11.094896</v>
      </c>
      <c r="E22" s="77">
        <v>11.761606</v>
      </c>
      <c r="F22" s="77">
        <v>10.598629499999999</v>
      </c>
      <c r="G22" s="77">
        <v>10.859301</v>
      </c>
      <c r="H22" s="77">
        <v>10.854673</v>
      </c>
      <c r="I22" s="77">
        <v>10.6871925</v>
      </c>
      <c r="J22" s="77">
        <v>11.045780000000001</v>
      </c>
      <c r="K22" s="77">
        <v>11.377537</v>
      </c>
      <c r="L22" s="77">
        <v>11.177215</v>
      </c>
      <c r="M22" s="77">
        <v>11.277461500000001</v>
      </c>
      <c r="N22" s="77">
        <v>11.546400500000001</v>
      </c>
      <c r="O22" s="77">
        <v>11.7778335</v>
      </c>
      <c r="P22" s="77">
        <v>11.287836500000001</v>
      </c>
      <c r="Q22" s="77">
        <v>11.541575</v>
      </c>
      <c r="R22" s="77">
        <v>200.22458</v>
      </c>
      <c r="S22" s="77">
        <v>-21.410989000000001</v>
      </c>
      <c r="T22" s="77">
        <v>3.2595223999999998</v>
      </c>
      <c r="U22" s="77">
        <v>186.87209999999999</v>
      </c>
      <c r="V22" s="77">
        <v>82.266129000000006</v>
      </c>
      <c r="W22" s="77">
        <v>253.54728</v>
      </c>
      <c r="X22" s="77">
        <v>158.38137</v>
      </c>
      <c r="Y22" s="77">
        <v>124.06674</v>
      </c>
      <c r="Z22" s="77">
        <v>199.94972999999999</v>
      </c>
      <c r="AA22" s="77">
        <v>-11.336073000000001</v>
      </c>
      <c r="AB22" s="77">
        <v>3.4162802000000001</v>
      </c>
      <c r="AC22" s="77">
        <v>168.99961999999999</v>
      </c>
      <c r="AD22" s="77">
        <v>81.006647999999998</v>
      </c>
      <c r="AE22" s="77">
        <v>233.26956000000001</v>
      </c>
      <c r="AF22" s="77">
        <v>139.12996000000001</v>
      </c>
      <c r="AG22" s="77">
        <v>116.899</v>
      </c>
      <c r="AH22" s="77">
        <v>257.28419000000002</v>
      </c>
      <c r="AI22" s="77">
        <v>118.34089</v>
      </c>
      <c r="AJ22" s="77">
        <v>4.6903639999999998</v>
      </c>
      <c r="AK22" s="77">
        <v>182.21370999999999</v>
      </c>
      <c r="AL22" s="77">
        <v>89.961533000000003</v>
      </c>
      <c r="AM22" s="77">
        <v>254.81020000000001</v>
      </c>
      <c r="AN22" s="77">
        <v>146.08046999999999</v>
      </c>
      <c r="AO22" s="77">
        <v>121.99970999999999</v>
      </c>
      <c r="AP22" s="77">
        <v>158.30495999999999</v>
      </c>
      <c r="AQ22" s="77">
        <v>-19.963142999999999</v>
      </c>
      <c r="AR22" s="77">
        <v>2.7308477</v>
      </c>
      <c r="AS22" s="77">
        <v>169.67886999999999</v>
      </c>
      <c r="AT22" s="77">
        <v>70.854292000000001</v>
      </c>
      <c r="AU22" s="77">
        <v>218.10727</v>
      </c>
      <c r="AV22" s="77">
        <v>149.62003999999999</v>
      </c>
      <c r="AW22" s="77">
        <v>112.73381999999999</v>
      </c>
      <c r="AX22" s="77">
        <v>196.53718000000001</v>
      </c>
      <c r="AY22" s="77">
        <v>-31.544048</v>
      </c>
      <c r="AZ22" s="77">
        <v>3.2814299999999998</v>
      </c>
      <c r="BA22" s="77">
        <v>180.35097999999999</v>
      </c>
      <c r="BB22" s="77">
        <v>79.970650000000006</v>
      </c>
      <c r="BC22" s="77">
        <v>235.52833999999999</v>
      </c>
      <c r="BD22" s="77">
        <v>152.49626000000001</v>
      </c>
      <c r="BE22" s="77">
        <v>120.58374000000001</v>
      </c>
      <c r="BF22" s="77">
        <v>218.43484000000001</v>
      </c>
      <c r="BG22" s="77">
        <v>-35.552027000000002</v>
      </c>
      <c r="BH22" s="77">
        <v>3.7398894</v>
      </c>
      <c r="BI22" s="77">
        <v>149.91647</v>
      </c>
      <c r="BJ22" s="77">
        <v>82.352755000000002</v>
      </c>
      <c r="BK22" s="77">
        <v>212.63319000000001</v>
      </c>
      <c r="BL22" s="77">
        <v>118.51985999999999</v>
      </c>
      <c r="BM22" s="77">
        <v>117.4855</v>
      </c>
      <c r="BN22" s="77">
        <v>212.17086</v>
      </c>
      <c r="BO22" s="77">
        <v>14.892219000000001</v>
      </c>
      <c r="BP22" s="77">
        <v>3.4502790999999999</v>
      </c>
      <c r="BQ22" s="77">
        <v>168.63607999999999</v>
      </c>
      <c r="BR22" s="77">
        <v>79.100250000000003</v>
      </c>
      <c r="BS22" s="77">
        <v>229.83284</v>
      </c>
      <c r="BT22" s="77">
        <v>143.47059999999999</v>
      </c>
      <c r="BU22" s="77">
        <v>121.88912000000001</v>
      </c>
      <c r="BV22" s="90">
        <v>229.52619000000001</v>
      </c>
      <c r="BW22" s="90">
        <v>-15.949712</v>
      </c>
      <c r="BX22" s="90">
        <v>3.8029343</v>
      </c>
      <c r="BY22" s="90">
        <v>170.54058000000001</v>
      </c>
      <c r="BZ22" s="90">
        <v>86.653525000000002</v>
      </c>
      <c r="CA22" s="90">
        <v>238.72646</v>
      </c>
      <c r="CB22" s="90">
        <v>137.20814999999999</v>
      </c>
      <c r="CC22" s="90">
        <v>124.73931</v>
      </c>
    </row>
    <row r="23" spans="1:81" x14ac:dyDescent="0.25">
      <c r="A23">
        <v>210</v>
      </c>
      <c r="B23" s="77">
        <v>13.144905</v>
      </c>
      <c r="C23" s="77">
        <v>11.577788999999999</v>
      </c>
      <c r="D23" s="90">
        <v>11.281115</v>
      </c>
      <c r="E23" s="77">
        <v>11.953707</v>
      </c>
      <c r="F23" s="77">
        <v>10.7813705</v>
      </c>
      <c r="G23" s="77">
        <v>11.0457245</v>
      </c>
      <c r="H23" s="77">
        <v>11.055025499999999</v>
      </c>
      <c r="I23" s="77">
        <v>10.870708</v>
      </c>
      <c r="J23" s="77">
        <v>11.050101</v>
      </c>
      <c r="K23" s="77">
        <v>11.381454</v>
      </c>
      <c r="L23" s="77">
        <v>11.180968999999999</v>
      </c>
      <c r="M23" s="77">
        <v>11.281476</v>
      </c>
      <c r="N23" s="77">
        <v>11.550105500000001</v>
      </c>
      <c r="O23" s="77">
        <v>11.781706</v>
      </c>
      <c r="P23" s="77">
        <v>11.291548000000001</v>
      </c>
      <c r="Q23" s="77">
        <v>11.545309</v>
      </c>
      <c r="R23" s="77">
        <v>200.10315</v>
      </c>
      <c r="S23" s="77">
        <v>-21.308841000000001</v>
      </c>
      <c r="T23" s="77">
        <v>3.2576105000000002</v>
      </c>
      <c r="U23" s="77">
        <v>186.56394</v>
      </c>
      <c r="V23" s="77">
        <v>82.161299999999997</v>
      </c>
      <c r="W23" s="77">
        <v>253.14045999999999</v>
      </c>
      <c r="X23" s="77">
        <v>158.09978000000001</v>
      </c>
      <c r="Y23" s="77">
        <v>123.98287999999999</v>
      </c>
      <c r="Z23" s="77">
        <v>199.74633</v>
      </c>
      <c r="AA23" s="77">
        <v>-11.298652000000001</v>
      </c>
      <c r="AB23" s="77">
        <v>3.4129784000000001</v>
      </c>
      <c r="AC23" s="77">
        <v>168.66976</v>
      </c>
      <c r="AD23" s="77">
        <v>80.916684000000004</v>
      </c>
      <c r="AE23" s="77">
        <v>232.83000999999999</v>
      </c>
      <c r="AF23" s="77">
        <v>138.81908999999999</v>
      </c>
      <c r="AG23" s="77">
        <v>116.75322</v>
      </c>
      <c r="AH23" s="77">
        <v>256.97669999999999</v>
      </c>
      <c r="AI23" s="77">
        <v>118.22171</v>
      </c>
      <c r="AJ23" s="77">
        <v>4.6837328999999999</v>
      </c>
      <c r="AK23" s="77">
        <v>181.77417</v>
      </c>
      <c r="AL23" s="77">
        <v>89.820535000000007</v>
      </c>
      <c r="AM23" s="77">
        <v>254.26032000000001</v>
      </c>
      <c r="AN23" s="77">
        <v>145.70070000000001</v>
      </c>
      <c r="AO23" s="77">
        <v>121.79250999999999</v>
      </c>
      <c r="AP23" s="77">
        <v>158.13854000000001</v>
      </c>
      <c r="AQ23" s="77">
        <v>-20.014738000000001</v>
      </c>
      <c r="AR23" s="77">
        <v>2.7281686999999999</v>
      </c>
      <c r="AS23" s="77">
        <v>169.28512000000001</v>
      </c>
      <c r="AT23" s="77">
        <v>70.752440000000007</v>
      </c>
      <c r="AU23" s="77">
        <v>217.68559999999999</v>
      </c>
      <c r="AV23" s="77">
        <v>149.29794000000001</v>
      </c>
      <c r="AW23" s="77">
        <v>112.6061</v>
      </c>
      <c r="AX23" s="77">
        <v>196.35926000000001</v>
      </c>
      <c r="AY23" s="77">
        <v>-31.429653999999999</v>
      </c>
      <c r="AZ23" s="77">
        <v>3.2790062</v>
      </c>
      <c r="BA23" s="77">
        <v>180.01534000000001</v>
      </c>
      <c r="BB23" s="77">
        <v>79.849635000000006</v>
      </c>
      <c r="BC23" s="77">
        <v>235.02026000000001</v>
      </c>
      <c r="BD23" s="77">
        <v>152.21734000000001</v>
      </c>
      <c r="BE23" s="77">
        <v>120.45125</v>
      </c>
      <c r="BF23" s="77">
        <v>218.18996000000001</v>
      </c>
      <c r="BG23" s="77">
        <v>-35.399700000000003</v>
      </c>
      <c r="BH23" s="77">
        <v>3.7351614</v>
      </c>
      <c r="BI23" s="77">
        <v>149.62241</v>
      </c>
      <c r="BJ23" s="77">
        <v>82.233914999999996</v>
      </c>
      <c r="BK23" s="77">
        <v>212.21281999999999</v>
      </c>
      <c r="BL23" s="77">
        <v>118.28547</v>
      </c>
      <c r="BM23" s="77">
        <v>117.32899999999999</v>
      </c>
      <c r="BN23" s="77">
        <v>212.05726999999999</v>
      </c>
      <c r="BO23" s="77">
        <v>14.859902</v>
      </c>
      <c r="BP23" s="77">
        <v>3.4472592999999998</v>
      </c>
      <c r="BQ23" s="77">
        <v>168.42079000000001</v>
      </c>
      <c r="BR23" s="77">
        <v>78.972210000000004</v>
      </c>
      <c r="BS23" s="77">
        <v>229.52493999999999</v>
      </c>
      <c r="BT23" s="77">
        <v>143.29866999999999</v>
      </c>
      <c r="BU23" s="77">
        <v>121.74754</v>
      </c>
      <c r="BV23" s="90">
        <v>229.26939999999999</v>
      </c>
      <c r="BW23" s="90">
        <v>-15.859928</v>
      </c>
      <c r="BX23" s="90">
        <v>3.7995730000000001</v>
      </c>
      <c r="BY23" s="90">
        <v>170.21039999999999</v>
      </c>
      <c r="BZ23" s="90">
        <v>86.542845999999997</v>
      </c>
      <c r="CA23" s="90">
        <v>238.32785999999999</v>
      </c>
      <c r="CB23" s="90">
        <v>136.92196000000001</v>
      </c>
      <c r="CC23" s="90">
        <v>124.55753</v>
      </c>
    </row>
    <row r="24" spans="1:81" x14ac:dyDescent="0.25">
      <c r="A24">
        <v>220</v>
      </c>
      <c r="B24" s="77">
        <v>13.352218000000001</v>
      </c>
      <c r="C24" s="77">
        <v>11.775823000000001</v>
      </c>
      <c r="D24" s="90">
        <v>11.447615000000001</v>
      </c>
      <c r="E24" s="77">
        <v>12.123965500000001</v>
      </c>
      <c r="F24" s="77">
        <v>10.946137</v>
      </c>
      <c r="G24" s="77">
        <v>11.214122</v>
      </c>
      <c r="H24" s="77">
        <v>11.2359835</v>
      </c>
      <c r="I24" s="77">
        <v>11.036648</v>
      </c>
      <c r="J24" s="77">
        <v>11.054496</v>
      </c>
      <c r="K24" s="77">
        <v>11.385443</v>
      </c>
      <c r="L24" s="77">
        <v>11.184782999999999</v>
      </c>
      <c r="M24" s="77">
        <v>11.285553499999999</v>
      </c>
      <c r="N24" s="77">
        <v>11.5538715</v>
      </c>
      <c r="O24" s="77">
        <v>11.785641500000001</v>
      </c>
      <c r="P24" s="77">
        <v>11.295326500000002</v>
      </c>
      <c r="Q24" s="77">
        <v>11.5491045</v>
      </c>
      <c r="R24" s="77">
        <v>199.97979000000001</v>
      </c>
      <c r="S24" s="77">
        <v>-21.205068000000001</v>
      </c>
      <c r="T24" s="77">
        <v>3.2556680999999998</v>
      </c>
      <c r="U24" s="77">
        <v>186.25086999999999</v>
      </c>
      <c r="V24" s="77">
        <v>82.054803000000007</v>
      </c>
      <c r="W24" s="77">
        <v>252.72718</v>
      </c>
      <c r="X24" s="77">
        <v>157.81370999999999</v>
      </c>
      <c r="Y24" s="77">
        <v>123.89767999999999</v>
      </c>
      <c r="Z24" s="77">
        <v>199.53936999999999</v>
      </c>
      <c r="AA24" s="77">
        <v>-11.260577</v>
      </c>
      <c r="AB24" s="77">
        <v>3.4096188000000001</v>
      </c>
      <c r="AC24" s="77">
        <v>168.33412999999999</v>
      </c>
      <c r="AD24" s="77">
        <v>80.825146000000004</v>
      </c>
      <c r="AE24" s="77">
        <v>232.38276999999999</v>
      </c>
      <c r="AF24" s="77">
        <v>138.50278</v>
      </c>
      <c r="AG24" s="77">
        <v>116.6049</v>
      </c>
      <c r="AH24" s="77">
        <v>256.66415000000001</v>
      </c>
      <c r="AI24" s="77">
        <v>118.10057999999999</v>
      </c>
      <c r="AJ24" s="77">
        <v>4.6769926999999996</v>
      </c>
      <c r="AK24" s="77">
        <v>181.32739000000001</v>
      </c>
      <c r="AL24" s="77">
        <v>89.677216999999999</v>
      </c>
      <c r="AM24" s="77">
        <v>253.70139</v>
      </c>
      <c r="AN24" s="77">
        <v>145.31468000000001</v>
      </c>
      <c r="AO24" s="77">
        <v>121.5819</v>
      </c>
      <c r="AP24" s="77">
        <v>157.96951999999999</v>
      </c>
      <c r="AQ24" s="77">
        <v>-20.067143000000002</v>
      </c>
      <c r="AR24" s="77">
        <v>2.7254475999999999</v>
      </c>
      <c r="AS24" s="77">
        <v>168.88517999999999</v>
      </c>
      <c r="AT24" s="77">
        <v>70.648988000000003</v>
      </c>
      <c r="AU24" s="77">
        <v>217.25730999999999</v>
      </c>
      <c r="AV24" s="77">
        <v>148.97077999999999</v>
      </c>
      <c r="AW24" s="77">
        <v>112.47637</v>
      </c>
      <c r="AX24" s="77">
        <v>196.17850999999999</v>
      </c>
      <c r="AY24" s="77">
        <v>-31.31344</v>
      </c>
      <c r="AZ24" s="77">
        <v>3.2765437999999998</v>
      </c>
      <c r="BA24" s="77">
        <v>179.67436000000001</v>
      </c>
      <c r="BB24" s="77">
        <v>79.726692999999997</v>
      </c>
      <c r="BC24" s="77">
        <v>234.50408999999999</v>
      </c>
      <c r="BD24" s="77">
        <v>151.93397999999999</v>
      </c>
      <c r="BE24" s="77">
        <v>120.31666</v>
      </c>
      <c r="BF24" s="77">
        <v>217.94138000000001</v>
      </c>
      <c r="BG24" s="77">
        <v>-35.245075</v>
      </c>
      <c r="BH24" s="77">
        <v>3.730362</v>
      </c>
      <c r="BI24" s="77">
        <v>149.32391000000001</v>
      </c>
      <c r="BJ24" s="77">
        <v>82.113281999999998</v>
      </c>
      <c r="BK24" s="77">
        <v>211.78611000000001</v>
      </c>
      <c r="BL24" s="77">
        <v>118.04754</v>
      </c>
      <c r="BM24" s="77">
        <v>117.17014</v>
      </c>
      <c r="BN24" s="77">
        <v>211.94166000000001</v>
      </c>
      <c r="BO24" s="77">
        <v>14.827011000000001</v>
      </c>
      <c r="BP24" s="77">
        <v>3.4441858000000001</v>
      </c>
      <c r="BQ24" s="77">
        <v>168.20168000000001</v>
      </c>
      <c r="BR24" s="77">
        <v>78.841892000000001</v>
      </c>
      <c r="BS24" s="77">
        <v>229.21156999999999</v>
      </c>
      <c r="BT24" s="77">
        <v>143.12367</v>
      </c>
      <c r="BU24" s="77">
        <v>121.60343</v>
      </c>
      <c r="BV24" s="90">
        <v>229.00864000000001</v>
      </c>
      <c r="BW24" s="90">
        <v>-15.768761</v>
      </c>
      <c r="BX24" s="90">
        <v>3.79616</v>
      </c>
      <c r="BY24" s="90">
        <v>169.87513000000001</v>
      </c>
      <c r="BZ24" s="90">
        <v>86.430462000000006</v>
      </c>
      <c r="CA24" s="90">
        <v>237.92312999999999</v>
      </c>
      <c r="CB24" s="90">
        <v>136.63137</v>
      </c>
      <c r="CC24" s="90">
        <v>124.37296000000001</v>
      </c>
    </row>
    <row r="25" spans="1:81" x14ac:dyDescent="0.25">
      <c r="A25">
        <v>230</v>
      </c>
      <c r="B25" s="77">
        <v>13.541964</v>
      </c>
      <c r="C25" s="77">
        <v>11.956251</v>
      </c>
      <c r="D25" s="90">
        <v>11.596348000000001</v>
      </c>
      <c r="E25" s="77">
        <v>12.2755375</v>
      </c>
      <c r="F25" s="77">
        <v>11.0956785</v>
      </c>
      <c r="G25" s="77">
        <v>11.366934499999999</v>
      </c>
      <c r="H25" s="77">
        <v>11.400833499999999</v>
      </c>
      <c r="I25" s="77">
        <v>11.188122</v>
      </c>
      <c r="J25" s="77">
        <v>11.058958000000001</v>
      </c>
      <c r="K25" s="77">
        <v>11.389499000000001</v>
      </c>
      <c r="L25" s="77">
        <v>11.188651</v>
      </c>
      <c r="M25" s="77">
        <v>11.289686</v>
      </c>
      <c r="N25" s="77">
        <v>11.557693499999999</v>
      </c>
      <c r="O25" s="77">
        <v>11.789635499999999</v>
      </c>
      <c r="P25" s="77">
        <v>11.299163499999999</v>
      </c>
      <c r="Q25" s="77">
        <v>11.552956500000001</v>
      </c>
      <c r="R25" s="77">
        <v>199.85467</v>
      </c>
      <c r="S25" s="77">
        <v>-21.099807999999999</v>
      </c>
      <c r="T25" s="77">
        <v>3.2536977999999999</v>
      </c>
      <c r="U25" s="77">
        <v>185.93332000000001</v>
      </c>
      <c r="V25" s="77">
        <v>81.946780000000004</v>
      </c>
      <c r="W25" s="77">
        <v>252.30797000000001</v>
      </c>
      <c r="X25" s="77">
        <v>157.52355</v>
      </c>
      <c r="Y25" s="77">
        <v>123.81126999999999</v>
      </c>
      <c r="Z25" s="77">
        <v>199.32932</v>
      </c>
      <c r="AA25" s="77">
        <v>-11.221933999999999</v>
      </c>
      <c r="AB25" s="77">
        <v>3.4062090999999999</v>
      </c>
      <c r="AC25" s="77">
        <v>167.99349000000001</v>
      </c>
      <c r="AD25" s="77">
        <v>80.732242999999997</v>
      </c>
      <c r="AE25" s="77">
        <v>231.92885999999999</v>
      </c>
      <c r="AF25" s="77">
        <v>138.18176</v>
      </c>
      <c r="AG25" s="77">
        <v>116.45435000000001</v>
      </c>
      <c r="AH25" s="77">
        <v>256.34705000000002</v>
      </c>
      <c r="AI25" s="77">
        <v>117.97768000000001</v>
      </c>
      <c r="AJ25" s="77">
        <v>4.6701541999999998</v>
      </c>
      <c r="AK25" s="77">
        <v>180.8741</v>
      </c>
      <c r="AL25" s="77">
        <v>89.531812000000002</v>
      </c>
      <c r="AM25" s="77">
        <v>253.13432</v>
      </c>
      <c r="AN25" s="77">
        <v>144.92303999999999</v>
      </c>
      <c r="AO25" s="77">
        <v>121.36821999999999</v>
      </c>
      <c r="AP25" s="77">
        <v>157.79808</v>
      </c>
      <c r="AQ25" s="77">
        <v>-20.120297000000001</v>
      </c>
      <c r="AR25" s="77">
        <v>2.7226876999999998</v>
      </c>
      <c r="AS25" s="77">
        <v>168.47952000000001</v>
      </c>
      <c r="AT25" s="77">
        <v>70.544058000000007</v>
      </c>
      <c r="AU25" s="77">
        <v>216.8229</v>
      </c>
      <c r="AV25" s="77">
        <v>148.63893999999999</v>
      </c>
      <c r="AW25" s="77">
        <v>112.34479</v>
      </c>
      <c r="AX25" s="77">
        <v>195.99517</v>
      </c>
      <c r="AY25" s="77">
        <v>-31.195561999999999</v>
      </c>
      <c r="AZ25" s="77">
        <v>3.2740461999999999</v>
      </c>
      <c r="BA25" s="77">
        <v>179.32848999999999</v>
      </c>
      <c r="BB25" s="77">
        <v>79.601992999999993</v>
      </c>
      <c r="BC25" s="77">
        <v>233.98053999999999</v>
      </c>
      <c r="BD25" s="77">
        <v>151.64655999999999</v>
      </c>
      <c r="BE25" s="77">
        <v>120.18013000000001</v>
      </c>
      <c r="BF25" s="77">
        <v>217.68960000000001</v>
      </c>
      <c r="BG25" s="77">
        <v>-35.088459999999998</v>
      </c>
      <c r="BH25" s="77">
        <v>3.7255009000000001</v>
      </c>
      <c r="BI25" s="77">
        <v>149.02157</v>
      </c>
      <c r="BJ25" s="77">
        <v>81.991095999999999</v>
      </c>
      <c r="BK25" s="77">
        <v>211.35390000000001</v>
      </c>
      <c r="BL25" s="77">
        <v>117.80655</v>
      </c>
      <c r="BM25" s="77">
        <v>117.00924000000001</v>
      </c>
      <c r="BN25" s="77">
        <v>211.82418000000001</v>
      </c>
      <c r="BO25" s="77">
        <v>14.793587</v>
      </c>
      <c r="BP25" s="77">
        <v>3.4410626</v>
      </c>
      <c r="BQ25" s="77">
        <v>167.97900999999999</v>
      </c>
      <c r="BR25" s="77">
        <v>78.709463</v>
      </c>
      <c r="BS25" s="77">
        <v>228.89311000000001</v>
      </c>
      <c r="BT25" s="77">
        <v>142.94584</v>
      </c>
      <c r="BU25" s="77">
        <v>121.45699</v>
      </c>
      <c r="BV25" s="90">
        <v>228.74435</v>
      </c>
      <c r="BW25" s="90">
        <v>-15.676356999999999</v>
      </c>
      <c r="BX25" s="90">
        <v>3.7927005999999999</v>
      </c>
      <c r="BY25" s="90">
        <v>169.53530000000001</v>
      </c>
      <c r="BZ25" s="90">
        <v>86.316552000000001</v>
      </c>
      <c r="CA25" s="90">
        <v>237.51289</v>
      </c>
      <c r="CB25" s="90">
        <v>136.33682999999999</v>
      </c>
      <c r="CC25" s="90">
        <v>124.18588</v>
      </c>
    </row>
    <row r="26" spans="1:81" x14ac:dyDescent="0.25">
      <c r="A26">
        <v>240</v>
      </c>
      <c r="B26" s="77">
        <v>13.716551000000001</v>
      </c>
      <c r="C26" s="77">
        <v>12.121395</v>
      </c>
      <c r="D26" s="90">
        <v>11.729521999999999</v>
      </c>
      <c r="E26" s="77">
        <v>12.411994</v>
      </c>
      <c r="F26" s="77">
        <v>11.231983499999998</v>
      </c>
      <c r="G26" s="77">
        <v>11.5062205</v>
      </c>
      <c r="H26" s="77">
        <v>11.552082500000001</v>
      </c>
      <c r="I26" s="77">
        <v>11.326714500000001</v>
      </c>
      <c r="J26" s="77">
        <v>11.063482</v>
      </c>
      <c r="K26" s="77">
        <v>11.393613999999999</v>
      </c>
      <c r="L26" s="77">
        <v>11.192568</v>
      </c>
      <c r="M26" s="77">
        <v>11.293869000000001</v>
      </c>
      <c r="N26" s="77">
        <v>11.561565999999999</v>
      </c>
      <c r="O26" s="77">
        <v>11.793682499999999</v>
      </c>
      <c r="P26" s="77">
        <v>11.303055499999999</v>
      </c>
      <c r="Q26" s="77">
        <v>11.55686</v>
      </c>
      <c r="R26" s="77">
        <v>199.72793999999999</v>
      </c>
      <c r="S26" s="77">
        <v>-20.993200000000002</v>
      </c>
      <c r="T26" s="77">
        <v>3.2517024000000001</v>
      </c>
      <c r="U26" s="77">
        <v>185.61170000000001</v>
      </c>
      <c r="V26" s="77">
        <v>81.837373999999997</v>
      </c>
      <c r="W26" s="77">
        <v>251.88339999999999</v>
      </c>
      <c r="X26" s="77">
        <v>157.22967</v>
      </c>
      <c r="Y26" s="77">
        <v>123.72374000000001</v>
      </c>
      <c r="Z26" s="77">
        <v>199.11639</v>
      </c>
      <c r="AA26" s="77">
        <v>-11.18276</v>
      </c>
      <c r="AB26" s="77">
        <v>3.4027525000000001</v>
      </c>
      <c r="AC26" s="77">
        <v>167.64815999999999</v>
      </c>
      <c r="AD26" s="77">
        <v>80.638062000000005</v>
      </c>
      <c r="AE26" s="77">
        <v>231.46870000000001</v>
      </c>
      <c r="AF26" s="77">
        <v>137.85632000000001</v>
      </c>
      <c r="AG26" s="77">
        <v>116.30174</v>
      </c>
      <c r="AH26" s="77">
        <v>256.02575999999999</v>
      </c>
      <c r="AI26" s="77">
        <v>117.85316</v>
      </c>
      <c r="AJ26" s="77">
        <v>4.6632255000000002</v>
      </c>
      <c r="AK26" s="77">
        <v>180.41482999999999</v>
      </c>
      <c r="AL26" s="77">
        <v>89.384484999999998</v>
      </c>
      <c r="AM26" s="77">
        <v>252.55976999999999</v>
      </c>
      <c r="AN26" s="77">
        <v>144.52623</v>
      </c>
      <c r="AO26" s="77">
        <v>121.15172</v>
      </c>
      <c r="AP26" s="77">
        <v>157.62446</v>
      </c>
      <c r="AQ26" s="77">
        <v>-20.174126999999999</v>
      </c>
      <c r="AR26" s="77">
        <v>2.7198926999999999</v>
      </c>
      <c r="AS26" s="77">
        <v>168.06871000000001</v>
      </c>
      <c r="AT26" s="77">
        <v>70.437794999999994</v>
      </c>
      <c r="AU26" s="77">
        <v>216.38298</v>
      </c>
      <c r="AV26" s="77">
        <v>148.30288999999999</v>
      </c>
      <c r="AW26" s="77">
        <v>112.21153</v>
      </c>
      <c r="AX26" s="77">
        <v>195.80950999999999</v>
      </c>
      <c r="AY26" s="77">
        <v>-31.076193</v>
      </c>
      <c r="AZ26" s="77">
        <v>3.2715169999999998</v>
      </c>
      <c r="BA26" s="77">
        <v>178.97826000000001</v>
      </c>
      <c r="BB26" s="77">
        <v>79.475713999999996</v>
      </c>
      <c r="BC26" s="77">
        <v>233.45035999999999</v>
      </c>
      <c r="BD26" s="77">
        <v>151.35551000000001</v>
      </c>
      <c r="BE26" s="77">
        <v>120.04188000000001</v>
      </c>
      <c r="BF26" s="77">
        <v>217.4349</v>
      </c>
      <c r="BG26" s="77">
        <v>-34.930028</v>
      </c>
      <c r="BH26" s="77">
        <v>3.7205834000000002</v>
      </c>
      <c r="BI26" s="77">
        <v>148.71572</v>
      </c>
      <c r="BJ26" s="77">
        <v>81.867491999999999</v>
      </c>
      <c r="BK26" s="77">
        <v>210.91668000000001</v>
      </c>
      <c r="BL26" s="77">
        <v>117.56277</v>
      </c>
      <c r="BM26" s="77">
        <v>116.84647</v>
      </c>
      <c r="BN26" s="77">
        <v>211.70505</v>
      </c>
      <c r="BO26" s="77">
        <v>14.759696999999999</v>
      </c>
      <c r="BP26" s="77">
        <v>3.4378958000000002</v>
      </c>
      <c r="BQ26" s="77">
        <v>167.75324000000001</v>
      </c>
      <c r="BR26" s="77">
        <v>78.575187999999997</v>
      </c>
      <c r="BS26" s="77">
        <v>228.57022000000001</v>
      </c>
      <c r="BT26" s="77">
        <v>142.76553000000001</v>
      </c>
      <c r="BU26" s="77">
        <v>121.30852</v>
      </c>
      <c r="BV26" s="90">
        <v>228.47685999999999</v>
      </c>
      <c r="BW26" s="90">
        <v>-15.582834999999999</v>
      </c>
      <c r="BX26" s="90">
        <v>3.7891994000000002</v>
      </c>
      <c r="BY26" s="90">
        <v>169.19138000000001</v>
      </c>
      <c r="BZ26" s="90">
        <v>86.201266000000004</v>
      </c>
      <c r="CA26" s="90">
        <v>237.09771000000001</v>
      </c>
      <c r="CB26" s="90">
        <v>136.03873999999999</v>
      </c>
      <c r="CC26" s="90">
        <v>123.99654</v>
      </c>
    </row>
    <row r="27" spans="1:81" x14ac:dyDescent="0.25">
      <c r="A27">
        <v>250</v>
      </c>
      <c r="B27" s="77">
        <v>13.878126999999999</v>
      </c>
      <c r="C27" s="77">
        <v>12.273631999999999</v>
      </c>
      <c r="D27" s="90">
        <v>11.849924</v>
      </c>
      <c r="E27" s="77">
        <v>12.5360625</v>
      </c>
      <c r="F27" s="77">
        <v>11.356822999999999</v>
      </c>
      <c r="G27" s="77">
        <v>11.633928000000001</v>
      </c>
      <c r="H27" s="77">
        <v>11.6909505</v>
      </c>
      <c r="I27" s="77">
        <v>11.453453</v>
      </c>
      <c r="J27" s="77">
        <v>11.068064</v>
      </c>
      <c r="K27" s="77">
        <v>11.397785000000001</v>
      </c>
      <c r="L27" s="77">
        <v>11.196528000000001</v>
      </c>
      <c r="M27" s="77">
        <v>11.298098</v>
      </c>
      <c r="N27" s="77">
        <v>11.565485500000001</v>
      </c>
      <c r="O27" s="77">
        <v>11.797778000000001</v>
      </c>
      <c r="P27" s="77">
        <v>11.306999000000001</v>
      </c>
      <c r="Q27" s="77">
        <v>11.560811000000001</v>
      </c>
      <c r="R27" s="77">
        <v>199.59974</v>
      </c>
      <c r="S27" s="77">
        <v>-20.885356000000002</v>
      </c>
      <c r="T27" s="77">
        <v>3.2496838000000001</v>
      </c>
      <c r="U27" s="77">
        <v>185.28635</v>
      </c>
      <c r="V27" s="77">
        <v>81.726698999999996</v>
      </c>
      <c r="W27" s="77">
        <v>251.4539</v>
      </c>
      <c r="X27" s="77">
        <v>156.93237999999999</v>
      </c>
      <c r="Y27" s="77">
        <v>123.6352</v>
      </c>
      <c r="Z27" s="77">
        <v>198.90075999999999</v>
      </c>
      <c r="AA27" s="77">
        <v>-11.143090000000001</v>
      </c>
      <c r="AB27" s="77">
        <v>3.3992521999999998</v>
      </c>
      <c r="AC27" s="77">
        <v>167.29847000000001</v>
      </c>
      <c r="AD27" s="77">
        <v>80.542689999999993</v>
      </c>
      <c r="AE27" s="77">
        <v>231.00273000000001</v>
      </c>
      <c r="AF27" s="77">
        <v>137.52677</v>
      </c>
      <c r="AG27" s="77">
        <v>116.1472</v>
      </c>
      <c r="AH27" s="77">
        <v>255.70057</v>
      </c>
      <c r="AI27" s="77">
        <v>117.72713</v>
      </c>
      <c r="AJ27" s="77">
        <v>4.6562127000000002</v>
      </c>
      <c r="AK27" s="77">
        <v>179.94999000000001</v>
      </c>
      <c r="AL27" s="77">
        <v>89.235372999999996</v>
      </c>
      <c r="AM27" s="77">
        <v>251.97824</v>
      </c>
      <c r="AN27" s="77">
        <v>144.12459999999999</v>
      </c>
      <c r="AO27" s="77">
        <v>120.93259</v>
      </c>
      <c r="AP27" s="77">
        <v>157.44886</v>
      </c>
      <c r="AQ27" s="77">
        <v>-20.228570000000001</v>
      </c>
      <c r="AR27" s="77">
        <v>2.7170657999999999</v>
      </c>
      <c r="AS27" s="77">
        <v>167.65322</v>
      </c>
      <c r="AT27" s="77">
        <v>70.330320999999998</v>
      </c>
      <c r="AU27" s="77">
        <v>215.93803</v>
      </c>
      <c r="AV27" s="77">
        <v>147.96301</v>
      </c>
      <c r="AW27" s="77">
        <v>112.07675999999999</v>
      </c>
      <c r="AX27" s="77">
        <v>195.6217</v>
      </c>
      <c r="AY27" s="77">
        <v>-30.955442999999999</v>
      </c>
      <c r="AZ27" s="77">
        <v>3.2689585999999999</v>
      </c>
      <c r="BA27" s="77">
        <v>178.62396000000001</v>
      </c>
      <c r="BB27" s="77">
        <v>79.347975000000005</v>
      </c>
      <c r="BC27" s="77">
        <v>232.91404</v>
      </c>
      <c r="BD27" s="77">
        <v>151.06109000000001</v>
      </c>
      <c r="BE27" s="77">
        <v>119.90203</v>
      </c>
      <c r="BF27" s="77">
        <v>217.17757</v>
      </c>
      <c r="BG27" s="77">
        <v>-34.769953000000001</v>
      </c>
      <c r="BH27" s="77">
        <v>3.7156148</v>
      </c>
      <c r="BI27" s="77">
        <v>148.4067</v>
      </c>
      <c r="BJ27" s="77">
        <v>81.742607000000007</v>
      </c>
      <c r="BK27" s="77">
        <v>210.47492</v>
      </c>
      <c r="BL27" s="77">
        <v>117.31646000000001</v>
      </c>
      <c r="BM27" s="77">
        <v>116.68201000000001</v>
      </c>
      <c r="BN27" s="77">
        <v>211.58438000000001</v>
      </c>
      <c r="BO27" s="77">
        <v>14.725365999999999</v>
      </c>
      <c r="BP27" s="77">
        <v>3.4346877999999998</v>
      </c>
      <c r="BQ27" s="77">
        <v>167.52454</v>
      </c>
      <c r="BR27" s="77">
        <v>78.439167999999995</v>
      </c>
      <c r="BS27" s="77">
        <v>228.24313000000001</v>
      </c>
      <c r="BT27" s="77">
        <v>142.58287000000001</v>
      </c>
      <c r="BU27" s="77">
        <v>121.15810999999999</v>
      </c>
      <c r="BV27" s="90">
        <v>228.20660000000001</v>
      </c>
      <c r="BW27" s="90">
        <v>-15.488343</v>
      </c>
      <c r="BX27" s="90">
        <v>3.7856618000000002</v>
      </c>
      <c r="BY27" s="90">
        <v>168.84388000000001</v>
      </c>
      <c r="BZ27" s="90">
        <v>86.084783000000002</v>
      </c>
      <c r="CA27" s="90">
        <v>236.67821000000001</v>
      </c>
      <c r="CB27" s="90">
        <v>135.73754</v>
      </c>
      <c r="CC27" s="90">
        <v>123.80522999999999</v>
      </c>
    </row>
    <row r="28" spans="1:81" x14ac:dyDescent="0.25">
      <c r="A28">
        <v>260</v>
      </c>
      <c r="B28" s="77">
        <v>14.028432</v>
      </c>
      <c r="C28" s="77">
        <v>12.414942</v>
      </c>
      <c r="D28" s="90">
        <v>11.9602</v>
      </c>
      <c r="E28" s="77">
        <v>12.648545500000001</v>
      </c>
      <c r="F28" s="77">
        <v>11.471906000000001</v>
      </c>
      <c r="G28" s="77">
        <v>11.751825499999999</v>
      </c>
      <c r="H28" s="77">
        <v>11.81851</v>
      </c>
      <c r="I28" s="77">
        <v>11.569749999999999</v>
      </c>
      <c r="J28" s="77">
        <v>11.072699</v>
      </c>
      <c r="K28" s="77">
        <v>11.402008</v>
      </c>
      <c r="L28" s="77">
        <v>11.200529</v>
      </c>
      <c r="M28" s="77">
        <v>11.302368000000001</v>
      </c>
      <c r="N28" s="77">
        <v>11.569448000000001</v>
      </c>
      <c r="O28" s="77">
        <v>11.801918499999999</v>
      </c>
      <c r="P28" s="77">
        <v>11.310988</v>
      </c>
      <c r="Q28" s="77">
        <v>11.564805</v>
      </c>
      <c r="R28" s="77">
        <v>199.47022000000001</v>
      </c>
      <c r="S28" s="77">
        <v>-20.776401</v>
      </c>
      <c r="T28" s="77">
        <v>3.2476444</v>
      </c>
      <c r="U28" s="77">
        <v>184.95764</v>
      </c>
      <c r="V28" s="77">
        <v>81.614884000000004</v>
      </c>
      <c r="W28" s="77">
        <v>251.01998</v>
      </c>
      <c r="X28" s="77">
        <v>156.63202000000001</v>
      </c>
      <c r="Y28" s="77">
        <v>123.54575</v>
      </c>
      <c r="Z28" s="77">
        <v>198.68278000000001</v>
      </c>
      <c r="AA28" s="77">
        <v>-11.102985</v>
      </c>
      <c r="AB28" s="77">
        <v>3.3957136000000001</v>
      </c>
      <c r="AC28" s="77">
        <v>166.94495000000001</v>
      </c>
      <c r="AD28" s="77">
        <v>80.446274000000003</v>
      </c>
      <c r="AE28" s="77">
        <v>230.53165000000001</v>
      </c>
      <c r="AF28" s="77">
        <v>137.19361000000001</v>
      </c>
      <c r="AG28" s="77">
        <v>115.99096</v>
      </c>
      <c r="AH28" s="77">
        <v>255.37184999999999</v>
      </c>
      <c r="AI28" s="77">
        <v>117.59972</v>
      </c>
      <c r="AJ28" s="77">
        <v>4.6491236999999996</v>
      </c>
      <c r="AK28" s="77">
        <v>179.48008999999999</v>
      </c>
      <c r="AL28" s="77">
        <v>89.084639999999993</v>
      </c>
      <c r="AM28" s="77">
        <v>251.39039</v>
      </c>
      <c r="AN28" s="77">
        <v>143.71861000000001</v>
      </c>
      <c r="AO28" s="77">
        <v>120.71108</v>
      </c>
      <c r="AP28" s="77">
        <v>157.27144000000001</v>
      </c>
      <c r="AQ28" s="77">
        <v>-20.283579</v>
      </c>
      <c r="AR28" s="77">
        <v>2.7142096000000002</v>
      </c>
      <c r="AS28" s="77">
        <v>167.23340999999999</v>
      </c>
      <c r="AT28" s="77">
        <v>70.221728999999996</v>
      </c>
      <c r="AU28" s="77">
        <v>215.48847000000001</v>
      </c>
      <c r="AV28" s="77">
        <v>147.61958999999999</v>
      </c>
      <c r="AW28" s="77">
        <v>111.94059</v>
      </c>
      <c r="AX28" s="77">
        <v>195.43194</v>
      </c>
      <c r="AY28" s="77">
        <v>-30.833438000000001</v>
      </c>
      <c r="AZ28" s="77">
        <v>3.2663734999999998</v>
      </c>
      <c r="BA28" s="77">
        <v>178.26598999999999</v>
      </c>
      <c r="BB28" s="77">
        <v>79.218907000000002</v>
      </c>
      <c r="BC28" s="77">
        <v>232.37215</v>
      </c>
      <c r="BD28" s="77">
        <v>150.76361</v>
      </c>
      <c r="BE28" s="77">
        <v>119.76072000000001</v>
      </c>
      <c r="BF28" s="77">
        <v>216.91789</v>
      </c>
      <c r="BG28" s="77">
        <v>-34.608426999999999</v>
      </c>
      <c r="BH28" s="77">
        <v>3.7106013</v>
      </c>
      <c r="BI28" s="77">
        <v>148.09487999999999</v>
      </c>
      <c r="BJ28" s="77">
        <v>81.616590000000002</v>
      </c>
      <c r="BK28" s="77">
        <v>210.02916999999999</v>
      </c>
      <c r="BL28" s="77">
        <v>117.06792</v>
      </c>
      <c r="BM28" s="77">
        <v>116.51606</v>
      </c>
      <c r="BN28" s="77">
        <v>211.46227999999999</v>
      </c>
      <c r="BO28" s="77">
        <v>14.690628999999999</v>
      </c>
      <c r="BP28" s="77">
        <v>3.4314418999999998</v>
      </c>
      <c r="BQ28" s="77">
        <v>167.29312999999999</v>
      </c>
      <c r="BR28" s="77">
        <v>78.301536999999996</v>
      </c>
      <c r="BS28" s="77">
        <v>227.91217</v>
      </c>
      <c r="BT28" s="77">
        <v>142.39805000000001</v>
      </c>
      <c r="BU28" s="77">
        <v>121.00592</v>
      </c>
      <c r="BV28" s="90">
        <v>227.93369999999999</v>
      </c>
      <c r="BW28" s="90">
        <v>-15.392929000000001</v>
      </c>
      <c r="BX28" s="90">
        <v>3.7820897000000002</v>
      </c>
      <c r="BY28" s="90">
        <v>168.49298999999999</v>
      </c>
      <c r="BZ28" s="90">
        <v>85.967162999999999</v>
      </c>
      <c r="CA28" s="90">
        <v>236.25461999999999</v>
      </c>
      <c r="CB28" s="90">
        <v>135.43341000000001</v>
      </c>
      <c r="CC28" s="90">
        <v>123.61206</v>
      </c>
    </row>
    <row r="29" spans="1:81" x14ac:dyDescent="0.25">
      <c r="A29">
        <v>270</v>
      </c>
      <c r="B29" s="77">
        <v>14.168884</v>
      </c>
      <c r="C29" s="77">
        <v>12.546099</v>
      </c>
      <c r="D29" s="90">
        <v>12.061465999999999</v>
      </c>
      <c r="E29" s="77">
        <v>12.749861500000002</v>
      </c>
      <c r="F29" s="77">
        <v>11.578380500000002</v>
      </c>
      <c r="G29" s="77">
        <v>11.861284999999999</v>
      </c>
      <c r="H29" s="77">
        <v>11.936506</v>
      </c>
      <c r="I29" s="77">
        <v>11.677402499999999</v>
      </c>
      <c r="J29" s="77">
        <v>11.077385</v>
      </c>
      <c r="K29" s="77">
        <v>11.406279</v>
      </c>
      <c r="L29" s="77">
        <v>11.204567000000001</v>
      </c>
      <c r="M29" s="77">
        <v>11.3066765</v>
      </c>
      <c r="N29" s="77">
        <v>11.573449499999999</v>
      </c>
      <c r="O29" s="77">
        <v>11.806100000000001</v>
      </c>
      <c r="P29" s="77">
        <v>11.315020499999999</v>
      </c>
      <c r="Q29" s="77">
        <v>11.568839000000001</v>
      </c>
      <c r="R29" s="77">
        <v>199.33948000000001</v>
      </c>
      <c r="S29" s="77">
        <v>-20.666418</v>
      </c>
      <c r="T29" s="77">
        <v>3.2455858000000002</v>
      </c>
      <c r="U29" s="77">
        <v>184.62584000000001</v>
      </c>
      <c r="V29" s="77">
        <v>81.502015</v>
      </c>
      <c r="W29" s="77">
        <v>250.58196000000001</v>
      </c>
      <c r="X29" s="77">
        <v>156.32884000000001</v>
      </c>
      <c r="Y29" s="77">
        <v>123.45546</v>
      </c>
      <c r="Z29" s="77">
        <v>198.46253999999999</v>
      </c>
      <c r="AA29" s="77">
        <v>-11.062468000000001</v>
      </c>
      <c r="AB29" s="77">
        <v>3.3921385000000002</v>
      </c>
      <c r="AC29" s="77">
        <v>166.58779000000001</v>
      </c>
      <c r="AD29" s="77">
        <v>80.348864000000006</v>
      </c>
      <c r="AE29" s="77">
        <v>230.05572000000001</v>
      </c>
      <c r="AF29" s="77">
        <v>136.85701</v>
      </c>
      <c r="AG29" s="77">
        <v>115.83311999999999</v>
      </c>
      <c r="AH29" s="77">
        <v>255.03975</v>
      </c>
      <c r="AI29" s="77">
        <v>117.47101000000001</v>
      </c>
      <c r="AJ29" s="77">
        <v>4.6419617999999998</v>
      </c>
      <c r="AK29" s="77">
        <v>179.00536</v>
      </c>
      <c r="AL29" s="77">
        <v>88.932355000000001</v>
      </c>
      <c r="AM29" s="77">
        <v>250.79650000000001</v>
      </c>
      <c r="AN29" s="77">
        <v>143.30843999999999</v>
      </c>
      <c r="AO29" s="77">
        <v>120.4873</v>
      </c>
      <c r="AP29" s="77">
        <v>157.09236000000001</v>
      </c>
      <c r="AQ29" s="77">
        <v>-20.339099999999998</v>
      </c>
      <c r="AR29" s="77">
        <v>2.7113266999999999</v>
      </c>
      <c r="AS29" s="77">
        <v>166.80968999999999</v>
      </c>
      <c r="AT29" s="77">
        <v>70.112126000000004</v>
      </c>
      <c r="AU29" s="77">
        <v>215.03470999999999</v>
      </c>
      <c r="AV29" s="77">
        <v>147.27297999999999</v>
      </c>
      <c r="AW29" s="77">
        <v>111.80315</v>
      </c>
      <c r="AX29" s="77">
        <v>195.24043</v>
      </c>
      <c r="AY29" s="77">
        <v>-30.710301999999999</v>
      </c>
      <c r="AZ29" s="77">
        <v>3.2637645000000002</v>
      </c>
      <c r="BA29" s="77">
        <v>177.90469999999999</v>
      </c>
      <c r="BB29" s="77">
        <v>79.088644000000002</v>
      </c>
      <c r="BC29" s="77">
        <v>231.82524000000001</v>
      </c>
      <c r="BD29" s="77">
        <v>150.46337</v>
      </c>
      <c r="BE29" s="77">
        <v>119.61811</v>
      </c>
      <c r="BF29" s="77">
        <v>216.65604999999999</v>
      </c>
      <c r="BG29" s="77">
        <v>-34.445548000000002</v>
      </c>
      <c r="BH29" s="77">
        <v>3.7055457000000001</v>
      </c>
      <c r="BI29" s="77">
        <v>147.78045</v>
      </c>
      <c r="BJ29" s="77">
        <v>81.489518000000004</v>
      </c>
      <c r="BK29" s="77">
        <v>209.57968</v>
      </c>
      <c r="BL29" s="77">
        <v>116.81729</v>
      </c>
      <c r="BM29" s="77">
        <v>116.34873</v>
      </c>
      <c r="BN29" s="77">
        <v>211.33886999999999</v>
      </c>
      <c r="BO29" s="77">
        <v>14.655518000000001</v>
      </c>
      <c r="BP29" s="77">
        <v>3.4281611000000001</v>
      </c>
      <c r="BQ29" s="77">
        <v>167.05923000000001</v>
      </c>
      <c r="BR29" s="77">
        <v>78.162428000000006</v>
      </c>
      <c r="BS29" s="77">
        <v>227.57765000000001</v>
      </c>
      <c r="BT29" s="77">
        <v>142.21125000000001</v>
      </c>
      <c r="BU29" s="77">
        <v>120.85209</v>
      </c>
      <c r="BV29" s="90">
        <v>227.65844000000001</v>
      </c>
      <c r="BW29" s="90">
        <v>-15.29669</v>
      </c>
      <c r="BX29" s="90">
        <v>3.7784868</v>
      </c>
      <c r="BY29" s="90">
        <v>168.13906</v>
      </c>
      <c r="BZ29" s="90">
        <v>85.848527000000004</v>
      </c>
      <c r="CA29" s="90">
        <v>235.82736</v>
      </c>
      <c r="CB29" s="90">
        <v>135.12665000000001</v>
      </c>
      <c r="CC29" s="90">
        <v>123.41722</v>
      </c>
    </row>
    <row r="30" spans="1:81" x14ac:dyDescent="0.25">
      <c r="A30">
        <v>280</v>
      </c>
      <c r="B30" s="77">
        <v>14.300893</v>
      </c>
      <c r="C30" s="77">
        <v>12.667446</v>
      </c>
      <c r="D30" s="90">
        <v>12.154047</v>
      </c>
      <c r="E30" s="77">
        <v>12.841492500000001</v>
      </c>
      <c r="F30" s="77">
        <v>11.676833500000001</v>
      </c>
      <c r="G30" s="77">
        <v>11.963274500000001</v>
      </c>
      <c r="H30" s="77">
        <v>12.046699</v>
      </c>
      <c r="I30" s="77">
        <v>11.778057499999999</v>
      </c>
      <c r="J30" s="77">
        <v>11.082117999999999</v>
      </c>
      <c r="K30" s="77">
        <v>11.410595000000001</v>
      </c>
      <c r="L30" s="77">
        <v>11.208638000000001</v>
      </c>
      <c r="M30" s="77">
        <v>11.311019</v>
      </c>
      <c r="N30" s="77">
        <v>11.577488500000001</v>
      </c>
      <c r="O30" s="77">
        <v>11.8103205</v>
      </c>
      <c r="P30" s="77">
        <v>11.319092999999999</v>
      </c>
      <c r="Q30" s="77">
        <v>11.572910499999999</v>
      </c>
      <c r="R30" s="77">
        <v>199.20760999999999</v>
      </c>
      <c r="S30" s="77">
        <v>-20.555477</v>
      </c>
      <c r="T30" s="77">
        <v>3.2435092999999999</v>
      </c>
      <c r="U30" s="77">
        <v>184.29114999999999</v>
      </c>
      <c r="V30" s="77">
        <v>81.388161999999994</v>
      </c>
      <c r="W30" s="77">
        <v>250.14013</v>
      </c>
      <c r="X30" s="77">
        <v>156.02301</v>
      </c>
      <c r="Y30" s="77">
        <v>123.36438</v>
      </c>
      <c r="Z30" s="77">
        <v>198.24026000000001</v>
      </c>
      <c r="AA30" s="77">
        <v>-11.021573</v>
      </c>
      <c r="AB30" s="77">
        <v>3.3885301000000001</v>
      </c>
      <c r="AC30" s="77">
        <v>166.22730000000001</v>
      </c>
      <c r="AD30" s="77">
        <v>80.250546999999997</v>
      </c>
      <c r="AE30" s="77">
        <v>229.57535999999999</v>
      </c>
      <c r="AF30" s="77">
        <v>136.51728</v>
      </c>
      <c r="AG30" s="77">
        <v>115.67381</v>
      </c>
      <c r="AH30" s="77">
        <v>254.70455999999999</v>
      </c>
      <c r="AI30" s="77">
        <v>117.3411</v>
      </c>
      <c r="AJ30" s="77">
        <v>4.6347331000000001</v>
      </c>
      <c r="AK30" s="77">
        <v>178.52620999999999</v>
      </c>
      <c r="AL30" s="77">
        <v>88.778651999999994</v>
      </c>
      <c r="AM30" s="77">
        <v>250.19707</v>
      </c>
      <c r="AN30" s="77">
        <v>142.89445000000001</v>
      </c>
      <c r="AO30" s="77">
        <v>120.26142</v>
      </c>
      <c r="AP30" s="77">
        <v>156.91173000000001</v>
      </c>
      <c r="AQ30" s="77">
        <v>-20.395105999999998</v>
      </c>
      <c r="AR30" s="77">
        <v>2.7084187000000002</v>
      </c>
      <c r="AS30" s="77">
        <v>166.38227000000001</v>
      </c>
      <c r="AT30" s="77">
        <v>70.001566999999994</v>
      </c>
      <c r="AU30" s="77">
        <v>214.577</v>
      </c>
      <c r="AV30" s="77">
        <v>146.92334</v>
      </c>
      <c r="AW30" s="77">
        <v>111.66451000000001</v>
      </c>
      <c r="AX30" s="77">
        <v>195.04723000000001</v>
      </c>
      <c r="AY30" s="77">
        <v>-30.586085000000001</v>
      </c>
      <c r="AZ30" s="77">
        <v>3.2611325999999998</v>
      </c>
      <c r="BA30" s="77">
        <v>177.54023000000001</v>
      </c>
      <c r="BB30" s="77">
        <v>78.957235999999995</v>
      </c>
      <c r="BC30" s="77">
        <v>231.27352999999999</v>
      </c>
      <c r="BD30" s="77">
        <v>150.16050000000001</v>
      </c>
      <c r="BE30" s="77">
        <v>119.47423999999999</v>
      </c>
      <c r="BF30" s="77">
        <v>216.39230000000001</v>
      </c>
      <c r="BG30" s="77">
        <v>-34.281489000000001</v>
      </c>
      <c r="BH30" s="77">
        <v>3.7004535000000001</v>
      </c>
      <c r="BI30" s="77">
        <v>147.46373</v>
      </c>
      <c r="BJ30" s="77">
        <v>81.361524000000003</v>
      </c>
      <c r="BK30" s="77">
        <v>209.12692999999999</v>
      </c>
      <c r="BL30" s="77">
        <v>116.56485000000001</v>
      </c>
      <c r="BM30" s="77">
        <v>116.18017</v>
      </c>
      <c r="BN30" s="77">
        <v>211.21423999999999</v>
      </c>
      <c r="BO30" s="77">
        <v>14.620061</v>
      </c>
      <c r="BP30" s="77">
        <v>3.4248478000000002</v>
      </c>
      <c r="BQ30" s="77">
        <v>166.82302000000001</v>
      </c>
      <c r="BR30" s="77">
        <v>78.021941999999996</v>
      </c>
      <c r="BS30" s="77">
        <v>227.23982000000001</v>
      </c>
      <c r="BT30" s="77">
        <v>142.02260000000001</v>
      </c>
      <c r="BU30" s="77">
        <v>120.69674000000001</v>
      </c>
      <c r="BV30" s="90">
        <v>227.3811</v>
      </c>
      <c r="BW30" s="90">
        <v>-15.199723000000001</v>
      </c>
      <c r="BX30" s="90">
        <v>3.7748566000000001</v>
      </c>
      <c r="BY30" s="90">
        <v>167.78245999999999</v>
      </c>
      <c r="BZ30" s="90">
        <v>85.728993000000003</v>
      </c>
      <c r="CA30" s="90">
        <v>235.39688000000001</v>
      </c>
      <c r="CB30" s="90">
        <v>134.81756999999999</v>
      </c>
      <c r="CC30" s="90">
        <v>123.2209</v>
      </c>
    </row>
    <row r="31" spans="1:81" x14ac:dyDescent="0.25">
      <c r="A31">
        <v>290</v>
      </c>
      <c r="B31" s="77">
        <v>14.425318000000001</v>
      </c>
      <c r="C31" s="77">
        <v>12.780545999999999</v>
      </c>
      <c r="D31" s="90">
        <v>12.23887</v>
      </c>
      <c r="E31" s="77">
        <v>12.925573999999999</v>
      </c>
      <c r="F31" s="77">
        <v>11.767956</v>
      </c>
      <c r="G31" s="77">
        <v>12.058301500000001</v>
      </c>
      <c r="H31" s="77">
        <v>12.150221999999999</v>
      </c>
      <c r="I31" s="77">
        <v>11.872376500000001</v>
      </c>
      <c r="J31" s="77">
        <v>11.086895</v>
      </c>
      <c r="K31" s="77">
        <v>11.414953000000001</v>
      </c>
      <c r="L31" s="77">
        <v>11.212740999999999</v>
      </c>
      <c r="M31" s="77">
        <v>11.315393</v>
      </c>
      <c r="N31" s="77">
        <v>11.581561499999999</v>
      </c>
      <c r="O31" s="77">
        <v>11.8145785</v>
      </c>
      <c r="P31" s="77">
        <v>11.3232035</v>
      </c>
      <c r="Q31" s="77">
        <v>11.577017999999999</v>
      </c>
      <c r="R31" s="77">
        <v>199.07463999999999</v>
      </c>
      <c r="S31" s="77">
        <v>-20.443622000000001</v>
      </c>
      <c r="T31" s="77">
        <v>3.2414155999999998</v>
      </c>
      <c r="U31" s="77">
        <v>183.9537</v>
      </c>
      <c r="V31" s="77">
        <v>81.273370999999997</v>
      </c>
      <c r="W31" s="77">
        <v>249.69466</v>
      </c>
      <c r="X31" s="77">
        <v>155.71467000000001</v>
      </c>
      <c r="Y31" s="77">
        <v>123.27254000000001</v>
      </c>
      <c r="Z31" s="77">
        <v>198.01603</v>
      </c>
      <c r="AA31" s="77">
        <v>-10.980321</v>
      </c>
      <c r="AB31" s="77">
        <v>3.3848902000000001</v>
      </c>
      <c r="AC31" s="77">
        <v>165.86366000000001</v>
      </c>
      <c r="AD31" s="77">
        <v>80.151371999999995</v>
      </c>
      <c r="AE31" s="77">
        <v>229.0908</v>
      </c>
      <c r="AF31" s="77">
        <v>136.17458999999999</v>
      </c>
      <c r="AG31" s="77">
        <v>115.51309999999999</v>
      </c>
      <c r="AH31" s="77">
        <v>254.36648</v>
      </c>
      <c r="AI31" s="77">
        <v>117.21007</v>
      </c>
      <c r="AJ31" s="77">
        <v>4.6274423999999996</v>
      </c>
      <c r="AK31" s="77">
        <v>178.04294999999999</v>
      </c>
      <c r="AL31" s="77">
        <v>88.623631000000003</v>
      </c>
      <c r="AM31" s="77">
        <v>249.5925</v>
      </c>
      <c r="AN31" s="77">
        <v>142.47691</v>
      </c>
      <c r="AO31" s="77">
        <v>120.03361</v>
      </c>
      <c r="AP31" s="77">
        <v>156.72959</v>
      </c>
      <c r="AQ31" s="77">
        <v>-20.451574999999998</v>
      </c>
      <c r="AR31" s="77">
        <v>2.7054866</v>
      </c>
      <c r="AS31" s="77">
        <v>165.95131000000001</v>
      </c>
      <c r="AT31" s="77">
        <v>69.890091999999996</v>
      </c>
      <c r="AU31" s="77">
        <v>214.11548999999999</v>
      </c>
      <c r="AV31" s="77">
        <v>146.57079999999999</v>
      </c>
      <c r="AW31" s="77">
        <v>111.52472</v>
      </c>
      <c r="AX31" s="77">
        <v>194.85251</v>
      </c>
      <c r="AY31" s="77">
        <v>-30.460895000000001</v>
      </c>
      <c r="AZ31" s="77">
        <v>3.25848</v>
      </c>
      <c r="BA31" s="77">
        <v>177.17291</v>
      </c>
      <c r="BB31" s="77">
        <v>78.824799999999996</v>
      </c>
      <c r="BC31" s="77">
        <v>230.71749</v>
      </c>
      <c r="BD31" s="77">
        <v>149.85525999999999</v>
      </c>
      <c r="BE31" s="77">
        <v>119.32925</v>
      </c>
      <c r="BF31" s="77">
        <v>216.12681000000001</v>
      </c>
      <c r="BG31" s="77">
        <v>-34.116345000000003</v>
      </c>
      <c r="BH31" s="77">
        <v>3.6953277</v>
      </c>
      <c r="BI31" s="77">
        <v>147.14492999999999</v>
      </c>
      <c r="BJ31" s="77">
        <v>81.232685000000004</v>
      </c>
      <c r="BK31" s="77">
        <v>208.67117999999999</v>
      </c>
      <c r="BL31" s="77">
        <v>116.31074</v>
      </c>
      <c r="BM31" s="77">
        <v>116.01051</v>
      </c>
      <c r="BN31" s="77">
        <v>211.08847</v>
      </c>
      <c r="BO31" s="77">
        <v>14.58428</v>
      </c>
      <c r="BP31" s="77">
        <v>3.4215043999999999</v>
      </c>
      <c r="BQ31" s="77">
        <v>166.58466000000001</v>
      </c>
      <c r="BR31" s="77">
        <v>77.880178000000001</v>
      </c>
      <c r="BS31" s="77">
        <v>226.89892</v>
      </c>
      <c r="BT31" s="77">
        <v>141.83223000000001</v>
      </c>
      <c r="BU31" s="77">
        <v>120.53998</v>
      </c>
      <c r="BV31" s="90">
        <v>227.10175000000001</v>
      </c>
      <c r="BW31" s="90">
        <v>-15.102053</v>
      </c>
      <c r="BX31" s="90">
        <v>3.7711999999999999</v>
      </c>
      <c r="BY31" s="90">
        <v>167.42328000000001</v>
      </c>
      <c r="BZ31" s="90">
        <v>85.608592999999999</v>
      </c>
      <c r="CA31" s="90">
        <v>234.96326999999999</v>
      </c>
      <c r="CB31" s="90">
        <v>134.50624999999999</v>
      </c>
      <c r="CC31" s="90">
        <v>123.02316</v>
      </c>
    </row>
    <row r="32" spans="1:81" x14ac:dyDescent="0.25">
      <c r="A32">
        <v>300</v>
      </c>
      <c r="B32" s="77">
        <v>14.542338000000001</v>
      </c>
      <c r="C32" s="77">
        <v>12.887347</v>
      </c>
      <c r="D32" s="90">
        <v>12.317178</v>
      </c>
      <c r="E32" s="77">
        <v>13.003449499999999</v>
      </c>
      <c r="F32" s="77">
        <v>11.8531455</v>
      </c>
      <c r="G32" s="77">
        <v>12.147126</v>
      </c>
      <c r="H32" s="77">
        <v>12.2473975</v>
      </c>
      <c r="I32" s="77">
        <v>11.960653000000001</v>
      </c>
      <c r="J32" s="77">
        <v>11.091715000000001</v>
      </c>
      <c r="K32" s="77">
        <v>11.41935</v>
      </c>
      <c r="L32" s="77">
        <v>11.216873</v>
      </c>
      <c r="M32" s="77">
        <v>11.319796</v>
      </c>
      <c r="N32" s="77">
        <v>11.5856665</v>
      </c>
      <c r="O32" s="77">
        <v>11.8188695</v>
      </c>
      <c r="P32" s="77">
        <v>11.327349</v>
      </c>
      <c r="Q32" s="77">
        <v>11.581158500000001</v>
      </c>
      <c r="R32" s="77">
        <v>198.94068999999999</v>
      </c>
      <c r="S32" s="77">
        <v>-20.330935</v>
      </c>
      <c r="T32" s="77">
        <v>3.2393063</v>
      </c>
      <c r="U32" s="77">
        <v>183.61374000000001</v>
      </c>
      <c r="V32" s="77">
        <v>81.157725999999997</v>
      </c>
      <c r="W32" s="77">
        <v>249.24587</v>
      </c>
      <c r="X32" s="77">
        <v>155.40403000000001</v>
      </c>
      <c r="Y32" s="77">
        <v>123.18003</v>
      </c>
      <c r="Z32" s="77">
        <v>197.79003</v>
      </c>
      <c r="AA32" s="77">
        <v>-10.938743000000001</v>
      </c>
      <c r="AB32" s="77">
        <v>3.3812215999999999</v>
      </c>
      <c r="AC32" s="77">
        <v>165.49716000000001</v>
      </c>
      <c r="AD32" s="77">
        <v>80.051412999999997</v>
      </c>
      <c r="AE32" s="77">
        <v>228.60242</v>
      </c>
      <c r="AF32" s="77">
        <v>135.82919000000001</v>
      </c>
      <c r="AG32" s="77">
        <v>115.35113</v>
      </c>
      <c r="AH32" s="77">
        <v>254.02562</v>
      </c>
      <c r="AI32" s="77">
        <v>117.07796</v>
      </c>
      <c r="AJ32" s="77">
        <v>4.6200915</v>
      </c>
      <c r="AK32" s="77">
        <v>177.55569</v>
      </c>
      <c r="AL32" s="77">
        <v>88.467326999999997</v>
      </c>
      <c r="AM32" s="77">
        <v>248.98293000000001</v>
      </c>
      <c r="AN32" s="77">
        <v>142.05591999999999</v>
      </c>
      <c r="AO32" s="77">
        <v>119.80392000000001</v>
      </c>
      <c r="AP32" s="77">
        <v>156.54615999999999</v>
      </c>
      <c r="AQ32" s="77">
        <v>-20.508448000000001</v>
      </c>
      <c r="AR32" s="77">
        <v>2.7025336000000002</v>
      </c>
      <c r="AS32" s="77">
        <v>165.51728</v>
      </c>
      <c r="AT32" s="77">
        <v>69.777821000000003</v>
      </c>
      <c r="AU32" s="77">
        <v>213.65069</v>
      </c>
      <c r="AV32" s="77">
        <v>146.21575000000001</v>
      </c>
      <c r="AW32" s="77">
        <v>111.38393000000001</v>
      </c>
      <c r="AX32" s="77">
        <v>194.65638999999999</v>
      </c>
      <c r="AY32" s="77">
        <v>-30.334795</v>
      </c>
      <c r="AZ32" s="77">
        <v>3.2558082000000002</v>
      </c>
      <c r="BA32" s="77">
        <v>176.80292</v>
      </c>
      <c r="BB32" s="77">
        <v>78.691400999999999</v>
      </c>
      <c r="BC32" s="77">
        <v>230.15742</v>
      </c>
      <c r="BD32" s="77">
        <v>149.54778999999999</v>
      </c>
      <c r="BE32" s="77">
        <v>119.1832</v>
      </c>
      <c r="BF32" s="77">
        <v>215.85973999999999</v>
      </c>
      <c r="BG32" s="77">
        <v>-33.950214000000003</v>
      </c>
      <c r="BH32" s="77">
        <v>3.6901712</v>
      </c>
      <c r="BI32" s="77">
        <v>146.82422</v>
      </c>
      <c r="BJ32" s="77">
        <v>81.103075000000004</v>
      </c>
      <c r="BK32" s="77">
        <v>208.21271999999999</v>
      </c>
      <c r="BL32" s="77">
        <v>116.05511</v>
      </c>
      <c r="BM32" s="77">
        <v>115.83983000000001</v>
      </c>
      <c r="BN32" s="77">
        <v>210.96165999999999</v>
      </c>
      <c r="BO32" s="77">
        <v>14.548203000000001</v>
      </c>
      <c r="BP32" s="77">
        <v>3.4181332000000002</v>
      </c>
      <c r="BQ32" s="77">
        <v>166.34432000000001</v>
      </c>
      <c r="BR32" s="77">
        <v>77.737236999999993</v>
      </c>
      <c r="BS32" s="77">
        <v>226.55518000000001</v>
      </c>
      <c r="BT32" s="77">
        <v>141.64028999999999</v>
      </c>
      <c r="BU32" s="77">
        <v>120.38191999999999</v>
      </c>
      <c r="BV32" s="90">
        <v>226.82059000000001</v>
      </c>
      <c r="BW32" s="90">
        <v>-15.003753</v>
      </c>
      <c r="BX32" s="90">
        <v>3.7675198999999999</v>
      </c>
      <c r="BY32" s="90">
        <v>167.06178</v>
      </c>
      <c r="BZ32" s="90">
        <v>85.487415999999996</v>
      </c>
      <c r="CA32" s="90">
        <v>234.52687</v>
      </c>
      <c r="CB32" s="90">
        <v>134.19291999999999</v>
      </c>
      <c r="CC32" s="90">
        <v>122.82414</v>
      </c>
    </row>
    <row r="33" spans="1:81" x14ac:dyDescent="0.25">
      <c r="A33">
        <v>310</v>
      </c>
      <c r="B33" s="77">
        <v>14.653504999999999</v>
      </c>
      <c r="C33" s="77">
        <v>12.988352000000001</v>
      </c>
      <c r="D33" s="90">
        <v>12.389576</v>
      </c>
      <c r="E33" s="77">
        <v>13.075410999999999</v>
      </c>
      <c r="F33" s="77">
        <v>11.933973999999999</v>
      </c>
      <c r="G33" s="77">
        <v>12.2309695</v>
      </c>
      <c r="H33" s="77">
        <v>12.338544500000001</v>
      </c>
      <c r="I33" s="77">
        <v>12.0436385</v>
      </c>
      <c r="J33" s="77">
        <v>11.096575</v>
      </c>
      <c r="K33" s="77">
        <v>11.423783999999999</v>
      </c>
      <c r="L33" s="77">
        <v>11.221031999999999</v>
      </c>
      <c r="M33" s="77">
        <v>11.324225999999999</v>
      </c>
      <c r="N33" s="77">
        <v>11.589802500000001</v>
      </c>
      <c r="O33" s="77">
        <v>11.823193</v>
      </c>
      <c r="P33" s="77">
        <v>11.331528500000001</v>
      </c>
      <c r="Q33" s="77">
        <v>11.5853295</v>
      </c>
      <c r="R33" s="77">
        <v>198.80582999999999</v>
      </c>
      <c r="S33" s="77">
        <v>-20.217485</v>
      </c>
      <c r="T33" s="77">
        <v>3.2371827999999998</v>
      </c>
      <c r="U33" s="77">
        <v>183.27148</v>
      </c>
      <c r="V33" s="77">
        <v>81.041298999999995</v>
      </c>
      <c r="W33" s="77">
        <v>248.79405</v>
      </c>
      <c r="X33" s="77">
        <v>155.09128999999999</v>
      </c>
      <c r="Y33" s="77">
        <v>123.08689</v>
      </c>
      <c r="Z33" s="77">
        <v>197.56232</v>
      </c>
      <c r="AA33" s="77">
        <v>-10.896850000000001</v>
      </c>
      <c r="AB33" s="77">
        <v>3.3775251000000002</v>
      </c>
      <c r="AC33" s="77">
        <v>165.12787</v>
      </c>
      <c r="AD33" s="77">
        <v>79.950695999999994</v>
      </c>
      <c r="AE33" s="77">
        <v>228.11033</v>
      </c>
      <c r="AF33" s="77">
        <v>135.48115999999999</v>
      </c>
      <c r="AG33" s="77">
        <v>115.18792000000001</v>
      </c>
      <c r="AH33" s="77">
        <v>253.68217000000001</v>
      </c>
      <c r="AI33" s="77">
        <v>116.94485</v>
      </c>
      <c r="AJ33" s="77">
        <v>4.6126848999999996</v>
      </c>
      <c r="AK33" s="77">
        <v>177.06474</v>
      </c>
      <c r="AL33" s="77">
        <v>88.309841000000006</v>
      </c>
      <c r="AM33" s="77">
        <v>248.36875000000001</v>
      </c>
      <c r="AN33" s="77">
        <v>141.63174000000001</v>
      </c>
      <c r="AO33" s="77">
        <v>119.57249</v>
      </c>
      <c r="AP33" s="77">
        <v>156.36143999999999</v>
      </c>
      <c r="AQ33" s="77">
        <v>-20.565716999999999</v>
      </c>
      <c r="AR33" s="77">
        <v>2.69956</v>
      </c>
      <c r="AS33" s="77">
        <v>165.08022</v>
      </c>
      <c r="AT33" s="77">
        <v>69.664767999999995</v>
      </c>
      <c r="AU33" s="77">
        <v>213.18265</v>
      </c>
      <c r="AV33" s="77">
        <v>145.85822999999999</v>
      </c>
      <c r="AW33" s="77">
        <v>111.24216</v>
      </c>
      <c r="AX33" s="77">
        <v>194.4589</v>
      </c>
      <c r="AY33" s="77">
        <v>-30.207819000000001</v>
      </c>
      <c r="AZ33" s="77">
        <v>3.2531178999999999</v>
      </c>
      <c r="BA33" s="77">
        <v>176.43036000000001</v>
      </c>
      <c r="BB33" s="77">
        <v>78.557074999999998</v>
      </c>
      <c r="BC33" s="77">
        <v>229.59344999999999</v>
      </c>
      <c r="BD33" s="77">
        <v>149.23819</v>
      </c>
      <c r="BE33" s="77">
        <v>119.03614</v>
      </c>
      <c r="BF33" s="77">
        <v>215.59119999999999</v>
      </c>
      <c r="BG33" s="77">
        <v>-33.783172999999998</v>
      </c>
      <c r="BH33" s="77">
        <v>3.6849864000000001</v>
      </c>
      <c r="BI33" s="77">
        <v>146.50174999999999</v>
      </c>
      <c r="BJ33" s="77">
        <v>80.972755000000006</v>
      </c>
      <c r="BK33" s="77">
        <v>207.75174000000001</v>
      </c>
      <c r="BL33" s="77">
        <v>115.79808</v>
      </c>
      <c r="BM33" s="77">
        <v>115.66821</v>
      </c>
      <c r="BN33" s="77">
        <v>210.83386999999999</v>
      </c>
      <c r="BO33" s="77">
        <v>14.511844999999999</v>
      </c>
      <c r="BP33" s="77">
        <v>3.4147357999999999</v>
      </c>
      <c r="BQ33" s="77">
        <v>166.10211000000001</v>
      </c>
      <c r="BR33" s="77">
        <v>77.593186000000003</v>
      </c>
      <c r="BS33" s="77">
        <v>226.20877999999999</v>
      </c>
      <c r="BT33" s="77">
        <v>141.44685000000001</v>
      </c>
      <c r="BU33" s="77">
        <v>120.22263</v>
      </c>
      <c r="BV33" s="90">
        <v>226.53776999999999</v>
      </c>
      <c r="BW33" s="90">
        <v>-14.904871999999999</v>
      </c>
      <c r="BX33" s="90">
        <v>3.7638180999999999</v>
      </c>
      <c r="BY33" s="90">
        <v>166.69814</v>
      </c>
      <c r="BZ33" s="90">
        <v>85.365521999999999</v>
      </c>
      <c r="CA33" s="90">
        <v>234.08788999999999</v>
      </c>
      <c r="CB33" s="90">
        <v>133.87773999999999</v>
      </c>
      <c r="CC33" s="90">
        <v>122.62394999999999</v>
      </c>
    </row>
    <row r="34" spans="1:81" x14ac:dyDescent="0.25">
      <c r="A34">
        <v>320</v>
      </c>
      <c r="B34" s="77">
        <v>14.760983</v>
      </c>
      <c r="C34" s="77">
        <v>13.084016999999999</v>
      </c>
      <c r="D34" s="90">
        <v>12.456398999999999</v>
      </c>
      <c r="E34" s="77">
        <v>13.141731500000001</v>
      </c>
      <c r="F34" s="77">
        <v>12.010804</v>
      </c>
      <c r="G34" s="77">
        <v>12.310510499999999</v>
      </c>
      <c r="H34" s="77">
        <v>12.424603000000001</v>
      </c>
      <c r="I34" s="77">
        <v>12.122071</v>
      </c>
      <c r="J34" s="77">
        <v>11.101473</v>
      </c>
      <c r="K34" s="77">
        <v>11.428254000000001</v>
      </c>
      <c r="L34" s="77">
        <v>11.225216</v>
      </c>
      <c r="M34" s="77">
        <v>11.3286815</v>
      </c>
      <c r="N34" s="77">
        <v>11.593966500000001</v>
      </c>
      <c r="O34" s="77">
        <v>11.8275475</v>
      </c>
      <c r="P34" s="77">
        <v>11.335739499999999</v>
      </c>
      <c r="Q34" s="77">
        <v>11.589531000000001</v>
      </c>
      <c r="R34" s="77">
        <v>198.67006000000001</v>
      </c>
      <c r="S34" s="77">
        <v>-20.103275</v>
      </c>
      <c r="T34" s="77">
        <v>3.2350450999999998</v>
      </c>
      <c r="U34" s="77">
        <v>182.92692</v>
      </c>
      <c r="V34" s="77">
        <v>80.924091000000004</v>
      </c>
      <c r="W34" s="77">
        <v>248.33920000000001</v>
      </c>
      <c r="X34" s="77">
        <v>154.77645000000001</v>
      </c>
      <c r="Y34" s="77">
        <v>122.99312</v>
      </c>
      <c r="Z34" s="77">
        <v>197.33303000000001</v>
      </c>
      <c r="AA34" s="77">
        <v>-10.854666999999999</v>
      </c>
      <c r="AB34" s="77">
        <v>3.3738030999999999</v>
      </c>
      <c r="AC34" s="77">
        <v>164.75602000000001</v>
      </c>
      <c r="AD34" s="77">
        <v>79.849283</v>
      </c>
      <c r="AE34" s="77">
        <v>227.61483999999999</v>
      </c>
      <c r="AF34" s="77">
        <v>135.13073</v>
      </c>
      <c r="AG34" s="77">
        <v>115.02359</v>
      </c>
      <c r="AH34" s="77">
        <v>253.33628999999999</v>
      </c>
      <c r="AI34" s="77">
        <v>116.8108</v>
      </c>
      <c r="AJ34" s="77">
        <v>4.6052258999999998</v>
      </c>
      <c r="AK34" s="77">
        <v>176.57032000000001</v>
      </c>
      <c r="AL34" s="77">
        <v>88.151240000000001</v>
      </c>
      <c r="AM34" s="77">
        <v>247.75022000000001</v>
      </c>
      <c r="AN34" s="77">
        <v>141.20455999999999</v>
      </c>
      <c r="AO34" s="77">
        <v>119.33942</v>
      </c>
      <c r="AP34" s="77">
        <v>156.17552000000001</v>
      </c>
      <c r="AQ34" s="77">
        <v>-20.623362</v>
      </c>
      <c r="AR34" s="77">
        <v>2.6965669000000001</v>
      </c>
      <c r="AS34" s="77">
        <v>164.6403</v>
      </c>
      <c r="AT34" s="77">
        <v>69.550973999999997</v>
      </c>
      <c r="AU34" s="77">
        <v>212.71154999999999</v>
      </c>
      <c r="AV34" s="77">
        <v>145.49835999999999</v>
      </c>
      <c r="AW34" s="77">
        <v>111.09947</v>
      </c>
      <c r="AX34" s="77">
        <v>194.26018999999999</v>
      </c>
      <c r="AY34" s="77">
        <v>-30.080058999999999</v>
      </c>
      <c r="AZ34" s="77">
        <v>3.2504108999999999</v>
      </c>
      <c r="BA34" s="77">
        <v>176.05549999999999</v>
      </c>
      <c r="BB34" s="77">
        <v>78.42192</v>
      </c>
      <c r="BC34" s="77">
        <v>229.02600000000001</v>
      </c>
      <c r="BD34" s="77">
        <v>148.92668</v>
      </c>
      <c r="BE34" s="77">
        <v>118.88817</v>
      </c>
      <c r="BF34" s="77">
        <v>215.32129</v>
      </c>
      <c r="BG34" s="77">
        <v>-33.615279999999998</v>
      </c>
      <c r="BH34" s="77">
        <v>3.6797753000000002</v>
      </c>
      <c r="BI34" s="77">
        <v>146.17764</v>
      </c>
      <c r="BJ34" s="77">
        <v>80.841770999999994</v>
      </c>
      <c r="BK34" s="77">
        <v>207.28841</v>
      </c>
      <c r="BL34" s="77">
        <v>115.53973999999999</v>
      </c>
      <c r="BM34" s="77">
        <v>115.49572000000001</v>
      </c>
      <c r="BN34" s="77">
        <v>210.70511999999999</v>
      </c>
      <c r="BO34" s="77">
        <v>14.475216</v>
      </c>
      <c r="BP34" s="77">
        <v>3.4113131000000001</v>
      </c>
      <c r="BQ34" s="77">
        <v>165.85809</v>
      </c>
      <c r="BR34" s="77">
        <v>77.448059999999998</v>
      </c>
      <c r="BS34" s="77">
        <v>225.85979</v>
      </c>
      <c r="BT34" s="77">
        <v>141.25197</v>
      </c>
      <c r="BU34" s="77">
        <v>120.06215</v>
      </c>
      <c r="BV34" s="90">
        <v>226.25343000000001</v>
      </c>
      <c r="BW34" s="90">
        <v>-14.805458</v>
      </c>
      <c r="BX34" s="90">
        <v>3.7600962</v>
      </c>
      <c r="BY34" s="90">
        <v>166.33253999999999</v>
      </c>
      <c r="BZ34" s="90">
        <v>85.242970999999997</v>
      </c>
      <c r="CA34" s="90">
        <v>233.64653999999999</v>
      </c>
      <c r="CB34" s="90">
        <v>133.56085999999999</v>
      </c>
      <c r="CC34" s="90">
        <v>122.42268</v>
      </c>
    </row>
    <row r="35" spans="1:81" x14ac:dyDescent="0.25">
      <c r="A35">
        <v>330</v>
      </c>
      <c r="B35" s="77">
        <v>14.864404</v>
      </c>
      <c r="C35" s="77">
        <v>13.175535999999999</v>
      </c>
      <c r="D35" s="90">
        <v>12.518986999999999</v>
      </c>
      <c r="E35" s="77">
        <v>13.2027225</v>
      </c>
      <c r="F35" s="77">
        <v>12.083166500000001</v>
      </c>
      <c r="G35" s="77">
        <v>12.3858605</v>
      </c>
      <c r="H35" s="77">
        <v>12.506378</v>
      </c>
      <c r="I35" s="77">
        <v>12.196292</v>
      </c>
      <c r="J35" s="77">
        <v>11.106408999999999</v>
      </c>
      <c r="K35" s="77">
        <v>11.432757000000001</v>
      </c>
      <c r="L35" s="77">
        <v>11.229423000000001</v>
      </c>
      <c r="M35" s="77">
        <v>11.3331605</v>
      </c>
      <c r="N35" s="77">
        <v>11.5981585</v>
      </c>
      <c r="O35" s="77">
        <v>11.8319305</v>
      </c>
      <c r="P35" s="77">
        <v>11.339980499999999</v>
      </c>
      <c r="Q35" s="77">
        <v>11.59376</v>
      </c>
      <c r="R35" s="77">
        <v>198.53349</v>
      </c>
      <c r="S35" s="77">
        <v>-19.988386999999999</v>
      </c>
      <c r="T35" s="77">
        <v>3.2328947000000001</v>
      </c>
      <c r="U35" s="77">
        <v>182.58032</v>
      </c>
      <c r="V35" s="77">
        <v>80.806188000000006</v>
      </c>
      <c r="W35" s="77">
        <v>247.88165000000001</v>
      </c>
      <c r="X35" s="77">
        <v>154.45974000000001</v>
      </c>
      <c r="Y35" s="77">
        <v>122.89879999999999</v>
      </c>
      <c r="Z35" s="77">
        <v>197.10226</v>
      </c>
      <c r="AA35" s="77">
        <v>-10.81221</v>
      </c>
      <c r="AB35" s="77">
        <v>3.3700568999999998</v>
      </c>
      <c r="AC35" s="77">
        <v>164.38176999999999</v>
      </c>
      <c r="AD35" s="77">
        <v>79.747210999999993</v>
      </c>
      <c r="AE35" s="77">
        <v>227.11613</v>
      </c>
      <c r="AF35" s="77">
        <v>134.77803</v>
      </c>
      <c r="AG35" s="77">
        <v>114.85818999999999</v>
      </c>
      <c r="AH35" s="77">
        <v>252.98799</v>
      </c>
      <c r="AI35" s="77">
        <v>116.67581</v>
      </c>
      <c r="AJ35" s="77">
        <v>4.5977145000000004</v>
      </c>
      <c r="AK35" s="77">
        <v>176.07243</v>
      </c>
      <c r="AL35" s="77">
        <v>87.991525999999993</v>
      </c>
      <c r="AM35" s="77">
        <v>247.12735000000001</v>
      </c>
      <c r="AN35" s="77">
        <v>140.77438000000001</v>
      </c>
      <c r="AO35" s="77">
        <v>119.10471</v>
      </c>
      <c r="AP35" s="77">
        <v>155.98849999999999</v>
      </c>
      <c r="AQ35" s="77">
        <v>-20.681348</v>
      </c>
      <c r="AR35" s="77">
        <v>2.6935560999999999</v>
      </c>
      <c r="AS35" s="77">
        <v>164.19776999999999</v>
      </c>
      <c r="AT35" s="77">
        <v>69.436505999999994</v>
      </c>
      <c r="AU35" s="77">
        <v>212.23765</v>
      </c>
      <c r="AV35" s="77">
        <v>145.13636</v>
      </c>
      <c r="AW35" s="77">
        <v>110.95592000000001</v>
      </c>
      <c r="AX35" s="77">
        <v>194.06026</v>
      </c>
      <c r="AY35" s="77">
        <v>-29.951516999999999</v>
      </c>
      <c r="AZ35" s="77">
        <v>3.2476872999999999</v>
      </c>
      <c r="BA35" s="77">
        <v>175.67834999999999</v>
      </c>
      <c r="BB35" s="77">
        <v>78.285938000000002</v>
      </c>
      <c r="BC35" s="77">
        <v>228.45508000000001</v>
      </c>
      <c r="BD35" s="77">
        <v>148.61327</v>
      </c>
      <c r="BE35" s="77">
        <v>118.73929</v>
      </c>
      <c r="BF35" s="77">
        <v>215.05014</v>
      </c>
      <c r="BG35" s="77">
        <v>-33.446612000000002</v>
      </c>
      <c r="BH35" s="77">
        <v>3.6745399999999999</v>
      </c>
      <c r="BI35" s="77">
        <v>145.85203000000001</v>
      </c>
      <c r="BJ35" s="77">
        <v>80.710182000000003</v>
      </c>
      <c r="BK35" s="77">
        <v>206.82293999999999</v>
      </c>
      <c r="BL35" s="77">
        <v>115.28021</v>
      </c>
      <c r="BM35" s="77">
        <v>115.32244</v>
      </c>
      <c r="BN35" s="77">
        <v>210.57551000000001</v>
      </c>
      <c r="BO35" s="77">
        <v>14.438340999999999</v>
      </c>
      <c r="BP35" s="77">
        <v>3.4078674000000002</v>
      </c>
      <c r="BQ35" s="77">
        <v>165.61243999999999</v>
      </c>
      <c r="BR35" s="77">
        <v>77.301957999999999</v>
      </c>
      <c r="BS35" s="77">
        <v>225.50846000000001</v>
      </c>
      <c r="BT35" s="77">
        <v>141.05577</v>
      </c>
      <c r="BU35" s="77">
        <v>119.9006</v>
      </c>
      <c r="BV35" s="90">
        <v>225.96771000000001</v>
      </c>
      <c r="BW35" s="90">
        <v>-14.705558999999999</v>
      </c>
      <c r="BX35" s="90">
        <v>3.7563563000000002</v>
      </c>
      <c r="BY35" s="90">
        <v>165.96516</v>
      </c>
      <c r="BZ35" s="90">
        <v>85.119823999999994</v>
      </c>
      <c r="CA35" s="90">
        <v>233.20303999999999</v>
      </c>
      <c r="CB35" s="90">
        <v>133.24243000000001</v>
      </c>
      <c r="CC35" s="90">
        <v>122.22042999999999</v>
      </c>
    </row>
    <row r="36" spans="1:81" x14ac:dyDescent="0.25">
      <c r="A36">
        <v>340</v>
      </c>
      <c r="B36" s="77">
        <v>14.963048000000001</v>
      </c>
      <c r="C36" s="77">
        <v>13.262961000000001</v>
      </c>
      <c r="D36" s="90">
        <v>12.578746000000001</v>
      </c>
      <c r="E36" s="77">
        <v>13.259022</v>
      </c>
      <c r="F36" s="77">
        <v>12.1511385</v>
      </c>
      <c r="G36" s="77">
        <v>12.457166000000001</v>
      </c>
      <c r="H36" s="77">
        <v>12.584185999999999</v>
      </c>
      <c r="I36" s="77">
        <v>12.26671</v>
      </c>
      <c r="J36" s="77">
        <v>11.11138</v>
      </c>
      <c r="K36" s="77">
        <v>11.437293</v>
      </c>
      <c r="L36" s="77">
        <v>11.233651999999999</v>
      </c>
      <c r="M36" s="77">
        <v>11.337661000000001</v>
      </c>
      <c r="N36" s="77">
        <v>11.6023765</v>
      </c>
      <c r="O36" s="77">
        <v>11.8363415</v>
      </c>
      <c r="P36" s="77">
        <v>11.344250499999999</v>
      </c>
      <c r="Q36" s="77">
        <v>11.598015499999999</v>
      </c>
      <c r="R36" s="77">
        <v>198.39615000000001</v>
      </c>
      <c r="S36" s="77">
        <v>-19.87285</v>
      </c>
      <c r="T36" s="77">
        <v>3.2307321</v>
      </c>
      <c r="U36" s="77">
        <v>182.23176000000001</v>
      </c>
      <c r="V36" s="77">
        <v>80.687618000000001</v>
      </c>
      <c r="W36" s="77">
        <v>247.42151000000001</v>
      </c>
      <c r="X36" s="77">
        <v>154.14124000000001</v>
      </c>
      <c r="Y36" s="77">
        <v>122.80394</v>
      </c>
      <c r="Z36" s="77">
        <v>196.87004999999999</v>
      </c>
      <c r="AA36" s="77">
        <v>-10.769489</v>
      </c>
      <c r="AB36" s="77">
        <v>3.3662874</v>
      </c>
      <c r="AC36" s="77">
        <v>164.00518</v>
      </c>
      <c r="AD36" s="77">
        <v>79.644504999999995</v>
      </c>
      <c r="AE36" s="77">
        <v>226.61431999999999</v>
      </c>
      <c r="AF36" s="77">
        <v>134.42312999999999</v>
      </c>
      <c r="AG36" s="77">
        <v>114.69176</v>
      </c>
      <c r="AH36" s="77">
        <v>252.63747000000001</v>
      </c>
      <c r="AI36" s="77">
        <v>116.53995999999999</v>
      </c>
      <c r="AJ36" s="77">
        <v>4.5901554999999998</v>
      </c>
      <c r="AK36" s="77">
        <v>175.57138</v>
      </c>
      <c r="AL36" s="77">
        <v>87.830798999999999</v>
      </c>
      <c r="AM36" s="77">
        <v>246.50053</v>
      </c>
      <c r="AN36" s="77">
        <v>140.34146999999999</v>
      </c>
      <c r="AO36" s="77">
        <v>118.86852</v>
      </c>
      <c r="AP36" s="77">
        <v>155.80038999999999</v>
      </c>
      <c r="AQ36" s="77">
        <v>-20.739668000000002</v>
      </c>
      <c r="AR36" s="77">
        <v>2.6905279000000002</v>
      </c>
      <c r="AS36" s="77">
        <v>163.75269</v>
      </c>
      <c r="AT36" s="77">
        <v>69.321377999999996</v>
      </c>
      <c r="AU36" s="77">
        <v>211.76102</v>
      </c>
      <c r="AV36" s="77">
        <v>144.77226999999999</v>
      </c>
      <c r="AW36" s="77">
        <v>110.81155</v>
      </c>
      <c r="AX36" s="77">
        <v>193.85921999999999</v>
      </c>
      <c r="AY36" s="77">
        <v>-29.822255999999999</v>
      </c>
      <c r="AZ36" s="77">
        <v>3.2449485</v>
      </c>
      <c r="BA36" s="77">
        <v>175.29909000000001</v>
      </c>
      <c r="BB36" s="77">
        <v>78.149195000000006</v>
      </c>
      <c r="BC36" s="77">
        <v>227.88096999999999</v>
      </c>
      <c r="BD36" s="77">
        <v>148.29810000000001</v>
      </c>
      <c r="BE36" s="77">
        <v>118.58958</v>
      </c>
      <c r="BF36" s="77">
        <v>214.77786</v>
      </c>
      <c r="BG36" s="77">
        <v>-33.277247000000003</v>
      </c>
      <c r="BH36" s="77">
        <v>3.6692830999999999</v>
      </c>
      <c r="BI36" s="77">
        <v>145.52507</v>
      </c>
      <c r="BJ36" s="77">
        <v>80.578048999999993</v>
      </c>
      <c r="BK36" s="77">
        <v>206.35554999999999</v>
      </c>
      <c r="BL36" s="77">
        <v>115.0196</v>
      </c>
      <c r="BM36" s="77">
        <v>115.14843999999999</v>
      </c>
      <c r="BN36" s="77">
        <v>210.44503</v>
      </c>
      <c r="BO36" s="77">
        <v>14.40122</v>
      </c>
      <c r="BP36" s="77">
        <v>3.4043987000000002</v>
      </c>
      <c r="BQ36" s="77">
        <v>165.36515</v>
      </c>
      <c r="BR36" s="77">
        <v>77.154882000000001</v>
      </c>
      <c r="BS36" s="77">
        <v>225.15477999999999</v>
      </c>
      <c r="BT36" s="77">
        <v>140.85827</v>
      </c>
      <c r="BU36" s="77">
        <v>119.73796</v>
      </c>
      <c r="BV36" s="90">
        <v>225.68066999999999</v>
      </c>
      <c r="BW36" s="90">
        <v>-14.605200999999999</v>
      </c>
      <c r="BX36" s="90">
        <v>3.7525990999999999</v>
      </c>
      <c r="BY36" s="90">
        <v>165.59609</v>
      </c>
      <c r="BZ36" s="90">
        <v>84.996110000000002</v>
      </c>
      <c r="CA36" s="90">
        <v>232.75749999999999</v>
      </c>
      <c r="CB36" s="90">
        <v>132.92255</v>
      </c>
      <c r="CC36" s="90">
        <v>122.01725</v>
      </c>
    </row>
    <row r="37" spans="1:81" x14ac:dyDescent="0.25">
      <c r="A37">
        <v>350</v>
      </c>
      <c r="B37" s="77">
        <v>15.057776</v>
      </c>
      <c r="C37" s="77">
        <v>13.345597</v>
      </c>
      <c r="D37" s="90">
        <v>12.635313</v>
      </c>
      <c r="E37" s="77">
        <v>13.311681</v>
      </c>
      <c r="F37" s="77">
        <v>12.215634</v>
      </c>
      <c r="G37" s="77">
        <v>12.525368499999999</v>
      </c>
      <c r="H37" s="77">
        <v>12.6584045</v>
      </c>
      <c r="I37" s="77">
        <v>12.334181999999998</v>
      </c>
      <c r="J37" s="77">
        <v>11.116386</v>
      </c>
      <c r="K37" s="77">
        <v>11.44186</v>
      </c>
      <c r="L37" s="77">
        <v>11.237902</v>
      </c>
      <c r="M37" s="77">
        <v>11.342182000000001</v>
      </c>
      <c r="N37" s="77">
        <v>11.606618999999998</v>
      </c>
      <c r="O37" s="77">
        <v>11.840778999999999</v>
      </c>
      <c r="P37" s="77">
        <v>11.3485475</v>
      </c>
      <c r="Q37" s="77">
        <v>11.602297</v>
      </c>
      <c r="R37" s="77">
        <v>198.25805</v>
      </c>
      <c r="S37" s="77">
        <v>-19.756678000000001</v>
      </c>
      <c r="T37" s="77">
        <v>3.2285575999999998</v>
      </c>
      <c r="U37" s="77">
        <v>181.88129000000001</v>
      </c>
      <c r="V37" s="77">
        <v>80.568396000000007</v>
      </c>
      <c r="W37" s="77">
        <v>246.95885000000001</v>
      </c>
      <c r="X37" s="77">
        <v>153.821</v>
      </c>
      <c r="Y37" s="77">
        <v>122.70856999999999</v>
      </c>
      <c r="Z37" s="77">
        <v>196.63651999999999</v>
      </c>
      <c r="AA37" s="77">
        <v>-10.726526</v>
      </c>
      <c r="AB37" s="77">
        <v>3.3624965000000002</v>
      </c>
      <c r="AC37" s="77">
        <v>163.62646000000001</v>
      </c>
      <c r="AD37" s="77">
        <v>79.541213999999997</v>
      </c>
      <c r="AE37" s="77">
        <v>226.10964999999999</v>
      </c>
      <c r="AF37" s="77">
        <v>134.06621999999999</v>
      </c>
      <c r="AG37" s="77">
        <v>114.52439</v>
      </c>
      <c r="AH37" s="77">
        <v>252.28476000000001</v>
      </c>
      <c r="AI37" s="77">
        <v>116.40326</v>
      </c>
      <c r="AJ37" s="77">
        <v>4.5825490000000002</v>
      </c>
      <c r="AK37" s="77">
        <v>175.06718000000001</v>
      </c>
      <c r="AL37" s="77">
        <v>87.669061999999997</v>
      </c>
      <c r="AM37" s="77">
        <v>245.86976999999999</v>
      </c>
      <c r="AN37" s="77">
        <v>139.90584000000001</v>
      </c>
      <c r="AO37" s="77">
        <v>118.63084000000001</v>
      </c>
      <c r="AP37" s="77">
        <v>155.61127999999999</v>
      </c>
      <c r="AQ37" s="77">
        <v>-20.798302</v>
      </c>
      <c r="AR37" s="77">
        <v>2.6874834999999999</v>
      </c>
      <c r="AS37" s="77">
        <v>163.30520999999999</v>
      </c>
      <c r="AT37" s="77">
        <v>69.205629999999999</v>
      </c>
      <c r="AU37" s="77">
        <v>211.28183000000001</v>
      </c>
      <c r="AV37" s="77">
        <v>144.40622999999999</v>
      </c>
      <c r="AW37" s="77">
        <v>110.66641</v>
      </c>
      <c r="AX37" s="77">
        <v>193.65713</v>
      </c>
      <c r="AY37" s="77">
        <v>-29.692323999999999</v>
      </c>
      <c r="AZ37" s="77">
        <v>3.2421954999999998</v>
      </c>
      <c r="BA37" s="77">
        <v>174.91784999999999</v>
      </c>
      <c r="BB37" s="77">
        <v>78.011741000000001</v>
      </c>
      <c r="BC37" s="77">
        <v>227.30386999999999</v>
      </c>
      <c r="BD37" s="77">
        <v>147.98129</v>
      </c>
      <c r="BE37" s="77">
        <v>118.4391</v>
      </c>
      <c r="BF37" s="77">
        <v>214.50452999999999</v>
      </c>
      <c r="BG37" s="77">
        <v>-33.107222999999998</v>
      </c>
      <c r="BH37" s="77">
        <v>3.6640058</v>
      </c>
      <c r="BI37" s="77">
        <v>145.19685000000001</v>
      </c>
      <c r="BJ37" s="77">
        <v>80.445402000000001</v>
      </c>
      <c r="BK37" s="77">
        <v>205.88633999999999</v>
      </c>
      <c r="BL37" s="77">
        <v>114.75798</v>
      </c>
      <c r="BM37" s="77">
        <v>114.97376</v>
      </c>
      <c r="BN37" s="77">
        <v>210.31374</v>
      </c>
      <c r="BO37" s="77">
        <v>14.36387</v>
      </c>
      <c r="BP37" s="77">
        <v>3.4009086000000002</v>
      </c>
      <c r="BQ37" s="77">
        <v>165.11633</v>
      </c>
      <c r="BR37" s="77">
        <v>77.006899000000004</v>
      </c>
      <c r="BS37" s="77">
        <v>224.79893000000001</v>
      </c>
      <c r="BT37" s="77">
        <v>140.65955</v>
      </c>
      <c r="BU37" s="77">
        <v>119.57433</v>
      </c>
      <c r="BV37" s="90">
        <v>225.39238</v>
      </c>
      <c r="BW37" s="90">
        <v>-14.504408</v>
      </c>
      <c r="BX37" s="90">
        <v>3.7488256999999998</v>
      </c>
      <c r="BY37" s="90">
        <v>165.22542000000001</v>
      </c>
      <c r="BZ37" s="90">
        <v>84.871859999999998</v>
      </c>
      <c r="CA37" s="90">
        <v>232.31003000000001</v>
      </c>
      <c r="CB37" s="90">
        <v>132.60127</v>
      </c>
      <c r="CC37" s="90">
        <v>121.81319000000001</v>
      </c>
    </row>
    <row r="38" spans="1:81" x14ac:dyDescent="0.25">
      <c r="A38">
        <v>360</v>
      </c>
      <c r="B38" s="77">
        <v>15.149365</v>
      </c>
      <c r="C38" s="77">
        <v>13.424079000000001</v>
      </c>
      <c r="D38" s="90">
        <v>12.687797</v>
      </c>
      <c r="E38" s="77">
        <v>13.361293</v>
      </c>
      <c r="F38" s="77">
        <v>12.277699500000001</v>
      </c>
      <c r="G38" s="77">
        <v>12.591250500000001</v>
      </c>
      <c r="H38" s="77">
        <v>12.730118000000001</v>
      </c>
      <c r="I38" s="77">
        <v>12.399354499999999</v>
      </c>
      <c r="J38" s="77">
        <v>11.121426</v>
      </c>
      <c r="K38" s="77">
        <v>11.446457000000001</v>
      </c>
      <c r="L38" s="77">
        <v>11.242172999999999</v>
      </c>
      <c r="M38" s="77">
        <v>11.346722</v>
      </c>
      <c r="N38" s="77">
        <v>11.610884500000001</v>
      </c>
      <c r="O38" s="77">
        <v>11.845241</v>
      </c>
      <c r="P38" s="77">
        <v>11.352871499999999</v>
      </c>
      <c r="Q38" s="77">
        <v>11.6066035</v>
      </c>
      <c r="R38" s="77">
        <v>198.11922999999999</v>
      </c>
      <c r="S38" s="77">
        <v>-19.639899</v>
      </c>
      <c r="T38" s="77">
        <v>3.2263717999999999</v>
      </c>
      <c r="U38" s="77">
        <v>181.52898999999999</v>
      </c>
      <c r="V38" s="77">
        <v>80.448553000000004</v>
      </c>
      <c r="W38" s="77">
        <v>246.49377000000001</v>
      </c>
      <c r="X38" s="77">
        <v>153.49907999999999</v>
      </c>
      <c r="Y38" s="77">
        <v>122.61269</v>
      </c>
      <c r="Z38" s="77">
        <v>196.40167</v>
      </c>
      <c r="AA38" s="77">
        <v>-10.68332</v>
      </c>
      <c r="AB38" s="77">
        <v>3.3586841999999999</v>
      </c>
      <c r="AC38" s="77">
        <v>163.24558999999999</v>
      </c>
      <c r="AD38" s="77">
        <v>79.437340000000006</v>
      </c>
      <c r="AE38" s="77">
        <v>225.60213999999999</v>
      </c>
      <c r="AF38" s="77">
        <v>133.70729</v>
      </c>
      <c r="AG38" s="77">
        <v>114.35607</v>
      </c>
      <c r="AH38" s="77">
        <v>251.92991000000001</v>
      </c>
      <c r="AI38" s="77">
        <v>116.26573</v>
      </c>
      <c r="AJ38" s="77">
        <v>4.5748965999999998</v>
      </c>
      <c r="AK38" s="77">
        <v>174.55994000000001</v>
      </c>
      <c r="AL38" s="77">
        <v>87.506349</v>
      </c>
      <c r="AM38" s="77">
        <v>245.23521</v>
      </c>
      <c r="AN38" s="77">
        <v>139.46758</v>
      </c>
      <c r="AO38" s="77">
        <v>118.39173</v>
      </c>
      <c r="AP38" s="77">
        <v>155.42124000000001</v>
      </c>
      <c r="AQ38" s="77">
        <v>-20.857223000000001</v>
      </c>
      <c r="AR38" s="77">
        <v>2.6844241000000002</v>
      </c>
      <c r="AS38" s="77">
        <v>162.85554999999999</v>
      </c>
      <c r="AT38" s="77">
        <v>69.089315999999997</v>
      </c>
      <c r="AU38" s="77">
        <v>210.80028999999999</v>
      </c>
      <c r="AV38" s="77">
        <v>144.03838999999999</v>
      </c>
      <c r="AW38" s="77">
        <v>110.52055</v>
      </c>
      <c r="AX38" s="77">
        <v>193.45407</v>
      </c>
      <c r="AY38" s="77">
        <v>-29.561767</v>
      </c>
      <c r="AZ38" s="77">
        <v>3.2394292999999998</v>
      </c>
      <c r="BA38" s="77">
        <v>174.53478999999999</v>
      </c>
      <c r="BB38" s="77">
        <v>77.873626999999999</v>
      </c>
      <c r="BC38" s="77">
        <v>226.72399999999999</v>
      </c>
      <c r="BD38" s="77">
        <v>147.66296</v>
      </c>
      <c r="BE38" s="77">
        <v>118.28789</v>
      </c>
      <c r="BF38" s="77">
        <v>214.23023000000001</v>
      </c>
      <c r="BG38" s="77">
        <v>-32.936597999999996</v>
      </c>
      <c r="BH38" s="77">
        <v>3.6587098</v>
      </c>
      <c r="BI38" s="77">
        <v>144.86745999999999</v>
      </c>
      <c r="BJ38" s="77">
        <v>80.312286</v>
      </c>
      <c r="BK38" s="77">
        <v>205.41547</v>
      </c>
      <c r="BL38" s="77">
        <v>114.49544</v>
      </c>
      <c r="BM38" s="77">
        <v>114.79846000000001</v>
      </c>
      <c r="BN38" s="77">
        <v>210.18169</v>
      </c>
      <c r="BO38" s="77">
        <v>14.3263</v>
      </c>
      <c r="BP38" s="77">
        <v>3.3973979000000001</v>
      </c>
      <c r="BQ38" s="77">
        <v>164.86604</v>
      </c>
      <c r="BR38" s="77">
        <v>76.858044000000007</v>
      </c>
      <c r="BS38" s="77">
        <v>224.44096999999999</v>
      </c>
      <c r="BT38" s="77">
        <v>140.45966000000001</v>
      </c>
      <c r="BU38" s="77">
        <v>119.40971999999999</v>
      </c>
      <c r="BV38" s="90">
        <v>225.10285999999999</v>
      </c>
      <c r="BW38" s="90">
        <v>-14.403181</v>
      </c>
      <c r="BX38" s="90">
        <v>3.7450359999999998</v>
      </c>
      <c r="BY38" s="90">
        <v>164.85315</v>
      </c>
      <c r="BZ38" s="90">
        <v>84.747074999999995</v>
      </c>
      <c r="CA38" s="90">
        <v>231.86062999999999</v>
      </c>
      <c r="CB38" s="90">
        <v>132.27860999999999</v>
      </c>
      <c r="CC38" s="90">
        <v>121.60824</v>
      </c>
    </row>
    <row r="39" spans="1:81" x14ac:dyDescent="0.25">
      <c r="A39">
        <v>370</v>
      </c>
      <c r="B39" s="77">
        <v>15.238276000000001</v>
      </c>
      <c r="C39" s="77">
        <v>13.499921000000001</v>
      </c>
      <c r="D39" s="90">
        <v>12.736547</v>
      </c>
      <c r="E39" s="77">
        <v>13.407724</v>
      </c>
      <c r="F39" s="77">
        <v>12.337610999999999</v>
      </c>
      <c r="G39" s="77">
        <v>12.654340999999999</v>
      </c>
      <c r="H39" s="77">
        <v>12.799706499999999</v>
      </c>
      <c r="I39" s="77">
        <v>12.461897499999999</v>
      </c>
      <c r="J39" s="77">
        <v>11.126497000000001</v>
      </c>
      <c r="K39" s="77">
        <v>11.451081</v>
      </c>
      <c r="L39" s="77">
        <v>11.246461999999999</v>
      </c>
      <c r="M39" s="77">
        <v>11.351279999999999</v>
      </c>
      <c r="N39" s="77">
        <v>11.615173500000001</v>
      </c>
      <c r="O39" s="77">
        <v>11.849728499999999</v>
      </c>
      <c r="P39" s="77">
        <v>11.357220999999999</v>
      </c>
      <c r="Q39" s="77">
        <v>11.610932999999999</v>
      </c>
      <c r="R39" s="77">
        <v>197.97976</v>
      </c>
      <c r="S39" s="77">
        <v>-19.522570000000002</v>
      </c>
      <c r="T39" s="77">
        <v>3.2241756000000001</v>
      </c>
      <c r="U39" s="77">
        <v>181.17501999999999</v>
      </c>
      <c r="V39" s="77">
        <v>80.328143999999995</v>
      </c>
      <c r="W39" s="77">
        <v>246.02649</v>
      </c>
      <c r="X39" s="77">
        <v>153.17563999999999</v>
      </c>
      <c r="Y39" s="77">
        <v>122.51636999999999</v>
      </c>
      <c r="Z39" s="77">
        <v>196.16559000000001</v>
      </c>
      <c r="AA39" s="77">
        <v>-10.639886000000001</v>
      </c>
      <c r="AB39" s="77">
        <v>3.3548518000000001</v>
      </c>
      <c r="AC39" s="77">
        <v>162.86273</v>
      </c>
      <c r="AD39" s="77">
        <v>79.332920999999999</v>
      </c>
      <c r="AE39" s="77">
        <v>225.09196</v>
      </c>
      <c r="AF39" s="77">
        <v>133.34647000000001</v>
      </c>
      <c r="AG39" s="77">
        <v>114.18687</v>
      </c>
      <c r="AH39" s="77">
        <v>251.57315</v>
      </c>
      <c r="AI39" s="77">
        <v>116.12746</v>
      </c>
      <c r="AJ39" s="77">
        <v>4.5672028999999998</v>
      </c>
      <c r="AK39" s="77">
        <v>174.04997</v>
      </c>
      <c r="AL39" s="77">
        <v>87.342759000000001</v>
      </c>
      <c r="AM39" s="77">
        <v>244.59721999999999</v>
      </c>
      <c r="AN39" s="77">
        <v>139.02696</v>
      </c>
      <c r="AO39" s="77">
        <v>118.15133</v>
      </c>
      <c r="AP39" s="77">
        <v>155.23023000000001</v>
      </c>
      <c r="AQ39" s="77">
        <v>-20.916443000000001</v>
      </c>
      <c r="AR39" s="77">
        <v>2.6813492000000001</v>
      </c>
      <c r="AS39" s="77">
        <v>162.40360000000001</v>
      </c>
      <c r="AT39" s="77">
        <v>68.972410999999994</v>
      </c>
      <c r="AU39" s="77">
        <v>210.31630000000001</v>
      </c>
      <c r="AV39" s="77">
        <v>143.66867999999999</v>
      </c>
      <c r="AW39" s="77">
        <v>110.37394999999999</v>
      </c>
      <c r="AX39" s="77">
        <v>193.25001</v>
      </c>
      <c r="AY39" s="77">
        <v>-29.430571</v>
      </c>
      <c r="AZ39" s="77">
        <v>3.2366495</v>
      </c>
      <c r="BA39" s="77">
        <v>174.14984000000001</v>
      </c>
      <c r="BB39" s="77">
        <v>77.734836999999999</v>
      </c>
      <c r="BC39" s="77">
        <v>226.14129</v>
      </c>
      <c r="BD39" s="77">
        <v>147.34307000000001</v>
      </c>
      <c r="BE39" s="77">
        <v>118.13594000000001</v>
      </c>
      <c r="BF39" s="77">
        <v>213.95501999999999</v>
      </c>
      <c r="BG39" s="77">
        <v>-32.765411</v>
      </c>
      <c r="BH39" s="77">
        <v>3.6533964000000001</v>
      </c>
      <c r="BI39" s="77">
        <v>144.53699</v>
      </c>
      <c r="BJ39" s="77">
        <v>80.178731999999997</v>
      </c>
      <c r="BK39" s="77">
        <v>204.94306</v>
      </c>
      <c r="BL39" s="77">
        <v>114.23202999999999</v>
      </c>
      <c r="BM39" s="77">
        <v>114.62259</v>
      </c>
      <c r="BN39" s="77">
        <v>210.04893999999999</v>
      </c>
      <c r="BO39" s="77">
        <v>14.288534</v>
      </c>
      <c r="BP39" s="77">
        <v>3.393869</v>
      </c>
      <c r="BQ39" s="77">
        <v>164.61446000000001</v>
      </c>
      <c r="BR39" s="77">
        <v>76.708414000000005</v>
      </c>
      <c r="BS39" s="77">
        <v>224.08115000000001</v>
      </c>
      <c r="BT39" s="77">
        <v>140.25873999999999</v>
      </c>
      <c r="BU39" s="77">
        <v>119.24427</v>
      </c>
      <c r="BV39" s="90">
        <v>224.81228999999999</v>
      </c>
      <c r="BW39" s="90">
        <v>-14.301591999999999</v>
      </c>
      <c r="BX39" s="90">
        <v>3.7412328000000001</v>
      </c>
      <c r="BY39" s="90">
        <v>164.47955999999999</v>
      </c>
      <c r="BZ39" s="90">
        <v>84.621842999999998</v>
      </c>
      <c r="CA39" s="90">
        <v>231.40962999999999</v>
      </c>
      <c r="CB39" s="90">
        <v>131.95480000000001</v>
      </c>
      <c r="CC39" s="90">
        <v>121.40257</v>
      </c>
    </row>
    <row r="40" spans="1:81" x14ac:dyDescent="0.25">
      <c r="A40">
        <v>380</v>
      </c>
      <c r="B40" s="77">
        <v>15.324645</v>
      </c>
      <c r="C40" s="77">
        <v>13.573554</v>
      </c>
      <c r="D40" s="90">
        <v>12.783137999999999</v>
      </c>
      <c r="E40" s="77">
        <v>13.450751499999999</v>
      </c>
      <c r="F40" s="77">
        <v>12.394894000000001</v>
      </c>
      <c r="G40" s="77">
        <v>12.714612500000001</v>
      </c>
      <c r="H40" s="77">
        <v>12.8664515</v>
      </c>
      <c r="I40" s="77">
        <v>12.5216005</v>
      </c>
      <c r="J40" s="77">
        <v>11.131601</v>
      </c>
      <c r="K40" s="77">
        <v>11.455734</v>
      </c>
      <c r="L40" s="77">
        <v>11.250769</v>
      </c>
      <c r="M40" s="77">
        <v>11.355855500000001</v>
      </c>
      <c r="N40" s="77">
        <v>11.619484499999999</v>
      </c>
      <c r="O40" s="77">
        <v>11.8542395</v>
      </c>
      <c r="P40" s="77">
        <v>11.3615955</v>
      </c>
      <c r="Q40" s="77">
        <v>11.615285499999999</v>
      </c>
      <c r="R40" s="77">
        <v>197.83963</v>
      </c>
      <c r="S40" s="77">
        <v>-19.404691</v>
      </c>
      <c r="T40" s="77">
        <v>3.2219692000000002</v>
      </c>
      <c r="U40" s="77">
        <v>180.8194</v>
      </c>
      <c r="V40" s="77">
        <v>80.207171000000002</v>
      </c>
      <c r="W40" s="77">
        <v>245.55703</v>
      </c>
      <c r="X40" s="77">
        <v>152.85068999999999</v>
      </c>
      <c r="Y40" s="77">
        <v>122.41959</v>
      </c>
      <c r="Z40" s="77">
        <v>195.92830000000001</v>
      </c>
      <c r="AA40" s="77">
        <v>-10.596231</v>
      </c>
      <c r="AB40" s="77">
        <v>3.3509997999999999</v>
      </c>
      <c r="AC40" s="77">
        <v>162.47791000000001</v>
      </c>
      <c r="AD40" s="77">
        <v>79.227968000000004</v>
      </c>
      <c r="AE40" s="77">
        <v>224.57918000000001</v>
      </c>
      <c r="AF40" s="77">
        <v>132.98381000000001</v>
      </c>
      <c r="AG40" s="77">
        <v>114.0168</v>
      </c>
      <c r="AH40" s="77">
        <v>251.21435</v>
      </c>
      <c r="AI40" s="77">
        <v>115.9884</v>
      </c>
      <c r="AJ40" s="77">
        <v>4.5594650999999997</v>
      </c>
      <c r="AK40" s="77">
        <v>173.53706</v>
      </c>
      <c r="AL40" s="77">
        <v>87.178229000000002</v>
      </c>
      <c r="AM40" s="77">
        <v>243.95556999999999</v>
      </c>
      <c r="AN40" s="77">
        <v>138.58381</v>
      </c>
      <c r="AO40" s="77">
        <v>117.90954000000001</v>
      </c>
      <c r="AP40" s="77">
        <v>155.03835000000001</v>
      </c>
      <c r="AQ40" s="77">
        <v>-20.975936000000001</v>
      </c>
      <c r="AR40" s="77">
        <v>2.6782601000000001</v>
      </c>
      <c r="AS40" s="77">
        <v>161.94956999999999</v>
      </c>
      <c r="AT40" s="77">
        <v>68.854968999999997</v>
      </c>
      <c r="AU40" s="77">
        <v>209.83009000000001</v>
      </c>
      <c r="AV40" s="77">
        <v>143.29728</v>
      </c>
      <c r="AW40" s="77">
        <v>110.22668</v>
      </c>
      <c r="AX40" s="77">
        <v>193.04504</v>
      </c>
      <c r="AY40" s="77">
        <v>-29.298783</v>
      </c>
      <c r="AZ40" s="77">
        <v>3.2338572000000001</v>
      </c>
      <c r="BA40" s="77">
        <v>173.76317</v>
      </c>
      <c r="BB40" s="77">
        <v>77.595421000000002</v>
      </c>
      <c r="BC40" s="77">
        <v>225.55595</v>
      </c>
      <c r="BD40" s="77">
        <v>147.02173999999999</v>
      </c>
      <c r="BE40" s="77">
        <v>117.9833</v>
      </c>
      <c r="BF40" s="77">
        <v>213.67894999999999</v>
      </c>
      <c r="BG40" s="77">
        <v>-32.593682000000001</v>
      </c>
      <c r="BH40" s="77">
        <v>3.6480662000000001</v>
      </c>
      <c r="BI40" s="77">
        <v>144.20546999999999</v>
      </c>
      <c r="BJ40" s="77">
        <v>80.044754999999995</v>
      </c>
      <c r="BK40" s="77">
        <v>204.46914000000001</v>
      </c>
      <c r="BL40" s="77">
        <v>113.96778999999999</v>
      </c>
      <c r="BM40" s="77">
        <v>114.44616000000001</v>
      </c>
      <c r="BN40" s="77">
        <v>209.91546</v>
      </c>
      <c r="BO40" s="77">
        <v>14.250557000000001</v>
      </c>
      <c r="BP40" s="77">
        <v>3.3903203</v>
      </c>
      <c r="BQ40" s="77">
        <v>164.36147</v>
      </c>
      <c r="BR40" s="77">
        <v>76.557947999999996</v>
      </c>
      <c r="BS40" s="77">
        <v>223.71933000000001</v>
      </c>
      <c r="BT40" s="77">
        <v>140.05668</v>
      </c>
      <c r="BU40" s="77">
        <v>119.07787999999999</v>
      </c>
      <c r="BV40" s="90">
        <v>224.52070000000001</v>
      </c>
      <c r="BW40" s="90">
        <v>-14.199642000000001</v>
      </c>
      <c r="BX40" s="90">
        <v>3.7374160000000001</v>
      </c>
      <c r="BY40" s="90">
        <v>164.10462999999999</v>
      </c>
      <c r="BZ40" s="90">
        <v>84.496166000000002</v>
      </c>
      <c r="CA40" s="90">
        <v>230.95702</v>
      </c>
      <c r="CB40" s="90">
        <v>131.62983</v>
      </c>
      <c r="CC40" s="90">
        <v>121.19616000000001</v>
      </c>
    </row>
    <row r="41" spans="1:81" x14ac:dyDescent="0.25">
      <c r="A41">
        <v>390</v>
      </c>
      <c r="B41" s="77">
        <v>15.408656000000001</v>
      </c>
      <c r="C41" s="77">
        <v>13.644658</v>
      </c>
      <c r="D41" s="90">
        <v>12.828623</v>
      </c>
      <c r="E41" s="77">
        <v>13.490950999999999</v>
      </c>
      <c r="F41" s="77">
        <v>12.4492695</v>
      </c>
      <c r="G41" s="77">
        <v>12.7729645</v>
      </c>
      <c r="H41" s="77">
        <v>12.930213500000001</v>
      </c>
      <c r="I41" s="77">
        <v>12.578942</v>
      </c>
      <c r="J41" s="77">
        <v>11.136735</v>
      </c>
      <c r="K41" s="77">
        <v>11.460413000000001</v>
      </c>
      <c r="L41" s="77">
        <v>11.255093</v>
      </c>
      <c r="M41" s="77">
        <v>11.360447000000001</v>
      </c>
      <c r="N41" s="77">
        <v>11.6238165</v>
      </c>
      <c r="O41" s="77">
        <v>11.8587735</v>
      </c>
      <c r="P41" s="77">
        <v>11.365994000000001</v>
      </c>
      <c r="Q41" s="77">
        <v>11.619661000000001</v>
      </c>
      <c r="R41" s="77">
        <v>197.69884999999999</v>
      </c>
      <c r="S41" s="77">
        <v>-19.286263000000002</v>
      </c>
      <c r="T41" s="77">
        <v>3.2197524999999998</v>
      </c>
      <c r="U41" s="77">
        <v>180.46212</v>
      </c>
      <c r="V41" s="77">
        <v>80.085633999999999</v>
      </c>
      <c r="W41" s="77">
        <v>245.08537999999999</v>
      </c>
      <c r="X41" s="77">
        <v>152.52422000000001</v>
      </c>
      <c r="Y41" s="77">
        <v>122.32236</v>
      </c>
      <c r="Z41" s="77">
        <v>195.68986000000001</v>
      </c>
      <c r="AA41" s="77">
        <v>-10.552365</v>
      </c>
      <c r="AB41" s="77">
        <v>3.3471293000000002</v>
      </c>
      <c r="AC41" s="77">
        <v>162.09121999999999</v>
      </c>
      <c r="AD41" s="77">
        <v>79.122506999999999</v>
      </c>
      <c r="AE41" s="77">
        <v>224.06390999999999</v>
      </c>
      <c r="AF41" s="77">
        <v>132.61939000000001</v>
      </c>
      <c r="AG41" s="77">
        <v>113.84591</v>
      </c>
      <c r="AH41" s="77">
        <v>250.85371000000001</v>
      </c>
      <c r="AI41" s="77">
        <v>115.84862</v>
      </c>
      <c r="AJ41" s="77">
        <v>4.5516877999999998</v>
      </c>
      <c r="AK41" s="77">
        <v>173.02153999999999</v>
      </c>
      <c r="AL41" s="77">
        <v>87.012860000000003</v>
      </c>
      <c r="AM41" s="77">
        <v>243.31064000000001</v>
      </c>
      <c r="AN41" s="77">
        <v>138.13839999999999</v>
      </c>
      <c r="AO41" s="77">
        <v>117.66652999999999</v>
      </c>
      <c r="AP41" s="77">
        <v>154.84560999999999</v>
      </c>
      <c r="AQ41" s="77">
        <v>-21.035693999999999</v>
      </c>
      <c r="AR41" s="77">
        <v>2.6751573</v>
      </c>
      <c r="AS41" s="77">
        <v>161.49350999999999</v>
      </c>
      <c r="AT41" s="77">
        <v>68.737002000000004</v>
      </c>
      <c r="AU41" s="77">
        <v>209.34171000000001</v>
      </c>
      <c r="AV41" s="77">
        <v>142.92420999999999</v>
      </c>
      <c r="AW41" s="77">
        <v>110.07875</v>
      </c>
      <c r="AX41" s="77">
        <v>192.83920000000001</v>
      </c>
      <c r="AY41" s="77">
        <v>-29.166436000000001</v>
      </c>
      <c r="AZ41" s="77">
        <v>3.2310530000000002</v>
      </c>
      <c r="BA41" s="77">
        <v>173.37485000000001</v>
      </c>
      <c r="BB41" s="77">
        <v>77.455412999999993</v>
      </c>
      <c r="BC41" s="77">
        <v>224.96813</v>
      </c>
      <c r="BD41" s="77">
        <v>146.69904</v>
      </c>
      <c r="BE41" s="77">
        <v>117.83002</v>
      </c>
      <c r="BF41" s="77">
        <v>213.40208999999999</v>
      </c>
      <c r="BG41" s="77">
        <v>-32.421467999999997</v>
      </c>
      <c r="BH41" s="77">
        <v>3.6427209</v>
      </c>
      <c r="BI41" s="77">
        <v>143.87302</v>
      </c>
      <c r="BJ41" s="77">
        <v>79.910399999999996</v>
      </c>
      <c r="BK41" s="77">
        <v>203.99388999999999</v>
      </c>
      <c r="BL41" s="77">
        <v>113.7028</v>
      </c>
      <c r="BM41" s="77">
        <v>114.26922999999999</v>
      </c>
      <c r="BN41" s="77">
        <v>209.78131999999999</v>
      </c>
      <c r="BO41" s="77">
        <v>14.212394</v>
      </c>
      <c r="BP41" s="77">
        <v>3.3867543000000002</v>
      </c>
      <c r="BQ41" s="77">
        <v>164.10722999999999</v>
      </c>
      <c r="BR41" s="77">
        <v>76.406744000000003</v>
      </c>
      <c r="BS41" s="77">
        <v>223.35571999999999</v>
      </c>
      <c r="BT41" s="77">
        <v>139.85364000000001</v>
      </c>
      <c r="BU41" s="77">
        <v>118.91068</v>
      </c>
      <c r="BV41" s="90">
        <v>224.22814</v>
      </c>
      <c r="BW41" s="90">
        <v>-14.097355</v>
      </c>
      <c r="BX41" s="90">
        <v>3.7335866000000002</v>
      </c>
      <c r="BY41" s="90">
        <v>163.72846000000001</v>
      </c>
      <c r="BZ41" s="90">
        <v>84.370073000000005</v>
      </c>
      <c r="CA41" s="90">
        <v>230.50291999999999</v>
      </c>
      <c r="CB41" s="90">
        <v>131.30378999999999</v>
      </c>
      <c r="CC41" s="90">
        <v>120.98908</v>
      </c>
    </row>
    <row r="42" spans="1:81" x14ac:dyDescent="0.25">
      <c r="A42">
        <v>400</v>
      </c>
      <c r="B42" s="77">
        <v>15.490817</v>
      </c>
      <c r="C42" s="77">
        <v>13.713416</v>
      </c>
      <c r="D42" s="90">
        <v>12.872251</v>
      </c>
      <c r="E42" s="77">
        <v>13.5292785</v>
      </c>
      <c r="F42" s="77">
        <v>12.501374500000001</v>
      </c>
      <c r="G42" s="77">
        <v>12.829844000000001</v>
      </c>
      <c r="H42" s="77">
        <v>12.9917645</v>
      </c>
      <c r="I42" s="77">
        <v>12.634835000000001</v>
      </c>
      <c r="J42" s="77">
        <v>11.141899</v>
      </c>
      <c r="K42" s="77">
        <v>11.465118</v>
      </c>
      <c r="L42" s="77">
        <v>11.259433</v>
      </c>
      <c r="M42" s="77">
        <v>11.365053</v>
      </c>
      <c r="N42" s="77">
        <v>11.628168500000001</v>
      </c>
      <c r="O42" s="77">
        <v>11.863329499999999</v>
      </c>
      <c r="P42" s="77">
        <v>11.3704155</v>
      </c>
      <c r="Q42" s="77">
        <v>11.624057000000001</v>
      </c>
      <c r="R42" s="77">
        <v>197.5575</v>
      </c>
      <c r="S42" s="77">
        <v>-19.167355000000001</v>
      </c>
      <c r="T42" s="77">
        <v>3.2175269000000002</v>
      </c>
      <c r="U42" s="77">
        <v>180.10338999999999</v>
      </c>
      <c r="V42" s="77">
        <v>79.963605000000001</v>
      </c>
      <c r="W42" s="77">
        <v>244.61181999999999</v>
      </c>
      <c r="X42" s="77">
        <v>152.19642999999999</v>
      </c>
      <c r="Y42" s="77">
        <v>122.22474</v>
      </c>
      <c r="Z42" s="77">
        <v>195.45033000000001</v>
      </c>
      <c r="AA42" s="77">
        <v>-10.508297000000001</v>
      </c>
      <c r="AB42" s="77">
        <v>3.3432409999999999</v>
      </c>
      <c r="AC42" s="77">
        <v>161.70276999999999</v>
      </c>
      <c r="AD42" s="77">
        <v>79.016563000000005</v>
      </c>
      <c r="AE42" s="77">
        <v>223.54628</v>
      </c>
      <c r="AF42" s="77">
        <v>132.25331</v>
      </c>
      <c r="AG42" s="77">
        <v>113.67424</v>
      </c>
      <c r="AH42" s="77">
        <v>250.49124</v>
      </c>
      <c r="AI42" s="77">
        <v>115.70814</v>
      </c>
      <c r="AJ42" s="77">
        <v>4.5438710000000002</v>
      </c>
      <c r="AK42" s="77">
        <v>172.50341</v>
      </c>
      <c r="AL42" s="77">
        <v>86.846652000000006</v>
      </c>
      <c r="AM42" s="77">
        <v>242.66245000000001</v>
      </c>
      <c r="AN42" s="77">
        <v>137.69073</v>
      </c>
      <c r="AO42" s="77">
        <v>117.42228</v>
      </c>
      <c r="AP42" s="77">
        <v>154.65206000000001</v>
      </c>
      <c r="AQ42" s="77">
        <v>-21.095703</v>
      </c>
      <c r="AR42" s="77">
        <v>2.6720413999999999</v>
      </c>
      <c r="AS42" s="77">
        <v>161.03554</v>
      </c>
      <c r="AT42" s="77">
        <v>68.618538999999998</v>
      </c>
      <c r="AU42" s="77">
        <v>208.85127</v>
      </c>
      <c r="AV42" s="77">
        <v>142.54957999999999</v>
      </c>
      <c r="AW42" s="77">
        <v>109.9302</v>
      </c>
      <c r="AX42" s="77">
        <v>192.63253</v>
      </c>
      <c r="AY42" s="77">
        <v>-29.033560000000001</v>
      </c>
      <c r="AZ42" s="77">
        <v>3.2282375999999999</v>
      </c>
      <c r="BA42" s="77">
        <v>172.98498000000001</v>
      </c>
      <c r="BB42" s="77">
        <v>77.314846000000003</v>
      </c>
      <c r="BC42" s="77">
        <v>224.37795</v>
      </c>
      <c r="BD42" s="77">
        <v>146.37505999999999</v>
      </c>
      <c r="BE42" s="77">
        <v>117.67612</v>
      </c>
      <c r="BF42" s="77">
        <v>213.12455</v>
      </c>
      <c r="BG42" s="77">
        <v>-32.248826999999999</v>
      </c>
      <c r="BH42" s="77">
        <v>3.6373622999999999</v>
      </c>
      <c r="BI42" s="77">
        <v>143.53973999999999</v>
      </c>
      <c r="BJ42" s="77">
        <v>79.775711000000001</v>
      </c>
      <c r="BK42" s="77">
        <v>203.51746</v>
      </c>
      <c r="BL42" s="77">
        <v>113.43715</v>
      </c>
      <c r="BM42" s="77">
        <v>114.09186</v>
      </c>
      <c r="BN42" s="77">
        <v>209.64652000000001</v>
      </c>
      <c r="BO42" s="77">
        <v>14.174045</v>
      </c>
      <c r="BP42" s="77">
        <v>3.3831707999999998</v>
      </c>
      <c r="BQ42" s="77">
        <v>163.85176000000001</v>
      </c>
      <c r="BR42" s="77">
        <v>76.254803999999993</v>
      </c>
      <c r="BS42" s="77">
        <v>222.99035000000001</v>
      </c>
      <c r="BT42" s="77">
        <v>139.64961</v>
      </c>
      <c r="BU42" s="77">
        <v>118.74267</v>
      </c>
      <c r="BV42" s="90">
        <v>223.93468999999999</v>
      </c>
      <c r="BW42" s="90">
        <v>-13.994754</v>
      </c>
      <c r="BX42" s="90">
        <v>3.7297454999999999</v>
      </c>
      <c r="BY42" s="90">
        <v>163.35114999999999</v>
      </c>
      <c r="BZ42" s="90">
        <v>84.243594999999999</v>
      </c>
      <c r="CA42" s="90">
        <v>230.04741999999999</v>
      </c>
      <c r="CB42" s="90">
        <v>130.97676000000001</v>
      </c>
      <c r="CC42" s="90">
        <v>120.78136000000001</v>
      </c>
    </row>
    <row r="43" spans="1:81" x14ac:dyDescent="0.25">
      <c r="A43">
        <v>410</v>
      </c>
      <c r="B43" s="77">
        <v>15.570997999999999</v>
      </c>
      <c r="C43" s="77">
        <v>13.780151</v>
      </c>
      <c r="D43" s="90">
        <v>12.913414</v>
      </c>
      <c r="E43" s="77">
        <v>13.565910500000001</v>
      </c>
      <c r="F43" s="77">
        <v>12.5524805</v>
      </c>
      <c r="G43" s="77">
        <v>12.884875000000001</v>
      </c>
      <c r="H43" s="77">
        <v>13.051803</v>
      </c>
      <c r="I43" s="77">
        <v>12.689591499999999</v>
      </c>
      <c r="J43" s="77">
        <v>11.147093</v>
      </c>
      <c r="K43" s="77">
        <v>11.469848000000001</v>
      </c>
      <c r="L43" s="77">
        <v>11.26379</v>
      </c>
      <c r="M43" s="77">
        <v>11.369674</v>
      </c>
      <c r="N43" s="77">
        <v>11.632539999999999</v>
      </c>
      <c r="O43" s="77">
        <v>11.867907500000001</v>
      </c>
      <c r="P43" s="77">
        <v>11.374859499999999</v>
      </c>
      <c r="Q43" s="77">
        <v>11.628474000000001</v>
      </c>
      <c r="R43" s="77">
        <v>197.41557</v>
      </c>
      <c r="S43" s="77">
        <v>-19.047955000000002</v>
      </c>
      <c r="T43" s="77">
        <v>3.2152919999999998</v>
      </c>
      <c r="U43" s="77">
        <v>179.74318</v>
      </c>
      <c r="V43" s="77">
        <v>79.841070999999999</v>
      </c>
      <c r="W43" s="77">
        <v>244.13630000000001</v>
      </c>
      <c r="X43" s="77">
        <v>151.86729</v>
      </c>
      <c r="Y43" s="77">
        <v>122.12671</v>
      </c>
      <c r="Z43" s="77">
        <v>195.20974000000001</v>
      </c>
      <c r="AA43" s="77">
        <v>-10.464035000000001</v>
      </c>
      <c r="AB43" s="77">
        <v>3.3393354</v>
      </c>
      <c r="AC43" s="77">
        <v>161.3126</v>
      </c>
      <c r="AD43" s="77">
        <v>78.910150000000002</v>
      </c>
      <c r="AE43" s="77">
        <v>223.02636000000001</v>
      </c>
      <c r="AF43" s="77">
        <v>131.88560000000001</v>
      </c>
      <c r="AG43" s="77">
        <v>113.5018</v>
      </c>
      <c r="AH43" s="77">
        <v>250.12694999999999</v>
      </c>
      <c r="AI43" s="77">
        <v>115.56695999999999</v>
      </c>
      <c r="AJ43" s="77">
        <v>4.5360148999999996</v>
      </c>
      <c r="AK43" s="77">
        <v>171.98267000000001</v>
      </c>
      <c r="AL43" s="77">
        <v>86.679608000000002</v>
      </c>
      <c r="AM43" s="77">
        <v>242.01098999999999</v>
      </c>
      <c r="AN43" s="77">
        <v>137.24081000000001</v>
      </c>
      <c r="AO43" s="77">
        <v>117.1768</v>
      </c>
      <c r="AP43" s="77">
        <v>154.45769999999999</v>
      </c>
      <c r="AQ43" s="77">
        <v>-21.155964000000001</v>
      </c>
      <c r="AR43" s="77">
        <v>2.6689124999999998</v>
      </c>
      <c r="AS43" s="77">
        <v>160.57565</v>
      </c>
      <c r="AT43" s="77">
        <v>68.499579999999995</v>
      </c>
      <c r="AU43" s="77">
        <v>208.35879</v>
      </c>
      <c r="AV43" s="77">
        <v>142.17338000000001</v>
      </c>
      <c r="AW43" s="77">
        <v>109.78102</v>
      </c>
      <c r="AX43" s="77">
        <v>192.42507000000001</v>
      </c>
      <c r="AY43" s="77">
        <v>-28.900172000000001</v>
      </c>
      <c r="AZ43" s="77">
        <v>3.2254114</v>
      </c>
      <c r="BA43" s="77">
        <v>172.59361000000001</v>
      </c>
      <c r="BB43" s="77">
        <v>77.173737000000003</v>
      </c>
      <c r="BC43" s="77">
        <v>223.78550999999999</v>
      </c>
      <c r="BD43" s="77">
        <v>146.04982000000001</v>
      </c>
      <c r="BE43" s="77">
        <v>117.52164</v>
      </c>
      <c r="BF43" s="77">
        <v>212.84630000000001</v>
      </c>
      <c r="BG43" s="77">
        <v>-32.075741000000001</v>
      </c>
      <c r="BH43" s="77">
        <v>3.6319899000000002</v>
      </c>
      <c r="BI43" s="77">
        <v>143.2056</v>
      </c>
      <c r="BJ43" s="77">
        <v>79.640675000000002</v>
      </c>
      <c r="BK43" s="77">
        <v>203.03980000000001</v>
      </c>
      <c r="BL43" s="77">
        <v>113.17082000000001</v>
      </c>
      <c r="BM43" s="77">
        <v>113.91403</v>
      </c>
      <c r="BN43" s="77">
        <v>209.5111</v>
      </c>
      <c r="BO43" s="77">
        <v>14.135519</v>
      </c>
      <c r="BP43" s="77">
        <v>3.3795708000000002</v>
      </c>
      <c r="BQ43" s="77">
        <v>163.59511000000001</v>
      </c>
      <c r="BR43" s="77">
        <v>76.102159999999998</v>
      </c>
      <c r="BS43" s="77">
        <v>222.62327999999999</v>
      </c>
      <c r="BT43" s="77">
        <v>139.44462999999999</v>
      </c>
      <c r="BU43" s="77">
        <v>118.57388</v>
      </c>
      <c r="BV43" s="90">
        <v>223.64026999999999</v>
      </c>
      <c r="BW43" s="90">
        <v>-13.891819</v>
      </c>
      <c r="BX43" s="90">
        <v>3.7258919000000001</v>
      </c>
      <c r="BY43" s="90">
        <v>162.9726</v>
      </c>
      <c r="BZ43" s="90">
        <v>84.116703999999999</v>
      </c>
      <c r="CA43" s="90">
        <v>229.59044</v>
      </c>
      <c r="CB43" s="90">
        <v>130.64865</v>
      </c>
      <c r="CC43" s="90">
        <v>120.57295000000001</v>
      </c>
    </row>
    <row r="44" spans="1:81" x14ac:dyDescent="0.25">
      <c r="A44">
        <v>420</v>
      </c>
      <c r="B44" s="77">
        <v>15.649582000000001</v>
      </c>
      <c r="C44" s="77">
        <v>13.84557</v>
      </c>
      <c r="D44" s="90">
        <v>12.952729</v>
      </c>
      <c r="E44" s="77">
        <v>13.600294999999999</v>
      </c>
      <c r="F44" s="77">
        <v>12.60289</v>
      </c>
      <c r="G44" s="77">
        <v>12.937763499999999</v>
      </c>
      <c r="H44" s="77">
        <v>13.110305</v>
      </c>
      <c r="I44" s="77">
        <v>12.742591000000001</v>
      </c>
      <c r="J44" s="77">
        <v>11.152316000000001</v>
      </c>
      <c r="K44" s="77">
        <v>11.474603</v>
      </c>
      <c r="L44" s="77">
        <v>11.268162</v>
      </c>
      <c r="M44" s="77">
        <v>11.374309</v>
      </c>
      <c r="N44" s="77">
        <v>11.636931000000001</v>
      </c>
      <c r="O44" s="77">
        <v>11.872506</v>
      </c>
      <c r="P44" s="77">
        <v>11.379325999999999</v>
      </c>
      <c r="Q44" s="77">
        <v>11.632911499999999</v>
      </c>
      <c r="R44" s="77">
        <v>197.27305999999999</v>
      </c>
      <c r="S44" s="77">
        <v>-18.928076000000001</v>
      </c>
      <c r="T44" s="77">
        <v>3.2130481</v>
      </c>
      <c r="U44" s="77">
        <v>179.38151999999999</v>
      </c>
      <c r="V44" s="77">
        <v>79.718046000000001</v>
      </c>
      <c r="W44" s="77">
        <v>243.65887000000001</v>
      </c>
      <c r="X44" s="77">
        <v>151.53682000000001</v>
      </c>
      <c r="Y44" s="77">
        <v>122.02829</v>
      </c>
      <c r="Z44" s="77">
        <v>194.96808999999999</v>
      </c>
      <c r="AA44" s="77">
        <v>-10.419577</v>
      </c>
      <c r="AB44" s="77">
        <v>3.3354127</v>
      </c>
      <c r="AC44" s="77">
        <v>160.92070000000001</v>
      </c>
      <c r="AD44" s="77">
        <v>78.803267000000005</v>
      </c>
      <c r="AE44" s="77">
        <v>222.50415000000001</v>
      </c>
      <c r="AF44" s="77">
        <v>131.51627999999999</v>
      </c>
      <c r="AG44" s="77">
        <v>113.32861</v>
      </c>
      <c r="AH44" s="77">
        <v>249.76091</v>
      </c>
      <c r="AI44" s="77">
        <v>115.42509</v>
      </c>
      <c r="AJ44" s="77">
        <v>4.5281210999999999</v>
      </c>
      <c r="AK44" s="77">
        <v>171.45943</v>
      </c>
      <c r="AL44" s="77">
        <v>86.511762000000004</v>
      </c>
      <c r="AM44" s="77">
        <v>241.35641000000001</v>
      </c>
      <c r="AN44" s="77">
        <v>136.78872000000001</v>
      </c>
      <c r="AO44" s="77">
        <v>116.93015</v>
      </c>
      <c r="AP44" s="77">
        <v>154.26258999999999</v>
      </c>
      <c r="AQ44" s="77">
        <v>-21.216456000000001</v>
      </c>
      <c r="AR44" s="77">
        <v>2.6657715</v>
      </c>
      <c r="AS44" s="77">
        <v>160.11399</v>
      </c>
      <c r="AT44" s="77">
        <v>68.380165000000005</v>
      </c>
      <c r="AU44" s="77">
        <v>207.86440999999999</v>
      </c>
      <c r="AV44" s="77">
        <v>141.79572999999999</v>
      </c>
      <c r="AW44" s="77">
        <v>109.63128</v>
      </c>
      <c r="AX44" s="77">
        <v>192.21681000000001</v>
      </c>
      <c r="AY44" s="77">
        <v>-28.766273000000002</v>
      </c>
      <c r="AZ44" s="77">
        <v>3.2225742999999998</v>
      </c>
      <c r="BA44" s="77">
        <v>172.20072999999999</v>
      </c>
      <c r="BB44" s="77">
        <v>77.032088000000002</v>
      </c>
      <c r="BC44" s="77">
        <v>223.1908</v>
      </c>
      <c r="BD44" s="77">
        <v>145.72334000000001</v>
      </c>
      <c r="BE44" s="77">
        <v>117.36656000000001</v>
      </c>
      <c r="BF44" s="77">
        <v>212.56738999999999</v>
      </c>
      <c r="BG44" s="77">
        <v>-31.902248</v>
      </c>
      <c r="BH44" s="77">
        <v>3.6266048999999998</v>
      </c>
      <c r="BI44" s="77">
        <v>142.87067999999999</v>
      </c>
      <c r="BJ44" s="77">
        <v>79.505322000000007</v>
      </c>
      <c r="BK44" s="77">
        <v>202.56101000000001</v>
      </c>
      <c r="BL44" s="77">
        <v>112.90385999999999</v>
      </c>
      <c r="BM44" s="77">
        <v>113.73578999999999</v>
      </c>
      <c r="BN44" s="77">
        <v>209.37505999999999</v>
      </c>
      <c r="BO44" s="77">
        <v>14.096816</v>
      </c>
      <c r="BP44" s="77">
        <v>3.3759543000000001</v>
      </c>
      <c r="BQ44" s="77">
        <v>163.33726999999999</v>
      </c>
      <c r="BR44" s="77">
        <v>75.948815999999994</v>
      </c>
      <c r="BS44" s="77">
        <v>222.25452999999999</v>
      </c>
      <c r="BT44" s="77">
        <v>139.23871</v>
      </c>
      <c r="BU44" s="77">
        <v>118.40431</v>
      </c>
      <c r="BV44" s="90">
        <v>223.34504000000001</v>
      </c>
      <c r="BW44" s="90">
        <v>-13.788595000000001</v>
      </c>
      <c r="BX44" s="90">
        <v>3.7220274</v>
      </c>
      <c r="BY44" s="90">
        <v>162.59298999999999</v>
      </c>
      <c r="BZ44" s="90">
        <v>83.989457000000002</v>
      </c>
      <c r="CA44" s="90">
        <v>229.13218000000001</v>
      </c>
      <c r="CB44" s="90">
        <v>130.31962999999999</v>
      </c>
      <c r="CC44" s="90">
        <v>120.36396999999999</v>
      </c>
    </row>
    <row r="45" spans="1:81" x14ac:dyDescent="0.25">
      <c r="A45">
        <v>430</v>
      </c>
      <c r="B45" s="77">
        <v>15.726762000000001</v>
      </c>
      <c r="C45" s="77">
        <v>13.909803</v>
      </c>
      <c r="D45" s="90">
        <v>12.990406</v>
      </c>
      <c r="E45" s="77">
        <v>13.632315999999999</v>
      </c>
      <c r="F45" s="77">
        <v>12.651593500000001</v>
      </c>
      <c r="G45" s="77">
        <v>12.9891635</v>
      </c>
      <c r="H45" s="77">
        <v>13.1673685</v>
      </c>
      <c r="I45" s="77">
        <v>12.793614999999999</v>
      </c>
      <c r="J45" s="77">
        <v>11.157567</v>
      </c>
      <c r="K45" s="77">
        <v>11.479381999999999</v>
      </c>
      <c r="L45" s="77">
        <v>11.272549</v>
      </c>
      <c r="M45" s="77">
        <v>11.378958000000001</v>
      </c>
      <c r="N45" s="77">
        <v>11.641341000000001</v>
      </c>
      <c r="O45" s="77">
        <v>11.8771255</v>
      </c>
      <c r="P45" s="77">
        <v>11.383813</v>
      </c>
      <c r="Q45" s="77">
        <v>11.637369</v>
      </c>
      <c r="R45" s="77">
        <v>197.13001</v>
      </c>
      <c r="S45" s="77">
        <v>-18.807734</v>
      </c>
      <c r="T45" s="77">
        <v>3.2107956</v>
      </c>
      <c r="U45" s="77">
        <v>179.01847000000001</v>
      </c>
      <c r="V45" s="77">
        <v>79.594544999999997</v>
      </c>
      <c r="W45" s="77">
        <v>243.17959999999999</v>
      </c>
      <c r="X45" s="77">
        <v>151.20508000000001</v>
      </c>
      <c r="Y45" s="77">
        <v>121.92949</v>
      </c>
      <c r="Z45" s="77">
        <v>194.72549000000001</v>
      </c>
      <c r="AA45" s="77">
        <v>-10.374943999999999</v>
      </c>
      <c r="AB45" s="77">
        <v>3.3314745000000001</v>
      </c>
      <c r="AC45" s="77">
        <v>160.52726000000001</v>
      </c>
      <c r="AD45" s="77">
        <v>78.695965000000001</v>
      </c>
      <c r="AE45" s="77">
        <v>221.97988000000001</v>
      </c>
      <c r="AF45" s="77">
        <v>131.1455</v>
      </c>
      <c r="AG45" s="77">
        <v>113.15473</v>
      </c>
      <c r="AH45" s="77">
        <v>249.39320000000001</v>
      </c>
      <c r="AI45" s="77">
        <v>115.28258</v>
      </c>
      <c r="AJ45" s="77">
        <v>4.5201912000000002</v>
      </c>
      <c r="AK45" s="77">
        <v>170.93378999999999</v>
      </c>
      <c r="AL45" s="77">
        <v>86.343148999999997</v>
      </c>
      <c r="AM45" s="77">
        <v>240.69882999999999</v>
      </c>
      <c r="AN45" s="77">
        <v>136.33457000000001</v>
      </c>
      <c r="AO45" s="77">
        <v>116.68236</v>
      </c>
      <c r="AP45" s="77">
        <v>154.06672</v>
      </c>
      <c r="AQ45" s="77">
        <v>-21.277183999999998</v>
      </c>
      <c r="AR45" s="77">
        <v>2.6626183000000001</v>
      </c>
      <c r="AS45" s="77">
        <v>159.65053</v>
      </c>
      <c r="AT45" s="77">
        <v>68.260283000000001</v>
      </c>
      <c r="AU45" s="77">
        <v>207.3681</v>
      </c>
      <c r="AV45" s="77">
        <v>141.41660999999999</v>
      </c>
      <c r="AW45" s="77">
        <v>109.48095000000001</v>
      </c>
      <c r="AX45" s="77">
        <v>192.00778</v>
      </c>
      <c r="AY45" s="77">
        <v>-28.631879999999999</v>
      </c>
      <c r="AZ45" s="77">
        <v>3.2197268000000001</v>
      </c>
      <c r="BA45" s="77">
        <v>171.80641</v>
      </c>
      <c r="BB45" s="77">
        <v>76.889915999999999</v>
      </c>
      <c r="BC45" s="77">
        <v>222.59388999999999</v>
      </c>
      <c r="BD45" s="77">
        <v>145.39565999999999</v>
      </c>
      <c r="BE45" s="77">
        <v>117.2109</v>
      </c>
      <c r="BF45" s="77">
        <v>212.28782000000001</v>
      </c>
      <c r="BG45" s="77">
        <v>-31.728349999999999</v>
      </c>
      <c r="BH45" s="77">
        <v>3.6212073999999999</v>
      </c>
      <c r="BI45" s="77">
        <v>142.53497999999999</v>
      </c>
      <c r="BJ45" s="77">
        <v>79.369652000000002</v>
      </c>
      <c r="BK45" s="77">
        <v>202.08111</v>
      </c>
      <c r="BL45" s="77">
        <v>112.63628</v>
      </c>
      <c r="BM45" s="77">
        <v>113.55713</v>
      </c>
      <c r="BN45" s="77">
        <v>209.23842999999999</v>
      </c>
      <c r="BO45" s="77">
        <v>14.057944000000001</v>
      </c>
      <c r="BP45" s="77">
        <v>3.372322</v>
      </c>
      <c r="BQ45" s="77">
        <v>163.07831999999999</v>
      </c>
      <c r="BR45" s="77">
        <v>75.794803999999999</v>
      </c>
      <c r="BS45" s="77">
        <v>221.88417999999999</v>
      </c>
      <c r="BT45" s="77">
        <v>139.03190000000001</v>
      </c>
      <c r="BU45" s="77">
        <v>118.23401</v>
      </c>
      <c r="BV45" s="90">
        <v>223.04898</v>
      </c>
      <c r="BW45" s="90">
        <v>-13.685085000000001</v>
      </c>
      <c r="BX45" s="90">
        <v>3.7181522999999999</v>
      </c>
      <c r="BY45" s="90">
        <v>162.21232000000001</v>
      </c>
      <c r="BZ45" s="90">
        <v>83.861857000000001</v>
      </c>
      <c r="CA45" s="90">
        <v>228.67265</v>
      </c>
      <c r="CB45" s="90">
        <v>129.98969</v>
      </c>
      <c r="CC45" s="90">
        <v>120.15441</v>
      </c>
    </row>
    <row r="46" spans="1:81" x14ac:dyDescent="0.25">
      <c r="A46">
        <v>440</v>
      </c>
      <c r="B46" s="77">
        <v>15.802489</v>
      </c>
      <c r="C46" s="77">
        <v>13.971691</v>
      </c>
      <c r="D46" s="90">
        <v>13.026075000000001</v>
      </c>
      <c r="E46" s="77">
        <v>13.6625435</v>
      </c>
      <c r="F46" s="77">
        <v>12.6981635</v>
      </c>
      <c r="G46" s="77">
        <v>13.039752500000001</v>
      </c>
      <c r="H46" s="77">
        <v>13.223361499999999</v>
      </c>
      <c r="I46" s="77">
        <v>12.843286500000001</v>
      </c>
      <c r="J46" s="77">
        <v>11.162846</v>
      </c>
      <c r="K46" s="77">
        <v>11.484185</v>
      </c>
      <c r="L46" s="77">
        <v>11.276949999999999</v>
      </c>
      <c r="M46" s="77">
        <v>11.383618999999999</v>
      </c>
      <c r="N46" s="77">
        <v>11.6457695</v>
      </c>
      <c r="O46" s="77">
        <v>11.881764</v>
      </c>
      <c r="P46" s="77">
        <v>11.388322000000001</v>
      </c>
      <c r="Q46" s="77">
        <v>11.641845499999999</v>
      </c>
      <c r="R46" s="77">
        <v>196.98643999999999</v>
      </c>
      <c r="S46" s="77">
        <v>-18.686955999999999</v>
      </c>
      <c r="T46" s="77">
        <v>3.2085349000000001</v>
      </c>
      <c r="U46" s="77">
        <v>178.6541</v>
      </c>
      <c r="V46" s="77">
        <v>79.470596999999998</v>
      </c>
      <c r="W46" s="77">
        <v>242.6986</v>
      </c>
      <c r="X46" s="77">
        <v>150.87214</v>
      </c>
      <c r="Y46" s="77">
        <v>121.83034000000001</v>
      </c>
      <c r="Z46" s="77">
        <v>194.48186000000001</v>
      </c>
      <c r="AA46" s="77">
        <v>-10.330121999999999</v>
      </c>
      <c r="AB46" s="77">
        <v>3.3275196</v>
      </c>
      <c r="AC46" s="77">
        <v>160.13216</v>
      </c>
      <c r="AD46" s="77">
        <v>78.588206999999997</v>
      </c>
      <c r="AE46" s="77">
        <v>221.45339000000001</v>
      </c>
      <c r="AF46" s="77">
        <v>130.77314000000001</v>
      </c>
      <c r="AG46" s="77">
        <v>112.98012</v>
      </c>
      <c r="AH46" s="77">
        <v>249.02382</v>
      </c>
      <c r="AI46" s="77">
        <v>115.13941</v>
      </c>
      <c r="AJ46" s="77">
        <v>4.5122252999999999</v>
      </c>
      <c r="AK46" s="77">
        <v>170.40576999999999</v>
      </c>
      <c r="AL46" s="77">
        <v>86.173770000000005</v>
      </c>
      <c r="AM46" s="77">
        <v>240.03827000000001</v>
      </c>
      <c r="AN46" s="77">
        <v>135.87835999999999</v>
      </c>
      <c r="AO46" s="77">
        <v>116.43344999999999</v>
      </c>
      <c r="AP46" s="77">
        <v>153.87017</v>
      </c>
      <c r="AQ46" s="77">
        <v>-21.338123</v>
      </c>
      <c r="AR46" s="77">
        <v>2.6594541999999999</v>
      </c>
      <c r="AS46" s="77">
        <v>159.18547000000001</v>
      </c>
      <c r="AT46" s="77">
        <v>68.139985999999993</v>
      </c>
      <c r="AU46" s="77">
        <v>206.87007</v>
      </c>
      <c r="AV46" s="77">
        <v>141.03618</v>
      </c>
      <c r="AW46" s="77">
        <v>109.33009</v>
      </c>
      <c r="AX46" s="77">
        <v>191.79801</v>
      </c>
      <c r="AY46" s="77">
        <v>-28.497008000000001</v>
      </c>
      <c r="AZ46" s="77">
        <v>3.2168690999999998</v>
      </c>
      <c r="BA46" s="77">
        <v>171.41068999999999</v>
      </c>
      <c r="BB46" s="77">
        <v>76.747236999999998</v>
      </c>
      <c r="BC46" s="77">
        <v>221.99485000000001</v>
      </c>
      <c r="BD46" s="77">
        <v>145.06681</v>
      </c>
      <c r="BE46" s="77">
        <v>117.0547</v>
      </c>
      <c r="BF46" s="77">
        <v>212.00773000000001</v>
      </c>
      <c r="BG46" s="77">
        <v>-31.554120999999999</v>
      </c>
      <c r="BH46" s="77">
        <v>3.6157995000000001</v>
      </c>
      <c r="BI46" s="77">
        <v>142.19863000000001</v>
      </c>
      <c r="BJ46" s="77">
        <v>79.233725000000007</v>
      </c>
      <c r="BK46" s="77">
        <v>201.6003</v>
      </c>
      <c r="BL46" s="77">
        <v>112.36819</v>
      </c>
      <c r="BM46" s="77">
        <v>113.37813</v>
      </c>
      <c r="BN46" s="77">
        <v>209.10121000000001</v>
      </c>
      <c r="BO46" s="77">
        <v>14.018905</v>
      </c>
      <c r="BP46" s="77">
        <v>3.3686739999999999</v>
      </c>
      <c r="BQ46" s="77">
        <v>162.81825000000001</v>
      </c>
      <c r="BR46" s="77">
        <v>75.640127000000007</v>
      </c>
      <c r="BS46" s="77">
        <v>221.51222000000001</v>
      </c>
      <c r="BT46" s="77">
        <v>138.82418999999999</v>
      </c>
      <c r="BU46" s="77">
        <v>118.06297000000001</v>
      </c>
      <c r="BV46" s="90">
        <v>222.75217000000001</v>
      </c>
      <c r="BW46" s="90">
        <v>-13.581310999999999</v>
      </c>
      <c r="BX46" s="90">
        <v>3.7142672000000001</v>
      </c>
      <c r="BY46" s="90">
        <v>161.83069</v>
      </c>
      <c r="BZ46" s="90">
        <v>83.733932999999993</v>
      </c>
      <c r="CA46" s="90">
        <v>228.21194</v>
      </c>
      <c r="CB46" s="90">
        <v>129.65891999999999</v>
      </c>
      <c r="CC46" s="90">
        <v>119.94431</v>
      </c>
    </row>
    <row r="47" spans="1:81" x14ac:dyDescent="0.25">
      <c r="A47">
        <v>450</v>
      </c>
      <c r="B47" s="77">
        <v>15.877181999999999</v>
      </c>
      <c r="C47" s="77">
        <v>14.031218000000001</v>
      </c>
      <c r="D47" s="90">
        <v>13.060509</v>
      </c>
      <c r="E47" s="77">
        <v>13.691608500000001</v>
      </c>
      <c r="F47" s="77">
        <v>12.743321999999999</v>
      </c>
      <c r="G47" s="77">
        <v>13.0892625</v>
      </c>
      <c r="H47" s="77">
        <v>13.278081499999999</v>
      </c>
      <c r="I47" s="77">
        <v>12.892437000000001</v>
      </c>
      <c r="J47" s="77">
        <v>11.168153</v>
      </c>
      <c r="K47" s="77">
        <v>11.489011</v>
      </c>
      <c r="L47" s="77">
        <v>11.281364</v>
      </c>
      <c r="M47" s="77">
        <v>11.388291500000001</v>
      </c>
      <c r="N47" s="77">
        <v>11.6502155</v>
      </c>
      <c r="O47" s="77">
        <v>11.886423000000001</v>
      </c>
      <c r="P47" s="77">
        <v>11.392851</v>
      </c>
      <c r="Q47" s="77">
        <v>11.6463415</v>
      </c>
      <c r="R47" s="77">
        <v>196.84233</v>
      </c>
      <c r="S47" s="77">
        <v>-18.565729999999999</v>
      </c>
      <c r="T47" s="77">
        <v>3.2062658000000002</v>
      </c>
      <c r="U47" s="77">
        <v>178.28837999999999</v>
      </c>
      <c r="V47" s="77">
        <v>79.346190000000007</v>
      </c>
      <c r="W47" s="77">
        <v>242.2158</v>
      </c>
      <c r="X47" s="77">
        <v>150.53796</v>
      </c>
      <c r="Y47" s="77">
        <v>121.73081000000001</v>
      </c>
      <c r="Z47" s="77">
        <v>194.23731000000001</v>
      </c>
      <c r="AA47" s="77">
        <v>-10.285132000000001</v>
      </c>
      <c r="AB47" s="77">
        <v>3.3235497999999999</v>
      </c>
      <c r="AC47" s="77">
        <v>159.73555999999999</v>
      </c>
      <c r="AD47" s="77">
        <v>78.480041999999997</v>
      </c>
      <c r="AE47" s="77">
        <v>220.92491999999999</v>
      </c>
      <c r="AF47" s="77">
        <v>130.39939000000001</v>
      </c>
      <c r="AG47" s="77">
        <v>112.80485</v>
      </c>
      <c r="AH47" s="77">
        <v>248.65277</v>
      </c>
      <c r="AI47" s="77">
        <v>114.99561</v>
      </c>
      <c r="AJ47" s="77">
        <v>4.5042233999999999</v>
      </c>
      <c r="AK47" s="77">
        <v>169.87537</v>
      </c>
      <c r="AL47" s="77">
        <v>86.003625999999997</v>
      </c>
      <c r="AM47" s="77">
        <v>239.37473</v>
      </c>
      <c r="AN47" s="77">
        <v>135.42008999999999</v>
      </c>
      <c r="AO47" s="77">
        <v>116.18342</v>
      </c>
      <c r="AP47" s="77">
        <v>153.67287999999999</v>
      </c>
      <c r="AQ47" s="77">
        <v>-21.399291000000002</v>
      </c>
      <c r="AR47" s="77">
        <v>2.6562781000000002</v>
      </c>
      <c r="AS47" s="77">
        <v>158.71865</v>
      </c>
      <c r="AT47" s="77">
        <v>68.019234999999995</v>
      </c>
      <c r="AU47" s="77">
        <v>206.37016</v>
      </c>
      <c r="AV47" s="77">
        <v>140.65431000000001</v>
      </c>
      <c r="AW47" s="77">
        <v>109.17868</v>
      </c>
      <c r="AX47" s="77">
        <v>191.58754999999999</v>
      </c>
      <c r="AY47" s="77">
        <v>-28.361689999999999</v>
      </c>
      <c r="AZ47" s="77">
        <v>3.2140019999999998</v>
      </c>
      <c r="BA47" s="77">
        <v>171.01365000000001</v>
      </c>
      <c r="BB47" s="77">
        <v>76.604085999999995</v>
      </c>
      <c r="BC47" s="77">
        <v>221.39383000000001</v>
      </c>
      <c r="BD47" s="77">
        <v>144.73687000000001</v>
      </c>
      <c r="BE47" s="77">
        <v>116.89797</v>
      </c>
      <c r="BF47" s="77">
        <v>211.72713999999999</v>
      </c>
      <c r="BG47" s="77">
        <v>-31.379581999999999</v>
      </c>
      <c r="BH47" s="77">
        <v>3.6103820999999998</v>
      </c>
      <c r="BI47" s="77">
        <v>141.86169000000001</v>
      </c>
      <c r="BJ47" s="77">
        <v>79.097555999999997</v>
      </c>
      <c r="BK47" s="77">
        <v>201.11863</v>
      </c>
      <c r="BL47" s="77">
        <v>112.09962</v>
      </c>
      <c r="BM47" s="77">
        <v>113.19882</v>
      </c>
      <c r="BN47" s="77">
        <v>208.96342999999999</v>
      </c>
      <c r="BO47" s="77">
        <v>13.979706</v>
      </c>
      <c r="BP47" s="77">
        <v>3.3650112000000001</v>
      </c>
      <c r="BQ47" s="77">
        <v>162.55710999999999</v>
      </c>
      <c r="BR47" s="77">
        <v>75.484817000000007</v>
      </c>
      <c r="BS47" s="77">
        <v>221.13874999999999</v>
      </c>
      <c r="BT47" s="77">
        <v>138.61563000000001</v>
      </c>
      <c r="BU47" s="77">
        <v>117.89122999999999</v>
      </c>
      <c r="BV47" s="90">
        <v>222.45468</v>
      </c>
      <c r="BW47" s="90">
        <v>-13.477299</v>
      </c>
      <c r="BX47" s="90">
        <v>3.7103733000000001</v>
      </c>
      <c r="BY47" s="90">
        <v>161.44819000000001</v>
      </c>
      <c r="BZ47" s="90">
        <v>83.605714000000006</v>
      </c>
      <c r="CA47" s="90">
        <v>227.75018</v>
      </c>
      <c r="CB47" s="90">
        <v>129.32738000000001</v>
      </c>
      <c r="CC47" s="90">
        <v>119.73372999999999</v>
      </c>
    </row>
    <row r="48" spans="1:81" x14ac:dyDescent="0.25">
      <c r="A48">
        <v>460</v>
      </c>
      <c r="B48" s="77">
        <v>15.950839</v>
      </c>
      <c r="C48" s="77">
        <v>14.089829</v>
      </c>
      <c r="D48" s="90">
        <v>13.094938000000001</v>
      </c>
      <c r="E48" s="77">
        <v>13.720160499999999</v>
      </c>
      <c r="F48" s="77">
        <v>12.787758499999999</v>
      </c>
      <c r="G48" s="77">
        <v>13.137178500000001</v>
      </c>
      <c r="H48" s="77">
        <v>13.3309745</v>
      </c>
      <c r="I48" s="77">
        <v>12.9408955</v>
      </c>
      <c r="J48" s="77">
        <v>11.173488000000001</v>
      </c>
      <c r="K48" s="77">
        <v>11.49386</v>
      </c>
      <c r="L48" s="77">
        <v>11.285792000000001</v>
      </c>
      <c r="M48" s="77">
        <v>11.392976000000001</v>
      </c>
      <c r="N48" s="77">
        <v>11.654678499999999</v>
      </c>
      <c r="O48" s="77">
        <v>11.891100999999999</v>
      </c>
      <c r="P48" s="77">
        <v>11.3974005</v>
      </c>
      <c r="Q48" s="77">
        <v>11.650856000000001</v>
      </c>
      <c r="R48" s="77">
        <v>196.69773000000001</v>
      </c>
      <c r="S48" s="77">
        <v>-18.444084</v>
      </c>
      <c r="T48" s="77">
        <v>3.2039889000000001</v>
      </c>
      <c r="U48" s="77">
        <v>177.92139</v>
      </c>
      <c r="V48" s="77">
        <v>79.221350000000001</v>
      </c>
      <c r="W48" s="77">
        <v>241.73133999999999</v>
      </c>
      <c r="X48" s="77">
        <v>150.20262</v>
      </c>
      <c r="Y48" s="77">
        <v>121.63094</v>
      </c>
      <c r="Z48" s="77">
        <v>193.99181999999999</v>
      </c>
      <c r="AA48" s="77">
        <v>-10.239967</v>
      </c>
      <c r="AB48" s="77">
        <v>3.3195646999999999</v>
      </c>
      <c r="AC48" s="77">
        <v>159.33743999999999</v>
      </c>
      <c r="AD48" s="77">
        <v>78.371460999999996</v>
      </c>
      <c r="AE48" s="77">
        <v>220.39439999999999</v>
      </c>
      <c r="AF48" s="77">
        <v>130.02419</v>
      </c>
      <c r="AG48" s="77">
        <v>112.6289</v>
      </c>
      <c r="AH48" s="77">
        <v>248.28005999999999</v>
      </c>
      <c r="AI48" s="77">
        <v>114.85115</v>
      </c>
      <c r="AJ48" s="77">
        <v>4.4961858000000001</v>
      </c>
      <c r="AK48" s="77">
        <v>169.34259</v>
      </c>
      <c r="AL48" s="77">
        <v>85.832721000000006</v>
      </c>
      <c r="AM48" s="77">
        <v>238.70821000000001</v>
      </c>
      <c r="AN48" s="77">
        <v>134.95976999999999</v>
      </c>
      <c r="AO48" s="77">
        <v>115.93227</v>
      </c>
      <c r="AP48" s="77">
        <v>153.47492</v>
      </c>
      <c r="AQ48" s="77">
        <v>-21.460668999999999</v>
      </c>
      <c r="AR48" s="77">
        <v>2.6530912</v>
      </c>
      <c r="AS48" s="77">
        <v>158.25023999999999</v>
      </c>
      <c r="AT48" s="77">
        <v>67.898071999999999</v>
      </c>
      <c r="AU48" s="77">
        <v>205.86855</v>
      </c>
      <c r="AV48" s="77">
        <v>140.27114</v>
      </c>
      <c r="AW48" s="77">
        <v>109.02674</v>
      </c>
      <c r="AX48" s="77">
        <v>191.37640999999999</v>
      </c>
      <c r="AY48" s="77">
        <v>-28.225940000000001</v>
      </c>
      <c r="AZ48" s="77">
        <v>3.2111257000000002</v>
      </c>
      <c r="BA48" s="77">
        <v>170.61535000000001</v>
      </c>
      <c r="BB48" s="77">
        <v>76.460479000000007</v>
      </c>
      <c r="BC48" s="77">
        <v>220.79088999999999</v>
      </c>
      <c r="BD48" s="77">
        <v>144.40588</v>
      </c>
      <c r="BE48" s="77">
        <v>116.74075000000001</v>
      </c>
      <c r="BF48" s="77">
        <v>211.44602</v>
      </c>
      <c r="BG48" s="77">
        <v>-31.204715</v>
      </c>
      <c r="BH48" s="77">
        <v>3.6049544</v>
      </c>
      <c r="BI48" s="77">
        <v>141.52411000000001</v>
      </c>
      <c r="BJ48" s="77">
        <v>78.961129999999997</v>
      </c>
      <c r="BK48" s="77">
        <v>200.63605000000001</v>
      </c>
      <c r="BL48" s="77">
        <v>111.83055</v>
      </c>
      <c r="BM48" s="77">
        <v>113.01916</v>
      </c>
      <c r="BN48" s="77">
        <v>208.82508000000001</v>
      </c>
      <c r="BO48" s="77">
        <v>13.940346999999999</v>
      </c>
      <c r="BP48" s="77">
        <v>3.3613333999999999</v>
      </c>
      <c r="BQ48" s="77">
        <v>162.29490999999999</v>
      </c>
      <c r="BR48" s="77">
        <v>75.328877000000006</v>
      </c>
      <c r="BS48" s="77">
        <v>220.76375999999999</v>
      </c>
      <c r="BT48" s="77">
        <v>138.40622999999999</v>
      </c>
      <c r="BU48" s="77">
        <v>117.71879</v>
      </c>
      <c r="BV48" s="90">
        <v>222.15644</v>
      </c>
      <c r="BW48" s="90">
        <v>-13.373025</v>
      </c>
      <c r="BX48" s="90">
        <v>3.7064694999999999</v>
      </c>
      <c r="BY48" s="90">
        <v>161.06470999999999</v>
      </c>
      <c r="BZ48" s="90">
        <v>83.477172999999993</v>
      </c>
      <c r="CA48" s="90">
        <v>227.28726</v>
      </c>
      <c r="CB48" s="90">
        <v>128.99501000000001</v>
      </c>
      <c r="CC48" s="90">
        <v>119.52262</v>
      </c>
    </row>
    <row r="49" spans="1:81" x14ac:dyDescent="0.25">
      <c r="A49">
        <v>470</v>
      </c>
      <c r="B49" s="77">
        <v>16.023468999999999</v>
      </c>
      <c r="C49" s="77">
        <v>14.148016</v>
      </c>
      <c r="D49" s="90">
        <v>13.128814</v>
      </c>
      <c r="E49" s="77">
        <v>13.7477085</v>
      </c>
      <c r="F49" s="77">
        <v>12.831277</v>
      </c>
      <c r="G49" s="77">
        <v>13.184134</v>
      </c>
      <c r="H49" s="77">
        <v>13.382617</v>
      </c>
      <c r="I49" s="77">
        <v>12.987924</v>
      </c>
      <c r="J49" s="77">
        <v>11.178849</v>
      </c>
      <c r="K49" s="77">
        <v>11.49873</v>
      </c>
      <c r="L49" s="77">
        <v>11.290233000000001</v>
      </c>
      <c r="M49" s="77">
        <v>11.397672</v>
      </c>
      <c r="N49" s="77">
        <v>11.659158999999999</v>
      </c>
      <c r="O49" s="77">
        <v>11.8957975</v>
      </c>
      <c r="P49" s="77">
        <v>11.4019695</v>
      </c>
      <c r="Q49" s="77">
        <v>11.655389</v>
      </c>
      <c r="R49" s="77">
        <v>196.55262999999999</v>
      </c>
      <c r="S49" s="77">
        <v>-18.322018</v>
      </c>
      <c r="T49" s="77">
        <v>3.2017041000000002</v>
      </c>
      <c r="U49" s="77">
        <v>177.55313000000001</v>
      </c>
      <c r="V49" s="77">
        <v>79.096080000000001</v>
      </c>
      <c r="W49" s="77">
        <v>241.24520000000001</v>
      </c>
      <c r="X49" s="77">
        <v>149.86613</v>
      </c>
      <c r="Y49" s="77">
        <v>121.53073000000001</v>
      </c>
      <c r="Z49" s="77">
        <v>193.74544</v>
      </c>
      <c r="AA49" s="77">
        <v>-10.194639</v>
      </c>
      <c r="AB49" s="77">
        <v>3.3155651000000002</v>
      </c>
      <c r="AC49" s="77">
        <v>158.93787</v>
      </c>
      <c r="AD49" s="77">
        <v>78.262485999999996</v>
      </c>
      <c r="AE49" s="77">
        <v>219.86197000000001</v>
      </c>
      <c r="AF49" s="77">
        <v>129.64762999999999</v>
      </c>
      <c r="AG49" s="77">
        <v>112.45232</v>
      </c>
      <c r="AH49" s="77">
        <v>247.90583000000001</v>
      </c>
      <c r="AI49" s="77">
        <v>114.70611</v>
      </c>
      <c r="AJ49" s="77">
        <v>4.4881152999999996</v>
      </c>
      <c r="AK49" s="77">
        <v>168.80763999999999</v>
      </c>
      <c r="AL49" s="77">
        <v>85.661119999999997</v>
      </c>
      <c r="AM49" s="77">
        <v>238.03898000000001</v>
      </c>
      <c r="AN49" s="77">
        <v>134.49757</v>
      </c>
      <c r="AO49" s="77">
        <v>115.6801</v>
      </c>
      <c r="AP49" s="77">
        <v>153.27629999999999</v>
      </c>
      <c r="AQ49" s="77">
        <v>-21.522248000000001</v>
      </c>
      <c r="AR49" s="77">
        <v>2.6498938000000001</v>
      </c>
      <c r="AS49" s="77">
        <v>157.78028</v>
      </c>
      <c r="AT49" s="77">
        <v>67.776510000000002</v>
      </c>
      <c r="AU49" s="77">
        <v>205.36528000000001</v>
      </c>
      <c r="AV49" s="77">
        <v>139.88669999999999</v>
      </c>
      <c r="AW49" s="77">
        <v>108.87430000000001</v>
      </c>
      <c r="AX49" s="77">
        <v>191.16458</v>
      </c>
      <c r="AY49" s="77">
        <v>-28.089745000000001</v>
      </c>
      <c r="AZ49" s="77">
        <v>3.20824</v>
      </c>
      <c r="BA49" s="77">
        <v>170.21574000000001</v>
      </c>
      <c r="BB49" s="77">
        <v>76.316400000000002</v>
      </c>
      <c r="BC49" s="77">
        <v>220.18598</v>
      </c>
      <c r="BD49" s="77">
        <v>144.07380000000001</v>
      </c>
      <c r="BE49" s="77">
        <v>116.58301</v>
      </c>
      <c r="BF49" s="77">
        <v>211.1644</v>
      </c>
      <c r="BG49" s="77">
        <v>-31.029537999999999</v>
      </c>
      <c r="BH49" s="77">
        <v>3.5995170999999999</v>
      </c>
      <c r="BI49" s="77">
        <v>141.18593999999999</v>
      </c>
      <c r="BJ49" s="77">
        <v>78.824462999999994</v>
      </c>
      <c r="BK49" s="77">
        <v>200.15262000000001</v>
      </c>
      <c r="BL49" s="77">
        <v>111.56100000000001</v>
      </c>
      <c r="BM49" s="77">
        <v>112.83919</v>
      </c>
      <c r="BN49" s="77">
        <v>208.68624</v>
      </c>
      <c r="BO49" s="77">
        <v>13.900846</v>
      </c>
      <c r="BP49" s="77">
        <v>3.3576423000000002</v>
      </c>
      <c r="BQ49" s="77">
        <v>162.03176999999999</v>
      </c>
      <c r="BR49" s="77">
        <v>75.172370999999998</v>
      </c>
      <c r="BS49" s="77">
        <v>220.38740000000001</v>
      </c>
      <c r="BT49" s="77">
        <v>138.19606999999999</v>
      </c>
      <c r="BU49" s="77">
        <v>117.54573000000001</v>
      </c>
      <c r="BV49" s="90">
        <v>221.85751999999999</v>
      </c>
      <c r="BW49" s="90">
        <v>-13.268514</v>
      </c>
      <c r="BX49" s="90">
        <v>3.7025568999999998</v>
      </c>
      <c r="BY49" s="90">
        <v>160.68037000000001</v>
      </c>
      <c r="BZ49" s="90">
        <v>83.348338999999996</v>
      </c>
      <c r="CA49" s="90">
        <v>226.82328000000001</v>
      </c>
      <c r="CB49" s="90">
        <v>128.66188</v>
      </c>
      <c r="CC49" s="90">
        <v>119.31103</v>
      </c>
    </row>
    <row r="50" spans="1:81" x14ac:dyDescent="0.25">
      <c r="A50">
        <v>480</v>
      </c>
      <c r="B50" s="77">
        <v>16.094504000000001</v>
      </c>
      <c r="C50" s="77">
        <v>14.20509</v>
      </c>
      <c r="D50" s="90">
        <v>13.161161999999999</v>
      </c>
      <c r="E50" s="77">
        <v>13.773096500000001</v>
      </c>
      <c r="F50" s="77">
        <v>12.873843000000001</v>
      </c>
      <c r="G50" s="77">
        <v>13.231033499999999</v>
      </c>
      <c r="H50" s="77">
        <v>13.434143500000001</v>
      </c>
      <c r="I50" s="77">
        <v>13.033695</v>
      </c>
      <c r="J50" s="77">
        <v>11.184238000000001</v>
      </c>
      <c r="K50" s="77">
        <v>11.503622999999999</v>
      </c>
      <c r="L50" s="77">
        <v>11.294687</v>
      </c>
      <c r="M50" s="77">
        <v>11.402379499999999</v>
      </c>
      <c r="N50" s="77">
        <v>11.663656</v>
      </c>
      <c r="O50" s="77">
        <v>11.9005125</v>
      </c>
      <c r="P50" s="77">
        <v>11.406558499999999</v>
      </c>
      <c r="Q50" s="77">
        <v>11.659939999999999</v>
      </c>
      <c r="R50" s="77">
        <v>196.40703999999999</v>
      </c>
      <c r="S50" s="77">
        <v>-18.199546999999999</v>
      </c>
      <c r="T50" s="77">
        <v>3.1994117000000002</v>
      </c>
      <c r="U50" s="77">
        <v>177.18366</v>
      </c>
      <c r="V50" s="77">
        <v>78.970394999999996</v>
      </c>
      <c r="W50" s="77">
        <v>240.75745000000001</v>
      </c>
      <c r="X50" s="77">
        <v>149.52851999999999</v>
      </c>
      <c r="Y50" s="77">
        <v>121.43017999999999</v>
      </c>
      <c r="Z50" s="77">
        <v>193.49814000000001</v>
      </c>
      <c r="AA50" s="77">
        <v>-10.149143</v>
      </c>
      <c r="AB50" s="77">
        <v>3.3115508</v>
      </c>
      <c r="AC50" s="77">
        <v>158.53682000000001</v>
      </c>
      <c r="AD50" s="77">
        <v>78.153108000000003</v>
      </c>
      <c r="AE50" s="77">
        <v>219.32756000000001</v>
      </c>
      <c r="AF50" s="77">
        <v>129.26967999999999</v>
      </c>
      <c r="AG50" s="77">
        <v>112.27508</v>
      </c>
      <c r="AH50" s="77">
        <v>247.52995000000001</v>
      </c>
      <c r="AI50" s="77">
        <v>114.56043</v>
      </c>
      <c r="AJ50" s="77">
        <v>4.4800092999999999</v>
      </c>
      <c r="AK50" s="77">
        <v>168.27033</v>
      </c>
      <c r="AL50" s="77">
        <v>85.488760999999997</v>
      </c>
      <c r="AM50" s="77">
        <v>237.36680000000001</v>
      </c>
      <c r="AN50" s="77">
        <v>134.03333000000001</v>
      </c>
      <c r="AO50" s="77">
        <v>115.42681</v>
      </c>
      <c r="AP50" s="77">
        <v>153.07704000000001</v>
      </c>
      <c r="AQ50" s="77">
        <v>-21.584029999999998</v>
      </c>
      <c r="AR50" s="77">
        <v>2.6466859</v>
      </c>
      <c r="AS50" s="77">
        <v>157.30878999999999</v>
      </c>
      <c r="AT50" s="77">
        <v>67.654549000000003</v>
      </c>
      <c r="AU50" s="77">
        <v>204.86036999999999</v>
      </c>
      <c r="AV50" s="77">
        <v>139.50101000000001</v>
      </c>
      <c r="AW50" s="77">
        <v>108.72136</v>
      </c>
      <c r="AX50" s="77">
        <v>190.95211</v>
      </c>
      <c r="AY50" s="77">
        <v>-27.953137000000002</v>
      </c>
      <c r="AZ50" s="77">
        <v>3.2053455</v>
      </c>
      <c r="BA50" s="77">
        <v>169.81492</v>
      </c>
      <c r="BB50" s="77">
        <v>76.171884000000006</v>
      </c>
      <c r="BC50" s="77">
        <v>219.57923</v>
      </c>
      <c r="BD50" s="77">
        <v>143.74071000000001</v>
      </c>
      <c r="BE50" s="77">
        <v>116.42479</v>
      </c>
      <c r="BF50" s="77">
        <v>210.88229000000001</v>
      </c>
      <c r="BG50" s="77">
        <v>-30.854053</v>
      </c>
      <c r="BH50" s="77">
        <v>3.5940702999999998</v>
      </c>
      <c r="BI50" s="77">
        <v>140.84717000000001</v>
      </c>
      <c r="BJ50" s="77">
        <v>78.687556000000001</v>
      </c>
      <c r="BK50" s="77">
        <v>199.66834</v>
      </c>
      <c r="BL50" s="77">
        <v>111.29098</v>
      </c>
      <c r="BM50" s="77">
        <v>112.6589</v>
      </c>
      <c r="BN50" s="77">
        <v>208.54684</v>
      </c>
      <c r="BO50" s="77">
        <v>13.861186999999999</v>
      </c>
      <c r="BP50" s="77">
        <v>3.3539363999999998</v>
      </c>
      <c r="BQ50" s="77">
        <v>161.76756</v>
      </c>
      <c r="BR50" s="77">
        <v>75.015237999999997</v>
      </c>
      <c r="BS50" s="77">
        <v>220.00953999999999</v>
      </c>
      <c r="BT50" s="77">
        <v>137.98506</v>
      </c>
      <c r="BU50" s="77">
        <v>117.37197999999999</v>
      </c>
      <c r="BV50" s="90">
        <v>221.55792</v>
      </c>
      <c r="BW50" s="90">
        <v>-13.163765</v>
      </c>
      <c r="BX50" s="90">
        <v>3.6986354000000001</v>
      </c>
      <c r="BY50" s="90">
        <v>160.29515000000001</v>
      </c>
      <c r="BZ50" s="90">
        <v>83.219211999999999</v>
      </c>
      <c r="CA50" s="90">
        <v>226.35825</v>
      </c>
      <c r="CB50" s="90">
        <v>128.328</v>
      </c>
      <c r="CC50" s="90">
        <v>119.09896000000001</v>
      </c>
    </row>
    <row r="51" spans="1:81" x14ac:dyDescent="0.25">
      <c r="A51">
        <v>490</v>
      </c>
      <c r="B51" s="77">
        <v>16.164373000000001</v>
      </c>
      <c r="C51" s="77">
        <v>14.261161</v>
      </c>
      <c r="D51" s="90">
        <v>13.192360000000001</v>
      </c>
      <c r="E51" s="77">
        <v>13.796607999999999</v>
      </c>
      <c r="F51" s="77">
        <v>12.915908</v>
      </c>
      <c r="G51" s="77">
        <v>13.277290499999999</v>
      </c>
      <c r="H51" s="77">
        <v>13.485414500000001</v>
      </c>
      <c r="I51" s="77">
        <v>13.0789095</v>
      </c>
      <c r="J51" s="77">
        <v>11.189652000000001</v>
      </c>
      <c r="K51" s="77">
        <v>11.508537</v>
      </c>
      <c r="L51" s="77">
        <v>11.299154</v>
      </c>
      <c r="M51" s="77">
        <v>11.407097</v>
      </c>
      <c r="N51" s="77">
        <v>11.6681705</v>
      </c>
      <c r="O51" s="77">
        <v>11.905246500000001</v>
      </c>
      <c r="P51" s="77">
        <v>11.411166000000001</v>
      </c>
      <c r="Q51" s="77">
        <v>11.6645085</v>
      </c>
      <c r="R51" s="77">
        <v>196.26098999999999</v>
      </c>
      <c r="S51" s="77">
        <v>-18.076685000000001</v>
      </c>
      <c r="T51" s="77">
        <v>3.1971121</v>
      </c>
      <c r="U51" s="77">
        <v>176.81299999999999</v>
      </c>
      <c r="V51" s="77">
        <v>78.844307999999998</v>
      </c>
      <c r="W51" s="77">
        <v>240.26813999999999</v>
      </c>
      <c r="X51" s="77">
        <v>149.18983</v>
      </c>
      <c r="Y51" s="77">
        <v>121.32931000000001</v>
      </c>
      <c r="Z51" s="77">
        <v>193.25002000000001</v>
      </c>
      <c r="AA51" s="77">
        <v>-10.103495000000001</v>
      </c>
      <c r="AB51" s="77">
        <v>3.3075228999999999</v>
      </c>
      <c r="AC51" s="77">
        <v>158.13443000000001</v>
      </c>
      <c r="AD51" s="77">
        <v>78.043362000000002</v>
      </c>
      <c r="AE51" s="77">
        <v>218.79136</v>
      </c>
      <c r="AF51" s="77">
        <v>128.89045999999999</v>
      </c>
      <c r="AG51" s="77">
        <v>112.09724</v>
      </c>
      <c r="AH51" s="77">
        <v>247.15262999999999</v>
      </c>
      <c r="AI51" s="77">
        <v>114.41419999999999</v>
      </c>
      <c r="AJ51" s="77">
        <v>4.4718722</v>
      </c>
      <c r="AK51" s="77">
        <v>167.73096000000001</v>
      </c>
      <c r="AL51" s="77">
        <v>85.315741000000003</v>
      </c>
      <c r="AM51" s="77">
        <v>236.69203999999999</v>
      </c>
      <c r="AN51" s="77">
        <v>133.56730999999999</v>
      </c>
      <c r="AO51" s="77">
        <v>115.17255</v>
      </c>
      <c r="AP51" s="77">
        <v>152.87710000000001</v>
      </c>
      <c r="AQ51" s="77">
        <v>-21.646018999999999</v>
      </c>
      <c r="AR51" s="77">
        <v>2.6434671999999999</v>
      </c>
      <c r="AS51" s="77">
        <v>156.8357</v>
      </c>
      <c r="AT51" s="77">
        <v>67.532177000000004</v>
      </c>
      <c r="AU51" s="77">
        <v>204.35374999999999</v>
      </c>
      <c r="AV51" s="77">
        <v>139.11401000000001</v>
      </c>
      <c r="AW51" s="77">
        <v>108.56791</v>
      </c>
      <c r="AX51" s="77">
        <v>190.73894999999999</v>
      </c>
      <c r="AY51" s="77">
        <v>-27.816085000000001</v>
      </c>
      <c r="AZ51" s="77">
        <v>3.2024416000000002</v>
      </c>
      <c r="BA51" s="77">
        <v>169.41279</v>
      </c>
      <c r="BB51" s="77">
        <v>76.026899</v>
      </c>
      <c r="BC51" s="77">
        <v>218.97050999999999</v>
      </c>
      <c r="BD51" s="77">
        <v>143.40655000000001</v>
      </c>
      <c r="BE51" s="77">
        <v>116.26606</v>
      </c>
      <c r="BF51" s="77">
        <v>210.59977000000001</v>
      </c>
      <c r="BG51" s="77">
        <v>-30.678315999999999</v>
      </c>
      <c r="BH51" s="77">
        <v>3.5886157000000001</v>
      </c>
      <c r="BI51" s="77">
        <v>140.50792000000001</v>
      </c>
      <c r="BJ51" s="77">
        <v>78.550452000000007</v>
      </c>
      <c r="BK51" s="77">
        <v>199.18337</v>
      </c>
      <c r="BL51" s="77">
        <v>111.02057000000001</v>
      </c>
      <c r="BM51" s="77">
        <v>112.47835000000001</v>
      </c>
      <c r="BN51" s="77">
        <v>208.40693999999999</v>
      </c>
      <c r="BO51" s="77">
        <v>13.821384999999999</v>
      </c>
      <c r="BP51" s="77">
        <v>3.3502171999999999</v>
      </c>
      <c r="BQ51" s="77">
        <v>161.50241</v>
      </c>
      <c r="BR51" s="77">
        <v>74.857543000000007</v>
      </c>
      <c r="BS51" s="77">
        <v>219.63032999999999</v>
      </c>
      <c r="BT51" s="77">
        <v>137.77330000000001</v>
      </c>
      <c r="BU51" s="77">
        <v>117.19759999999999</v>
      </c>
      <c r="BV51" s="90">
        <v>221.25764000000001</v>
      </c>
      <c r="BW51" s="90">
        <v>-13.05878</v>
      </c>
      <c r="BX51" s="90">
        <v>3.6947049999999999</v>
      </c>
      <c r="BY51" s="90">
        <v>159.90906000000001</v>
      </c>
      <c r="BZ51" s="90">
        <v>83.089793999999998</v>
      </c>
      <c r="CA51" s="90">
        <v>225.89215999999999</v>
      </c>
      <c r="CB51" s="90">
        <v>127.99336</v>
      </c>
      <c r="CC51" s="90">
        <v>118.88641</v>
      </c>
    </row>
    <row r="52" spans="1:81" x14ac:dyDescent="0.25">
      <c r="A52">
        <v>500</v>
      </c>
      <c r="B52" s="77">
        <v>16.235023000000002</v>
      </c>
      <c r="C52" s="77">
        <v>14.316388999999999</v>
      </c>
      <c r="D52" s="90">
        <v>13.222654</v>
      </c>
      <c r="E52" s="77">
        <v>13.819865500000001</v>
      </c>
      <c r="F52" s="77">
        <v>12.957263000000001</v>
      </c>
      <c r="G52" s="77">
        <v>13.321856</v>
      </c>
      <c r="H52" s="77">
        <v>13.535731</v>
      </c>
      <c r="I52" s="77">
        <v>13.123594000000001</v>
      </c>
      <c r="J52" s="77">
        <v>11.195093</v>
      </c>
      <c r="K52" s="77">
        <v>11.513472</v>
      </c>
      <c r="L52" s="77">
        <v>11.303633</v>
      </c>
      <c r="M52" s="77">
        <v>11.411824500000002</v>
      </c>
      <c r="N52" s="77">
        <v>11.672700499999999</v>
      </c>
      <c r="O52" s="77">
        <v>11.909998999999999</v>
      </c>
      <c r="P52" s="77">
        <v>11.415793499999999</v>
      </c>
      <c r="Q52" s="77">
        <v>11.669095</v>
      </c>
      <c r="R52" s="77">
        <v>196.11446000000001</v>
      </c>
      <c r="S52" s="77">
        <v>-17.953420000000001</v>
      </c>
      <c r="T52" s="77">
        <v>3.1948048</v>
      </c>
      <c r="U52" s="77">
        <v>176.44112999999999</v>
      </c>
      <c r="V52" s="77">
        <v>78.717808000000005</v>
      </c>
      <c r="W52" s="77">
        <v>239.77723</v>
      </c>
      <c r="X52" s="77">
        <v>148.85003</v>
      </c>
      <c r="Y52" s="77">
        <v>121.22811</v>
      </c>
      <c r="Z52" s="77">
        <v>193.00098</v>
      </c>
      <c r="AA52" s="77">
        <v>-10.057679</v>
      </c>
      <c r="AB52" s="77">
        <v>3.3034804000000002</v>
      </c>
      <c r="AC52" s="77">
        <v>157.73056</v>
      </c>
      <c r="AD52" s="77">
        <v>77.933215000000004</v>
      </c>
      <c r="AE52" s="77">
        <v>218.25318999999999</v>
      </c>
      <c r="AF52" s="77">
        <v>128.50985</v>
      </c>
      <c r="AG52" s="77">
        <v>111.91876000000001</v>
      </c>
      <c r="AH52" s="77">
        <v>246.77373</v>
      </c>
      <c r="AI52" s="77">
        <v>114.26734999999999</v>
      </c>
      <c r="AJ52" s="77">
        <v>4.4637010999999998</v>
      </c>
      <c r="AK52" s="77">
        <v>167.18933999999999</v>
      </c>
      <c r="AL52" s="77">
        <v>85.141998999999998</v>
      </c>
      <c r="AM52" s="77">
        <v>236.01446000000001</v>
      </c>
      <c r="AN52" s="77">
        <v>133.09934999999999</v>
      </c>
      <c r="AO52" s="77">
        <v>114.91723</v>
      </c>
      <c r="AP52" s="77">
        <v>152.67651000000001</v>
      </c>
      <c r="AQ52" s="77">
        <v>-21.708210000000001</v>
      </c>
      <c r="AR52" s="77">
        <v>2.6402380999999999</v>
      </c>
      <c r="AS52" s="77">
        <v>156.36108999999999</v>
      </c>
      <c r="AT52" s="77">
        <v>67.409408999999997</v>
      </c>
      <c r="AU52" s="77">
        <v>203.84549000000001</v>
      </c>
      <c r="AV52" s="77">
        <v>138.72577000000001</v>
      </c>
      <c r="AW52" s="77">
        <v>108.41396</v>
      </c>
      <c r="AX52" s="77">
        <v>190.52519000000001</v>
      </c>
      <c r="AY52" s="77">
        <v>-27.678650999999999</v>
      </c>
      <c r="AZ52" s="77">
        <v>3.1995296999999998</v>
      </c>
      <c r="BA52" s="77">
        <v>169.00954999999999</v>
      </c>
      <c r="BB52" s="77">
        <v>75.881511000000003</v>
      </c>
      <c r="BC52" s="77">
        <v>218.36009999999999</v>
      </c>
      <c r="BD52" s="77">
        <v>143.07145</v>
      </c>
      <c r="BE52" s="77">
        <v>116.10688</v>
      </c>
      <c r="BF52" s="77">
        <v>210.31684999999999</v>
      </c>
      <c r="BG52" s="77">
        <v>-30.502329</v>
      </c>
      <c r="BH52" s="77">
        <v>3.5831531999999999</v>
      </c>
      <c r="BI52" s="77">
        <v>140.16818000000001</v>
      </c>
      <c r="BJ52" s="77">
        <v>78.413151999999997</v>
      </c>
      <c r="BK52" s="77">
        <v>198.6977</v>
      </c>
      <c r="BL52" s="77">
        <v>110.74977</v>
      </c>
      <c r="BM52" s="77">
        <v>112.29754</v>
      </c>
      <c r="BN52" s="77">
        <v>208.26653999999999</v>
      </c>
      <c r="BO52" s="77">
        <v>13.781442</v>
      </c>
      <c r="BP52" s="77">
        <v>3.3464849000000001</v>
      </c>
      <c r="BQ52" s="77">
        <v>161.23632000000001</v>
      </c>
      <c r="BR52" s="77">
        <v>74.699286000000001</v>
      </c>
      <c r="BS52" s="77">
        <v>219.24977000000001</v>
      </c>
      <c r="BT52" s="77">
        <v>137.56077999999999</v>
      </c>
      <c r="BU52" s="77">
        <v>117.0226</v>
      </c>
      <c r="BV52" s="90">
        <v>220.95676</v>
      </c>
      <c r="BW52" s="90">
        <v>-12.953582000000001</v>
      </c>
      <c r="BX52" s="90">
        <v>3.6907665999999999</v>
      </c>
      <c r="BY52" s="90">
        <v>159.52218999999999</v>
      </c>
      <c r="BZ52" s="90">
        <v>82.960113000000007</v>
      </c>
      <c r="CA52" s="90">
        <v>225.42514</v>
      </c>
      <c r="CB52" s="90">
        <v>127.65804</v>
      </c>
      <c r="CC52" s="90">
        <v>118.67343</v>
      </c>
    </row>
    <row r="53" spans="1:81" x14ac:dyDescent="0.25">
      <c r="A53">
        <v>510</v>
      </c>
      <c r="B53" s="77">
        <v>16.305826</v>
      </c>
      <c r="C53" s="77">
        <v>14.371461</v>
      </c>
      <c r="D53" s="90">
        <v>13.251605</v>
      </c>
      <c r="E53" s="77">
        <v>13.843342</v>
      </c>
      <c r="F53" s="77">
        <v>12.997419000000001</v>
      </c>
      <c r="G53" s="77">
        <v>13.365112</v>
      </c>
      <c r="H53" s="77">
        <v>13.5847485</v>
      </c>
      <c r="I53" s="77">
        <v>13.167653999999999</v>
      </c>
      <c r="J53" s="77">
        <v>11.200559999999999</v>
      </c>
      <c r="K53" s="77">
        <v>11.518428999999999</v>
      </c>
      <c r="L53" s="77">
        <v>11.308123</v>
      </c>
      <c r="M53" s="77">
        <v>11.4165615</v>
      </c>
      <c r="N53" s="77">
        <v>11.677246499999999</v>
      </c>
      <c r="O53" s="77">
        <v>11.914768</v>
      </c>
      <c r="P53" s="77">
        <v>11.420439999999999</v>
      </c>
      <c r="Q53" s="77">
        <v>11.6736985</v>
      </c>
      <c r="R53" s="77">
        <v>195.96749</v>
      </c>
      <c r="S53" s="77">
        <v>-17.829778999999998</v>
      </c>
      <c r="T53" s="77">
        <v>3.1924906000000002</v>
      </c>
      <c r="U53" s="77">
        <v>176.06811999999999</v>
      </c>
      <c r="V53" s="77">
        <v>78.590920999999994</v>
      </c>
      <c r="W53" s="77">
        <v>239.28482</v>
      </c>
      <c r="X53" s="77">
        <v>148.50918999999999</v>
      </c>
      <c r="Y53" s="77">
        <v>121.1266</v>
      </c>
      <c r="Z53" s="77">
        <v>192.75110000000001</v>
      </c>
      <c r="AA53" s="77">
        <v>-10.011706</v>
      </c>
      <c r="AB53" s="77">
        <v>3.2994238999999999</v>
      </c>
      <c r="AC53" s="77">
        <v>157.32531</v>
      </c>
      <c r="AD53" s="77">
        <v>77.822689999999994</v>
      </c>
      <c r="AE53" s="77">
        <v>217.71317999999999</v>
      </c>
      <c r="AF53" s="77">
        <v>128.12794</v>
      </c>
      <c r="AG53" s="77">
        <v>111.73966</v>
      </c>
      <c r="AH53" s="77">
        <v>246.39332999999999</v>
      </c>
      <c r="AI53" s="77">
        <v>114.11991</v>
      </c>
      <c r="AJ53" s="77">
        <v>4.4554976000000002</v>
      </c>
      <c r="AK53" s="77">
        <v>166.64556999999999</v>
      </c>
      <c r="AL53" s="77">
        <v>84.967568999999997</v>
      </c>
      <c r="AM53" s="77">
        <v>235.33420000000001</v>
      </c>
      <c r="AN53" s="77">
        <v>132.62952999999999</v>
      </c>
      <c r="AO53" s="77">
        <v>114.6609</v>
      </c>
      <c r="AP53" s="77">
        <v>152.47535999999999</v>
      </c>
      <c r="AQ53" s="77">
        <v>-21.770574</v>
      </c>
      <c r="AR53" s="77">
        <v>2.6369999000000002</v>
      </c>
      <c r="AS53" s="77">
        <v>155.88514000000001</v>
      </c>
      <c r="AT53" s="77">
        <v>67.286297000000005</v>
      </c>
      <c r="AU53" s="77">
        <v>203.33581000000001</v>
      </c>
      <c r="AV53" s="77">
        <v>138.33643000000001</v>
      </c>
      <c r="AW53" s="77">
        <v>108.25957</v>
      </c>
      <c r="AX53" s="77">
        <v>190.31082000000001</v>
      </c>
      <c r="AY53" s="77">
        <v>-27.540821000000001</v>
      </c>
      <c r="AZ53" s="77">
        <v>3.1966093</v>
      </c>
      <c r="BA53" s="77">
        <v>168.60514000000001</v>
      </c>
      <c r="BB53" s="77">
        <v>75.735703000000001</v>
      </c>
      <c r="BC53" s="77">
        <v>217.74791999999999</v>
      </c>
      <c r="BD53" s="77">
        <v>142.73537999999999</v>
      </c>
      <c r="BE53" s="77">
        <v>115.94725</v>
      </c>
      <c r="BF53" s="77">
        <v>210.03354999999999</v>
      </c>
      <c r="BG53" s="77">
        <v>-30.326108999999999</v>
      </c>
      <c r="BH53" s="77">
        <v>3.5776835999999999</v>
      </c>
      <c r="BI53" s="77">
        <v>139.82799</v>
      </c>
      <c r="BJ53" s="77">
        <v>78.275672</v>
      </c>
      <c r="BK53" s="77">
        <v>198.21138999999999</v>
      </c>
      <c r="BL53" s="77">
        <v>110.47862000000001</v>
      </c>
      <c r="BM53" s="77">
        <v>112.1165</v>
      </c>
      <c r="BN53" s="77">
        <v>208.12562</v>
      </c>
      <c r="BO53" s="77">
        <v>13.741350000000001</v>
      </c>
      <c r="BP53" s="77">
        <v>3.3427384999999998</v>
      </c>
      <c r="BQ53" s="77">
        <v>160.96924000000001</v>
      </c>
      <c r="BR53" s="77">
        <v>74.540437999999995</v>
      </c>
      <c r="BS53" s="77">
        <v>218.86778000000001</v>
      </c>
      <c r="BT53" s="77">
        <v>137.34747999999999</v>
      </c>
      <c r="BU53" s="77">
        <v>116.84695000000001</v>
      </c>
      <c r="BV53" s="90">
        <v>220.65534</v>
      </c>
      <c r="BW53" s="90">
        <v>-12.848195</v>
      </c>
      <c r="BX53" s="90">
        <v>3.6868211999999998</v>
      </c>
      <c r="BY53" s="90">
        <v>159.13462999999999</v>
      </c>
      <c r="BZ53" s="90">
        <v>82.830201000000002</v>
      </c>
      <c r="CA53" s="90">
        <v>224.95726999999999</v>
      </c>
      <c r="CB53" s="90">
        <v>127.32212</v>
      </c>
      <c r="CC53" s="90">
        <v>118.46007</v>
      </c>
    </row>
    <row r="54" spans="1:81" x14ac:dyDescent="0.25">
      <c r="A54">
        <v>520</v>
      </c>
      <c r="B54" s="77">
        <v>16.375012000000002</v>
      </c>
      <c r="C54" s="77">
        <v>14.426283</v>
      </c>
      <c r="D54" s="90">
        <v>13.279771</v>
      </c>
      <c r="E54" s="77">
        <v>13.865607499999999</v>
      </c>
      <c r="F54" s="77">
        <v>13.0366155</v>
      </c>
      <c r="G54" s="77">
        <v>13.408501000000001</v>
      </c>
      <c r="H54" s="77">
        <v>13.632790499999999</v>
      </c>
      <c r="I54" s="77">
        <v>13.211492</v>
      </c>
      <c r="J54" s="77">
        <v>11.206054</v>
      </c>
      <c r="K54" s="77">
        <v>11.523406</v>
      </c>
      <c r="L54" s="77">
        <v>11.312626</v>
      </c>
      <c r="M54" s="77">
        <v>11.421309000000001</v>
      </c>
      <c r="N54" s="77">
        <v>11.681808499999999</v>
      </c>
      <c r="O54" s="77">
        <v>11.919555500000001</v>
      </c>
      <c r="P54" s="77">
        <v>11.425105</v>
      </c>
      <c r="Q54" s="77">
        <v>11.678319</v>
      </c>
      <c r="R54" s="77">
        <v>195.82006000000001</v>
      </c>
      <c r="S54" s="77">
        <v>-17.705763000000001</v>
      </c>
      <c r="T54" s="77">
        <v>3.1901693</v>
      </c>
      <c r="U54" s="77">
        <v>175.69398000000001</v>
      </c>
      <c r="V54" s="77">
        <v>78.463650000000001</v>
      </c>
      <c r="W54" s="77">
        <v>238.79091</v>
      </c>
      <c r="X54" s="77">
        <v>148.16731999999999</v>
      </c>
      <c r="Y54" s="77">
        <v>121.02479</v>
      </c>
      <c r="Z54" s="77">
        <v>192.50039000000001</v>
      </c>
      <c r="AA54" s="77">
        <v>-9.9655813999999996</v>
      </c>
      <c r="AB54" s="77">
        <v>3.2953541</v>
      </c>
      <c r="AC54" s="77">
        <v>156.91872000000001</v>
      </c>
      <c r="AD54" s="77">
        <v>77.711799999999997</v>
      </c>
      <c r="AE54" s="77">
        <v>217.17139</v>
      </c>
      <c r="AF54" s="77">
        <v>127.74476</v>
      </c>
      <c r="AG54" s="77">
        <v>111.55998</v>
      </c>
      <c r="AH54" s="77">
        <v>246.01137</v>
      </c>
      <c r="AI54" s="77">
        <v>113.97188</v>
      </c>
      <c r="AJ54" s="77">
        <v>4.4472602999999999</v>
      </c>
      <c r="AK54" s="77">
        <v>166.09956</v>
      </c>
      <c r="AL54" s="77">
        <v>84.792420000000007</v>
      </c>
      <c r="AM54" s="77">
        <v>234.65112999999999</v>
      </c>
      <c r="AN54" s="77">
        <v>132.15778</v>
      </c>
      <c r="AO54" s="77">
        <v>114.40351</v>
      </c>
      <c r="AP54" s="77">
        <v>152.27357000000001</v>
      </c>
      <c r="AQ54" s="77">
        <v>-21.833138999999999</v>
      </c>
      <c r="AR54" s="77">
        <v>2.6337513000000001</v>
      </c>
      <c r="AS54" s="77">
        <v>155.40767</v>
      </c>
      <c r="AT54" s="77">
        <v>67.162790000000001</v>
      </c>
      <c r="AU54" s="77">
        <v>202.82449</v>
      </c>
      <c r="AV54" s="77">
        <v>137.94584</v>
      </c>
      <c r="AW54" s="77">
        <v>108.10469999999999</v>
      </c>
      <c r="AX54" s="77">
        <v>190.09583000000001</v>
      </c>
      <c r="AY54" s="77">
        <v>-27.402595999999999</v>
      </c>
      <c r="AZ54" s="77">
        <v>3.1936806</v>
      </c>
      <c r="BA54" s="77">
        <v>168.19958</v>
      </c>
      <c r="BB54" s="77">
        <v>75.589477000000002</v>
      </c>
      <c r="BC54" s="77">
        <v>217.13399000000001</v>
      </c>
      <c r="BD54" s="77">
        <v>142.39836</v>
      </c>
      <c r="BE54" s="77">
        <v>115.78716</v>
      </c>
      <c r="BF54" s="77">
        <v>209.74983</v>
      </c>
      <c r="BG54" s="77">
        <v>-30.149622000000001</v>
      </c>
      <c r="BH54" s="77">
        <v>3.5722057</v>
      </c>
      <c r="BI54" s="77">
        <v>139.48729</v>
      </c>
      <c r="BJ54" s="77">
        <v>78.137981999999994</v>
      </c>
      <c r="BK54" s="77">
        <v>197.72434999999999</v>
      </c>
      <c r="BL54" s="77">
        <v>110.20706</v>
      </c>
      <c r="BM54" s="77">
        <v>111.93518</v>
      </c>
      <c r="BN54" s="77">
        <v>207.98423</v>
      </c>
      <c r="BO54" s="77">
        <v>13.701124999999999</v>
      </c>
      <c r="BP54" s="77">
        <v>3.3389796999999999</v>
      </c>
      <c r="BQ54" s="77">
        <v>160.70125999999999</v>
      </c>
      <c r="BR54" s="77">
        <v>74.381062999999997</v>
      </c>
      <c r="BS54" s="77">
        <v>218.48453000000001</v>
      </c>
      <c r="BT54" s="77">
        <v>137.13346000000001</v>
      </c>
      <c r="BU54" s="77">
        <v>116.67072</v>
      </c>
      <c r="BV54" s="90">
        <v>220.35324</v>
      </c>
      <c r="BW54" s="90">
        <v>-12.742573999999999</v>
      </c>
      <c r="BX54" s="90">
        <v>3.6828669999999999</v>
      </c>
      <c r="BY54" s="90">
        <v>158.74619999999999</v>
      </c>
      <c r="BZ54" s="90">
        <v>82.699997999999994</v>
      </c>
      <c r="CA54" s="90">
        <v>224.48837</v>
      </c>
      <c r="CB54" s="90">
        <v>126.98546</v>
      </c>
      <c r="CC54" s="90">
        <v>118.24623</v>
      </c>
    </row>
    <row r="55" spans="1:81" x14ac:dyDescent="0.25">
      <c r="A55">
        <v>530</v>
      </c>
      <c r="B55" s="77">
        <v>16.443366000000001</v>
      </c>
      <c r="C55" s="77">
        <v>14.479172999999999</v>
      </c>
      <c r="D55" s="90">
        <v>13.308489</v>
      </c>
      <c r="E55" s="77">
        <v>13.885887</v>
      </c>
      <c r="F55" s="77">
        <v>13.075458000000001</v>
      </c>
      <c r="G55" s="77">
        <v>13.452261</v>
      </c>
      <c r="H55" s="77">
        <v>13.68051</v>
      </c>
      <c r="I55" s="77">
        <v>13.254902999999999</v>
      </c>
      <c r="J55" s="77">
        <v>11.211573</v>
      </c>
      <c r="K55" s="77">
        <v>11.528404999999999</v>
      </c>
      <c r="L55" s="77">
        <v>11.317138999999999</v>
      </c>
      <c r="M55" s="77">
        <v>11.4260655</v>
      </c>
      <c r="N55" s="77">
        <v>11.6863855</v>
      </c>
      <c r="O55" s="77">
        <v>11.924359500000001</v>
      </c>
      <c r="P55" s="77">
        <v>11.429788</v>
      </c>
      <c r="Q55" s="77">
        <v>11.682957500000001</v>
      </c>
      <c r="R55" s="77">
        <v>195.67216999999999</v>
      </c>
      <c r="S55" s="77">
        <v>-17.581346</v>
      </c>
      <c r="T55" s="77">
        <v>3.1878405000000001</v>
      </c>
      <c r="U55" s="77">
        <v>175.31863999999999</v>
      </c>
      <c r="V55" s="77">
        <v>78.335967999999994</v>
      </c>
      <c r="W55" s="77">
        <v>238.29541</v>
      </c>
      <c r="X55" s="77">
        <v>147.82435000000001</v>
      </c>
      <c r="Y55" s="77">
        <v>120.92264</v>
      </c>
      <c r="Z55" s="77">
        <v>192.24888000000001</v>
      </c>
      <c r="AA55" s="77">
        <v>-9.9193104999999999</v>
      </c>
      <c r="AB55" s="77">
        <v>3.2912713</v>
      </c>
      <c r="AC55" s="77">
        <v>156.51084</v>
      </c>
      <c r="AD55" s="77">
        <v>77.600559000000004</v>
      </c>
      <c r="AE55" s="77">
        <v>216.62788</v>
      </c>
      <c r="AF55" s="77">
        <v>127.36037</v>
      </c>
      <c r="AG55" s="77">
        <v>111.37972000000001</v>
      </c>
      <c r="AH55" s="77">
        <v>245.62798000000001</v>
      </c>
      <c r="AI55" s="77">
        <v>113.82329</v>
      </c>
      <c r="AJ55" s="77">
        <v>4.4389924000000001</v>
      </c>
      <c r="AK55" s="77">
        <v>165.55152000000001</v>
      </c>
      <c r="AL55" s="77">
        <v>84.616618000000003</v>
      </c>
      <c r="AM55" s="77">
        <v>233.96552</v>
      </c>
      <c r="AN55" s="77">
        <v>131.68427</v>
      </c>
      <c r="AO55" s="77">
        <v>114.14516</v>
      </c>
      <c r="AP55" s="77">
        <v>152.07122000000001</v>
      </c>
      <c r="AQ55" s="77">
        <v>-21.895876999999999</v>
      </c>
      <c r="AR55" s="77">
        <v>2.6304937000000002</v>
      </c>
      <c r="AS55" s="77">
        <v>154.92886999999999</v>
      </c>
      <c r="AT55" s="77">
        <v>67.038939999999997</v>
      </c>
      <c r="AU55" s="77">
        <v>202.31174999999999</v>
      </c>
      <c r="AV55" s="77">
        <v>137.55417</v>
      </c>
      <c r="AW55" s="77">
        <v>107.94938999999999</v>
      </c>
      <c r="AX55" s="77">
        <v>189.88028</v>
      </c>
      <c r="AY55" s="77">
        <v>-27.264006999999999</v>
      </c>
      <c r="AZ55" s="77">
        <v>3.1907442000000001</v>
      </c>
      <c r="BA55" s="77">
        <v>167.79293999999999</v>
      </c>
      <c r="BB55" s="77">
        <v>75.442865999999995</v>
      </c>
      <c r="BC55" s="77">
        <v>216.51845</v>
      </c>
      <c r="BD55" s="77">
        <v>142.06044</v>
      </c>
      <c r="BE55" s="77">
        <v>115.62665</v>
      </c>
      <c r="BF55" s="77">
        <v>209.46575999999999</v>
      </c>
      <c r="BG55" s="77">
        <v>-29.972922000000001</v>
      </c>
      <c r="BH55" s="77">
        <v>3.5667211000000001</v>
      </c>
      <c r="BI55" s="77">
        <v>139.14617000000001</v>
      </c>
      <c r="BJ55" s="77">
        <v>78.000127000000006</v>
      </c>
      <c r="BK55" s="77">
        <v>197.23670999999999</v>
      </c>
      <c r="BL55" s="77">
        <v>109.93516</v>
      </c>
      <c r="BM55" s="77">
        <v>111.75364</v>
      </c>
      <c r="BN55" s="77">
        <v>207.84232</v>
      </c>
      <c r="BO55" s="77">
        <v>13.660750999999999</v>
      </c>
      <c r="BP55" s="77">
        <v>3.3352070999999999</v>
      </c>
      <c r="BQ55" s="77">
        <v>160.4323</v>
      </c>
      <c r="BR55" s="77">
        <v>74.221098999999995</v>
      </c>
      <c r="BS55" s="77">
        <v>218.09986000000001</v>
      </c>
      <c r="BT55" s="77">
        <v>136.91865000000001</v>
      </c>
      <c r="BU55" s="77">
        <v>116.49383</v>
      </c>
      <c r="BV55" s="90">
        <v>220.05067</v>
      </c>
      <c r="BW55" s="90">
        <v>-12.636787999999999</v>
      </c>
      <c r="BX55" s="90">
        <v>3.6789065999999999</v>
      </c>
      <c r="BY55" s="90">
        <v>158.35717</v>
      </c>
      <c r="BZ55" s="90">
        <v>82.569592999999998</v>
      </c>
      <c r="CA55" s="90">
        <v>224.01873000000001</v>
      </c>
      <c r="CB55" s="90">
        <v>126.64827</v>
      </c>
      <c r="CC55" s="90">
        <v>118.03206</v>
      </c>
    </row>
    <row r="56" spans="1:81" x14ac:dyDescent="0.25">
      <c r="A56">
        <v>540</v>
      </c>
      <c r="B56" s="77">
        <v>16.511478</v>
      </c>
      <c r="C56" s="77">
        <v>14.530728</v>
      </c>
      <c r="D56" s="90">
        <v>13.337301999999999</v>
      </c>
      <c r="E56" s="77">
        <v>13.905379499999999</v>
      </c>
      <c r="F56" s="77">
        <v>13.1139875</v>
      </c>
      <c r="G56" s="77">
        <v>13.4951265</v>
      </c>
      <c r="H56" s="77">
        <v>13.727980500000001</v>
      </c>
      <c r="I56" s="77">
        <v>13.297281999999999</v>
      </c>
      <c r="J56" s="77">
        <v>11.217117999999999</v>
      </c>
      <c r="K56" s="77">
        <v>11.533424</v>
      </c>
      <c r="L56" s="77">
        <v>11.321664</v>
      </c>
      <c r="M56" s="77">
        <v>11.430830499999999</v>
      </c>
      <c r="N56" s="77">
        <v>11.6909785</v>
      </c>
      <c r="O56" s="77">
        <v>11.9291815</v>
      </c>
      <c r="P56" s="77">
        <v>11.4344895</v>
      </c>
      <c r="Q56" s="77">
        <v>11.687612</v>
      </c>
      <c r="R56" s="77">
        <v>195.52386000000001</v>
      </c>
      <c r="S56" s="77">
        <v>-17.456582999999998</v>
      </c>
      <c r="T56" s="77">
        <v>3.1855052000000001</v>
      </c>
      <c r="U56" s="77">
        <v>174.94225</v>
      </c>
      <c r="V56" s="77">
        <v>78.207930000000005</v>
      </c>
      <c r="W56" s="77">
        <v>237.79854</v>
      </c>
      <c r="X56" s="77">
        <v>147.48042000000001</v>
      </c>
      <c r="Y56" s="77">
        <v>120.82021</v>
      </c>
      <c r="Z56" s="77">
        <v>191.99655000000001</v>
      </c>
      <c r="AA56" s="77">
        <v>-9.8728885999999996</v>
      </c>
      <c r="AB56" s="77">
        <v>3.2871752999999999</v>
      </c>
      <c r="AC56" s="77">
        <v>156.10163</v>
      </c>
      <c r="AD56" s="77">
        <v>77.488954000000007</v>
      </c>
      <c r="AE56" s="77">
        <v>216.08259000000001</v>
      </c>
      <c r="AF56" s="77">
        <v>126.97472999999999</v>
      </c>
      <c r="AG56" s="77">
        <v>111.19887</v>
      </c>
      <c r="AH56" s="77">
        <v>245.2431</v>
      </c>
      <c r="AI56" s="77">
        <v>113.67412</v>
      </c>
      <c r="AJ56" s="77">
        <v>4.4306922999999996</v>
      </c>
      <c r="AK56" s="77">
        <v>165.00134</v>
      </c>
      <c r="AL56" s="77">
        <v>84.440133000000003</v>
      </c>
      <c r="AM56" s="77">
        <v>233.27725000000001</v>
      </c>
      <c r="AN56" s="77">
        <v>131.20892000000001</v>
      </c>
      <c r="AO56" s="77">
        <v>113.88581000000001</v>
      </c>
      <c r="AP56" s="77">
        <v>151.86823999999999</v>
      </c>
      <c r="AQ56" s="77">
        <v>-21.958808999999999</v>
      </c>
      <c r="AR56" s="77">
        <v>2.6272262</v>
      </c>
      <c r="AS56" s="77">
        <v>154.4486</v>
      </c>
      <c r="AT56" s="77">
        <v>66.914709000000002</v>
      </c>
      <c r="AU56" s="77">
        <v>201.79743999999999</v>
      </c>
      <c r="AV56" s="77">
        <v>137.16130000000001</v>
      </c>
      <c r="AW56" s="77">
        <v>107.79361</v>
      </c>
      <c r="AX56" s="77">
        <v>189.66412</v>
      </c>
      <c r="AY56" s="77">
        <v>-27.125024</v>
      </c>
      <c r="AZ56" s="77">
        <v>3.1877993999999998</v>
      </c>
      <c r="BA56" s="77">
        <v>167.38516000000001</v>
      </c>
      <c r="BB56" s="77">
        <v>75.295838000000003</v>
      </c>
      <c r="BC56" s="77">
        <v>215.90115</v>
      </c>
      <c r="BD56" s="77">
        <v>141.72157000000001</v>
      </c>
      <c r="BE56" s="77">
        <v>115.46568000000001</v>
      </c>
      <c r="BF56" s="77">
        <v>209.18138999999999</v>
      </c>
      <c r="BG56" s="77">
        <v>-29.796029000000001</v>
      </c>
      <c r="BH56" s="77">
        <v>3.5612306</v>
      </c>
      <c r="BI56" s="77">
        <v>138.80468999999999</v>
      </c>
      <c r="BJ56" s="77">
        <v>77.862121000000002</v>
      </c>
      <c r="BK56" s="77">
        <v>196.74854999999999</v>
      </c>
      <c r="BL56" s="77">
        <v>109.66298</v>
      </c>
      <c r="BM56" s="77">
        <v>111.57191</v>
      </c>
      <c r="BN56" s="77">
        <v>207.69994</v>
      </c>
      <c r="BO56" s="77">
        <v>13.620245000000001</v>
      </c>
      <c r="BP56" s="77">
        <v>3.3314221000000002</v>
      </c>
      <c r="BQ56" s="77">
        <v>160.16246000000001</v>
      </c>
      <c r="BR56" s="77">
        <v>74.060612000000006</v>
      </c>
      <c r="BS56" s="77">
        <v>217.71394000000001</v>
      </c>
      <c r="BT56" s="77">
        <v>136.70313999999999</v>
      </c>
      <c r="BU56" s="77">
        <v>116.31637000000001</v>
      </c>
      <c r="BV56" s="90">
        <v>219.74751000000001</v>
      </c>
      <c r="BW56" s="90">
        <v>-12.530791000000001</v>
      </c>
      <c r="BX56" s="90">
        <v>3.6749383999999998</v>
      </c>
      <c r="BY56" s="90">
        <v>157.96736000000001</v>
      </c>
      <c r="BZ56" s="90">
        <v>82.438928000000004</v>
      </c>
      <c r="CA56" s="90">
        <v>223.54816</v>
      </c>
      <c r="CB56" s="90">
        <v>126.3104</v>
      </c>
      <c r="CC56" s="90">
        <v>117.81746</v>
      </c>
    </row>
    <row r="57" spans="1:81" x14ac:dyDescent="0.25">
      <c r="A57">
        <v>550</v>
      </c>
      <c r="B57" s="77">
        <v>16.579059000000001</v>
      </c>
      <c r="C57" s="77">
        <v>14.582414</v>
      </c>
      <c r="D57" s="90">
        <v>13.364673</v>
      </c>
      <c r="E57" s="77">
        <v>13.9254435</v>
      </c>
      <c r="F57" s="77">
        <v>13.151951</v>
      </c>
      <c r="G57" s="77">
        <v>13.536521499999999</v>
      </c>
      <c r="H57" s="77">
        <v>13.775015</v>
      </c>
      <c r="I57" s="77">
        <v>13.338864000000001</v>
      </c>
      <c r="J57" s="77">
        <v>11.222688</v>
      </c>
      <c r="K57" s="77">
        <v>11.538463</v>
      </c>
      <c r="L57" s="77">
        <v>11.326200999999999</v>
      </c>
      <c r="M57" s="77">
        <v>11.4356045</v>
      </c>
      <c r="N57" s="77">
        <v>11.695586500000001</v>
      </c>
      <c r="O57" s="77">
        <v>11.934020499999999</v>
      </c>
      <c r="P57" s="77">
        <v>11.439209</v>
      </c>
      <c r="Q57" s="77">
        <v>11.692283499999998</v>
      </c>
      <c r="R57" s="77">
        <v>195.3751</v>
      </c>
      <c r="S57" s="77">
        <v>-17.331447000000001</v>
      </c>
      <c r="T57" s="77">
        <v>3.183163</v>
      </c>
      <c r="U57" s="77">
        <v>174.56473</v>
      </c>
      <c r="V57" s="77">
        <v>78.079509999999999</v>
      </c>
      <c r="W57" s="77">
        <v>237.30017000000001</v>
      </c>
      <c r="X57" s="77">
        <v>147.13545999999999</v>
      </c>
      <c r="Y57" s="77">
        <v>120.71747999999999</v>
      </c>
      <c r="Z57" s="77">
        <v>191.74342999999999</v>
      </c>
      <c r="AA57" s="77">
        <v>-9.8263209000000007</v>
      </c>
      <c r="AB57" s="77">
        <v>3.2830664000000001</v>
      </c>
      <c r="AC57" s="77">
        <v>155.69113999999999</v>
      </c>
      <c r="AD57" s="77">
        <v>77.376998999999998</v>
      </c>
      <c r="AE57" s="77">
        <v>215.53559999999999</v>
      </c>
      <c r="AF57" s="77">
        <v>126.58787</v>
      </c>
      <c r="AG57" s="77">
        <v>111.01746</v>
      </c>
      <c r="AH57" s="77">
        <v>244.85679999999999</v>
      </c>
      <c r="AI57" s="77">
        <v>113.5244</v>
      </c>
      <c r="AJ57" s="77">
        <v>4.4223616000000003</v>
      </c>
      <c r="AK57" s="77">
        <v>164.44915</v>
      </c>
      <c r="AL57" s="77">
        <v>84.262998999999994</v>
      </c>
      <c r="AM57" s="77">
        <v>232.58644000000001</v>
      </c>
      <c r="AN57" s="77">
        <v>130.73182</v>
      </c>
      <c r="AO57" s="77">
        <v>113.62551000000001</v>
      </c>
      <c r="AP57" s="77">
        <v>151.66469000000001</v>
      </c>
      <c r="AQ57" s="77">
        <v>-22.021919</v>
      </c>
      <c r="AR57" s="77">
        <v>2.6239493</v>
      </c>
      <c r="AS57" s="77">
        <v>153.96696</v>
      </c>
      <c r="AT57" s="77">
        <v>66.790125000000003</v>
      </c>
      <c r="AU57" s="77">
        <v>201.28165999999999</v>
      </c>
      <c r="AV57" s="77">
        <v>136.76731000000001</v>
      </c>
      <c r="AW57" s="77">
        <v>107.63737999999999</v>
      </c>
      <c r="AX57" s="77">
        <v>189.44739000000001</v>
      </c>
      <c r="AY57" s="77">
        <v>-26.985679000000001</v>
      </c>
      <c r="AZ57" s="77">
        <v>3.184847</v>
      </c>
      <c r="BA57" s="77">
        <v>166.97630000000001</v>
      </c>
      <c r="BB57" s="77">
        <v>75.148426999999998</v>
      </c>
      <c r="BC57" s="77">
        <v>215.28225</v>
      </c>
      <c r="BD57" s="77">
        <v>141.38181</v>
      </c>
      <c r="BE57" s="77">
        <v>115.30428999999999</v>
      </c>
      <c r="BF57" s="77">
        <v>208.89667</v>
      </c>
      <c r="BG57" s="77">
        <v>-29.618925000000001</v>
      </c>
      <c r="BH57" s="77">
        <v>3.5557335000000001</v>
      </c>
      <c r="BI57" s="77">
        <v>138.46279999999999</v>
      </c>
      <c r="BJ57" s="77">
        <v>77.723951</v>
      </c>
      <c r="BK57" s="77">
        <v>196.25980000000001</v>
      </c>
      <c r="BL57" s="77">
        <v>109.39046</v>
      </c>
      <c r="BM57" s="77">
        <v>111.38995</v>
      </c>
      <c r="BN57" s="77">
        <v>207.55709999999999</v>
      </c>
      <c r="BO57" s="77">
        <v>13.579606999999999</v>
      </c>
      <c r="BP57" s="77">
        <v>3.3276248000000002</v>
      </c>
      <c r="BQ57" s="77">
        <v>159.89174</v>
      </c>
      <c r="BR57" s="77">
        <v>73.899602000000002</v>
      </c>
      <c r="BS57" s="77">
        <v>217.32675</v>
      </c>
      <c r="BT57" s="77">
        <v>136.48693</v>
      </c>
      <c r="BU57" s="77">
        <v>116.13831999999999</v>
      </c>
      <c r="BV57" s="90">
        <v>219.44373999999999</v>
      </c>
      <c r="BW57" s="90">
        <v>-12.424583999999999</v>
      </c>
      <c r="BX57" s="90">
        <v>3.6709622</v>
      </c>
      <c r="BY57" s="90">
        <v>157.57678000000001</v>
      </c>
      <c r="BZ57" s="90">
        <v>82.308002999999999</v>
      </c>
      <c r="CA57" s="90">
        <v>223.07665</v>
      </c>
      <c r="CB57" s="90">
        <v>125.97187</v>
      </c>
      <c r="CC57" s="90">
        <v>117.60243</v>
      </c>
    </row>
    <row r="58" spans="1:81" x14ac:dyDescent="0.25">
      <c r="A58">
        <v>560</v>
      </c>
      <c r="B58" s="77">
        <v>16.646325999999998</v>
      </c>
      <c r="C58" s="77">
        <v>14.633934</v>
      </c>
      <c r="D58" s="90">
        <v>13.390466999999999</v>
      </c>
      <c r="E58" s="77">
        <v>13.945337</v>
      </c>
      <c r="F58" s="77">
        <v>13.189412000000001</v>
      </c>
      <c r="G58" s="77">
        <v>13.577276000000001</v>
      </c>
      <c r="H58" s="77">
        <v>13.821621</v>
      </c>
      <c r="I58" s="77">
        <v>13.380490500000001</v>
      </c>
      <c r="J58" s="77">
        <v>11.228284</v>
      </c>
      <c r="K58" s="77">
        <v>11.543521999999999</v>
      </c>
      <c r="L58" s="77">
        <v>11.330748</v>
      </c>
      <c r="M58" s="77">
        <v>11.440386999999999</v>
      </c>
      <c r="N58" s="77">
        <v>11.7002095</v>
      </c>
      <c r="O58" s="77">
        <v>11.938876</v>
      </c>
      <c r="P58" s="77">
        <v>11.443947</v>
      </c>
      <c r="Q58" s="77">
        <v>11.6969715</v>
      </c>
      <c r="R58" s="77">
        <v>195.22593000000001</v>
      </c>
      <c r="S58" s="77">
        <v>-17.205953999999998</v>
      </c>
      <c r="T58" s="77">
        <v>3.1808139999999998</v>
      </c>
      <c r="U58" s="77">
        <v>174.18612999999999</v>
      </c>
      <c r="V58" s="77">
        <v>77.950721999999999</v>
      </c>
      <c r="W58" s="77">
        <v>236.80037999999999</v>
      </c>
      <c r="X58" s="77">
        <v>146.78952000000001</v>
      </c>
      <c r="Y58" s="77">
        <v>120.61445000000001</v>
      </c>
      <c r="Z58" s="77">
        <v>191.48949999999999</v>
      </c>
      <c r="AA58" s="77">
        <v>-9.7796027999999993</v>
      </c>
      <c r="AB58" s="77">
        <v>3.2789442000000002</v>
      </c>
      <c r="AC58" s="77">
        <v>155.27932000000001</v>
      </c>
      <c r="AD58" s="77">
        <v>77.264683000000005</v>
      </c>
      <c r="AE58" s="77">
        <v>214.98683</v>
      </c>
      <c r="AF58" s="77">
        <v>126.19977</v>
      </c>
      <c r="AG58" s="77">
        <v>110.83546</v>
      </c>
      <c r="AH58" s="77">
        <v>244.46903</v>
      </c>
      <c r="AI58" s="77">
        <v>113.37411</v>
      </c>
      <c r="AJ58" s="77">
        <v>4.4139989999999996</v>
      </c>
      <c r="AK58" s="77">
        <v>163.89483000000001</v>
      </c>
      <c r="AL58" s="77">
        <v>84.085184999999996</v>
      </c>
      <c r="AM58" s="77">
        <v>231.89297999999999</v>
      </c>
      <c r="AN58" s="77">
        <v>130.25288</v>
      </c>
      <c r="AO58" s="77">
        <v>113.3642</v>
      </c>
      <c r="AP58" s="77">
        <v>151.46057999999999</v>
      </c>
      <c r="AQ58" s="77">
        <v>-22.085201999999999</v>
      </c>
      <c r="AR58" s="77">
        <v>2.6206634000000002</v>
      </c>
      <c r="AS58" s="77">
        <v>153.48401000000001</v>
      </c>
      <c r="AT58" s="77">
        <v>66.665200999999996</v>
      </c>
      <c r="AU58" s="77">
        <v>200.76447999999999</v>
      </c>
      <c r="AV58" s="77">
        <v>136.37224000000001</v>
      </c>
      <c r="AW58" s="77">
        <v>107.48072000000001</v>
      </c>
      <c r="AX58" s="77">
        <v>189.23009999999999</v>
      </c>
      <c r="AY58" s="77">
        <v>-26.845972</v>
      </c>
      <c r="AZ58" s="77">
        <v>3.1818868</v>
      </c>
      <c r="BA58" s="77">
        <v>166.56639000000001</v>
      </c>
      <c r="BB58" s="77">
        <v>75.000634000000005</v>
      </c>
      <c r="BC58" s="77">
        <v>214.66174000000001</v>
      </c>
      <c r="BD58" s="77">
        <v>141.04116999999999</v>
      </c>
      <c r="BE58" s="77">
        <v>115.14249</v>
      </c>
      <c r="BF58" s="77">
        <v>208.61165</v>
      </c>
      <c r="BG58" s="77">
        <v>-29.44163</v>
      </c>
      <c r="BH58" s="77">
        <v>3.5502305000000001</v>
      </c>
      <c r="BI58" s="77">
        <v>138.12053</v>
      </c>
      <c r="BJ58" s="77">
        <v>77.585631000000006</v>
      </c>
      <c r="BK58" s="77">
        <v>195.77052</v>
      </c>
      <c r="BL58" s="77">
        <v>109.11765</v>
      </c>
      <c r="BM58" s="77">
        <v>111.20780000000001</v>
      </c>
      <c r="BN58" s="77">
        <v>207.41380000000001</v>
      </c>
      <c r="BO58" s="77">
        <v>13.538836999999999</v>
      </c>
      <c r="BP58" s="77">
        <v>3.3238151</v>
      </c>
      <c r="BQ58" s="77">
        <v>159.62013999999999</v>
      </c>
      <c r="BR58" s="77">
        <v>73.738071000000005</v>
      </c>
      <c r="BS58" s="77">
        <v>216.93832</v>
      </c>
      <c r="BT58" s="77">
        <v>136.27001999999999</v>
      </c>
      <c r="BU58" s="77">
        <v>115.9597</v>
      </c>
      <c r="BV58" s="90">
        <v>219.1395</v>
      </c>
      <c r="BW58" s="90">
        <v>-12.318213999999999</v>
      </c>
      <c r="BX58" s="90">
        <v>3.6669800000000001</v>
      </c>
      <c r="BY58" s="90">
        <v>157.18559999999999</v>
      </c>
      <c r="BZ58" s="90">
        <v>82.176878000000002</v>
      </c>
      <c r="CA58" s="90">
        <v>222.60442</v>
      </c>
      <c r="CB58" s="90">
        <v>125.63282</v>
      </c>
      <c r="CC58" s="90">
        <v>117.38708</v>
      </c>
    </row>
    <row r="59" spans="1:81" x14ac:dyDescent="0.25">
      <c r="A59">
        <v>570</v>
      </c>
      <c r="B59" s="77">
        <v>16.713380000000001</v>
      </c>
      <c r="C59" s="77">
        <v>14.685472000000001</v>
      </c>
      <c r="D59" s="90">
        <v>13.416198</v>
      </c>
      <c r="E59" s="77">
        <v>13.963630500000001</v>
      </c>
      <c r="F59" s="77">
        <v>13.226451000000001</v>
      </c>
      <c r="G59" s="77">
        <v>13.618272000000001</v>
      </c>
      <c r="H59" s="77">
        <v>13.8677145</v>
      </c>
      <c r="I59" s="77">
        <v>13.422371</v>
      </c>
      <c r="J59" s="77">
        <v>11.233905</v>
      </c>
      <c r="K59" s="77">
        <v>11.548601</v>
      </c>
      <c r="L59" s="77">
        <v>11.335305999999999</v>
      </c>
      <c r="M59" s="77">
        <v>11.445179</v>
      </c>
      <c r="N59" s="77">
        <v>11.7048475</v>
      </c>
      <c r="O59" s="77">
        <v>11.943748500000002</v>
      </c>
      <c r="P59" s="77">
        <v>11.448702000000001</v>
      </c>
      <c r="Q59" s="77">
        <v>11.7016755</v>
      </c>
      <c r="R59" s="77">
        <v>195.07633999999999</v>
      </c>
      <c r="S59" s="77">
        <v>-17.080116</v>
      </c>
      <c r="T59" s="77">
        <v>3.1784585999999999</v>
      </c>
      <c r="U59" s="77">
        <v>173.8065</v>
      </c>
      <c r="V59" s="77">
        <v>77.821580999999995</v>
      </c>
      <c r="W59" s="77">
        <v>236.29921999999999</v>
      </c>
      <c r="X59" s="77">
        <v>146.44263000000001</v>
      </c>
      <c r="Y59" s="77">
        <v>120.51114</v>
      </c>
      <c r="Z59" s="77">
        <v>191.23482000000001</v>
      </c>
      <c r="AA59" s="77">
        <v>-9.7327496</v>
      </c>
      <c r="AB59" s="77">
        <v>3.27481</v>
      </c>
      <c r="AC59" s="77">
        <v>154.86631</v>
      </c>
      <c r="AD59" s="77">
        <v>77.152040999999997</v>
      </c>
      <c r="AE59" s="77">
        <v>214.43647999999999</v>
      </c>
      <c r="AF59" s="77">
        <v>125.81054</v>
      </c>
      <c r="AG59" s="77">
        <v>110.65293</v>
      </c>
      <c r="AH59" s="77">
        <v>244.07983999999999</v>
      </c>
      <c r="AI59" s="77">
        <v>113.22327</v>
      </c>
      <c r="AJ59" s="77">
        <v>4.4056061</v>
      </c>
      <c r="AK59" s="77">
        <v>163.33850000000001</v>
      </c>
      <c r="AL59" s="77">
        <v>83.906726000000006</v>
      </c>
      <c r="AM59" s="77">
        <v>231.19701000000001</v>
      </c>
      <c r="AN59" s="77">
        <v>129.77222</v>
      </c>
      <c r="AO59" s="77">
        <v>113.10195</v>
      </c>
      <c r="AP59" s="77">
        <v>151.2559</v>
      </c>
      <c r="AQ59" s="77">
        <v>-22.148662999999999</v>
      </c>
      <c r="AR59" s="77">
        <v>2.6173682999999999</v>
      </c>
      <c r="AS59" s="77">
        <v>152.99968999999999</v>
      </c>
      <c r="AT59" s="77">
        <v>66.539923999999999</v>
      </c>
      <c r="AU59" s="77">
        <v>200.24583000000001</v>
      </c>
      <c r="AV59" s="77">
        <v>135.97605999999999</v>
      </c>
      <c r="AW59" s="77">
        <v>107.32362999999999</v>
      </c>
      <c r="AX59" s="77">
        <v>189.01224999999999</v>
      </c>
      <c r="AY59" s="77">
        <v>-26.705904</v>
      </c>
      <c r="AZ59" s="77">
        <v>3.1789190999999999</v>
      </c>
      <c r="BA59" s="77">
        <v>166.15541999999999</v>
      </c>
      <c r="BB59" s="77">
        <v>74.852457999999999</v>
      </c>
      <c r="BC59" s="77">
        <v>214.03962000000001</v>
      </c>
      <c r="BD59" s="77">
        <v>140.69964999999999</v>
      </c>
      <c r="BE59" s="77">
        <v>114.98026</v>
      </c>
      <c r="BF59" s="77">
        <v>208.32625999999999</v>
      </c>
      <c r="BG59" s="77">
        <v>-29.264106000000002</v>
      </c>
      <c r="BH59" s="77">
        <v>3.5447204000000001</v>
      </c>
      <c r="BI59" s="77">
        <v>137.77782999999999</v>
      </c>
      <c r="BJ59" s="77">
        <v>77.447132999999994</v>
      </c>
      <c r="BK59" s="77">
        <v>195.28062</v>
      </c>
      <c r="BL59" s="77">
        <v>108.84448999999999</v>
      </c>
      <c r="BM59" s="77">
        <v>111.02542</v>
      </c>
      <c r="BN59" s="77">
        <v>207.27003999999999</v>
      </c>
      <c r="BO59" s="77">
        <v>13.497937</v>
      </c>
      <c r="BP59" s="77">
        <v>3.3199933000000001</v>
      </c>
      <c r="BQ59" s="77">
        <v>159.34766999999999</v>
      </c>
      <c r="BR59" s="77">
        <v>73.57602</v>
      </c>
      <c r="BS59" s="77">
        <v>216.54863</v>
      </c>
      <c r="BT59" s="77">
        <v>136.05241000000001</v>
      </c>
      <c r="BU59" s="77">
        <v>115.78051000000001</v>
      </c>
      <c r="BV59" s="90">
        <v>218.83473000000001</v>
      </c>
      <c r="BW59" s="90">
        <v>-12.211658999999999</v>
      </c>
      <c r="BX59" s="90">
        <v>3.6629908000000002</v>
      </c>
      <c r="BY59" s="90">
        <v>156.79374000000001</v>
      </c>
      <c r="BZ59" s="90">
        <v>82.045524</v>
      </c>
      <c r="CA59" s="90">
        <v>222.13137</v>
      </c>
      <c r="CB59" s="90">
        <v>125.29317</v>
      </c>
      <c r="CC59" s="90">
        <v>117.17135</v>
      </c>
    </row>
    <row r="60" spans="1:81" x14ac:dyDescent="0.25">
      <c r="A60">
        <v>580</v>
      </c>
      <c r="B60" s="77">
        <v>16.78002</v>
      </c>
      <c r="C60" s="77">
        <v>14.737276</v>
      </c>
      <c r="D60" s="90">
        <v>13.44281</v>
      </c>
      <c r="E60" s="77">
        <v>13.9805815</v>
      </c>
      <c r="F60" s="77">
        <v>13.2633145</v>
      </c>
      <c r="G60" s="77">
        <v>13.6595295</v>
      </c>
      <c r="H60" s="77">
        <v>13.9135445</v>
      </c>
      <c r="I60" s="77">
        <v>13.463587</v>
      </c>
      <c r="J60" s="77">
        <v>11.239552</v>
      </c>
      <c r="K60" s="77">
        <v>11.553699999999999</v>
      </c>
      <c r="L60" s="77">
        <v>11.339874999999999</v>
      </c>
      <c r="M60" s="77">
        <v>11.449978</v>
      </c>
      <c r="N60" s="77">
        <v>11.7095</v>
      </c>
      <c r="O60" s="77">
        <v>11.9486375</v>
      </c>
      <c r="P60" s="77">
        <v>11.4534755</v>
      </c>
      <c r="Q60" s="77">
        <v>11.7063965</v>
      </c>
      <c r="R60" s="77">
        <v>194.92631</v>
      </c>
      <c r="S60" s="77">
        <v>-16.953907999999998</v>
      </c>
      <c r="T60" s="77">
        <v>3.1760963000000002</v>
      </c>
      <c r="U60" s="77">
        <v>173.42574999999999</v>
      </c>
      <c r="V60" s="77">
        <v>77.692060999999995</v>
      </c>
      <c r="W60" s="77">
        <v>235.79659000000001</v>
      </c>
      <c r="X60" s="77">
        <v>146.09470999999999</v>
      </c>
      <c r="Y60" s="77">
        <v>120.40752000000001</v>
      </c>
      <c r="Z60" s="77">
        <v>190.97934000000001</v>
      </c>
      <c r="AA60" s="77">
        <v>-9.6857465999999999</v>
      </c>
      <c r="AB60" s="77">
        <v>3.2706626999999999</v>
      </c>
      <c r="AC60" s="77">
        <v>154.45196999999999</v>
      </c>
      <c r="AD60" s="77">
        <v>77.03904</v>
      </c>
      <c r="AE60" s="77">
        <v>213.88436999999999</v>
      </c>
      <c r="AF60" s="77">
        <v>125.42007</v>
      </c>
      <c r="AG60" s="77">
        <v>110.46982</v>
      </c>
      <c r="AH60" s="77">
        <v>243.68917999999999</v>
      </c>
      <c r="AI60" s="77">
        <v>113.07187</v>
      </c>
      <c r="AJ60" s="77">
        <v>4.3971812999999997</v>
      </c>
      <c r="AK60" s="77">
        <v>162.78006999999999</v>
      </c>
      <c r="AL60" s="77">
        <v>83.727591000000004</v>
      </c>
      <c r="AM60" s="77">
        <v>230.4984</v>
      </c>
      <c r="AN60" s="77">
        <v>129.28972999999999</v>
      </c>
      <c r="AO60" s="77">
        <v>112.83871000000001</v>
      </c>
      <c r="AP60" s="77">
        <v>151.05065999999999</v>
      </c>
      <c r="AQ60" s="77">
        <v>-22.212295000000001</v>
      </c>
      <c r="AR60" s="77">
        <v>2.6140642999999999</v>
      </c>
      <c r="AS60" s="77">
        <v>152.51407</v>
      </c>
      <c r="AT60" s="77">
        <v>66.414309000000003</v>
      </c>
      <c r="AU60" s="77">
        <v>199.72578999999999</v>
      </c>
      <c r="AV60" s="77">
        <v>135.57881</v>
      </c>
      <c r="AW60" s="77">
        <v>107.16611</v>
      </c>
      <c r="AX60" s="77">
        <v>188.79386</v>
      </c>
      <c r="AY60" s="77">
        <v>-26.565491999999999</v>
      </c>
      <c r="AZ60" s="77">
        <v>3.1759439999999999</v>
      </c>
      <c r="BA60" s="77">
        <v>165.74343999999999</v>
      </c>
      <c r="BB60" s="77">
        <v>74.703918000000002</v>
      </c>
      <c r="BC60" s="77">
        <v>213.41597999999999</v>
      </c>
      <c r="BD60" s="77">
        <v>140.35729000000001</v>
      </c>
      <c r="BE60" s="77">
        <v>114.81764</v>
      </c>
      <c r="BF60" s="77">
        <v>208.04065</v>
      </c>
      <c r="BG60" s="77">
        <v>-29.086447</v>
      </c>
      <c r="BH60" s="77">
        <v>3.5392060999999999</v>
      </c>
      <c r="BI60" s="77">
        <v>137.43485999999999</v>
      </c>
      <c r="BJ60" s="77">
        <v>77.308530000000005</v>
      </c>
      <c r="BK60" s="77">
        <v>194.79033999999999</v>
      </c>
      <c r="BL60" s="77">
        <v>108.57113</v>
      </c>
      <c r="BM60" s="77">
        <v>110.8429</v>
      </c>
      <c r="BN60" s="77">
        <v>207.12581</v>
      </c>
      <c r="BO60" s="77">
        <v>13.456905000000001</v>
      </c>
      <c r="BP60" s="77">
        <v>3.3161591000000001</v>
      </c>
      <c r="BQ60" s="77">
        <v>159.07433</v>
      </c>
      <c r="BR60" s="77">
        <v>73.413449999999997</v>
      </c>
      <c r="BS60" s="77">
        <v>216.15770000000001</v>
      </c>
      <c r="BT60" s="77">
        <v>135.83410000000001</v>
      </c>
      <c r="BU60" s="77">
        <v>115.60074</v>
      </c>
      <c r="BV60" s="90">
        <v>218.52942999999999</v>
      </c>
      <c r="BW60" s="90">
        <v>-12.104917</v>
      </c>
      <c r="BX60" s="90">
        <v>3.6589947</v>
      </c>
      <c r="BY60" s="90">
        <v>156.40119999999999</v>
      </c>
      <c r="BZ60" s="90">
        <v>81.913940999999994</v>
      </c>
      <c r="CA60" s="90">
        <v>221.65749</v>
      </c>
      <c r="CB60" s="90">
        <v>124.95294</v>
      </c>
      <c r="CC60" s="90">
        <v>116.95525000000001</v>
      </c>
    </row>
    <row r="61" spans="1:81" x14ac:dyDescent="0.25">
      <c r="A61">
        <v>590</v>
      </c>
      <c r="B61" s="77">
        <v>16.846382999999999</v>
      </c>
      <c r="C61" s="77">
        <v>14.787971000000001</v>
      </c>
      <c r="D61" s="90">
        <v>13.469101</v>
      </c>
      <c r="E61" s="77">
        <v>13.997543499999999</v>
      </c>
      <c r="F61" s="77">
        <v>13.300084999999999</v>
      </c>
      <c r="G61" s="77">
        <v>13.7005395</v>
      </c>
      <c r="H61" s="77">
        <v>13.959111499999999</v>
      </c>
      <c r="I61" s="77">
        <v>13.5038695</v>
      </c>
      <c r="J61" s="77">
        <v>11.245224</v>
      </c>
      <c r="K61" s="77">
        <v>11.558819</v>
      </c>
      <c r="L61" s="77">
        <v>11.344454000000001</v>
      </c>
      <c r="M61" s="77">
        <v>11.4547855</v>
      </c>
      <c r="N61" s="77">
        <v>11.7141675</v>
      </c>
      <c r="O61" s="77">
        <v>11.953543</v>
      </c>
      <c r="P61" s="77">
        <v>11.458266999999999</v>
      </c>
      <c r="Q61" s="77">
        <v>11.711133499999999</v>
      </c>
      <c r="R61" s="77">
        <v>194.77588</v>
      </c>
      <c r="S61" s="77">
        <v>-16.827356999999999</v>
      </c>
      <c r="T61" s="77">
        <v>3.1737275999999999</v>
      </c>
      <c r="U61" s="77">
        <v>173.04396</v>
      </c>
      <c r="V61" s="77">
        <v>77.562189000000004</v>
      </c>
      <c r="W61" s="77">
        <v>235.29258999999999</v>
      </c>
      <c r="X61" s="77">
        <v>145.74585999999999</v>
      </c>
      <c r="Y61" s="77">
        <v>120.30362</v>
      </c>
      <c r="Z61" s="77">
        <v>190.72307000000001</v>
      </c>
      <c r="AA61" s="77">
        <v>-9.6385992999999992</v>
      </c>
      <c r="AB61" s="77">
        <v>3.2665025999999999</v>
      </c>
      <c r="AC61" s="77">
        <v>154.03637000000001</v>
      </c>
      <c r="AD61" s="77">
        <v>76.925691</v>
      </c>
      <c r="AE61" s="77">
        <v>213.33056999999999</v>
      </c>
      <c r="AF61" s="77">
        <v>125.0284</v>
      </c>
      <c r="AG61" s="77">
        <v>110.28615000000001</v>
      </c>
      <c r="AH61" s="77">
        <v>243.29712000000001</v>
      </c>
      <c r="AI61" s="77">
        <v>112.91992</v>
      </c>
      <c r="AJ61" s="77">
        <v>4.3887264000000004</v>
      </c>
      <c r="AK61" s="77">
        <v>162.21963</v>
      </c>
      <c r="AL61" s="77">
        <v>83.547814000000002</v>
      </c>
      <c r="AM61" s="77">
        <v>229.79728</v>
      </c>
      <c r="AN61" s="77">
        <v>128.80551</v>
      </c>
      <c r="AO61" s="77">
        <v>112.57452000000001</v>
      </c>
      <c r="AP61" s="77">
        <v>150.84486999999999</v>
      </c>
      <c r="AQ61" s="77">
        <v>-22.276098999999999</v>
      </c>
      <c r="AR61" s="77">
        <v>2.6107513999999998</v>
      </c>
      <c r="AS61" s="77">
        <v>152.02714</v>
      </c>
      <c r="AT61" s="77">
        <v>66.288354999999996</v>
      </c>
      <c r="AU61" s="77">
        <v>199.20434</v>
      </c>
      <c r="AV61" s="77">
        <v>135.18048999999999</v>
      </c>
      <c r="AW61" s="77">
        <v>107.00816</v>
      </c>
      <c r="AX61" s="77">
        <v>188.57490999999999</v>
      </c>
      <c r="AY61" s="77">
        <v>-26.424719</v>
      </c>
      <c r="AZ61" s="77">
        <v>3.1729612999999999</v>
      </c>
      <c r="BA61" s="77">
        <v>165.3304</v>
      </c>
      <c r="BB61" s="77">
        <v>74.554997999999998</v>
      </c>
      <c r="BC61" s="77">
        <v>212.79073</v>
      </c>
      <c r="BD61" s="77">
        <v>140.01405</v>
      </c>
      <c r="BE61" s="77">
        <v>114.6546</v>
      </c>
      <c r="BF61" s="77">
        <v>207.75473</v>
      </c>
      <c r="BG61" s="77">
        <v>-28.908598000000001</v>
      </c>
      <c r="BH61" s="77">
        <v>3.5336859</v>
      </c>
      <c r="BI61" s="77">
        <v>137.09153000000001</v>
      </c>
      <c r="BJ61" s="77">
        <v>77.169777999999994</v>
      </c>
      <c r="BK61" s="77">
        <v>194.29953</v>
      </c>
      <c r="BL61" s="77">
        <v>108.29747</v>
      </c>
      <c r="BM61" s="77">
        <v>110.66018</v>
      </c>
      <c r="BN61" s="77">
        <v>206.98113000000001</v>
      </c>
      <c r="BO61" s="77">
        <v>13.415743000000001</v>
      </c>
      <c r="BP61" s="77">
        <v>3.3123127999999999</v>
      </c>
      <c r="BQ61" s="77">
        <v>158.80010999999999</v>
      </c>
      <c r="BR61" s="77">
        <v>73.250362999999993</v>
      </c>
      <c r="BS61" s="77">
        <v>215.76552000000001</v>
      </c>
      <c r="BT61" s="77">
        <v>135.61510000000001</v>
      </c>
      <c r="BU61" s="77">
        <v>115.4204</v>
      </c>
      <c r="BV61" s="90">
        <v>218.22367</v>
      </c>
      <c r="BW61" s="90">
        <v>-11.998014</v>
      </c>
      <c r="BX61" s="90">
        <v>3.6549925000000001</v>
      </c>
      <c r="BY61" s="90">
        <v>156.00806</v>
      </c>
      <c r="BZ61" s="90">
        <v>81.782158999999993</v>
      </c>
      <c r="CA61" s="90">
        <v>221.18289999999999</v>
      </c>
      <c r="CB61" s="90">
        <v>124.61219</v>
      </c>
      <c r="CC61" s="90">
        <v>116.73881</v>
      </c>
    </row>
    <row r="62" spans="1:81" x14ac:dyDescent="0.25">
      <c r="A62">
        <v>600</v>
      </c>
      <c r="B62" s="77">
        <v>16.912423</v>
      </c>
      <c r="C62" s="77">
        <v>14.83713</v>
      </c>
      <c r="D62" s="90">
        <v>13.494344999999999</v>
      </c>
      <c r="E62" s="77">
        <v>14.014925999999999</v>
      </c>
      <c r="F62" s="77">
        <v>13.336249500000001</v>
      </c>
      <c r="G62" s="77">
        <v>13.740705</v>
      </c>
      <c r="H62" s="77">
        <v>14.004344</v>
      </c>
      <c r="I62" s="77">
        <v>13.544064500000001</v>
      </c>
      <c r="J62" s="77">
        <v>11.250921999999999</v>
      </c>
      <c r="K62" s="77">
        <v>11.563958</v>
      </c>
      <c r="L62" s="77">
        <v>11.349043999999999</v>
      </c>
      <c r="M62" s="77">
        <v>11.459600500000001</v>
      </c>
      <c r="N62" s="77">
        <v>11.71885</v>
      </c>
      <c r="O62" s="77">
        <v>11.958465</v>
      </c>
      <c r="P62" s="77">
        <v>11.463075</v>
      </c>
      <c r="Q62" s="77">
        <v>11.715886999999999</v>
      </c>
      <c r="R62" s="77">
        <v>194.62502000000001</v>
      </c>
      <c r="S62" s="77">
        <v>-16.700451000000001</v>
      </c>
      <c r="T62" s="77">
        <v>3.1713521999999998</v>
      </c>
      <c r="U62" s="77">
        <v>172.66111000000001</v>
      </c>
      <c r="V62" s="77">
        <v>77.431951999999995</v>
      </c>
      <c r="W62" s="77">
        <v>234.78718000000001</v>
      </c>
      <c r="X62" s="77">
        <v>145.39601999999999</v>
      </c>
      <c r="Y62" s="77">
        <v>120.19944</v>
      </c>
      <c r="Z62" s="77">
        <v>190.46609000000001</v>
      </c>
      <c r="AA62" s="77">
        <v>-9.5913225999999998</v>
      </c>
      <c r="AB62" s="77">
        <v>3.2623310999999999</v>
      </c>
      <c r="AC62" s="77">
        <v>153.61963</v>
      </c>
      <c r="AD62" s="77">
        <v>76.812031000000005</v>
      </c>
      <c r="AE62" s="77">
        <v>212.77524</v>
      </c>
      <c r="AF62" s="77">
        <v>124.63565</v>
      </c>
      <c r="AG62" s="77">
        <v>110.10196999999999</v>
      </c>
      <c r="AH62" s="77">
        <v>242.90360000000001</v>
      </c>
      <c r="AI62" s="77">
        <v>112.76739999999999</v>
      </c>
      <c r="AJ62" s="77">
        <v>4.3802399000000003</v>
      </c>
      <c r="AK62" s="77">
        <v>161.65710000000001</v>
      </c>
      <c r="AL62" s="77">
        <v>83.367365000000007</v>
      </c>
      <c r="AM62" s="77">
        <v>229.09354999999999</v>
      </c>
      <c r="AN62" s="77">
        <v>128.31948</v>
      </c>
      <c r="AO62" s="77">
        <v>112.30934000000001</v>
      </c>
      <c r="AP62" s="77">
        <v>150.63853</v>
      </c>
      <c r="AQ62" s="77">
        <v>-22.340074000000001</v>
      </c>
      <c r="AR62" s="77">
        <v>2.6074296000000001</v>
      </c>
      <c r="AS62" s="77">
        <v>151.53890000000001</v>
      </c>
      <c r="AT62" s="77">
        <v>66.162064999999998</v>
      </c>
      <c r="AU62" s="77">
        <v>198.6815</v>
      </c>
      <c r="AV62" s="77">
        <v>134.78110000000001</v>
      </c>
      <c r="AW62" s="77">
        <v>106.84979</v>
      </c>
      <c r="AX62" s="77">
        <v>188.3554</v>
      </c>
      <c r="AY62" s="77">
        <v>-26.283588999999999</v>
      </c>
      <c r="AZ62" s="77">
        <v>3.1699709999999999</v>
      </c>
      <c r="BA62" s="77">
        <v>164.91631000000001</v>
      </c>
      <c r="BB62" s="77">
        <v>74.405698000000001</v>
      </c>
      <c r="BC62" s="77">
        <v>212.16390000000001</v>
      </c>
      <c r="BD62" s="77">
        <v>139.66994</v>
      </c>
      <c r="BE62" s="77">
        <v>114.49114</v>
      </c>
      <c r="BF62" s="77">
        <v>207.46857</v>
      </c>
      <c r="BG62" s="77">
        <v>-28.730595999999998</v>
      </c>
      <c r="BH62" s="77">
        <v>3.5281609</v>
      </c>
      <c r="BI62" s="77">
        <v>136.74789999999999</v>
      </c>
      <c r="BJ62" s="77">
        <v>77.030906999999999</v>
      </c>
      <c r="BK62" s="77">
        <v>193.80831000000001</v>
      </c>
      <c r="BL62" s="77">
        <v>108.02357000000001</v>
      </c>
      <c r="BM62" s="77">
        <v>110.4773</v>
      </c>
      <c r="BN62" s="77">
        <v>206.83599000000001</v>
      </c>
      <c r="BO62" s="77">
        <v>13.37445</v>
      </c>
      <c r="BP62" s="77">
        <v>3.3084543000000002</v>
      </c>
      <c r="BQ62" s="77">
        <v>158.52502999999999</v>
      </c>
      <c r="BR62" s="77">
        <v>73.086759999999998</v>
      </c>
      <c r="BS62" s="77">
        <v>215.37209999999999</v>
      </c>
      <c r="BT62" s="77">
        <v>135.39541</v>
      </c>
      <c r="BU62" s="77">
        <v>115.23949</v>
      </c>
      <c r="BV62" s="90">
        <v>217.91739000000001</v>
      </c>
      <c r="BW62" s="90">
        <v>-11.890926</v>
      </c>
      <c r="BX62" s="90">
        <v>3.6509833999999999</v>
      </c>
      <c r="BY62" s="90">
        <v>155.61424</v>
      </c>
      <c r="BZ62" s="90">
        <v>81.650148999999999</v>
      </c>
      <c r="CA62" s="90">
        <v>220.70748</v>
      </c>
      <c r="CB62" s="90">
        <v>124.27085</v>
      </c>
      <c r="CC62" s="90">
        <v>116.52200999999999</v>
      </c>
    </row>
    <row r="63" spans="1:81" x14ac:dyDescent="0.25">
      <c r="A63">
        <v>610</v>
      </c>
      <c r="B63" s="77">
        <v>16.978649999999998</v>
      </c>
      <c r="C63" s="77">
        <v>14.886298</v>
      </c>
      <c r="D63" s="90">
        <v>13.519118000000001</v>
      </c>
      <c r="E63" s="77">
        <v>14.0321105</v>
      </c>
      <c r="F63" s="77">
        <v>13.371577500000001</v>
      </c>
      <c r="G63" s="77">
        <v>13.7799835</v>
      </c>
      <c r="H63" s="77">
        <v>14.049678499999999</v>
      </c>
      <c r="I63" s="77">
        <v>13.584744499999999</v>
      </c>
      <c r="J63" s="77">
        <v>11.256644</v>
      </c>
      <c r="K63" s="77">
        <v>11.569115999999999</v>
      </c>
      <c r="L63" s="77">
        <v>11.353645</v>
      </c>
      <c r="M63" s="77">
        <v>11.464423500000001</v>
      </c>
      <c r="N63" s="77">
        <v>11.723546500000001</v>
      </c>
      <c r="O63" s="77">
        <v>11.963404000000001</v>
      </c>
      <c r="P63" s="77">
        <v>11.4679015</v>
      </c>
      <c r="Q63" s="77">
        <v>11.720656</v>
      </c>
      <c r="R63" s="77">
        <v>194.47377</v>
      </c>
      <c r="S63" s="77">
        <v>-16.573218000000001</v>
      </c>
      <c r="T63" s="77">
        <v>3.1689707</v>
      </c>
      <c r="U63" s="77">
        <v>172.27726000000001</v>
      </c>
      <c r="V63" s="77">
        <v>77.301378999999997</v>
      </c>
      <c r="W63" s="77">
        <v>234.28046000000001</v>
      </c>
      <c r="X63" s="77">
        <v>145.04527999999999</v>
      </c>
      <c r="Y63" s="77">
        <v>120.09498000000001</v>
      </c>
      <c r="Z63" s="77">
        <v>190.20831000000001</v>
      </c>
      <c r="AA63" s="77">
        <v>-9.5438972</v>
      </c>
      <c r="AB63" s="77">
        <v>3.2581465000000001</v>
      </c>
      <c r="AC63" s="77">
        <v>153.20157</v>
      </c>
      <c r="AD63" s="77">
        <v>76.698014000000001</v>
      </c>
      <c r="AE63" s="77">
        <v>212.21816999999999</v>
      </c>
      <c r="AF63" s="77">
        <v>124.24167</v>
      </c>
      <c r="AG63" s="77">
        <v>109.91722</v>
      </c>
      <c r="AH63" s="77">
        <v>242.50874999999999</v>
      </c>
      <c r="AI63" s="77">
        <v>112.61436999999999</v>
      </c>
      <c r="AJ63" s="77">
        <v>4.3717248</v>
      </c>
      <c r="AK63" s="77">
        <v>161.09268</v>
      </c>
      <c r="AL63" s="77">
        <v>83.186308999999994</v>
      </c>
      <c r="AM63" s="77">
        <v>228.38745</v>
      </c>
      <c r="AN63" s="77">
        <v>127.83181</v>
      </c>
      <c r="AO63" s="77">
        <v>112.04327000000001</v>
      </c>
      <c r="AP63" s="77">
        <v>150.43162000000001</v>
      </c>
      <c r="AQ63" s="77">
        <v>-22.404225</v>
      </c>
      <c r="AR63" s="77">
        <v>2.6040987000000002</v>
      </c>
      <c r="AS63" s="77">
        <v>151.04931999999999</v>
      </c>
      <c r="AT63" s="77">
        <v>66.035426000000001</v>
      </c>
      <c r="AU63" s="77">
        <v>198.15720999999999</v>
      </c>
      <c r="AV63" s="77">
        <v>134.38060999999999</v>
      </c>
      <c r="AW63" s="77">
        <v>106.69099</v>
      </c>
      <c r="AX63" s="77">
        <v>188.13539</v>
      </c>
      <c r="AY63" s="77">
        <v>-26.142130999999999</v>
      </c>
      <c r="AZ63" s="77">
        <v>3.1669738000000001</v>
      </c>
      <c r="BA63" s="77">
        <v>164.50126</v>
      </c>
      <c r="BB63" s="77">
        <v>74.256051999999997</v>
      </c>
      <c r="BC63" s="77">
        <v>211.53560999999999</v>
      </c>
      <c r="BD63" s="77">
        <v>139.32503</v>
      </c>
      <c r="BE63" s="77">
        <v>114.32729999999999</v>
      </c>
      <c r="BF63" s="77">
        <v>207.18214</v>
      </c>
      <c r="BG63" s="77">
        <v>-28.552423000000001</v>
      </c>
      <c r="BH63" s="77">
        <v>3.5226307000000001</v>
      </c>
      <c r="BI63" s="77">
        <v>136.40394000000001</v>
      </c>
      <c r="BJ63" s="77">
        <v>76.891902000000002</v>
      </c>
      <c r="BK63" s="77">
        <v>193.31661</v>
      </c>
      <c r="BL63" s="77">
        <v>107.74941</v>
      </c>
      <c r="BM63" s="77">
        <v>110.29425000000001</v>
      </c>
      <c r="BN63" s="77">
        <v>206.69041999999999</v>
      </c>
      <c r="BO63" s="77">
        <v>13.333036</v>
      </c>
      <c r="BP63" s="77">
        <v>3.3045844999999998</v>
      </c>
      <c r="BQ63" s="77">
        <v>158.24914000000001</v>
      </c>
      <c r="BR63" s="77">
        <v>72.922673000000003</v>
      </c>
      <c r="BS63" s="77">
        <v>214.97752</v>
      </c>
      <c r="BT63" s="77">
        <v>135.17507000000001</v>
      </c>
      <c r="BU63" s="77">
        <v>115.05804999999999</v>
      </c>
      <c r="BV63" s="90">
        <v>217.61057</v>
      </c>
      <c r="BW63" s="90">
        <v>-11.783654</v>
      </c>
      <c r="BX63" s="90">
        <v>3.6469673999999999</v>
      </c>
      <c r="BY63" s="90">
        <v>155.21974</v>
      </c>
      <c r="BZ63" s="90">
        <v>81.517911999999995</v>
      </c>
      <c r="CA63" s="90">
        <v>220.23124999999999</v>
      </c>
      <c r="CB63" s="90">
        <v>123.92892000000001</v>
      </c>
      <c r="CC63" s="90">
        <v>116.30483</v>
      </c>
    </row>
    <row r="64" spans="1:81" x14ac:dyDescent="0.25">
      <c r="A64">
        <v>620</v>
      </c>
      <c r="B64" s="77">
        <v>17.044771000000001</v>
      </c>
      <c r="C64" s="77">
        <v>14.935862</v>
      </c>
      <c r="D64" s="90">
        <v>13.543252000000001</v>
      </c>
      <c r="E64" s="77">
        <v>14.048458499999999</v>
      </c>
      <c r="F64" s="77">
        <v>13.406620499999999</v>
      </c>
      <c r="G64" s="77">
        <v>13.8193295</v>
      </c>
      <c r="H64" s="77">
        <v>14.094885999999999</v>
      </c>
      <c r="I64" s="77">
        <v>13.625273</v>
      </c>
      <c r="J64" s="77">
        <v>11.262392</v>
      </c>
      <c r="K64" s="77">
        <v>11.574293000000001</v>
      </c>
      <c r="L64" s="77">
        <v>11.358256000000001</v>
      </c>
      <c r="M64" s="77">
        <v>11.469254500000002</v>
      </c>
      <c r="N64" s="77">
        <v>11.7282575</v>
      </c>
      <c r="O64" s="77">
        <v>11.968359</v>
      </c>
      <c r="P64" s="77">
        <v>11.472745</v>
      </c>
      <c r="Q64" s="77">
        <v>11.725441499999999</v>
      </c>
      <c r="R64" s="77">
        <v>194.32211000000001</v>
      </c>
      <c r="S64" s="77">
        <v>-16.445632</v>
      </c>
      <c r="T64" s="77">
        <v>3.1665825999999999</v>
      </c>
      <c r="U64" s="77">
        <v>171.89234999999999</v>
      </c>
      <c r="V64" s="77">
        <v>77.170444000000003</v>
      </c>
      <c r="W64" s="77">
        <v>233.77234000000001</v>
      </c>
      <c r="X64" s="77">
        <v>144.69356999999999</v>
      </c>
      <c r="Y64" s="77">
        <v>119.99023</v>
      </c>
      <c r="Z64" s="77">
        <v>189.94980000000001</v>
      </c>
      <c r="AA64" s="77">
        <v>-9.4963382999999997</v>
      </c>
      <c r="AB64" s="77">
        <v>3.2539501</v>
      </c>
      <c r="AC64" s="77">
        <v>152.78234</v>
      </c>
      <c r="AD64" s="77">
        <v>76.583675999999997</v>
      </c>
      <c r="AE64" s="77">
        <v>211.65952999999999</v>
      </c>
      <c r="AF64" s="77">
        <v>123.84658</v>
      </c>
      <c r="AG64" s="77">
        <v>109.73193999999999</v>
      </c>
      <c r="AH64" s="77">
        <v>242.11245</v>
      </c>
      <c r="AI64" s="77">
        <v>112.46077</v>
      </c>
      <c r="AJ64" s="77">
        <v>4.3631783000000004</v>
      </c>
      <c r="AK64" s="77">
        <v>160.52618000000001</v>
      </c>
      <c r="AL64" s="77">
        <v>83.004583999999994</v>
      </c>
      <c r="AM64" s="77">
        <v>227.67874</v>
      </c>
      <c r="AN64" s="77">
        <v>127.34235</v>
      </c>
      <c r="AO64" s="77">
        <v>111.77622</v>
      </c>
      <c r="AP64" s="77">
        <v>150.22417999999999</v>
      </c>
      <c r="AQ64" s="77">
        <v>-22.468540000000001</v>
      </c>
      <c r="AR64" s="77">
        <v>2.6007592000000002</v>
      </c>
      <c r="AS64" s="77">
        <v>150.55849000000001</v>
      </c>
      <c r="AT64" s="77">
        <v>65.908463999999995</v>
      </c>
      <c r="AU64" s="77">
        <v>197.63158999999999</v>
      </c>
      <c r="AV64" s="77">
        <v>133.97909999999999</v>
      </c>
      <c r="AW64" s="77">
        <v>106.53178</v>
      </c>
      <c r="AX64" s="77">
        <v>187.91484</v>
      </c>
      <c r="AY64" s="77">
        <v>-26.000330999999999</v>
      </c>
      <c r="AZ64" s="77">
        <v>3.1639693000000002</v>
      </c>
      <c r="BA64" s="77">
        <v>164.08519999999999</v>
      </c>
      <c r="BB64" s="77">
        <v>74.106043999999997</v>
      </c>
      <c r="BC64" s="77">
        <v>210.9058</v>
      </c>
      <c r="BD64" s="77">
        <v>138.97927999999999</v>
      </c>
      <c r="BE64" s="77">
        <v>114.16307</v>
      </c>
      <c r="BF64" s="77">
        <v>206.89543</v>
      </c>
      <c r="BG64" s="77">
        <v>-28.374079999999999</v>
      </c>
      <c r="BH64" s="77">
        <v>3.5170951000000001</v>
      </c>
      <c r="BI64" s="77">
        <v>136.05966000000001</v>
      </c>
      <c r="BJ64" s="77">
        <v>76.752764999999997</v>
      </c>
      <c r="BK64" s="77">
        <v>192.82444000000001</v>
      </c>
      <c r="BL64" s="77">
        <v>107.47499000000001</v>
      </c>
      <c r="BM64" s="77">
        <v>110.11102</v>
      </c>
      <c r="BN64" s="77">
        <v>206.54442</v>
      </c>
      <c r="BO64" s="77">
        <v>13.291499999999999</v>
      </c>
      <c r="BP64" s="77">
        <v>3.3007032000000001</v>
      </c>
      <c r="BQ64" s="77">
        <v>157.97243</v>
      </c>
      <c r="BR64" s="77">
        <v>72.758105</v>
      </c>
      <c r="BS64" s="77">
        <v>214.58178000000001</v>
      </c>
      <c r="BT64" s="77">
        <v>134.95408</v>
      </c>
      <c r="BU64" s="77">
        <v>114.87607</v>
      </c>
      <c r="BV64" s="90">
        <v>217.30329</v>
      </c>
      <c r="BW64" s="90">
        <v>-11.676221999999999</v>
      </c>
      <c r="BX64" s="90">
        <v>3.6429453999999999</v>
      </c>
      <c r="BY64" s="90">
        <v>154.82464999999999</v>
      </c>
      <c r="BZ64" s="90">
        <v>81.385476999999995</v>
      </c>
      <c r="CA64" s="90">
        <v>219.7543</v>
      </c>
      <c r="CB64" s="90">
        <v>123.58647999999999</v>
      </c>
      <c r="CC64" s="90">
        <v>116.08732000000001</v>
      </c>
    </row>
    <row r="65" spans="1:81" x14ac:dyDescent="0.25">
      <c r="A65">
        <v>630</v>
      </c>
      <c r="B65" s="77">
        <v>17.109082000000001</v>
      </c>
      <c r="C65" s="77">
        <v>14.985258999999999</v>
      </c>
      <c r="D65" s="90">
        <v>13.566462</v>
      </c>
      <c r="E65" s="77">
        <v>14.0638085</v>
      </c>
      <c r="F65" s="77">
        <v>13.441800499999999</v>
      </c>
      <c r="G65" s="77">
        <v>13.8592055</v>
      </c>
      <c r="H65" s="77">
        <v>14.139421500000001</v>
      </c>
      <c r="I65" s="77">
        <v>13.664858500000001</v>
      </c>
      <c r="J65" s="77">
        <v>11.268165</v>
      </c>
      <c r="K65" s="77">
        <v>11.57949</v>
      </c>
      <c r="L65" s="77">
        <v>11.362876</v>
      </c>
      <c r="M65" s="77">
        <v>11.474093</v>
      </c>
      <c r="N65" s="77">
        <v>11.732982499999999</v>
      </c>
      <c r="O65" s="77">
        <v>11.973330000000001</v>
      </c>
      <c r="P65" s="77">
        <v>11.4776065</v>
      </c>
      <c r="Q65" s="77">
        <v>11.7302435</v>
      </c>
      <c r="R65" s="77">
        <v>194.17001999999999</v>
      </c>
      <c r="S65" s="77">
        <v>-16.317692000000001</v>
      </c>
      <c r="T65" s="77">
        <v>3.1641878000000001</v>
      </c>
      <c r="U65" s="77">
        <v>171.50638000000001</v>
      </c>
      <c r="V65" s="77">
        <v>77.039146000000002</v>
      </c>
      <c r="W65" s="77">
        <v>233.26281</v>
      </c>
      <c r="X65" s="77">
        <v>144.34088</v>
      </c>
      <c r="Y65" s="77">
        <v>119.88518999999999</v>
      </c>
      <c r="Z65" s="77">
        <v>189.69051999999999</v>
      </c>
      <c r="AA65" s="77">
        <v>-9.4486361999999993</v>
      </c>
      <c r="AB65" s="77">
        <v>3.2497411</v>
      </c>
      <c r="AC65" s="77">
        <v>152.36184</v>
      </c>
      <c r="AD65" s="77">
        <v>76.468993999999995</v>
      </c>
      <c r="AE65" s="77">
        <v>211.09921</v>
      </c>
      <c r="AF65" s="77">
        <v>123.4503</v>
      </c>
      <c r="AG65" s="77">
        <v>109.54611</v>
      </c>
      <c r="AH65" s="77">
        <v>241.71476000000001</v>
      </c>
      <c r="AI65" s="77">
        <v>112.30664</v>
      </c>
      <c r="AJ65" s="77">
        <v>4.3546018999999996</v>
      </c>
      <c r="AK65" s="77">
        <v>159.95769000000001</v>
      </c>
      <c r="AL65" s="77">
        <v>82.822225000000003</v>
      </c>
      <c r="AM65" s="77">
        <v>226.96754999999999</v>
      </c>
      <c r="AN65" s="77">
        <v>126.85118</v>
      </c>
      <c r="AO65" s="77">
        <v>111.50824</v>
      </c>
      <c r="AP65" s="77">
        <v>150.01622</v>
      </c>
      <c r="AQ65" s="77">
        <v>-22.533017999999998</v>
      </c>
      <c r="AR65" s="77">
        <v>2.5974113000000001</v>
      </c>
      <c r="AS65" s="77">
        <v>150.06640999999999</v>
      </c>
      <c r="AT65" s="77">
        <v>65.781178999999995</v>
      </c>
      <c r="AU65" s="77">
        <v>197.10463999999999</v>
      </c>
      <c r="AV65" s="77">
        <v>133.57657</v>
      </c>
      <c r="AW65" s="77">
        <v>106.37217</v>
      </c>
      <c r="AX65" s="77">
        <v>187.69379000000001</v>
      </c>
      <c r="AY65" s="77">
        <v>-25.858205000000002</v>
      </c>
      <c r="AZ65" s="77">
        <v>3.1609579999999999</v>
      </c>
      <c r="BA65" s="77">
        <v>163.66819000000001</v>
      </c>
      <c r="BB65" s="77">
        <v>73.955691000000002</v>
      </c>
      <c r="BC65" s="77">
        <v>210.27455</v>
      </c>
      <c r="BD65" s="77">
        <v>138.63274000000001</v>
      </c>
      <c r="BE65" s="77">
        <v>113.99845999999999</v>
      </c>
      <c r="BF65" s="77">
        <v>206.60847999999999</v>
      </c>
      <c r="BG65" s="77">
        <v>-28.195585000000001</v>
      </c>
      <c r="BH65" s="77">
        <v>3.5115549000000001</v>
      </c>
      <c r="BI65" s="77">
        <v>135.71508</v>
      </c>
      <c r="BJ65" s="77">
        <v>76.613508999999993</v>
      </c>
      <c r="BK65" s="77">
        <v>192.33185</v>
      </c>
      <c r="BL65" s="77">
        <v>107.20034</v>
      </c>
      <c r="BM65" s="77">
        <v>109.92764</v>
      </c>
      <c r="BN65" s="77">
        <v>206.39796999999999</v>
      </c>
      <c r="BO65" s="77">
        <v>13.249834999999999</v>
      </c>
      <c r="BP65" s="77">
        <v>3.2968099</v>
      </c>
      <c r="BQ65" s="77">
        <v>157.69487000000001</v>
      </c>
      <c r="BR65" s="77">
        <v>72.593024</v>
      </c>
      <c r="BS65" s="77">
        <v>214.1848</v>
      </c>
      <c r="BT65" s="77">
        <v>134.73240000000001</v>
      </c>
      <c r="BU65" s="77">
        <v>114.69353</v>
      </c>
      <c r="BV65" s="90">
        <v>216.99563000000001</v>
      </c>
      <c r="BW65" s="90">
        <v>-11.568652999999999</v>
      </c>
      <c r="BX65" s="90">
        <v>3.6389182999999998</v>
      </c>
      <c r="BY65" s="90">
        <v>154.42905999999999</v>
      </c>
      <c r="BZ65" s="90">
        <v>81.252872999999994</v>
      </c>
      <c r="CA65" s="90">
        <v>219.27674999999999</v>
      </c>
      <c r="CB65" s="90">
        <v>123.24361</v>
      </c>
      <c r="CC65" s="90">
        <v>115.86954</v>
      </c>
    </row>
    <row r="66" spans="1:81" x14ac:dyDescent="0.25">
      <c r="A66">
        <v>640</v>
      </c>
      <c r="B66" s="77">
        <v>17.173767000000002</v>
      </c>
      <c r="C66" s="77">
        <v>15.034362</v>
      </c>
      <c r="D66" s="90">
        <v>13.589945</v>
      </c>
      <c r="E66" s="77">
        <v>14.078882499999999</v>
      </c>
      <c r="F66" s="77">
        <v>13.476796</v>
      </c>
      <c r="G66" s="77">
        <v>13.898810000000001</v>
      </c>
      <c r="H66" s="77">
        <v>14.183396500000001</v>
      </c>
      <c r="I66" s="77">
        <v>13.704164</v>
      </c>
      <c r="J66" s="77">
        <v>11.273961999999999</v>
      </c>
      <c r="K66" s="77">
        <v>11.584707</v>
      </c>
      <c r="L66" s="77">
        <v>11.367507</v>
      </c>
      <c r="M66" s="77">
        <v>11.4789385</v>
      </c>
      <c r="N66" s="77">
        <v>11.737722000000002</v>
      </c>
      <c r="O66" s="77">
        <v>11.978317499999999</v>
      </c>
      <c r="P66" s="77">
        <v>11.482486</v>
      </c>
      <c r="Q66" s="77">
        <v>11.735060499999999</v>
      </c>
      <c r="R66" s="77">
        <v>194.01757000000001</v>
      </c>
      <c r="S66" s="77">
        <v>-16.189440999999999</v>
      </c>
      <c r="T66" s="77">
        <v>3.1617872999999999</v>
      </c>
      <c r="U66" s="77">
        <v>171.11946</v>
      </c>
      <c r="V66" s="77">
        <v>76.907528999999997</v>
      </c>
      <c r="W66" s="77">
        <v>232.75203999999999</v>
      </c>
      <c r="X66" s="77">
        <v>143.98733999999999</v>
      </c>
      <c r="Y66" s="77">
        <v>119.7799</v>
      </c>
      <c r="Z66" s="77">
        <v>189.43046000000001</v>
      </c>
      <c r="AA66" s="77">
        <v>-9.4007912999999999</v>
      </c>
      <c r="AB66" s="77">
        <v>3.2455194999999999</v>
      </c>
      <c r="AC66" s="77">
        <v>151.94009</v>
      </c>
      <c r="AD66" s="77">
        <v>76.353967999999995</v>
      </c>
      <c r="AE66" s="77">
        <v>210.53720999999999</v>
      </c>
      <c r="AF66" s="77">
        <v>123.05284</v>
      </c>
      <c r="AG66" s="77">
        <v>109.35972</v>
      </c>
      <c r="AH66" s="77">
        <v>241.31576000000001</v>
      </c>
      <c r="AI66" s="77">
        <v>112.152</v>
      </c>
      <c r="AJ66" s="77">
        <v>4.3459972999999996</v>
      </c>
      <c r="AK66" s="77">
        <v>159.38732999999999</v>
      </c>
      <c r="AL66" s="77">
        <v>82.639264999999995</v>
      </c>
      <c r="AM66" s="77">
        <v>226.25402</v>
      </c>
      <c r="AN66" s="77">
        <v>126.35838</v>
      </c>
      <c r="AO66" s="77">
        <v>111.23936999999999</v>
      </c>
      <c r="AP66" s="77">
        <v>149.80770999999999</v>
      </c>
      <c r="AQ66" s="77">
        <v>-22.597666</v>
      </c>
      <c r="AR66" s="77">
        <v>2.5940546000000002</v>
      </c>
      <c r="AS66" s="77">
        <v>149.57304999999999</v>
      </c>
      <c r="AT66" s="77">
        <v>65.653560999999996</v>
      </c>
      <c r="AU66" s="77">
        <v>196.5763</v>
      </c>
      <c r="AV66" s="77">
        <v>133.17298</v>
      </c>
      <c r="AW66" s="77">
        <v>106.21213</v>
      </c>
      <c r="AX66" s="77">
        <v>187.47219999999999</v>
      </c>
      <c r="AY66" s="77">
        <v>-25.715738000000002</v>
      </c>
      <c r="AZ66" s="77">
        <v>3.1579394000000001</v>
      </c>
      <c r="BA66" s="77">
        <v>163.25018</v>
      </c>
      <c r="BB66" s="77">
        <v>73.804978000000006</v>
      </c>
      <c r="BC66" s="77">
        <v>209.64178000000001</v>
      </c>
      <c r="BD66" s="77">
        <v>138.28538</v>
      </c>
      <c r="BE66" s="77">
        <v>113.83346</v>
      </c>
      <c r="BF66" s="77">
        <v>206.32131000000001</v>
      </c>
      <c r="BG66" s="77">
        <v>-28.016957999999999</v>
      </c>
      <c r="BH66" s="77">
        <v>3.5060104999999999</v>
      </c>
      <c r="BI66" s="77">
        <v>135.37024</v>
      </c>
      <c r="BJ66" s="77">
        <v>76.474149999999995</v>
      </c>
      <c r="BK66" s="77">
        <v>191.8389</v>
      </c>
      <c r="BL66" s="77">
        <v>106.92547999999999</v>
      </c>
      <c r="BM66" s="77">
        <v>109.74413</v>
      </c>
      <c r="BN66" s="77">
        <v>206.25107</v>
      </c>
      <c r="BO66" s="77">
        <v>13.20804</v>
      </c>
      <c r="BP66" s="77">
        <v>3.2929045000000001</v>
      </c>
      <c r="BQ66" s="77">
        <v>157.41643999999999</v>
      </c>
      <c r="BR66" s="77">
        <v>72.427432999999994</v>
      </c>
      <c r="BS66" s="77">
        <v>213.78659999999999</v>
      </c>
      <c r="BT66" s="77">
        <v>134.51003</v>
      </c>
      <c r="BU66" s="77">
        <v>114.51042</v>
      </c>
      <c r="BV66" s="90">
        <v>216.68744000000001</v>
      </c>
      <c r="BW66" s="90">
        <v>-11.460901</v>
      </c>
      <c r="BX66" s="90">
        <v>3.6348843</v>
      </c>
      <c r="BY66" s="90">
        <v>154.03280000000001</v>
      </c>
      <c r="BZ66" s="90">
        <v>81.120043999999993</v>
      </c>
      <c r="CA66" s="90">
        <v>218.79838000000001</v>
      </c>
      <c r="CB66" s="90">
        <v>122.90015</v>
      </c>
      <c r="CC66" s="90">
        <v>115.65139000000001</v>
      </c>
    </row>
    <row r="67" spans="1:81" x14ac:dyDescent="0.25">
      <c r="A67">
        <v>650</v>
      </c>
      <c r="B67" s="77">
        <v>17.24024</v>
      </c>
      <c r="C67" s="77">
        <v>15.083367000000001</v>
      </c>
      <c r="D67" s="90">
        <v>13.614331999999999</v>
      </c>
      <c r="E67" s="77">
        <v>14.0943115</v>
      </c>
      <c r="F67" s="77">
        <v>13.511496000000001</v>
      </c>
      <c r="G67" s="77">
        <v>13.937507499999999</v>
      </c>
      <c r="H67" s="77">
        <v>14.227617500000001</v>
      </c>
      <c r="I67" s="77">
        <v>13.743976</v>
      </c>
      <c r="J67" s="77">
        <v>11.279785</v>
      </c>
      <c r="K67" s="77">
        <v>11.589943</v>
      </c>
      <c r="L67" s="77">
        <v>11.372147</v>
      </c>
      <c r="M67" s="77">
        <v>11.483791499999999</v>
      </c>
      <c r="N67" s="77">
        <v>11.742475500000001</v>
      </c>
      <c r="O67" s="77">
        <v>11.983321</v>
      </c>
      <c r="P67" s="77">
        <v>11.487382</v>
      </c>
      <c r="Q67" s="77">
        <v>11.739894</v>
      </c>
      <c r="R67" s="77">
        <v>193.86469</v>
      </c>
      <c r="S67" s="77">
        <v>-16.060838</v>
      </c>
      <c r="T67" s="77">
        <v>3.1593800999999999</v>
      </c>
      <c r="U67" s="77">
        <v>170.73149000000001</v>
      </c>
      <c r="V67" s="77">
        <v>76.775550999999993</v>
      </c>
      <c r="W67" s="77">
        <v>232.23987</v>
      </c>
      <c r="X67" s="77">
        <v>143.63282000000001</v>
      </c>
      <c r="Y67" s="77">
        <v>119.67431999999999</v>
      </c>
      <c r="Z67" s="77">
        <v>189.16970000000001</v>
      </c>
      <c r="AA67" s="77">
        <v>-9.3528187000000003</v>
      </c>
      <c r="AB67" s="77">
        <v>3.2412866</v>
      </c>
      <c r="AC67" s="77">
        <v>151.51721000000001</v>
      </c>
      <c r="AD67" s="77">
        <v>76.238636</v>
      </c>
      <c r="AE67" s="77">
        <v>209.97371000000001</v>
      </c>
      <c r="AF67" s="77">
        <v>122.65431</v>
      </c>
      <c r="AG67" s="77">
        <v>109.17283</v>
      </c>
      <c r="AH67" s="77">
        <v>240.91531000000001</v>
      </c>
      <c r="AI67" s="77">
        <v>111.99679999999999</v>
      </c>
      <c r="AJ67" s="77">
        <v>4.3373613999999998</v>
      </c>
      <c r="AK67" s="77">
        <v>158.81489999999999</v>
      </c>
      <c r="AL67" s="77">
        <v>82.455641</v>
      </c>
      <c r="AM67" s="77">
        <v>225.53791000000001</v>
      </c>
      <c r="AN67" s="77">
        <v>125.86381</v>
      </c>
      <c r="AO67" s="77">
        <v>110.96953000000001</v>
      </c>
      <c r="AP67" s="77">
        <v>149.59868</v>
      </c>
      <c r="AQ67" s="77">
        <v>-22.662475000000001</v>
      </c>
      <c r="AR67" s="77">
        <v>2.5906894999999999</v>
      </c>
      <c r="AS67" s="77">
        <v>149.07844</v>
      </c>
      <c r="AT67" s="77">
        <v>65.525622999999996</v>
      </c>
      <c r="AU67" s="77">
        <v>196.04662999999999</v>
      </c>
      <c r="AV67" s="77">
        <v>132.76838000000001</v>
      </c>
      <c r="AW67" s="77">
        <v>106.0517</v>
      </c>
      <c r="AX67" s="77">
        <v>187.25012000000001</v>
      </c>
      <c r="AY67" s="77">
        <v>-25.572946999999999</v>
      </c>
      <c r="AZ67" s="77">
        <v>3.1549138999999999</v>
      </c>
      <c r="BA67" s="77">
        <v>162.83122</v>
      </c>
      <c r="BB67" s="77">
        <v>73.653921999999994</v>
      </c>
      <c r="BC67" s="77">
        <v>209.00756999999999</v>
      </c>
      <c r="BD67" s="77">
        <v>137.93720999999999</v>
      </c>
      <c r="BE67" s="77">
        <v>113.66808</v>
      </c>
      <c r="BF67" s="77">
        <v>206.03390999999999</v>
      </c>
      <c r="BG67" s="77">
        <v>-27.838180000000001</v>
      </c>
      <c r="BH67" s="77">
        <v>3.5004615000000001</v>
      </c>
      <c r="BI67" s="77">
        <v>135.02511999999999</v>
      </c>
      <c r="BJ67" s="77">
        <v>76.334674000000007</v>
      </c>
      <c r="BK67" s="77">
        <v>191.34554</v>
      </c>
      <c r="BL67" s="77">
        <v>106.65039</v>
      </c>
      <c r="BM67" s="77">
        <v>109.56045</v>
      </c>
      <c r="BN67" s="77">
        <v>206.10373999999999</v>
      </c>
      <c r="BO67" s="77">
        <v>13.166124999999999</v>
      </c>
      <c r="BP67" s="77">
        <v>3.2889878000000001</v>
      </c>
      <c r="BQ67" s="77">
        <v>157.13721000000001</v>
      </c>
      <c r="BR67" s="77">
        <v>72.261363000000003</v>
      </c>
      <c r="BS67" s="77">
        <v>213.38724999999999</v>
      </c>
      <c r="BT67" s="77">
        <v>134.28702999999999</v>
      </c>
      <c r="BU67" s="77">
        <v>114.32678</v>
      </c>
      <c r="BV67" s="90">
        <v>216.37886</v>
      </c>
      <c r="BW67" s="90">
        <v>-11.353012</v>
      </c>
      <c r="BX67" s="90">
        <v>3.6308452</v>
      </c>
      <c r="BY67" s="90">
        <v>153.63604000000001</v>
      </c>
      <c r="BZ67" s="90">
        <v>80.987047000000004</v>
      </c>
      <c r="CA67" s="90">
        <v>218.31941</v>
      </c>
      <c r="CB67" s="90">
        <v>122.55625999999999</v>
      </c>
      <c r="CC67" s="90">
        <v>115.43295999999999</v>
      </c>
    </row>
    <row r="68" spans="1:81" x14ac:dyDescent="0.25">
      <c r="A68">
        <v>660</v>
      </c>
      <c r="B68" s="77">
        <v>17.306324</v>
      </c>
      <c r="C68" s="77">
        <v>15.133248999999999</v>
      </c>
      <c r="D68" s="90">
        <v>13.638356</v>
      </c>
      <c r="E68" s="77">
        <v>14.109646999999999</v>
      </c>
      <c r="F68" s="77">
        <v>13.545971999999999</v>
      </c>
      <c r="G68" s="77">
        <v>13.975783</v>
      </c>
      <c r="H68" s="77">
        <v>14.271754999999999</v>
      </c>
      <c r="I68" s="77">
        <v>13.783968</v>
      </c>
      <c r="J68" s="77">
        <v>11.285633000000001</v>
      </c>
      <c r="K68" s="77">
        <v>11.595198</v>
      </c>
      <c r="L68" s="77">
        <v>11.376798000000001</v>
      </c>
      <c r="M68" s="77">
        <v>11.488652</v>
      </c>
      <c r="N68" s="77">
        <v>11.7472435</v>
      </c>
      <c r="O68" s="77">
        <v>11.988340000000001</v>
      </c>
      <c r="P68" s="77">
        <v>11.492295500000001</v>
      </c>
      <c r="Q68" s="77">
        <v>11.744744000000001</v>
      </c>
      <c r="R68" s="77">
        <v>193.7114</v>
      </c>
      <c r="S68" s="77">
        <v>-15.931886</v>
      </c>
      <c r="T68" s="77">
        <v>3.1569664</v>
      </c>
      <c r="U68" s="77">
        <v>170.34245999999999</v>
      </c>
      <c r="V68" s="77">
        <v>76.643213000000003</v>
      </c>
      <c r="W68" s="77">
        <v>231.72630000000001</v>
      </c>
      <c r="X68" s="77">
        <v>143.27735000000001</v>
      </c>
      <c r="Y68" s="77">
        <v>119.56845</v>
      </c>
      <c r="Z68" s="77">
        <v>188.90819999999999</v>
      </c>
      <c r="AA68" s="77">
        <v>-9.3047088999999996</v>
      </c>
      <c r="AB68" s="77">
        <v>3.2370416</v>
      </c>
      <c r="AC68" s="77">
        <v>151.09312</v>
      </c>
      <c r="AD68" s="77">
        <v>76.122973000000002</v>
      </c>
      <c r="AE68" s="77">
        <v>209.40860000000001</v>
      </c>
      <c r="AF68" s="77">
        <v>122.25463999999999</v>
      </c>
      <c r="AG68" s="77">
        <v>108.98541</v>
      </c>
      <c r="AH68" s="77">
        <v>240.51348999999999</v>
      </c>
      <c r="AI68" s="77">
        <v>111.84106</v>
      </c>
      <c r="AJ68" s="77">
        <v>4.3286959999999999</v>
      </c>
      <c r="AK68" s="77">
        <v>158.24051</v>
      </c>
      <c r="AL68" s="77">
        <v>82.271388000000002</v>
      </c>
      <c r="AM68" s="77">
        <v>224.81934000000001</v>
      </c>
      <c r="AN68" s="77">
        <v>125.36753</v>
      </c>
      <c r="AO68" s="77">
        <v>110.69875999999999</v>
      </c>
      <c r="AP68" s="77">
        <v>149.38914</v>
      </c>
      <c r="AQ68" s="77">
        <v>-22.727440000000001</v>
      </c>
      <c r="AR68" s="77">
        <v>2.5873162999999999</v>
      </c>
      <c r="AS68" s="77">
        <v>148.58265</v>
      </c>
      <c r="AT68" s="77">
        <v>65.397377000000006</v>
      </c>
      <c r="AU68" s="77">
        <v>195.51570000000001</v>
      </c>
      <c r="AV68" s="77">
        <v>132.36281</v>
      </c>
      <c r="AW68" s="77">
        <v>105.89088</v>
      </c>
      <c r="AX68" s="77">
        <v>187.0275</v>
      </c>
      <c r="AY68" s="77">
        <v>-25.429817</v>
      </c>
      <c r="AZ68" s="77">
        <v>3.1518812999999999</v>
      </c>
      <c r="BA68" s="77">
        <v>162.41126</v>
      </c>
      <c r="BB68" s="77">
        <v>73.502506999999994</v>
      </c>
      <c r="BC68" s="77">
        <v>208.37186</v>
      </c>
      <c r="BD68" s="77">
        <v>137.58823000000001</v>
      </c>
      <c r="BE68" s="77">
        <v>113.50230999999999</v>
      </c>
      <c r="BF68" s="77">
        <v>205.74626000000001</v>
      </c>
      <c r="BG68" s="77">
        <v>-27.659251999999999</v>
      </c>
      <c r="BH68" s="77">
        <v>3.4949078</v>
      </c>
      <c r="BI68" s="77">
        <v>134.6797</v>
      </c>
      <c r="BJ68" s="77">
        <v>76.195081000000002</v>
      </c>
      <c r="BK68" s="77">
        <v>190.85175000000001</v>
      </c>
      <c r="BL68" s="77">
        <v>106.37506999999999</v>
      </c>
      <c r="BM68" s="77">
        <v>109.37663000000001</v>
      </c>
      <c r="BN68" s="77">
        <v>205.95598000000001</v>
      </c>
      <c r="BO68" s="77">
        <v>13.124090000000001</v>
      </c>
      <c r="BP68" s="77">
        <v>3.2850598999999998</v>
      </c>
      <c r="BQ68" s="77">
        <v>156.85718</v>
      </c>
      <c r="BR68" s="77">
        <v>72.094815999999994</v>
      </c>
      <c r="BS68" s="77">
        <v>212.98675</v>
      </c>
      <c r="BT68" s="77">
        <v>134.06338</v>
      </c>
      <c r="BU68" s="77">
        <v>114.14261999999999</v>
      </c>
      <c r="BV68" s="90">
        <v>216.06976</v>
      </c>
      <c r="BW68" s="90">
        <v>-11.244942</v>
      </c>
      <c r="BX68" s="90">
        <v>3.6267993999999999</v>
      </c>
      <c r="BY68" s="90">
        <v>153.23859999999999</v>
      </c>
      <c r="BZ68" s="90">
        <v>80.853825999999998</v>
      </c>
      <c r="CA68" s="90">
        <v>217.83963</v>
      </c>
      <c r="CB68" s="90">
        <v>122.21178</v>
      </c>
      <c r="CC68" s="90">
        <v>115.21416000000001</v>
      </c>
    </row>
    <row r="69" spans="1:81" x14ac:dyDescent="0.25">
      <c r="A69">
        <v>670</v>
      </c>
      <c r="B69" s="77">
        <v>17.371731</v>
      </c>
      <c r="C69" s="77">
        <v>15.182622</v>
      </c>
      <c r="D69" s="90">
        <v>13.661531</v>
      </c>
      <c r="E69" s="77">
        <v>14.124077</v>
      </c>
      <c r="F69" s="77">
        <v>13.580446999999999</v>
      </c>
      <c r="G69" s="77">
        <v>14.014115499999999</v>
      </c>
      <c r="H69" s="77">
        <v>14.315393</v>
      </c>
      <c r="I69" s="77">
        <v>13.8236185</v>
      </c>
      <c r="J69" s="77">
        <v>11.291506999999999</v>
      </c>
      <c r="K69" s="77">
        <v>11.600474</v>
      </c>
      <c r="L69" s="77">
        <v>11.381459</v>
      </c>
      <c r="M69" s="77">
        <v>11.4935195</v>
      </c>
      <c r="N69" s="77">
        <v>11.752025</v>
      </c>
      <c r="O69" s="77">
        <v>11.993376</v>
      </c>
      <c r="P69" s="77">
        <v>11.497226</v>
      </c>
      <c r="Q69" s="77">
        <v>11.749609</v>
      </c>
      <c r="R69" s="77">
        <v>193.55774</v>
      </c>
      <c r="S69" s="77">
        <v>-15.802623000000001</v>
      </c>
      <c r="T69" s="77">
        <v>3.1545469000000002</v>
      </c>
      <c r="U69" s="77">
        <v>169.95249000000001</v>
      </c>
      <c r="V69" s="77">
        <v>76.510558000000003</v>
      </c>
      <c r="W69" s="77">
        <v>231.21151</v>
      </c>
      <c r="X69" s="77">
        <v>142.92101</v>
      </c>
      <c r="Y69" s="77">
        <v>119.46232999999999</v>
      </c>
      <c r="Z69" s="77">
        <v>188.64598000000001</v>
      </c>
      <c r="AA69" s="77">
        <v>-9.2564671000000001</v>
      </c>
      <c r="AB69" s="77">
        <v>3.2327849999999998</v>
      </c>
      <c r="AC69" s="77">
        <v>150.66786999999999</v>
      </c>
      <c r="AD69" s="77">
        <v>76.006992999999994</v>
      </c>
      <c r="AE69" s="77">
        <v>208.84193999999999</v>
      </c>
      <c r="AF69" s="77">
        <v>121.85388</v>
      </c>
      <c r="AG69" s="77">
        <v>108.79747999999999</v>
      </c>
      <c r="AH69" s="77">
        <v>240.11023</v>
      </c>
      <c r="AI69" s="77">
        <v>111.68477</v>
      </c>
      <c r="AJ69" s="77">
        <v>4.3199996000000001</v>
      </c>
      <c r="AK69" s="77">
        <v>157.66407000000001</v>
      </c>
      <c r="AL69" s="77">
        <v>82.086476000000005</v>
      </c>
      <c r="AM69" s="77">
        <v>224.09819999999999</v>
      </c>
      <c r="AN69" s="77">
        <v>124.86948</v>
      </c>
      <c r="AO69" s="77">
        <v>110.42703</v>
      </c>
      <c r="AP69" s="77">
        <v>149.17903999999999</v>
      </c>
      <c r="AQ69" s="77">
        <v>-22.792580000000001</v>
      </c>
      <c r="AR69" s="77">
        <v>2.5839340000000002</v>
      </c>
      <c r="AS69" s="77">
        <v>148.08552</v>
      </c>
      <c r="AT69" s="77">
        <v>65.268787000000003</v>
      </c>
      <c r="AU69" s="77">
        <v>194.98334</v>
      </c>
      <c r="AV69" s="77">
        <v>131.95615000000001</v>
      </c>
      <c r="AW69" s="77">
        <v>105.72963</v>
      </c>
      <c r="AX69" s="77">
        <v>186.80440999999999</v>
      </c>
      <c r="AY69" s="77">
        <v>-25.286380000000001</v>
      </c>
      <c r="AZ69" s="77">
        <v>3.1488421</v>
      </c>
      <c r="BA69" s="77">
        <v>161.99039999999999</v>
      </c>
      <c r="BB69" s="77">
        <v>73.350767000000005</v>
      </c>
      <c r="BC69" s="77">
        <v>207.73477</v>
      </c>
      <c r="BD69" s="77">
        <v>137.23849000000001</v>
      </c>
      <c r="BE69" s="77">
        <v>113.33618</v>
      </c>
      <c r="BF69" s="77">
        <v>205.45840000000001</v>
      </c>
      <c r="BG69" s="77">
        <v>-27.480193</v>
      </c>
      <c r="BH69" s="77">
        <v>3.48935</v>
      </c>
      <c r="BI69" s="77">
        <v>134.33403999999999</v>
      </c>
      <c r="BJ69" s="77">
        <v>76.055385000000001</v>
      </c>
      <c r="BK69" s="77">
        <v>190.35760999999999</v>
      </c>
      <c r="BL69" s="77">
        <v>106.09954999999999</v>
      </c>
      <c r="BM69" s="77">
        <v>109.19266</v>
      </c>
      <c r="BN69" s="77">
        <v>205.80775</v>
      </c>
      <c r="BO69" s="77">
        <v>13.081918</v>
      </c>
      <c r="BP69" s="77">
        <v>3.2811192999999998</v>
      </c>
      <c r="BQ69" s="77">
        <v>156.57624000000001</v>
      </c>
      <c r="BR69" s="77">
        <v>71.927729999999997</v>
      </c>
      <c r="BS69" s="77">
        <v>212.58496</v>
      </c>
      <c r="BT69" s="77">
        <v>133.83901</v>
      </c>
      <c r="BU69" s="77">
        <v>113.95786</v>
      </c>
      <c r="BV69" s="90">
        <v>215.76021</v>
      </c>
      <c r="BW69" s="90">
        <v>-11.136713</v>
      </c>
      <c r="BX69" s="90">
        <v>3.6227475</v>
      </c>
      <c r="BY69" s="90">
        <v>152.84058999999999</v>
      </c>
      <c r="BZ69" s="90">
        <v>80.720409000000004</v>
      </c>
      <c r="CA69" s="90">
        <v>217.35915</v>
      </c>
      <c r="CB69" s="90">
        <v>121.86681</v>
      </c>
      <c r="CC69" s="90">
        <v>114.99505000000001</v>
      </c>
    </row>
    <row r="70" spans="1:81" x14ac:dyDescent="0.25">
      <c r="A70">
        <v>680</v>
      </c>
      <c r="B70" s="77">
        <v>17.436879999999999</v>
      </c>
      <c r="C70" s="77">
        <v>15.230191</v>
      </c>
      <c r="D70" s="90">
        <v>13.684313</v>
      </c>
      <c r="E70" s="77">
        <v>14.137905</v>
      </c>
      <c r="F70" s="77">
        <v>13.615043</v>
      </c>
      <c r="G70" s="77">
        <v>14.0527205</v>
      </c>
      <c r="H70" s="77">
        <v>14.359504000000001</v>
      </c>
      <c r="I70" s="77">
        <v>13.863063499999999</v>
      </c>
      <c r="J70" s="77">
        <v>11.297404999999999</v>
      </c>
      <c r="K70" s="77">
        <v>11.605767999999999</v>
      </c>
      <c r="L70" s="77">
        <v>11.386129</v>
      </c>
      <c r="M70" s="77">
        <v>11.498394000000001</v>
      </c>
      <c r="N70" s="77">
        <v>11.756820999999999</v>
      </c>
      <c r="O70" s="77">
        <v>11.998427</v>
      </c>
      <c r="P70" s="77">
        <v>11.502174</v>
      </c>
      <c r="Q70" s="77">
        <v>11.754490499999999</v>
      </c>
      <c r="R70" s="77">
        <v>193.40367000000001</v>
      </c>
      <c r="S70" s="77">
        <v>-15.673012</v>
      </c>
      <c r="T70" s="77">
        <v>3.1521208999999999</v>
      </c>
      <c r="U70" s="77">
        <v>169.56147000000001</v>
      </c>
      <c r="V70" s="77">
        <v>76.377544999999998</v>
      </c>
      <c r="W70" s="77">
        <v>230.69532000000001</v>
      </c>
      <c r="X70" s="77">
        <v>142.56371999999999</v>
      </c>
      <c r="Y70" s="77">
        <v>119.35592</v>
      </c>
      <c r="Z70" s="77">
        <v>188.38301000000001</v>
      </c>
      <c r="AA70" s="77">
        <v>-9.2080886</v>
      </c>
      <c r="AB70" s="77">
        <v>3.2285162999999999</v>
      </c>
      <c r="AC70" s="77">
        <v>150.24141</v>
      </c>
      <c r="AD70" s="77">
        <v>75.890685000000005</v>
      </c>
      <c r="AE70" s="77">
        <v>208.27367000000001</v>
      </c>
      <c r="AF70" s="77">
        <v>121.45198000000001</v>
      </c>
      <c r="AG70" s="77">
        <v>108.60901</v>
      </c>
      <c r="AH70" s="77">
        <v>239.70568</v>
      </c>
      <c r="AI70" s="77">
        <v>111.52798</v>
      </c>
      <c r="AJ70" s="77">
        <v>4.3112751999999999</v>
      </c>
      <c r="AK70" s="77">
        <v>157.08578</v>
      </c>
      <c r="AL70" s="77">
        <v>81.900970000000001</v>
      </c>
      <c r="AM70" s="77">
        <v>223.37474</v>
      </c>
      <c r="AN70" s="77">
        <v>124.36982999999999</v>
      </c>
      <c r="AO70" s="77">
        <v>110.15442</v>
      </c>
      <c r="AP70" s="77">
        <v>148.96847</v>
      </c>
      <c r="AQ70" s="77">
        <v>-22.857866999999999</v>
      </c>
      <c r="AR70" s="77">
        <v>2.5805441</v>
      </c>
      <c r="AS70" s="77">
        <v>147.58726999999999</v>
      </c>
      <c r="AT70" s="77">
        <v>65.139904000000001</v>
      </c>
      <c r="AU70" s="77">
        <v>194.44977</v>
      </c>
      <c r="AV70" s="77">
        <v>131.54857000000001</v>
      </c>
      <c r="AW70" s="77">
        <v>105.56801</v>
      </c>
      <c r="AX70" s="77">
        <v>186.58079000000001</v>
      </c>
      <c r="AY70" s="77">
        <v>-25.142603999999999</v>
      </c>
      <c r="AZ70" s="77">
        <v>3.1457958000000001</v>
      </c>
      <c r="BA70" s="77">
        <v>161.56854999999999</v>
      </c>
      <c r="BB70" s="77">
        <v>73.198668999999995</v>
      </c>
      <c r="BC70" s="77">
        <v>207.09619000000001</v>
      </c>
      <c r="BD70" s="77">
        <v>136.88793000000001</v>
      </c>
      <c r="BE70" s="77">
        <v>113.16965999999999</v>
      </c>
      <c r="BF70" s="77">
        <v>205.17033000000001</v>
      </c>
      <c r="BG70" s="77">
        <v>-27.301003000000001</v>
      </c>
      <c r="BH70" s="77">
        <v>3.4837881999999998</v>
      </c>
      <c r="BI70" s="77">
        <v>133.98812000000001</v>
      </c>
      <c r="BJ70" s="77">
        <v>75.915587000000002</v>
      </c>
      <c r="BK70" s="77">
        <v>189.8631</v>
      </c>
      <c r="BL70" s="77">
        <v>105.82382</v>
      </c>
      <c r="BM70" s="77">
        <v>109.00857000000001</v>
      </c>
      <c r="BN70" s="77">
        <v>205.65913</v>
      </c>
      <c r="BO70" s="77">
        <v>13.039635000000001</v>
      </c>
      <c r="BP70" s="77">
        <v>3.2771682000000002</v>
      </c>
      <c r="BQ70" s="77">
        <v>156.29455999999999</v>
      </c>
      <c r="BR70" s="77">
        <v>71.760200999999995</v>
      </c>
      <c r="BS70" s="77">
        <v>212.18209999999999</v>
      </c>
      <c r="BT70" s="77">
        <v>133.61403999999999</v>
      </c>
      <c r="BU70" s="77">
        <v>113.77261</v>
      </c>
      <c r="BV70" s="90">
        <v>215.45026999999999</v>
      </c>
      <c r="BW70" s="90">
        <v>-11.028349</v>
      </c>
      <c r="BX70" s="90">
        <v>3.6186907000000001</v>
      </c>
      <c r="BY70" s="90">
        <v>152.44207</v>
      </c>
      <c r="BZ70" s="90">
        <v>80.586826000000002</v>
      </c>
      <c r="CA70" s="90">
        <v>216.87807000000001</v>
      </c>
      <c r="CB70" s="90">
        <v>121.5214</v>
      </c>
      <c r="CC70" s="90">
        <v>114.77566</v>
      </c>
    </row>
    <row r="71" spans="1:81" x14ac:dyDescent="0.25">
      <c r="A71">
        <v>690</v>
      </c>
      <c r="B71" s="77">
        <v>17.501761999999999</v>
      </c>
      <c r="C71" s="77">
        <v>15.277889</v>
      </c>
      <c r="D71" s="90">
        <v>13.706405</v>
      </c>
      <c r="E71" s="77">
        <v>14.152086000000001</v>
      </c>
      <c r="F71" s="77">
        <v>13.649388999999999</v>
      </c>
      <c r="G71" s="77">
        <v>14.091616999999999</v>
      </c>
      <c r="H71" s="77">
        <v>14.404230999999999</v>
      </c>
      <c r="I71" s="77">
        <v>13.901883999999999</v>
      </c>
      <c r="J71" s="77">
        <v>11.303329</v>
      </c>
      <c r="K71" s="77">
        <v>11.611082</v>
      </c>
      <c r="L71" s="77">
        <v>11.390809000000001</v>
      </c>
      <c r="M71" s="77">
        <v>11.503275500000001</v>
      </c>
      <c r="N71" s="77">
        <v>11.7616315</v>
      </c>
      <c r="O71" s="77">
        <v>12.0034945</v>
      </c>
      <c r="P71" s="77">
        <v>11.507138999999999</v>
      </c>
      <c r="Q71" s="77">
        <v>11.759388000000001</v>
      </c>
      <c r="R71" s="77">
        <v>193.2492</v>
      </c>
      <c r="S71" s="77">
        <v>-15.543066</v>
      </c>
      <c r="T71" s="77">
        <v>3.1496886000000002</v>
      </c>
      <c r="U71" s="77">
        <v>169.16945000000001</v>
      </c>
      <c r="V71" s="77">
        <v>76.244187999999994</v>
      </c>
      <c r="W71" s="77">
        <v>230.17779999999999</v>
      </c>
      <c r="X71" s="77">
        <v>142.2055</v>
      </c>
      <c r="Y71" s="77">
        <v>119.24923</v>
      </c>
      <c r="Z71" s="77">
        <v>188.11933999999999</v>
      </c>
      <c r="AA71" s="77">
        <v>-9.1595788999999996</v>
      </c>
      <c r="AB71" s="77">
        <v>3.2242359999999999</v>
      </c>
      <c r="AC71" s="77">
        <v>149.81379999999999</v>
      </c>
      <c r="AD71" s="77">
        <v>75.774061000000003</v>
      </c>
      <c r="AE71" s="77">
        <v>207.70385999999999</v>
      </c>
      <c r="AF71" s="77">
        <v>121.04899</v>
      </c>
      <c r="AG71" s="77">
        <v>108.42003</v>
      </c>
      <c r="AH71" s="77">
        <v>239.2997</v>
      </c>
      <c r="AI71" s="77">
        <v>111.37063000000001</v>
      </c>
      <c r="AJ71" s="77">
        <v>4.3025200000000003</v>
      </c>
      <c r="AK71" s="77">
        <v>156.50543999999999</v>
      </c>
      <c r="AL71" s="77">
        <v>81.714808000000005</v>
      </c>
      <c r="AM71" s="77">
        <v>222.64873</v>
      </c>
      <c r="AN71" s="77">
        <v>123.86842</v>
      </c>
      <c r="AO71" s="77">
        <v>109.88085</v>
      </c>
      <c r="AP71" s="77">
        <v>148.75735</v>
      </c>
      <c r="AQ71" s="77">
        <v>-22.923323</v>
      </c>
      <c r="AR71" s="77">
        <v>2.5771454</v>
      </c>
      <c r="AS71" s="77">
        <v>147.08774</v>
      </c>
      <c r="AT71" s="77">
        <v>65.010692000000006</v>
      </c>
      <c r="AU71" s="77">
        <v>193.91482999999999</v>
      </c>
      <c r="AV71" s="77">
        <v>131.13994</v>
      </c>
      <c r="AW71" s="77">
        <v>105.40598</v>
      </c>
      <c r="AX71" s="77">
        <v>186.35665</v>
      </c>
      <c r="AY71" s="77">
        <v>-24.998493</v>
      </c>
      <c r="AZ71" s="77">
        <v>3.1427423000000001</v>
      </c>
      <c r="BA71" s="77">
        <v>161.14572000000001</v>
      </c>
      <c r="BB71" s="77">
        <v>73.046216000000001</v>
      </c>
      <c r="BC71" s="77">
        <v>206.45612</v>
      </c>
      <c r="BD71" s="77">
        <v>136.53655000000001</v>
      </c>
      <c r="BE71" s="77">
        <v>113.00275999999999</v>
      </c>
      <c r="BF71" s="77">
        <v>204.88204999999999</v>
      </c>
      <c r="BG71" s="77">
        <v>-27.121682</v>
      </c>
      <c r="BH71" s="77">
        <v>3.4782223000000001</v>
      </c>
      <c r="BI71" s="77">
        <v>133.64194000000001</v>
      </c>
      <c r="BJ71" s="77">
        <v>75.775687000000005</v>
      </c>
      <c r="BK71" s="77">
        <v>189.36823999999999</v>
      </c>
      <c r="BL71" s="77">
        <v>105.5479</v>
      </c>
      <c r="BM71" s="77">
        <v>108.82434000000001</v>
      </c>
      <c r="BN71" s="77">
        <v>205.51006000000001</v>
      </c>
      <c r="BO71" s="77">
        <v>12.997223999999999</v>
      </c>
      <c r="BP71" s="77">
        <v>3.2732052</v>
      </c>
      <c r="BQ71" s="77">
        <v>156.01203000000001</v>
      </c>
      <c r="BR71" s="77">
        <v>71.592168000000001</v>
      </c>
      <c r="BS71" s="77">
        <v>211.77803</v>
      </c>
      <c r="BT71" s="77">
        <v>133.38839999999999</v>
      </c>
      <c r="BU71" s="77">
        <v>113.5868</v>
      </c>
      <c r="BV71" s="90">
        <v>215.13988000000001</v>
      </c>
      <c r="BW71" s="90">
        <v>-10.919827</v>
      </c>
      <c r="BX71" s="90">
        <v>3.6146278999999999</v>
      </c>
      <c r="BY71" s="90">
        <v>152.04298</v>
      </c>
      <c r="BZ71" s="90">
        <v>80.453048999999993</v>
      </c>
      <c r="CA71" s="90">
        <v>216.39628999999999</v>
      </c>
      <c r="CB71" s="90">
        <v>121.17549</v>
      </c>
      <c r="CC71" s="90">
        <v>114.55595</v>
      </c>
    </row>
    <row r="72" spans="1:81" x14ac:dyDescent="0.25">
      <c r="A72">
        <v>700</v>
      </c>
      <c r="B72" s="77">
        <v>17.567007</v>
      </c>
      <c r="C72" s="77">
        <v>15.326230000000001</v>
      </c>
      <c r="D72" s="90">
        <v>13.727847000000001</v>
      </c>
      <c r="E72" s="77">
        <v>14.166540000000001</v>
      </c>
      <c r="F72" s="77">
        <v>13.683002999999999</v>
      </c>
      <c r="G72" s="77">
        <v>14.1305605</v>
      </c>
      <c r="H72" s="77">
        <v>14.448411499999999</v>
      </c>
      <c r="I72" s="77">
        <v>13.9402185</v>
      </c>
      <c r="J72" s="77">
        <v>11.309278000000001</v>
      </c>
      <c r="K72" s="77">
        <v>11.616414000000001</v>
      </c>
      <c r="L72" s="77">
        <v>11.395498999999999</v>
      </c>
      <c r="M72" s="77">
        <v>11.5081635</v>
      </c>
      <c r="N72" s="77">
        <v>11.766455499999999</v>
      </c>
      <c r="O72" s="77">
        <v>12.008578</v>
      </c>
      <c r="P72" s="77">
        <v>11.512122</v>
      </c>
      <c r="Q72" s="77">
        <v>11.764301</v>
      </c>
      <c r="R72" s="77">
        <v>193.09434999999999</v>
      </c>
      <c r="S72" s="77">
        <v>-15.412799</v>
      </c>
      <c r="T72" s="77">
        <v>3.1472503000000001</v>
      </c>
      <c r="U72" s="77">
        <v>168.77645000000001</v>
      </c>
      <c r="V72" s="77">
        <v>76.110501999999997</v>
      </c>
      <c r="W72" s="77">
        <v>229.65899999999999</v>
      </c>
      <c r="X72" s="77">
        <v>141.84639999999999</v>
      </c>
      <c r="Y72" s="77">
        <v>119.14228</v>
      </c>
      <c r="Z72" s="77">
        <v>187.85489999999999</v>
      </c>
      <c r="AA72" s="77">
        <v>-9.1109282999999994</v>
      </c>
      <c r="AB72" s="77">
        <v>3.2199433000000002</v>
      </c>
      <c r="AC72" s="77">
        <v>149.38494</v>
      </c>
      <c r="AD72" s="77">
        <v>75.657098000000005</v>
      </c>
      <c r="AE72" s="77">
        <v>207.13239999999999</v>
      </c>
      <c r="AF72" s="77">
        <v>120.64483</v>
      </c>
      <c r="AG72" s="77">
        <v>108.23050000000001</v>
      </c>
      <c r="AH72" s="77">
        <v>238.89236</v>
      </c>
      <c r="AI72" s="77">
        <v>111.21276</v>
      </c>
      <c r="AJ72" s="77">
        <v>4.2937355999999998</v>
      </c>
      <c r="AK72" s="77">
        <v>155.92316</v>
      </c>
      <c r="AL72" s="77">
        <v>81.528025</v>
      </c>
      <c r="AM72" s="77">
        <v>221.92028999999999</v>
      </c>
      <c r="AN72" s="77">
        <v>123.36533</v>
      </c>
      <c r="AO72" s="77">
        <v>109.60636</v>
      </c>
      <c r="AP72" s="77">
        <v>148.54571999999999</v>
      </c>
      <c r="AQ72" s="77">
        <v>-22.988938000000001</v>
      </c>
      <c r="AR72" s="77">
        <v>2.5737385000000002</v>
      </c>
      <c r="AS72" s="77">
        <v>146.58698000000001</v>
      </c>
      <c r="AT72" s="77">
        <v>64.881162000000003</v>
      </c>
      <c r="AU72" s="77">
        <v>193.37858</v>
      </c>
      <c r="AV72" s="77">
        <v>130.73031</v>
      </c>
      <c r="AW72" s="77">
        <v>105.24355</v>
      </c>
      <c r="AX72" s="77">
        <v>186.13202999999999</v>
      </c>
      <c r="AY72" s="77">
        <v>-24.854075000000002</v>
      </c>
      <c r="AZ72" s="77">
        <v>3.1396823999999999</v>
      </c>
      <c r="BA72" s="77">
        <v>160.72198</v>
      </c>
      <c r="BB72" s="77">
        <v>72.893439000000001</v>
      </c>
      <c r="BC72" s="77">
        <v>205.81468000000001</v>
      </c>
      <c r="BD72" s="77">
        <v>136.18441999999999</v>
      </c>
      <c r="BE72" s="77">
        <v>112.83548999999999</v>
      </c>
      <c r="BF72" s="77">
        <v>204.59359000000001</v>
      </c>
      <c r="BG72" s="77">
        <v>-26.942250000000001</v>
      </c>
      <c r="BH72" s="77">
        <v>3.4726528999999999</v>
      </c>
      <c r="BI72" s="77">
        <v>133.29554999999999</v>
      </c>
      <c r="BJ72" s="77">
        <v>75.6357</v>
      </c>
      <c r="BK72" s="77">
        <v>188.87307000000001</v>
      </c>
      <c r="BL72" s="77">
        <v>105.2718</v>
      </c>
      <c r="BM72" s="77">
        <v>108.63999</v>
      </c>
      <c r="BN72" s="77">
        <v>205.36060000000001</v>
      </c>
      <c r="BO72" s="77">
        <v>12.954701999999999</v>
      </c>
      <c r="BP72" s="77">
        <v>3.2692318999999999</v>
      </c>
      <c r="BQ72" s="77">
        <v>155.72875999999999</v>
      </c>
      <c r="BR72" s="77">
        <v>71.423693999999998</v>
      </c>
      <c r="BS72" s="77">
        <v>211.37289000000001</v>
      </c>
      <c r="BT72" s="77">
        <v>133.16217</v>
      </c>
      <c r="BU72" s="77">
        <v>113.40049999999999</v>
      </c>
      <c r="BV72" s="90">
        <v>214.82903999999999</v>
      </c>
      <c r="BW72" s="90">
        <v>-10.811147999999999</v>
      </c>
      <c r="BX72" s="90">
        <v>3.6105592</v>
      </c>
      <c r="BY72" s="90">
        <v>151.64331000000001</v>
      </c>
      <c r="BZ72" s="90">
        <v>80.319076999999993</v>
      </c>
      <c r="CA72" s="90">
        <v>215.91381000000001</v>
      </c>
      <c r="CB72" s="90">
        <v>120.82907</v>
      </c>
      <c r="CC72" s="90">
        <v>114.33592</v>
      </c>
    </row>
    <row r="73" spans="1:81" x14ac:dyDescent="0.25">
      <c r="A73">
        <v>710</v>
      </c>
      <c r="B73" s="77">
        <v>17.632318000000001</v>
      </c>
      <c r="C73" s="77">
        <v>15.374741</v>
      </c>
      <c r="D73" s="90">
        <v>13.749942000000001</v>
      </c>
      <c r="E73" s="77">
        <v>14.180364000000001</v>
      </c>
      <c r="F73" s="77">
        <v>13.716407</v>
      </c>
      <c r="G73" s="77">
        <v>14.1689925</v>
      </c>
      <c r="H73" s="77">
        <v>14.491828999999999</v>
      </c>
      <c r="I73" s="77">
        <v>13.979480000000001</v>
      </c>
      <c r="J73" s="77">
        <v>11.315253</v>
      </c>
      <c r="K73" s="77">
        <v>11.621765999999999</v>
      </c>
      <c r="L73" s="77">
        <v>11.400198</v>
      </c>
      <c r="M73" s="77">
        <v>11.5130585</v>
      </c>
      <c r="N73" s="77">
        <v>11.771293499999999</v>
      </c>
      <c r="O73" s="77">
        <v>12.013677999999999</v>
      </c>
      <c r="P73" s="77">
        <v>11.517122499999999</v>
      </c>
      <c r="Q73" s="77">
        <v>11.7692295</v>
      </c>
      <c r="R73" s="77">
        <v>192.93912</v>
      </c>
      <c r="S73" s="77">
        <v>-15.282211999999999</v>
      </c>
      <c r="T73" s="77">
        <v>3.1448060999999998</v>
      </c>
      <c r="U73" s="77">
        <v>168.38248999999999</v>
      </c>
      <c r="V73" s="77">
        <v>75.976488000000003</v>
      </c>
      <c r="W73" s="77">
        <v>229.13892999999999</v>
      </c>
      <c r="X73" s="77">
        <v>141.48642000000001</v>
      </c>
      <c r="Y73" s="77">
        <v>119.03507</v>
      </c>
      <c r="Z73" s="77">
        <v>187.58972</v>
      </c>
      <c r="AA73" s="77">
        <v>-9.0621422000000003</v>
      </c>
      <c r="AB73" s="77">
        <v>3.2156386000000001</v>
      </c>
      <c r="AC73" s="77">
        <v>148.95489000000001</v>
      </c>
      <c r="AD73" s="77">
        <v>75.539810000000003</v>
      </c>
      <c r="AE73" s="77">
        <v>206.55933999999999</v>
      </c>
      <c r="AF73" s="77">
        <v>120.23954999999999</v>
      </c>
      <c r="AG73" s="77">
        <v>108.04044</v>
      </c>
      <c r="AH73" s="77">
        <v>238.4836</v>
      </c>
      <c r="AI73" s="77">
        <v>111.05434</v>
      </c>
      <c r="AJ73" s="77">
        <v>4.2849205000000001</v>
      </c>
      <c r="AK73" s="77">
        <v>155.33885000000001</v>
      </c>
      <c r="AL73" s="77">
        <v>81.340590000000006</v>
      </c>
      <c r="AM73" s="77">
        <v>221.18931000000001</v>
      </c>
      <c r="AN73" s="77">
        <v>122.86048</v>
      </c>
      <c r="AO73" s="77">
        <v>109.33092000000001</v>
      </c>
      <c r="AP73" s="77">
        <v>148.33355</v>
      </c>
      <c r="AQ73" s="77">
        <v>-23.05472</v>
      </c>
      <c r="AR73" s="77">
        <v>2.5703228</v>
      </c>
      <c r="AS73" s="77">
        <v>146.08494999999999</v>
      </c>
      <c r="AT73" s="77">
        <v>64.751304000000005</v>
      </c>
      <c r="AU73" s="77">
        <v>192.84096</v>
      </c>
      <c r="AV73" s="77">
        <v>130.31963999999999</v>
      </c>
      <c r="AW73" s="77">
        <v>105.08071</v>
      </c>
      <c r="AX73" s="77">
        <v>185.90691000000001</v>
      </c>
      <c r="AY73" s="77">
        <v>-24.709337999999999</v>
      </c>
      <c r="AZ73" s="77">
        <v>3.1366157000000001</v>
      </c>
      <c r="BA73" s="77">
        <v>160.29731000000001</v>
      </c>
      <c r="BB73" s="77">
        <v>72.740324000000001</v>
      </c>
      <c r="BC73" s="77">
        <v>205.17183</v>
      </c>
      <c r="BD73" s="77">
        <v>135.83152000000001</v>
      </c>
      <c r="BE73" s="77">
        <v>112.66786</v>
      </c>
      <c r="BF73" s="77">
        <v>204.30493000000001</v>
      </c>
      <c r="BG73" s="77">
        <v>-26.762688000000001</v>
      </c>
      <c r="BH73" s="77">
        <v>3.4670795999999999</v>
      </c>
      <c r="BI73" s="77">
        <v>132.94891000000001</v>
      </c>
      <c r="BJ73" s="77">
        <v>75.495611999999994</v>
      </c>
      <c r="BK73" s="77">
        <v>188.37753000000001</v>
      </c>
      <c r="BL73" s="77">
        <v>104.99551</v>
      </c>
      <c r="BM73" s="77">
        <v>108.45551</v>
      </c>
      <c r="BN73" s="77">
        <v>205.21069</v>
      </c>
      <c r="BO73" s="77">
        <v>12.912053999999999</v>
      </c>
      <c r="BP73" s="77">
        <v>3.2652467000000001</v>
      </c>
      <c r="BQ73" s="77">
        <v>155.44463999999999</v>
      </c>
      <c r="BR73" s="77">
        <v>71.254716999999999</v>
      </c>
      <c r="BS73" s="77">
        <v>210.96655000000001</v>
      </c>
      <c r="BT73" s="77">
        <v>132.93526</v>
      </c>
      <c r="BU73" s="77">
        <v>113.21365</v>
      </c>
      <c r="BV73" s="90">
        <v>214.51782</v>
      </c>
      <c r="BW73" s="90">
        <v>-10.702336000000001</v>
      </c>
      <c r="BX73" s="90">
        <v>3.6064854999999998</v>
      </c>
      <c r="BY73" s="90">
        <v>151.24315000000001</v>
      </c>
      <c r="BZ73" s="90">
        <v>80.184939999999997</v>
      </c>
      <c r="CA73" s="90">
        <v>215.43073000000001</v>
      </c>
      <c r="CB73" s="90">
        <v>120.48224</v>
      </c>
      <c r="CC73" s="90">
        <v>114.11562000000001</v>
      </c>
    </row>
    <row r="74" spans="1:81" x14ac:dyDescent="0.25">
      <c r="A74">
        <v>720</v>
      </c>
      <c r="B74" s="77">
        <v>17.697326</v>
      </c>
      <c r="C74" s="77">
        <v>15.424102</v>
      </c>
      <c r="D74" s="90">
        <v>13.772943</v>
      </c>
      <c r="E74" s="77">
        <v>14.193431</v>
      </c>
      <c r="F74" s="77">
        <v>13.750151499999999</v>
      </c>
      <c r="G74" s="77">
        <v>14.206652</v>
      </c>
      <c r="H74" s="77">
        <v>14.535456</v>
      </c>
      <c r="I74" s="77">
        <v>14.019660999999999</v>
      </c>
      <c r="J74" s="77">
        <v>11.321251999999999</v>
      </c>
      <c r="K74" s="77">
        <v>11.627138</v>
      </c>
      <c r="L74" s="77">
        <v>11.404906</v>
      </c>
      <c r="M74" s="77">
        <v>11.517961</v>
      </c>
      <c r="N74" s="77">
        <v>11.776145</v>
      </c>
      <c r="O74" s="77">
        <v>12.018794</v>
      </c>
      <c r="P74" s="77">
        <v>11.52214</v>
      </c>
      <c r="Q74" s="77">
        <v>11.774174500000001</v>
      </c>
      <c r="R74" s="77">
        <v>192.78346999999999</v>
      </c>
      <c r="S74" s="77">
        <v>-15.15128</v>
      </c>
      <c r="T74" s="77">
        <v>3.1423553000000002</v>
      </c>
      <c r="U74" s="77">
        <v>167.98749000000001</v>
      </c>
      <c r="V74" s="77">
        <v>75.842118999999997</v>
      </c>
      <c r="W74" s="77">
        <v>228.61748</v>
      </c>
      <c r="X74" s="77">
        <v>141.12548000000001</v>
      </c>
      <c r="Y74" s="77">
        <v>118.92758000000001</v>
      </c>
      <c r="Z74" s="77">
        <v>187.32382999999999</v>
      </c>
      <c r="AA74" s="77">
        <v>-9.0132256000000002</v>
      </c>
      <c r="AB74" s="77">
        <v>3.2113223999999998</v>
      </c>
      <c r="AC74" s="77">
        <v>148.52368999999999</v>
      </c>
      <c r="AD74" s="77">
        <v>75.422207999999998</v>
      </c>
      <c r="AE74" s="77">
        <v>205.98475999999999</v>
      </c>
      <c r="AF74" s="77">
        <v>119.83318</v>
      </c>
      <c r="AG74" s="77">
        <v>107.84988</v>
      </c>
      <c r="AH74" s="77">
        <v>238.07355999999999</v>
      </c>
      <c r="AI74" s="77">
        <v>110.89542</v>
      </c>
      <c r="AJ74" s="77">
        <v>4.2760778000000004</v>
      </c>
      <c r="AK74" s="77">
        <v>154.75271000000001</v>
      </c>
      <c r="AL74" s="77">
        <v>81.152567000000005</v>
      </c>
      <c r="AM74" s="77">
        <v>220.45604</v>
      </c>
      <c r="AN74" s="77">
        <v>122.35406</v>
      </c>
      <c r="AO74" s="77">
        <v>109.05462</v>
      </c>
      <c r="AP74" s="77">
        <v>148.12087</v>
      </c>
      <c r="AQ74" s="77">
        <v>-23.120661999999999</v>
      </c>
      <c r="AR74" s="77">
        <v>2.5668989</v>
      </c>
      <c r="AS74" s="77">
        <v>145.58170999999999</v>
      </c>
      <c r="AT74" s="77">
        <v>64.621131000000005</v>
      </c>
      <c r="AU74" s="77">
        <v>192.30205000000001</v>
      </c>
      <c r="AV74" s="77">
        <v>129.90797000000001</v>
      </c>
      <c r="AW74" s="77">
        <v>104.91746999999999</v>
      </c>
      <c r="AX74" s="77">
        <v>185.68133</v>
      </c>
      <c r="AY74" s="77">
        <v>-24.564295999999999</v>
      </c>
      <c r="AZ74" s="77">
        <v>3.1335424999999999</v>
      </c>
      <c r="BA74" s="77">
        <v>159.87173999999999</v>
      </c>
      <c r="BB74" s="77">
        <v>72.586886000000007</v>
      </c>
      <c r="BC74" s="77">
        <v>204.52762000000001</v>
      </c>
      <c r="BD74" s="77">
        <v>135.47787</v>
      </c>
      <c r="BE74" s="77">
        <v>112.49987</v>
      </c>
      <c r="BF74" s="77">
        <v>204.01602</v>
      </c>
      <c r="BG74" s="77">
        <v>-26.582978000000001</v>
      </c>
      <c r="BH74" s="77">
        <v>3.4615016000000001</v>
      </c>
      <c r="BI74" s="77">
        <v>132.60199</v>
      </c>
      <c r="BJ74" s="77">
        <v>75.355407999999997</v>
      </c>
      <c r="BK74" s="77">
        <v>187.88159999999999</v>
      </c>
      <c r="BL74" s="77">
        <v>104.71898</v>
      </c>
      <c r="BM74" s="77">
        <v>108.27088000000001</v>
      </c>
      <c r="BN74" s="77">
        <v>205.06034</v>
      </c>
      <c r="BO74" s="77">
        <v>12.869279000000001</v>
      </c>
      <c r="BP74" s="77">
        <v>3.2612496000000002</v>
      </c>
      <c r="BQ74" s="77">
        <v>155.15969000000001</v>
      </c>
      <c r="BR74" s="77">
        <v>71.085239999999999</v>
      </c>
      <c r="BS74" s="77">
        <v>210.55901</v>
      </c>
      <c r="BT74" s="77">
        <v>132.70767000000001</v>
      </c>
      <c r="BU74" s="77">
        <v>113.02624</v>
      </c>
      <c r="BV74" s="90">
        <v>214.20621</v>
      </c>
      <c r="BW74" s="90">
        <v>-10.593389</v>
      </c>
      <c r="BX74" s="90">
        <v>3.6024067999999998</v>
      </c>
      <c r="BY74" s="90">
        <v>150.84249</v>
      </c>
      <c r="BZ74" s="90">
        <v>80.050639000000004</v>
      </c>
      <c r="CA74" s="90">
        <v>214.94705999999999</v>
      </c>
      <c r="CB74" s="90">
        <v>120.13497</v>
      </c>
      <c r="CC74" s="90">
        <v>113.89505</v>
      </c>
    </row>
    <row r="75" spans="1:81" x14ac:dyDescent="0.25">
      <c r="A75">
        <v>730</v>
      </c>
      <c r="B75" s="77">
        <v>17.762443000000001</v>
      </c>
      <c r="C75" s="77">
        <v>15.473064000000001</v>
      </c>
      <c r="D75" s="90">
        <v>13.795118</v>
      </c>
      <c r="E75" s="77">
        <v>14.206683999999999</v>
      </c>
      <c r="F75" s="77">
        <v>13.783761500000001</v>
      </c>
      <c r="G75" s="77">
        <v>14.244526</v>
      </c>
      <c r="H75" s="77">
        <v>14.579299500000001</v>
      </c>
      <c r="I75" s="77">
        <v>14.059215500000001</v>
      </c>
      <c r="J75" s="77">
        <v>11.327277</v>
      </c>
      <c r="K75" s="77">
        <v>11.632529</v>
      </c>
      <c r="L75" s="77">
        <v>11.409624000000001</v>
      </c>
      <c r="M75" s="77">
        <v>11.522869500000001</v>
      </c>
      <c r="N75" s="77">
        <v>11.781010999999999</v>
      </c>
      <c r="O75" s="77">
        <v>12.023925</v>
      </c>
      <c r="P75" s="77">
        <v>11.527175</v>
      </c>
      <c r="Q75" s="77">
        <v>11.779135499999999</v>
      </c>
      <c r="R75" s="77">
        <v>192.62744000000001</v>
      </c>
      <c r="S75" s="77">
        <v>-15.020016</v>
      </c>
      <c r="T75" s="77">
        <v>3.1398983999999999</v>
      </c>
      <c r="U75" s="77">
        <v>167.59147999999999</v>
      </c>
      <c r="V75" s="77">
        <v>75.707409999999996</v>
      </c>
      <c r="W75" s="77">
        <v>228.09470999999999</v>
      </c>
      <c r="X75" s="77">
        <v>140.76363000000001</v>
      </c>
      <c r="Y75" s="77">
        <v>118.81981</v>
      </c>
      <c r="Z75" s="77">
        <v>187.05721</v>
      </c>
      <c r="AA75" s="77">
        <v>-8.9641740999999993</v>
      </c>
      <c r="AB75" s="77">
        <v>3.2069942999999999</v>
      </c>
      <c r="AC75" s="77">
        <v>148.09129999999999</v>
      </c>
      <c r="AD75" s="77">
        <v>75.304281000000003</v>
      </c>
      <c r="AE75" s="77">
        <v>205.40858</v>
      </c>
      <c r="AF75" s="77">
        <v>119.42569</v>
      </c>
      <c r="AG75" s="77">
        <v>107.65879</v>
      </c>
      <c r="AH75" s="77">
        <v>237.66211000000001</v>
      </c>
      <c r="AI75" s="77">
        <v>110.73595</v>
      </c>
      <c r="AJ75" s="77">
        <v>4.2672046000000003</v>
      </c>
      <c r="AK75" s="77">
        <v>154.16454999999999</v>
      </c>
      <c r="AL75" s="77">
        <v>80.963897000000003</v>
      </c>
      <c r="AM75" s="77">
        <v>219.72024999999999</v>
      </c>
      <c r="AN75" s="77">
        <v>121.84587999999999</v>
      </c>
      <c r="AO75" s="77">
        <v>108.77736</v>
      </c>
      <c r="AP75" s="77">
        <v>147.90771000000001</v>
      </c>
      <c r="AQ75" s="77">
        <v>-23.186748999999999</v>
      </c>
      <c r="AR75" s="77">
        <v>2.5634674</v>
      </c>
      <c r="AS75" s="77">
        <v>145.07735</v>
      </c>
      <c r="AT75" s="77">
        <v>64.490668999999997</v>
      </c>
      <c r="AU75" s="77">
        <v>191.76194000000001</v>
      </c>
      <c r="AV75" s="77">
        <v>129.49538999999999</v>
      </c>
      <c r="AW75" s="77">
        <v>104.75387000000001</v>
      </c>
      <c r="AX75" s="77">
        <v>185.45522</v>
      </c>
      <c r="AY75" s="77">
        <v>-24.41892</v>
      </c>
      <c r="AZ75" s="77">
        <v>3.1304623</v>
      </c>
      <c r="BA75" s="77">
        <v>159.4452</v>
      </c>
      <c r="BB75" s="77">
        <v>72.433096000000006</v>
      </c>
      <c r="BC75" s="77">
        <v>203.88193000000001</v>
      </c>
      <c r="BD75" s="77">
        <v>135.12341000000001</v>
      </c>
      <c r="BE75" s="77">
        <v>112.33150000000001</v>
      </c>
      <c r="BF75" s="77">
        <v>203.72696999999999</v>
      </c>
      <c r="BG75" s="77">
        <v>-26.403175999999998</v>
      </c>
      <c r="BH75" s="77">
        <v>3.4559207999999999</v>
      </c>
      <c r="BI75" s="77">
        <v>132.25488999999999</v>
      </c>
      <c r="BJ75" s="77">
        <v>75.215132999999994</v>
      </c>
      <c r="BK75" s="77">
        <v>187.3854</v>
      </c>
      <c r="BL75" s="77">
        <v>104.44232</v>
      </c>
      <c r="BM75" s="77">
        <v>108.08616000000001</v>
      </c>
      <c r="BN75" s="77">
        <v>204.90957</v>
      </c>
      <c r="BO75" s="77">
        <v>12.826385</v>
      </c>
      <c r="BP75" s="77">
        <v>3.2572416</v>
      </c>
      <c r="BQ75" s="77">
        <v>154.87394</v>
      </c>
      <c r="BR75" s="77">
        <v>70.915294000000003</v>
      </c>
      <c r="BS75" s="77">
        <v>210.15034</v>
      </c>
      <c r="BT75" s="77">
        <v>132.47945999999999</v>
      </c>
      <c r="BU75" s="77">
        <v>112.83832</v>
      </c>
      <c r="BV75" s="90">
        <v>213.89416</v>
      </c>
      <c r="BW75" s="90">
        <v>-10.484287</v>
      </c>
      <c r="BX75" s="90">
        <v>3.5983223</v>
      </c>
      <c r="BY75" s="90">
        <v>150.44126</v>
      </c>
      <c r="BZ75" s="90">
        <v>79.916145999999998</v>
      </c>
      <c r="CA75" s="90">
        <v>214.46270000000001</v>
      </c>
      <c r="CB75" s="90">
        <v>119.78721</v>
      </c>
      <c r="CC75" s="90">
        <v>113.67416</v>
      </c>
    </row>
    <row r="76" spans="1:81" x14ac:dyDescent="0.25">
      <c r="A76">
        <v>740</v>
      </c>
      <c r="B76" s="77">
        <v>17.827400999999998</v>
      </c>
      <c r="C76" s="77">
        <v>15.520490000000001</v>
      </c>
      <c r="D76" s="90">
        <v>13.815742999999999</v>
      </c>
      <c r="E76" s="77">
        <v>14.2203865</v>
      </c>
      <c r="F76" s="77">
        <v>13.81747</v>
      </c>
      <c r="G76" s="77">
        <v>14.283110000000001</v>
      </c>
      <c r="H76" s="77">
        <v>14.6232975</v>
      </c>
      <c r="I76" s="77">
        <v>14.097873</v>
      </c>
      <c r="J76" s="77">
        <v>11.333327000000001</v>
      </c>
      <c r="K76" s="77">
        <v>11.63794</v>
      </c>
      <c r="L76" s="77">
        <v>11.414351999999999</v>
      </c>
      <c r="M76" s="77">
        <v>11.527785</v>
      </c>
      <c r="N76" s="77">
        <v>11.785890500000001</v>
      </c>
      <c r="O76" s="77">
        <v>12.0290725</v>
      </c>
      <c r="P76" s="77">
        <v>11.5322265</v>
      </c>
      <c r="Q76" s="77">
        <v>11.784113000000001</v>
      </c>
      <c r="R76" s="77">
        <v>192.47099</v>
      </c>
      <c r="S76" s="77">
        <v>-14.888408999999999</v>
      </c>
      <c r="T76" s="77">
        <v>3.137435</v>
      </c>
      <c r="U76" s="77">
        <v>167.19443999999999</v>
      </c>
      <c r="V76" s="77">
        <v>75.572348000000005</v>
      </c>
      <c r="W76" s="77">
        <v>227.57057</v>
      </c>
      <c r="X76" s="77">
        <v>140.40083999999999</v>
      </c>
      <c r="Y76" s="77">
        <v>118.71176</v>
      </c>
      <c r="Z76" s="77">
        <v>186.78990999999999</v>
      </c>
      <c r="AA76" s="77">
        <v>-8.9149978000000001</v>
      </c>
      <c r="AB76" s="77">
        <v>3.2026552000000001</v>
      </c>
      <c r="AC76" s="77">
        <v>147.65781000000001</v>
      </c>
      <c r="AD76" s="77">
        <v>75.186054999999996</v>
      </c>
      <c r="AE76" s="77">
        <v>204.83094</v>
      </c>
      <c r="AF76" s="77">
        <v>119.01716</v>
      </c>
      <c r="AG76" s="77">
        <v>107.46720999999999</v>
      </c>
      <c r="AH76" s="77">
        <v>237.24932000000001</v>
      </c>
      <c r="AI76" s="77">
        <v>110.57597</v>
      </c>
      <c r="AJ76" s="77">
        <v>4.2583026000000004</v>
      </c>
      <c r="AK76" s="77">
        <v>153.57447999999999</v>
      </c>
      <c r="AL76" s="77">
        <v>80.774613000000002</v>
      </c>
      <c r="AM76" s="77">
        <v>218.98204999999999</v>
      </c>
      <c r="AN76" s="77">
        <v>121.33606</v>
      </c>
      <c r="AO76" s="77">
        <v>108.4992</v>
      </c>
      <c r="AP76" s="77">
        <v>147.69401999999999</v>
      </c>
      <c r="AQ76" s="77">
        <v>-23.253003</v>
      </c>
      <c r="AR76" s="77">
        <v>2.5600272999999998</v>
      </c>
      <c r="AS76" s="77">
        <v>144.57172</v>
      </c>
      <c r="AT76" s="77">
        <v>64.359880000000004</v>
      </c>
      <c r="AU76" s="77">
        <v>191.22047000000001</v>
      </c>
      <c r="AV76" s="77">
        <v>129.08178000000001</v>
      </c>
      <c r="AW76" s="77">
        <v>104.58987</v>
      </c>
      <c r="AX76" s="77">
        <v>185.22864000000001</v>
      </c>
      <c r="AY76" s="77">
        <v>-24.273242</v>
      </c>
      <c r="AZ76" s="77">
        <v>3.1273757</v>
      </c>
      <c r="BA76" s="77">
        <v>159.01776000000001</v>
      </c>
      <c r="BB76" s="77">
        <v>72.278985000000006</v>
      </c>
      <c r="BC76" s="77">
        <v>203.23490000000001</v>
      </c>
      <c r="BD76" s="77">
        <v>134.76821000000001</v>
      </c>
      <c r="BE76" s="77">
        <v>112.16278</v>
      </c>
      <c r="BF76" s="77">
        <v>203.43771000000001</v>
      </c>
      <c r="BG76" s="77">
        <v>-26.223244999999999</v>
      </c>
      <c r="BH76" s="77">
        <v>3.4503360000000001</v>
      </c>
      <c r="BI76" s="77">
        <v>131.90754000000001</v>
      </c>
      <c r="BJ76" s="77">
        <v>75.074757000000005</v>
      </c>
      <c r="BK76" s="77">
        <v>186.88884999999999</v>
      </c>
      <c r="BL76" s="77">
        <v>104.16546</v>
      </c>
      <c r="BM76" s="77">
        <v>107.90130000000001</v>
      </c>
      <c r="BN76" s="77">
        <v>204.75836000000001</v>
      </c>
      <c r="BO76" s="77">
        <v>12.783365999999999</v>
      </c>
      <c r="BP76" s="77">
        <v>3.2532217000000001</v>
      </c>
      <c r="BQ76" s="77">
        <v>154.58735999999999</v>
      </c>
      <c r="BR76" s="77">
        <v>70.74485</v>
      </c>
      <c r="BS76" s="77">
        <v>209.74046999999999</v>
      </c>
      <c r="BT76" s="77">
        <v>132.25058000000001</v>
      </c>
      <c r="BU76" s="77">
        <v>112.64985</v>
      </c>
      <c r="BV76" s="90">
        <v>213.58166</v>
      </c>
      <c r="BW76" s="90">
        <v>-10.375028</v>
      </c>
      <c r="BX76" s="90">
        <v>3.5942319999999999</v>
      </c>
      <c r="BY76" s="90">
        <v>150.03945999999999</v>
      </c>
      <c r="BZ76" s="90">
        <v>79.781459999999996</v>
      </c>
      <c r="CA76" s="90">
        <v>213.97765000000001</v>
      </c>
      <c r="CB76" s="90">
        <v>119.43895000000001</v>
      </c>
      <c r="CC76" s="90">
        <v>113.45296</v>
      </c>
    </row>
    <row r="77" spans="1:81" x14ac:dyDescent="0.25">
      <c r="A77">
        <v>750</v>
      </c>
      <c r="B77" s="77">
        <v>17.892851</v>
      </c>
      <c r="C77" s="77">
        <v>15.567904</v>
      </c>
      <c r="D77" s="90">
        <v>13.836340999999999</v>
      </c>
      <c r="E77" s="77">
        <v>14.2338275</v>
      </c>
      <c r="F77" s="77">
        <v>13.8514985</v>
      </c>
      <c r="G77" s="77">
        <v>14.3215945</v>
      </c>
      <c r="H77" s="77">
        <v>14.667708000000001</v>
      </c>
      <c r="I77" s="77">
        <v>14.137048999999999</v>
      </c>
      <c r="J77" s="77">
        <v>11.339403000000001</v>
      </c>
      <c r="K77" s="77">
        <v>11.643369</v>
      </c>
      <c r="L77" s="77">
        <v>11.419088</v>
      </c>
      <c r="M77" s="77">
        <v>11.532707</v>
      </c>
      <c r="N77" s="77">
        <v>11.790784</v>
      </c>
      <c r="O77" s="77">
        <v>12.0342365</v>
      </c>
      <c r="P77" s="77">
        <v>11.5372965</v>
      </c>
      <c r="Q77" s="77">
        <v>11.789104999999999</v>
      </c>
      <c r="R77" s="77">
        <v>192.3142</v>
      </c>
      <c r="S77" s="77">
        <v>-14.75651</v>
      </c>
      <c r="T77" s="77">
        <v>3.1349662</v>
      </c>
      <c r="U77" s="77">
        <v>166.79651999999999</v>
      </c>
      <c r="V77" s="77">
        <v>75.436987999999999</v>
      </c>
      <c r="W77" s="77">
        <v>227.04527999999999</v>
      </c>
      <c r="X77" s="77">
        <v>140.03724</v>
      </c>
      <c r="Y77" s="77">
        <v>118.60348</v>
      </c>
      <c r="Z77" s="77">
        <v>186.52182999999999</v>
      </c>
      <c r="AA77" s="77">
        <v>-8.8656773999999992</v>
      </c>
      <c r="AB77" s="77">
        <v>3.1983033999999999</v>
      </c>
      <c r="AC77" s="77">
        <v>147.22305</v>
      </c>
      <c r="AD77" s="77">
        <v>75.067481999999998</v>
      </c>
      <c r="AE77" s="77">
        <v>204.25161</v>
      </c>
      <c r="AF77" s="77">
        <v>118.60744</v>
      </c>
      <c r="AG77" s="77">
        <v>107.27508</v>
      </c>
      <c r="AH77" s="77">
        <v>236.83511999999999</v>
      </c>
      <c r="AI77" s="77">
        <v>110.41543</v>
      </c>
      <c r="AJ77" s="77">
        <v>4.2493702000000004</v>
      </c>
      <c r="AK77" s="77">
        <v>152.98240000000001</v>
      </c>
      <c r="AL77" s="77">
        <v>80.584683999999996</v>
      </c>
      <c r="AM77" s="77">
        <v>218.24135000000001</v>
      </c>
      <c r="AN77" s="77">
        <v>120.8245</v>
      </c>
      <c r="AO77" s="77">
        <v>108.22009</v>
      </c>
      <c r="AP77" s="77">
        <v>147.47980000000001</v>
      </c>
      <c r="AQ77" s="77">
        <v>-23.319420999999998</v>
      </c>
      <c r="AR77" s="77">
        <v>2.5565787000000002</v>
      </c>
      <c r="AS77" s="77">
        <v>144.06484</v>
      </c>
      <c r="AT77" s="77">
        <v>64.228765999999993</v>
      </c>
      <c r="AU77" s="77">
        <v>190.67766</v>
      </c>
      <c r="AV77" s="77">
        <v>128.66713999999999</v>
      </c>
      <c r="AW77" s="77">
        <v>104.42545</v>
      </c>
      <c r="AX77" s="77">
        <v>185.00156999999999</v>
      </c>
      <c r="AY77" s="77">
        <v>-24.127247000000001</v>
      </c>
      <c r="AZ77" s="77">
        <v>3.1242823</v>
      </c>
      <c r="BA77" s="77">
        <v>158.58940000000001</v>
      </c>
      <c r="BB77" s="77">
        <v>72.124538999999999</v>
      </c>
      <c r="BC77" s="77">
        <v>202.58645999999999</v>
      </c>
      <c r="BD77" s="77">
        <v>134.41222999999999</v>
      </c>
      <c r="BE77" s="77">
        <v>111.99369</v>
      </c>
      <c r="BF77" s="77">
        <v>203.14827</v>
      </c>
      <c r="BG77" s="77">
        <v>-26.043205</v>
      </c>
      <c r="BH77" s="77">
        <v>3.4447477000000002</v>
      </c>
      <c r="BI77" s="77">
        <v>131.55998</v>
      </c>
      <c r="BJ77" s="77">
        <v>74.934296000000003</v>
      </c>
      <c r="BK77" s="77">
        <v>186.392</v>
      </c>
      <c r="BL77" s="77">
        <v>103.88842</v>
      </c>
      <c r="BM77" s="77">
        <v>107.71633</v>
      </c>
      <c r="BN77" s="77">
        <v>204.60676000000001</v>
      </c>
      <c r="BO77" s="77">
        <v>12.740238</v>
      </c>
      <c r="BP77" s="77">
        <v>3.2491916999999999</v>
      </c>
      <c r="BQ77" s="77">
        <v>154.30004</v>
      </c>
      <c r="BR77" s="77">
        <v>70.573971</v>
      </c>
      <c r="BS77" s="77">
        <v>209.32955000000001</v>
      </c>
      <c r="BT77" s="77">
        <v>132.02112</v>
      </c>
      <c r="BU77" s="77">
        <v>112.46089000000001</v>
      </c>
      <c r="BV77" s="90">
        <v>213.26884999999999</v>
      </c>
      <c r="BW77" s="90">
        <v>-10.265661</v>
      </c>
      <c r="BX77" s="90">
        <v>3.5901375</v>
      </c>
      <c r="BY77" s="90">
        <v>149.63726</v>
      </c>
      <c r="BZ77" s="90">
        <v>79.646638999999993</v>
      </c>
      <c r="CA77" s="90">
        <v>213.49211</v>
      </c>
      <c r="CB77" s="90">
        <v>119.09034</v>
      </c>
      <c r="CC77" s="90">
        <v>113.23154</v>
      </c>
    </row>
    <row r="78" spans="1:81" x14ac:dyDescent="0.25">
      <c r="A78">
        <v>760</v>
      </c>
      <c r="B78" s="77">
        <v>17.958206000000001</v>
      </c>
      <c r="C78" s="77">
        <v>15.616275999999999</v>
      </c>
      <c r="D78" s="90">
        <v>13.858117</v>
      </c>
      <c r="E78" s="77">
        <v>14.246497999999999</v>
      </c>
      <c r="F78" s="77">
        <v>13.884968000000001</v>
      </c>
      <c r="G78" s="77">
        <v>14.359294999999999</v>
      </c>
      <c r="H78" s="77">
        <v>14.711877999999999</v>
      </c>
      <c r="I78" s="77">
        <v>14.177012999999999</v>
      </c>
      <c r="J78" s="77">
        <v>11.345504</v>
      </c>
      <c r="K78" s="77">
        <v>11.648818</v>
      </c>
      <c r="L78" s="77">
        <v>11.423833999999999</v>
      </c>
      <c r="M78" s="77">
        <v>11.537635999999999</v>
      </c>
      <c r="N78" s="77">
        <v>11.7956915</v>
      </c>
      <c r="O78" s="77">
        <v>12.039415999999999</v>
      </c>
      <c r="P78" s="77">
        <v>11.542384</v>
      </c>
      <c r="Q78" s="77">
        <v>11.794114499999999</v>
      </c>
      <c r="R78" s="77">
        <v>192.15697</v>
      </c>
      <c r="S78" s="77">
        <v>-14.624243</v>
      </c>
      <c r="T78" s="77">
        <v>3.1324904</v>
      </c>
      <c r="U78" s="77">
        <v>166.39749</v>
      </c>
      <c r="V78" s="77">
        <v>75.301248999999999</v>
      </c>
      <c r="W78" s="77">
        <v>226.51850999999999</v>
      </c>
      <c r="X78" s="77">
        <v>139.67261999999999</v>
      </c>
      <c r="Y78" s="77">
        <v>118.49489</v>
      </c>
      <c r="Z78" s="77">
        <v>186.25301999999999</v>
      </c>
      <c r="AA78" s="77">
        <v>-8.8162231000000002</v>
      </c>
      <c r="AB78" s="77">
        <v>3.1939397999999999</v>
      </c>
      <c r="AC78" s="77">
        <v>146.78711000000001</v>
      </c>
      <c r="AD78" s="77">
        <v>74.948587000000003</v>
      </c>
      <c r="AE78" s="77">
        <v>203.67071000000001</v>
      </c>
      <c r="AF78" s="77">
        <v>118.19661000000001</v>
      </c>
      <c r="AG78" s="77">
        <v>107.08242</v>
      </c>
      <c r="AH78" s="77">
        <v>236.41959</v>
      </c>
      <c r="AI78" s="77">
        <v>110.25439</v>
      </c>
      <c r="AJ78" s="77">
        <v>4.2404090999999999</v>
      </c>
      <c r="AK78" s="77">
        <v>152.38840999999999</v>
      </c>
      <c r="AL78" s="77">
        <v>80.394143999999997</v>
      </c>
      <c r="AM78" s="77">
        <v>217.49825999999999</v>
      </c>
      <c r="AN78" s="77">
        <v>120.31129</v>
      </c>
      <c r="AO78" s="77">
        <v>107.94009</v>
      </c>
      <c r="AP78" s="77">
        <v>147.26508999999999</v>
      </c>
      <c r="AQ78" s="77">
        <v>-23.385991000000001</v>
      </c>
      <c r="AR78" s="77">
        <v>2.5531221999999998</v>
      </c>
      <c r="AS78" s="77">
        <v>143.55680000000001</v>
      </c>
      <c r="AT78" s="77">
        <v>64.097352999999998</v>
      </c>
      <c r="AU78" s="77">
        <v>190.13361</v>
      </c>
      <c r="AV78" s="77">
        <v>128.25155000000001</v>
      </c>
      <c r="AW78" s="77">
        <v>104.26066</v>
      </c>
      <c r="AX78" s="77">
        <v>184.774</v>
      </c>
      <c r="AY78" s="77">
        <v>-23.980934999999999</v>
      </c>
      <c r="AZ78" s="77">
        <v>3.1211821999999998</v>
      </c>
      <c r="BA78" s="77">
        <v>158.16011</v>
      </c>
      <c r="BB78" s="77">
        <v>71.969758999999996</v>
      </c>
      <c r="BC78" s="77">
        <v>201.93661</v>
      </c>
      <c r="BD78" s="77">
        <v>134.05548999999999</v>
      </c>
      <c r="BE78" s="77">
        <v>111.82423</v>
      </c>
      <c r="BF78" s="77">
        <v>202.85863000000001</v>
      </c>
      <c r="BG78" s="77">
        <v>-25.863036999999998</v>
      </c>
      <c r="BH78" s="77">
        <v>3.4391555999999999</v>
      </c>
      <c r="BI78" s="77">
        <v>131.21216999999999</v>
      </c>
      <c r="BJ78" s="77">
        <v>74.793734999999998</v>
      </c>
      <c r="BK78" s="77">
        <v>185.8948</v>
      </c>
      <c r="BL78" s="77">
        <v>103.6112</v>
      </c>
      <c r="BM78" s="77">
        <v>107.53122999999999</v>
      </c>
      <c r="BN78" s="77">
        <v>204.45473000000001</v>
      </c>
      <c r="BO78" s="77">
        <v>12.696984</v>
      </c>
      <c r="BP78" s="77">
        <v>3.2451498999999999</v>
      </c>
      <c r="BQ78" s="77">
        <v>154.01188999999999</v>
      </c>
      <c r="BR78" s="77">
        <v>70.402597</v>
      </c>
      <c r="BS78" s="77">
        <v>208.91744</v>
      </c>
      <c r="BT78" s="77">
        <v>131.79098999999999</v>
      </c>
      <c r="BU78" s="77">
        <v>112.27139</v>
      </c>
      <c r="BV78" s="90">
        <v>212.9556</v>
      </c>
      <c r="BW78" s="90">
        <v>-10.156138</v>
      </c>
      <c r="BX78" s="90">
        <v>3.5860371999999998</v>
      </c>
      <c r="BY78" s="90">
        <v>149.23447999999999</v>
      </c>
      <c r="BZ78" s="90">
        <v>79.511628000000002</v>
      </c>
      <c r="CA78" s="90">
        <v>213.00588999999999</v>
      </c>
      <c r="CB78" s="90">
        <v>118.74124</v>
      </c>
      <c r="CC78" s="90">
        <v>113.0098</v>
      </c>
    </row>
    <row r="79" spans="1:81" x14ac:dyDescent="0.25">
      <c r="A79">
        <v>770</v>
      </c>
      <c r="B79" s="77">
        <v>18.022085000000001</v>
      </c>
      <c r="C79" s="77">
        <v>15.664733</v>
      </c>
      <c r="D79" s="90">
        <v>13.879982</v>
      </c>
      <c r="E79" s="77">
        <v>14.259102500000001</v>
      </c>
      <c r="F79" s="77">
        <v>13.917428999999998</v>
      </c>
      <c r="G79" s="77">
        <v>14.396963</v>
      </c>
      <c r="H79" s="77">
        <v>14.7549455</v>
      </c>
      <c r="I79" s="77">
        <v>14.216545499999999</v>
      </c>
      <c r="J79" s="77">
        <v>11.351630999999999</v>
      </c>
      <c r="K79" s="77">
        <v>11.654286000000001</v>
      </c>
      <c r="L79" s="77">
        <v>11.428589000000001</v>
      </c>
      <c r="M79" s="77">
        <v>11.542571500000001</v>
      </c>
      <c r="N79" s="77">
        <v>11.800613</v>
      </c>
      <c r="O79" s="77">
        <v>12.044611</v>
      </c>
      <c r="P79" s="77">
        <v>11.547488999999999</v>
      </c>
      <c r="Q79" s="77">
        <v>11.799139499999999</v>
      </c>
      <c r="R79" s="77">
        <v>191.99936</v>
      </c>
      <c r="S79" s="77">
        <v>-14.491661000000001</v>
      </c>
      <c r="T79" s="77">
        <v>3.1300088000000001</v>
      </c>
      <c r="U79" s="77">
        <v>165.99751000000001</v>
      </c>
      <c r="V79" s="77">
        <v>75.165187000000003</v>
      </c>
      <c r="W79" s="77">
        <v>225.99048999999999</v>
      </c>
      <c r="X79" s="77">
        <v>139.30714</v>
      </c>
      <c r="Y79" s="77">
        <v>118.38603999999999</v>
      </c>
      <c r="Z79" s="77">
        <v>185.98347999999999</v>
      </c>
      <c r="AA79" s="77">
        <v>-8.7666351999999996</v>
      </c>
      <c r="AB79" s="77">
        <v>3.1895642999999998</v>
      </c>
      <c r="AC79" s="77">
        <v>146.34998999999999</v>
      </c>
      <c r="AD79" s="77">
        <v>74.829370999999995</v>
      </c>
      <c r="AE79" s="77">
        <v>203.08824000000001</v>
      </c>
      <c r="AF79" s="77">
        <v>117.78466</v>
      </c>
      <c r="AG79" s="77">
        <v>106.88924</v>
      </c>
      <c r="AH79" s="77">
        <v>236.00265999999999</v>
      </c>
      <c r="AI79" s="77">
        <v>110.0928</v>
      </c>
      <c r="AJ79" s="77">
        <v>4.2314179000000003</v>
      </c>
      <c r="AK79" s="77">
        <v>151.79243</v>
      </c>
      <c r="AL79" s="77">
        <v>80.202963999999994</v>
      </c>
      <c r="AM79" s="77">
        <v>216.75268</v>
      </c>
      <c r="AN79" s="77">
        <v>119.79636000000001</v>
      </c>
      <c r="AO79" s="77">
        <v>107.65913999999999</v>
      </c>
      <c r="AP79" s="77">
        <v>147.04989</v>
      </c>
      <c r="AQ79" s="77">
        <v>-23.452711999999998</v>
      </c>
      <c r="AR79" s="77">
        <v>2.5496577999999999</v>
      </c>
      <c r="AS79" s="77">
        <v>143.04760999999999</v>
      </c>
      <c r="AT79" s="77">
        <v>63.965640999999998</v>
      </c>
      <c r="AU79" s="77">
        <v>189.58833000000001</v>
      </c>
      <c r="AV79" s="77">
        <v>127.83502</v>
      </c>
      <c r="AW79" s="77">
        <v>104.09549</v>
      </c>
      <c r="AX79" s="77">
        <v>184.54595</v>
      </c>
      <c r="AY79" s="77">
        <v>-23.834308</v>
      </c>
      <c r="AZ79" s="77">
        <v>3.1180754999999998</v>
      </c>
      <c r="BA79" s="77">
        <v>157.72989000000001</v>
      </c>
      <c r="BB79" s="77">
        <v>71.814644000000001</v>
      </c>
      <c r="BC79" s="77">
        <v>201.28537</v>
      </c>
      <c r="BD79" s="77">
        <v>133.69798</v>
      </c>
      <c r="BE79" s="77">
        <v>111.65441</v>
      </c>
      <c r="BF79" s="77">
        <v>202.56881000000001</v>
      </c>
      <c r="BG79" s="77">
        <v>-25.682759999999998</v>
      </c>
      <c r="BH79" s="77">
        <v>3.4335599999999999</v>
      </c>
      <c r="BI79" s="77">
        <v>130.86415</v>
      </c>
      <c r="BJ79" s="77">
        <v>74.653088999999994</v>
      </c>
      <c r="BK79" s="77">
        <v>185.39729</v>
      </c>
      <c r="BL79" s="77">
        <v>103.3338</v>
      </c>
      <c r="BM79" s="77">
        <v>107.34602</v>
      </c>
      <c r="BN79" s="77">
        <v>204.30228</v>
      </c>
      <c r="BO79" s="77">
        <v>12.653613</v>
      </c>
      <c r="BP79" s="77">
        <v>3.2410972</v>
      </c>
      <c r="BQ79" s="77">
        <v>153.72297</v>
      </c>
      <c r="BR79" s="77">
        <v>70.230759000000006</v>
      </c>
      <c r="BS79" s="77">
        <v>208.50422</v>
      </c>
      <c r="BT79" s="77">
        <v>131.56023999999999</v>
      </c>
      <c r="BU79" s="77">
        <v>112.08137000000001</v>
      </c>
      <c r="BV79" s="90">
        <v>212.64196999999999</v>
      </c>
      <c r="BW79" s="90">
        <v>-10.046484</v>
      </c>
      <c r="BX79" s="90">
        <v>3.5819320000000001</v>
      </c>
      <c r="BY79" s="90">
        <v>148.83123000000001</v>
      </c>
      <c r="BZ79" s="90">
        <v>79.376453999999995</v>
      </c>
      <c r="CA79" s="90">
        <v>212.51908</v>
      </c>
      <c r="CB79" s="90">
        <v>118.39172000000001</v>
      </c>
      <c r="CC79" s="90">
        <v>112.7878</v>
      </c>
    </row>
    <row r="80" spans="1:81" x14ac:dyDescent="0.25">
      <c r="A80">
        <v>780</v>
      </c>
      <c r="B80" s="77">
        <v>18.086528000000001</v>
      </c>
      <c r="C80" s="77">
        <v>15.712854999999999</v>
      </c>
      <c r="D80" s="90">
        <v>13.900985</v>
      </c>
      <c r="E80" s="77">
        <v>14.272202499999999</v>
      </c>
      <c r="F80" s="77">
        <v>13.950274500000001</v>
      </c>
      <c r="G80" s="77">
        <v>14.435269</v>
      </c>
      <c r="H80" s="77">
        <v>14.798208499999999</v>
      </c>
      <c r="I80" s="77">
        <v>14.2553105</v>
      </c>
      <c r="J80" s="77">
        <v>11.357783</v>
      </c>
      <c r="K80" s="77">
        <v>11.659774000000001</v>
      </c>
      <c r="L80" s="77">
        <v>11.433353</v>
      </c>
      <c r="M80" s="77">
        <v>11.547513</v>
      </c>
      <c r="N80" s="77">
        <v>11.805547499999999</v>
      </c>
      <c r="O80" s="77">
        <v>12.049822500000001</v>
      </c>
      <c r="P80" s="77">
        <v>11.552611000000001</v>
      </c>
      <c r="Q80" s="77">
        <v>11.804181</v>
      </c>
      <c r="R80" s="77">
        <v>191.84135000000001</v>
      </c>
      <c r="S80" s="77">
        <v>-14.358738000000001</v>
      </c>
      <c r="T80" s="77">
        <v>3.1275208000000001</v>
      </c>
      <c r="U80" s="77">
        <v>165.59649999999999</v>
      </c>
      <c r="V80" s="77">
        <v>75.028774999999996</v>
      </c>
      <c r="W80" s="77">
        <v>225.46111999999999</v>
      </c>
      <c r="X80" s="77">
        <v>138.94071</v>
      </c>
      <c r="Y80" s="77">
        <v>118.27691</v>
      </c>
      <c r="Z80" s="77">
        <v>185.71324999999999</v>
      </c>
      <c r="AA80" s="77">
        <v>-8.7169188000000002</v>
      </c>
      <c r="AB80" s="77">
        <v>3.1851775999999998</v>
      </c>
      <c r="AC80" s="77">
        <v>145.91174000000001</v>
      </c>
      <c r="AD80" s="77">
        <v>74.709845999999999</v>
      </c>
      <c r="AE80" s="77">
        <v>202.50425000000001</v>
      </c>
      <c r="AF80" s="77">
        <v>117.37165</v>
      </c>
      <c r="AG80" s="77">
        <v>106.69556</v>
      </c>
      <c r="AH80" s="77">
        <v>235.58440999999999</v>
      </c>
      <c r="AI80" s="77">
        <v>109.9307</v>
      </c>
      <c r="AJ80" s="77">
        <v>4.2223981999999998</v>
      </c>
      <c r="AK80" s="77">
        <v>151.19454999999999</v>
      </c>
      <c r="AL80" s="77">
        <v>80.011178000000001</v>
      </c>
      <c r="AM80" s="77">
        <v>216.00473</v>
      </c>
      <c r="AN80" s="77">
        <v>119.27979000000001</v>
      </c>
      <c r="AO80" s="77">
        <v>107.37730000000001</v>
      </c>
      <c r="AP80" s="77">
        <v>146.83416</v>
      </c>
      <c r="AQ80" s="77">
        <v>-23.519597000000001</v>
      </c>
      <c r="AR80" s="77">
        <v>2.5461849000000001</v>
      </c>
      <c r="AS80" s="77">
        <v>142.53716</v>
      </c>
      <c r="AT80" s="77">
        <v>63.833604999999999</v>
      </c>
      <c r="AU80" s="77">
        <v>189.04169999999999</v>
      </c>
      <c r="AV80" s="77">
        <v>127.41746000000001</v>
      </c>
      <c r="AW80" s="77">
        <v>103.92992</v>
      </c>
      <c r="AX80" s="77">
        <v>184.31745000000001</v>
      </c>
      <c r="AY80" s="77">
        <v>-23.687396</v>
      </c>
      <c r="AZ80" s="77">
        <v>3.1149627</v>
      </c>
      <c r="BA80" s="77">
        <v>157.29884000000001</v>
      </c>
      <c r="BB80" s="77">
        <v>71.659227999999999</v>
      </c>
      <c r="BC80" s="77">
        <v>200.63284999999999</v>
      </c>
      <c r="BD80" s="77">
        <v>133.33976999999999</v>
      </c>
      <c r="BE80" s="77">
        <v>111.48426000000001</v>
      </c>
      <c r="BF80" s="77">
        <v>202.27885000000001</v>
      </c>
      <c r="BG80" s="77">
        <v>-25.502392</v>
      </c>
      <c r="BH80" s="77">
        <v>3.4279616000000002</v>
      </c>
      <c r="BI80" s="77">
        <v>130.51595</v>
      </c>
      <c r="BJ80" s="77">
        <v>74.512371999999999</v>
      </c>
      <c r="BK80" s="77">
        <v>184.89954</v>
      </c>
      <c r="BL80" s="77">
        <v>103.05625999999999</v>
      </c>
      <c r="BM80" s="77">
        <v>107.16070999999999</v>
      </c>
      <c r="BN80" s="77">
        <v>204.14940000000001</v>
      </c>
      <c r="BO80" s="77">
        <v>12.610118</v>
      </c>
      <c r="BP80" s="77">
        <v>3.2370329</v>
      </c>
      <c r="BQ80" s="77">
        <v>153.43321</v>
      </c>
      <c r="BR80" s="77">
        <v>70.058426999999995</v>
      </c>
      <c r="BS80" s="77">
        <v>208.08981</v>
      </c>
      <c r="BT80" s="77">
        <v>131.32882000000001</v>
      </c>
      <c r="BU80" s="77">
        <v>111.89081</v>
      </c>
      <c r="BV80" s="90">
        <v>212.32795999999999</v>
      </c>
      <c r="BW80" s="90">
        <v>-9.9366979000000004</v>
      </c>
      <c r="BX80" s="90">
        <v>3.5778219</v>
      </c>
      <c r="BY80" s="90">
        <v>148.42748</v>
      </c>
      <c r="BZ80" s="90">
        <v>79.241118</v>
      </c>
      <c r="CA80" s="90">
        <v>212.03167999999999</v>
      </c>
      <c r="CB80" s="90">
        <v>118.04178</v>
      </c>
      <c r="CC80" s="90">
        <v>112.56553</v>
      </c>
    </row>
    <row r="81" spans="1:81" x14ac:dyDescent="0.25">
      <c r="A81">
        <v>790</v>
      </c>
      <c r="B81" s="77">
        <v>18.152951000000002</v>
      </c>
      <c r="C81" s="77">
        <v>15.761493</v>
      </c>
      <c r="D81" s="90">
        <v>13.921543</v>
      </c>
      <c r="E81" s="77">
        <v>14.285394</v>
      </c>
      <c r="F81" s="77">
        <v>13.9844095</v>
      </c>
      <c r="G81" s="77">
        <v>14.473330499999999</v>
      </c>
      <c r="H81" s="77">
        <v>14.843094499999999</v>
      </c>
      <c r="I81" s="77">
        <v>14.294717500000001</v>
      </c>
      <c r="J81" s="77">
        <v>11.363960000000001</v>
      </c>
      <c r="K81" s="77">
        <v>11.665281</v>
      </c>
      <c r="L81" s="77">
        <v>11.438127</v>
      </c>
      <c r="M81" s="77">
        <v>11.552461999999998</v>
      </c>
      <c r="N81" s="77">
        <v>11.810496499999999</v>
      </c>
      <c r="O81" s="77">
        <v>12.055050000000001</v>
      </c>
      <c r="P81" s="77">
        <v>11.557750500000001</v>
      </c>
      <c r="Q81" s="77">
        <v>11.809238000000001</v>
      </c>
      <c r="R81" s="77">
        <v>191.68297000000001</v>
      </c>
      <c r="S81" s="77">
        <v>-14.225502000000001</v>
      </c>
      <c r="T81" s="77">
        <v>3.1250268999999999</v>
      </c>
      <c r="U81" s="77">
        <v>165.19454999999999</v>
      </c>
      <c r="V81" s="77">
        <v>74.892041000000006</v>
      </c>
      <c r="W81" s="77">
        <v>224.93048999999999</v>
      </c>
      <c r="X81" s="77">
        <v>138.57343</v>
      </c>
      <c r="Y81" s="77">
        <v>118.16752</v>
      </c>
      <c r="Z81" s="77">
        <v>185.44229000000001</v>
      </c>
      <c r="AA81" s="77">
        <v>-8.6670695999999996</v>
      </c>
      <c r="AB81" s="77">
        <v>3.1807791000000001</v>
      </c>
      <c r="AC81" s="77">
        <v>145.47232</v>
      </c>
      <c r="AD81" s="77">
        <v>74.590001999999998</v>
      </c>
      <c r="AE81" s="77">
        <v>201.91871</v>
      </c>
      <c r="AF81" s="77">
        <v>116.95753000000001</v>
      </c>
      <c r="AG81" s="77">
        <v>106.50136000000001</v>
      </c>
      <c r="AH81" s="77">
        <v>235.16484</v>
      </c>
      <c r="AI81" s="77">
        <v>109.76809</v>
      </c>
      <c r="AJ81" s="77">
        <v>4.2133498999999999</v>
      </c>
      <c r="AK81" s="77">
        <v>150.59478999999999</v>
      </c>
      <c r="AL81" s="77">
        <v>79.818785000000005</v>
      </c>
      <c r="AM81" s="77">
        <v>215.25442000000001</v>
      </c>
      <c r="AN81" s="77">
        <v>118.76159</v>
      </c>
      <c r="AO81" s="77">
        <v>107.09457999999999</v>
      </c>
      <c r="AP81" s="77">
        <v>146.61793</v>
      </c>
      <c r="AQ81" s="77">
        <v>-23.586638000000001</v>
      </c>
      <c r="AR81" s="77">
        <v>2.5427038999999998</v>
      </c>
      <c r="AS81" s="77">
        <v>142.02552</v>
      </c>
      <c r="AT81" s="77">
        <v>63.701259999999998</v>
      </c>
      <c r="AU81" s="77">
        <v>188.49378999999999</v>
      </c>
      <c r="AV81" s="77">
        <v>126.99893</v>
      </c>
      <c r="AW81" s="77">
        <v>103.76396</v>
      </c>
      <c r="AX81" s="77">
        <v>184.08843999999999</v>
      </c>
      <c r="AY81" s="77">
        <v>-23.540154999999999</v>
      </c>
      <c r="AZ81" s="77">
        <v>3.1118429999999999</v>
      </c>
      <c r="BA81" s="77">
        <v>156.86681999999999</v>
      </c>
      <c r="BB81" s="77">
        <v>71.503465000000006</v>
      </c>
      <c r="BC81" s="77">
        <v>199.97888</v>
      </c>
      <c r="BD81" s="77">
        <v>132.98076</v>
      </c>
      <c r="BE81" s="77">
        <v>111.31372</v>
      </c>
      <c r="BF81" s="77">
        <v>201.98865000000001</v>
      </c>
      <c r="BG81" s="77">
        <v>-25.32188</v>
      </c>
      <c r="BH81" s="77">
        <v>3.4223587000000002</v>
      </c>
      <c r="BI81" s="77">
        <v>130.16748000000001</v>
      </c>
      <c r="BJ81" s="77">
        <v>74.371542000000005</v>
      </c>
      <c r="BK81" s="77">
        <v>184.40137999999999</v>
      </c>
      <c r="BL81" s="77">
        <v>102.77849999999999</v>
      </c>
      <c r="BM81" s="77">
        <v>106.97526000000001</v>
      </c>
      <c r="BN81" s="77">
        <v>203.99610999999999</v>
      </c>
      <c r="BO81" s="77">
        <v>12.566506</v>
      </c>
      <c r="BP81" s="77">
        <v>3.2329577</v>
      </c>
      <c r="BQ81" s="77">
        <v>153.14268000000001</v>
      </c>
      <c r="BR81" s="77">
        <v>69.885634999999994</v>
      </c>
      <c r="BS81" s="77">
        <v>207.67429999999999</v>
      </c>
      <c r="BT81" s="77">
        <v>131.09679</v>
      </c>
      <c r="BU81" s="77">
        <v>111.69974000000001</v>
      </c>
      <c r="BV81" s="90">
        <v>212.01352</v>
      </c>
      <c r="BW81" s="90">
        <v>-9.8267580999999993</v>
      </c>
      <c r="BX81" s="90">
        <v>3.5737060999999999</v>
      </c>
      <c r="BY81" s="90">
        <v>148.02318</v>
      </c>
      <c r="BZ81" s="90">
        <v>79.105592000000001</v>
      </c>
      <c r="CA81" s="90">
        <v>211.54361</v>
      </c>
      <c r="CB81" s="90">
        <v>117.69135</v>
      </c>
      <c r="CC81" s="90">
        <v>112.34295</v>
      </c>
    </row>
    <row r="82" spans="1:81" x14ac:dyDescent="0.25">
      <c r="A82">
        <v>800</v>
      </c>
      <c r="B82" s="77">
        <v>18.219329999999999</v>
      </c>
      <c r="C82" s="77">
        <v>15.811154</v>
      </c>
      <c r="D82" s="90">
        <v>13.941568</v>
      </c>
      <c r="E82" s="77">
        <v>14.298044000000001</v>
      </c>
      <c r="F82" s="77">
        <v>14.018553499999999</v>
      </c>
      <c r="G82" s="77">
        <v>14.5109215</v>
      </c>
      <c r="H82" s="77">
        <v>14.888187500000001</v>
      </c>
      <c r="I82" s="77">
        <v>14.335013500000001</v>
      </c>
      <c r="J82" s="77">
        <v>11.370163</v>
      </c>
      <c r="K82" s="77">
        <v>11.670809</v>
      </c>
      <c r="L82" s="77">
        <v>11.442909</v>
      </c>
      <c r="M82" s="77">
        <v>11.5574165</v>
      </c>
      <c r="N82" s="77">
        <v>11.815459499999999</v>
      </c>
      <c r="O82" s="77">
        <v>12.0602935</v>
      </c>
      <c r="P82" s="77">
        <v>11.5629075</v>
      </c>
      <c r="Q82" s="77">
        <v>11.814311499999999</v>
      </c>
      <c r="R82" s="77">
        <v>191.52419</v>
      </c>
      <c r="S82" s="77">
        <v>-14.091926000000001</v>
      </c>
      <c r="T82" s="77">
        <v>3.1225266999999999</v>
      </c>
      <c r="U82" s="77">
        <v>164.79157000000001</v>
      </c>
      <c r="V82" s="77">
        <v>74.754958999999999</v>
      </c>
      <c r="W82" s="77">
        <v>224.39850999999999</v>
      </c>
      <c r="X82" s="77">
        <v>138.20519999999999</v>
      </c>
      <c r="Y82" s="77">
        <v>118.05786000000001</v>
      </c>
      <c r="Z82" s="77">
        <v>185.17061000000001</v>
      </c>
      <c r="AA82" s="77">
        <v>-8.6170877000000008</v>
      </c>
      <c r="AB82" s="77">
        <v>3.1763688999999999</v>
      </c>
      <c r="AC82" s="77">
        <v>145.03173000000001</v>
      </c>
      <c r="AD82" s="77">
        <v>74.469837999999996</v>
      </c>
      <c r="AE82" s="77">
        <v>201.33161000000001</v>
      </c>
      <c r="AF82" s="77">
        <v>116.54231</v>
      </c>
      <c r="AG82" s="77">
        <v>106.30664</v>
      </c>
      <c r="AH82" s="77">
        <v>234.74388999999999</v>
      </c>
      <c r="AI82" s="77">
        <v>109.60494</v>
      </c>
      <c r="AJ82" s="77">
        <v>4.2042719000000002</v>
      </c>
      <c r="AK82" s="77">
        <v>149.99305000000001</v>
      </c>
      <c r="AL82" s="77">
        <v>79.625759000000002</v>
      </c>
      <c r="AM82" s="77">
        <v>214.50163000000001</v>
      </c>
      <c r="AN82" s="77">
        <v>118.24169000000001</v>
      </c>
      <c r="AO82" s="77">
        <v>106.81092</v>
      </c>
      <c r="AP82" s="77">
        <v>146.40119000000001</v>
      </c>
      <c r="AQ82" s="77">
        <v>-23.653836999999999</v>
      </c>
      <c r="AR82" s="77">
        <v>2.5392147</v>
      </c>
      <c r="AS82" s="77">
        <v>141.51268999999999</v>
      </c>
      <c r="AT82" s="77">
        <v>63.568606000000003</v>
      </c>
      <c r="AU82" s="77">
        <v>187.94461000000001</v>
      </c>
      <c r="AV82" s="77">
        <v>126.57941</v>
      </c>
      <c r="AW82" s="77">
        <v>103.59761</v>
      </c>
      <c r="AX82" s="77">
        <v>183.85894999999999</v>
      </c>
      <c r="AY82" s="77">
        <v>-23.392600000000002</v>
      </c>
      <c r="AZ82" s="77">
        <v>3.1087166000000002</v>
      </c>
      <c r="BA82" s="77">
        <v>156.43387999999999</v>
      </c>
      <c r="BB82" s="77">
        <v>71.347369</v>
      </c>
      <c r="BC82" s="77">
        <v>199.32351</v>
      </c>
      <c r="BD82" s="77">
        <v>132.62098</v>
      </c>
      <c r="BE82" s="77">
        <v>111.14283</v>
      </c>
      <c r="BF82" s="77">
        <v>201.69834</v>
      </c>
      <c r="BG82" s="77">
        <v>-25.141295</v>
      </c>
      <c r="BH82" s="77">
        <v>3.4167535999999998</v>
      </c>
      <c r="BI82" s="77">
        <v>129.81887</v>
      </c>
      <c r="BJ82" s="77">
        <v>74.230656999999994</v>
      </c>
      <c r="BK82" s="77">
        <v>183.90303</v>
      </c>
      <c r="BL82" s="77">
        <v>102.50064</v>
      </c>
      <c r="BM82" s="77">
        <v>106.78973000000001</v>
      </c>
      <c r="BN82" s="77">
        <v>203.84235000000001</v>
      </c>
      <c r="BO82" s="77">
        <v>12.522762</v>
      </c>
      <c r="BP82" s="77">
        <v>3.2288701</v>
      </c>
      <c r="BQ82" s="77">
        <v>152.85127</v>
      </c>
      <c r="BR82" s="77">
        <v>69.712321000000003</v>
      </c>
      <c r="BS82" s="77">
        <v>207.25752</v>
      </c>
      <c r="BT82" s="77">
        <v>130.86405999999999</v>
      </c>
      <c r="BU82" s="77">
        <v>111.50809</v>
      </c>
      <c r="BV82" s="90">
        <v>211.69875999999999</v>
      </c>
      <c r="BW82" s="90">
        <v>-9.7167107999999995</v>
      </c>
      <c r="BX82" s="90">
        <v>3.5695861999999998</v>
      </c>
      <c r="BY82" s="90">
        <v>147.61847</v>
      </c>
      <c r="BZ82" s="90">
        <v>78.969933999999995</v>
      </c>
      <c r="CA82" s="90">
        <v>211.05504999999999</v>
      </c>
      <c r="CB82" s="90">
        <v>117.34058</v>
      </c>
      <c r="CC82" s="90">
        <v>112.12015</v>
      </c>
    </row>
    <row r="83" spans="1:81" x14ac:dyDescent="0.25">
      <c r="A83">
        <v>810</v>
      </c>
      <c r="B83" s="77">
        <v>18.284748</v>
      </c>
      <c r="C83" s="77">
        <v>15.860045</v>
      </c>
      <c r="D83" s="90">
        <v>13.960808999999999</v>
      </c>
      <c r="E83" s="77">
        <v>14.310126</v>
      </c>
      <c r="F83" s="77">
        <v>14.051696499999998</v>
      </c>
      <c r="G83" s="77">
        <v>14.5492895</v>
      </c>
      <c r="H83" s="77">
        <v>14.932325500000001</v>
      </c>
      <c r="I83" s="77">
        <v>14.3747095</v>
      </c>
      <c r="J83" s="77">
        <v>11.376393</v>
      </c>
      <c r="K83" s="77">
        <v>11.676356</v>
      </c>
      <c r="L83" s="77">
        <v>11.447701</v>
      </c>
      <c r="M83" s="77">
        <v>11.562377999999999</v>
      </c>
      <c r="N83" s="77">
        <v>11.8204365</v>
      </c>
      <c r="O83" s="77">
        <v>12.065553000000001</v>
      </c>
      <c r="P83" s="77">
        <v>11.5680835</v>
      </c>
      <c r="Q83" s="77">
        <v>11.8194015</v>
      </c>
      <c r="R83" s="77">
        <v>191.36500000000001</v>
      </c>
      <c r="S83" s="77">
        <v>-13.958011000000001</v>
      </c>
      <c r="T83" s="77">
        <v>3.1200201000000001</v>
      </c>
      <c r="U83" s="77">
        <v>164.38757000000001</v>
      </c>
      <c r="V83" s="77">
        <v>74.617530000000002</v>
      </c>
      <c r="W83" s="77">
        <v>223.86519000000001</v>
      </c>
      <c r="X83" s="77">
        <v>137.83605</v>
      </c>
      <c r="Y83" s="77">
        <v>117.94792</v>
      </c>
      <c r="Z83" s="77">
        <v>184.89814000000001</v>
      </c>
      <c r="AA83" s="77">
        <v>-8.5669588999999995</v>
      </c>
      <c r="AB83" s="77">
        <v>3.1719458</v>
      </c>
      <c r="AC83" s="77">
        <v>144.58984000000001</v>
      </c>
      <c r="AD83" s="77">
        <v>74.349322000000001</v>
      </c>
      <c r="AE83" s="77">
        <v>200.74278000000001</v>
      </c>
      <c r="AF83" s="77">
        <v>116.12587000000001</v>
      </c>
      <c r="AG83" s="77">
        <v>106.11136</v>
      </c>
      <c r="AH83" s="77">
        <v>234.32149000000001</v>
      </c>
      <c r="AI83" s="77">
        <v>109.44123</v>
      </c>
      <c r="AJ83" s="77">
        <v>4.1951625999999997</v>
      </c>
      <c r="AK83" s="77">
        <v>149.38924</v>
      </c>
      <c r="AL83" s="77">
        <v>79.432068000000001</v>
      </c>
      <c r="AM83" s="77">
        <v>213.74625</v>
      </c>
      <c r="AN83" s="77">
        <v>117.72</v>
      </c>
      <c r="AO83" s="77">
        <v>106.52628</v>
      </c>
      <c r="AP83" s="77">
        <v>146.18395000000001</v>
      </c>
      <c r="AQ83" s="77">
        <v>-23.721191000000001</v>
      </c>
      <c r="AR83" s="77">
        <v>2.5357175000000001</v>
      </c>
      <c r="AS83" s="77">
        <v>140.99866</v>
      </c>
      <c r="AT83" s="77">
        <v>63.435644000000003</v>
      </c>
      <c r="AU83" s="77">
        <v>187.39413999999999</v>
      </c>
      <c r="AV83" s="77">
        <v>126.15893</v>
      </c>
      <c r="AW83" s="77">
        <v>103.43088</v>
      </c>
      <c r="AX83" s="77">
        <v>183.62896000000001</v>
      </c>
      <c r="AY83" s="77">
        <v>-23.244733</v>
      </c>
      <c r="AZ83" s="77">
        <v>3.1055836000000001</v>
      </c>
      <c r="BA83" s="77">
        <v>156.00002000000001</v>
      </c>
      <c r="BB83" s="77">
        <v>71.190943000000004</v>
      </c>
      <c r="BC83" s="77">
        <v>198.66676000000001</v>
      </c>
      <c r="BD83" s="77">
        <v>132.26044999999999</v>
      </c>
      <c r="BE83" s="77">
        <v>110.97157</v>
      </c>
      <c r="BF83" s="77">
        <v>201.40782999999999</v>
      </c>
      <c r="BG83" s="77">
        <v>-24.960584999999998</v>
      </c>
      <c r="BH83" s="77">
        <v>3.4111446000000001</v>
      </c>
      <c r="BI83" s="77">
        <v>129.47001</v>
      </c>
      <c r="BJ83" s="77">
        <v>74.089673000000005</v>
      </c>
      <c r="BK83" s="77">
        <v>183.40432999999999</v>
      </c>
      <c r="BL83" s="77">
        <v>102.22257</v>
      </c>
      <c r="BM83" s="77">
        <v>106.60406999999999</v>
      </c>
      <c r="BN83" s="77">
        <v>203.68818999999999</v>
      </c>
      <c r="BO83" s="77">
        <v>12.478903000000001</v>
      </c>
      <c r="BP83" s="77">
        <v>3.2247718000000001</v>
      </c>
      <c r="BQ83" s="77">
        <v>152.55909</v>
      </c>
      <c r="BR83" s="77">
        <v>69.538548000000006</v>
      </c>
      <c r="BS83" s="77">
        <v>206.83965000000001</v>
      </c>
      <c r="BT83" s="77">
        <v>130.63070999999999</v>
      </c>
      <c r="BU83" s="77">
        <v>111.31594</v>
      </c>
      <c r="BV83" s="90">
        <v>211.38356999999999</v>
      </c>
      <c r="BW83" s="90">
        <v>-9.6065102000000007</v>
      </c>
      <c r="BX83" s="90">
        <v>3.5654604999999999</v>
      </c>
      <c r="BY83" s="90">
        <v>147.21321</v>
      </c>
      <c r="BZ83" s="90">
        <v>78.834086999999997</v>
      </c>
      <c r="CA83" s="90">
        <v>210.56582</v>
      </c>
      <c r="CB83" s="90">
        <v>116.98931</v>
      </c>
      <c r="CC83" s="90">
        <v>111.89704</v>
      </c>
    </row>
    <row r="84" spans="1:81" x14ac:dyDescent="0.25">
      <c r="A84">
        <v>820</v>
      </c>
      <c r="B84" s="77">
        <v>18.349764</v>
      </c>
      <c r="C84" s="77">
        <v>15.907628000000001</v>
      </c>
      <c r="D84" s="90">
        <v>13.980639</v>
      </c>
      <c r="E84" s="77">
        <v>14.3222345</v>
      </c>
      <c r="F84" s="77">
        <v>14.084439499999998</v>
      </c>
      <c r="G84" s="77">
        <v>14.588318999999998</v>
      </c>
      <c r="H84" s="77">
        <v>14.976189999999999</v>
      </c>
      <c r="I84" s="77">
        <v>14.413798499999999</v>
      </c>
      <c r="J84" s="77">
        <v>11.382648</v>
      </c>
      <c r="K84" s="77">
        <v>11.681922</v>
      </c>
      <c r="L84" s="77">
        <v>11.452501</v>
      </c>
      <c r="M84" s="77">
        <v>11.567346000000001</v>
      </c>
      <c r="N84" s="77">
        <v>11.825427000000001</v>
      </c>
      <c r="O84" s="77">
        <v>12.070828499999999</v>
      </c>
      <c r="P84" s="77">
        <v>11.573276</v>
      </c>
      <c r="Q84" s="77">
        <v>11.824508</v>
      </c>
      <c r="R84" s="77">
        <v>191.20541</v>
      </c>
      <c r="S84" s="77">
        <v>-13.82376</v>
      </c>
      <c r="T84" s="77">
        <v>3.1175071999999999</v>
      </c>
      <c r="U84" s="77">
        <v>163.98255</v>
      </c>
      <c r="V84" s="77">
        <v>74.479754</v>
      </c>
      <c r="W84" s="77">
        <v>223.33052000000001</v>
      </c>
      <c r="X84" s="77">
        <v>137.46596</v>
      </c>
      <c r="Y84" s="77">
        <v>117.8377</v>
      </c>
      <c r="Z84" s="77">
        <v>184.625</v>
      </c>
      <c r="AA84" s="77">
        <v>-8.5167079999999995</v>
      </c>
      <c r="AB84" s="77">
        <v>3.1675119</v>
      </c>
      <c r="AC84" s="77">
        <v>144.14688000000001</v>
      </c>
      <c r="AD84" s="77">
        <v>74.228511999999995</v>
      </c>
      <c r="AE84" s="77">
        <v>200.15252000000001</v>
      </c>
      <c r="AF84" s="77">
        <v>115.70842</v>
      </c>
      <c r="AG84" s="77">
        <v>105.91558999999999</v>
      </c>
      <c r="AH84" s="77">
        <v>233.89778000000001</v>
      </c>
      <c r="AI84" s="77">
        <v>109.27701</v>
      </c>
      <c r="AJ84" s="77">
        <v>4.1860251999999996</v>
      </c>
      <c r="AK84" s="77">
        <v>148.78355999999999</v>
      </c>
      <c r="AL84" s="77">
        <v>79.237779000000003</v>
      </c>
      <c r="AM84" s="77">
        <v>212.98854</v>
      </c>
      <c r="AN84" s="77">
        <v>117.19669</v>
      </c>
      <c r="AO84" s="77">
        <v>106.24075999999999</v>
      </c>
      <c r="AP84" s="77">
        <v>145.96620999999999</v>
      </c>
      <c r="AQ84" s="77">
        <v>-23.788701</v>
      </c>
      <c r="AR84" s="77">
        <v>2.5322121000000002</v>
      </c>
      <c r="AS84" s="77">
        <v>140.48344</v>
      </c>
      <c r="AT84" s="77">
        <v>63.302374</v>
      </c>
      <c r="AU84" s="77">
        <v>186.84241</v>
      </c>
      <c r="AV84" s="77">
        <v>125.73747</v>
      </c>
      <c r="AW84" s="77">
        <v>103.26376</v>
      </c>
      <c r="AX84" s="77">
        <v>183.39851999999999</v>
      </c>
      <c r="AY84" s="77">
        <v>-23.096568999999999</v>
      </c>
      <c r="AZ84" s="77">
        <v>3.1024443000000002</v>
      </c>
      <c r="BA84" s="77">
        <v>155.56530000000001</v>
      </c>
      <c r="BB84" s="77">
        <v>71.034203000000005</v>
      </c>
      <c r="BC84" s="77">
        <v>198.00868</v>
      </c>
      <c r="BD84" s="77">
        <v>131.89918</v>
      </c>
      <c r="BE84" s="77">
        <v>110.79997</v>
      </c>
      <c r="BF84" s="77">
        <v>201.11714000000001</v>
      </c>
      <c r="BG84" s="77">
        <v>-24.779768000000001</v>
      </c>
      <c r="BH84" s="77">
        <v>3.4055323</v>
      </c>
      <c r="BI84" s="77">
        <v>129.12094999999999</v>
      </c>
      <c r="BJ84" s="77">
        <v>73.948605000000001</v>
      </c>
      <c r="BK84" s="77">
        <v>182.90534</v>
      </c>
      <c r="BL84" s="77">
        <v>101.94435</v>
      </c>
      <c r="BM84" s="77">
        <v>106.4183</v>
      </c>
      <c r="BN84" s="77">
        <v>203.53362000000001</v>
      </c>
      <c r="BO84" s="77">
        <v>12.434929</v>
      </c>
      <c r="BP84" s="77">
        <v>3.2206627000000001</v>
      </c>
      <c r="BQ84" s="77">
        <v>152.26614000000001</v>
      </c>
      <c r="BR84" s="77">
        <v>69.364318999999995</v>
      </c>
      <c r="BS84" s="77">
        <v>206.42068</v>
      </c>
      <c r="BT84" s="77">
        <v>130.39673999999999</v>
      </c>
      <c r="BU84" s="77">
        <v>111.12327999999999</v>
      </c>
      <c r="BV84" s="90">
        <v>211.06807000000001</v>
      </c>
      <c r="BW84" s="90">
        <v>-9.4962026999999996</v>
      </c>
      <c r="BX84" s="90">
        <v>3.5613309000000002</v>
      </c>
      <c r="BY84" s="90">
        <v>146.80754999999999</v>
      </c>
      <c r="BZ84" s="90">
        <v>78.698106999999993</v>
      </c>
      <c r="CA84" s="90">
        <v>210.07611</v>
      </c>
      <c r="CB84" s="90">
        <v>116.63771</v>
      </c>
      <c r="CC84" s="90">
        <v>111.67372</v>
      </c>
    </row>
    <row r="85" spans="1:81" x14ac:dyDescent="0.25">
      <c r="A85">
        <v>830</v>
      </c>
      <c r="B85" s="77">
        <v>18.415538999999999</v>
      </c>
      <c r="C85" s="77">
        <v>15.955787000000001</v>
      </c>
      <c r="D85" s="90">
        <v>14.00146</v>
      </c>
      <c r="E85" s="77">
        <v>14.335167999999999</v>
      </c>
      <c r="F85" s="77">
        <v>14.117588</v>
      </c>
      <c r="G85" s="77">
        <v>14.626492499999999</v>
      </c>
      <c r="H85" s="77">
        <v>15.0204895</v>
      </c>
      <c r="I85" s="77">
        <v>14.453751499999999</v>
      </c>
      <c r="J85" s="77">
        <v>11.388928</v>
      </c>
      <c r="K85" s="77">
        <v>11.687507999999999</v>
      </c>
      <c r="L85" s="77">
        <v>11.45731</v>
      </c>
      <c r="M85" s="77">
        <v>11.5723205</v>
      </c>
      <c r="N85" s="77">
        <v>11.8304315</v>
      </c>
      <c r="O85" s="77">
        <v>12.0761205</v>
      </c>
      <c r="P85" s="77">
        <v>11.5784865</v>
      </c>
      <c r="Q85" s="77">
        <v>11.82963</v>
      </c>
      <c r="R85" s="77">
        <v>191.04544999999999</v>
      </c>
      <c r="S85" s="77">
        <v>-13.689197</v>
      </c>
      <c r="T85" s="77">
        <v>3.1149886000000002</v>
      </c>
      <c r="U85" s="77">
        <v>163.57660000000001</v>
      </c>
      <c r="V85" s="77">
        <v>74.341660000000005</v>
      </c>
      <c r="W85" s="77">
        <v>222.79462000000001</v>
      </c>
      <c r="X85" s="77">
        <v>137.09502000000001</v>
      </c>
      <c r="Y85" s="77">
        <v>117.72722</v>
      </c>
      <c r="Z85" s="77">
        <v>184.35111000000001</v>
      </c>
      <c r="AA85" s="77">
        <v>-8.4663205999999995</v>
      </c>
      <c r="AB85" s="77">
        <v>3.1630658999999999</v>
      </c>
      <c r="AC85" s="77">
        <v>143.70272</v>
      </c>
      <c r="AD85" s="77">
        <v>74.107373999999993</v>
      </c>
      <c r="AE85" s="77">
        <v>199.56066000000001</v>
      </c>
      <c r="AF85" s="77">
        <v>115.28982999999999</v>
      </c>
      <c r="AG85" s="77">
        <v>105.7193</v>
      </c>
      <c r="AH85" s="77">
        <v>233.47277</v>
      </c>
      <c r="AI85" s="77">
        <v>109.11229</v>
      </c>
      <c r="AJ85" s="77">
        <v>4.1768596000000002</v>
      </c>
      <c r="AK85" s="77">
        <v>148.17601999999999</v>
      </c>
      <c r="AL85" s="77">
        <v>79.042890999999997</v>
      </c>
      <c r="AM85" s="77">
        <v>212.2285</v>
      </c>
      <c r="AN85" s="77">
        <v>116.67177</v>
      </c>
      <c r="AO85" s="77">
        <v>105.95437</v>
      </c>
      <c r="AP85" s="77">
        <v>145.74794</v>
      </c>
      <c r="AQ85" s="77">
        <v>-23.856373000000001</v>
      </c>
      <c r="AR85" s="77">
        <v>2.5286984000000001</v>
      </c>
      <c r="AS85" s="77">
        <v>139.96699000000001</v>
      </c>
      <c r="AT85" s="77">
        <v>63.168785</v>
      </c>
      <c r="AU85" s="77">
        <v>186.28935000000001</v>
      </c>
      <c r="AV85" s="77">
        <v>125.315</v>
      </c>
      <c r="AW85" s="77">
        <v>103.09623999999999</v>
      </c>
      <c r="AX85" s="77">
        <v>183.16758999999999</v>
      </c>
      <c r="AY85" s="77">
        <v>-22.948094000000001</v>
      </c>
      <c r="AZ85" s="77">
        <v>3.0992983999999999</v>
      </c>
      <c r="BA85" s="77">
        <v>155.12966</v>
      </c>
      <c r="BB85" s="77">
        <v>70.877133999999998</v>
      </c>
      <c r="BC85" s="77">
        <v>197.34923000000001</v>
      </c>
      <c r="BD85" s="77">
        <v>131.53717</v>
      </c>
      <c r="BE85" s="77">
        <v>110.62801</v>
      </c>
      <c r="BF85" s="77">
        <v>200.82629</v>
      </c>
      <c r="BG85" s="77">
        <v>-24.598844</v>
      </c>
      <c r="BH85" s="77">
        <v>3.3999166000000001</v>
      </c>
      <c r="BI85" s="77">
        <v>128.77168</v>
      </c>
      <c r="BJ85" s="77">
        <v>73.807454000000007</v>
      </c>
      <c r="BK85" s="77">
        <v>182.40603999999999</v>
      </c>
      <c r="BL85" s="77">
        <v>101.66595</v>
      </c>
      <c r="BM85" s="77">
        <v>106.23242999999999</v>
      </c>
      <c r="BN85" s="77">
        <v>203.37862000000001</v>
      </c>
      <c r="BO85" s="77">
        <v>12.390831</v>
      </c>
      <c r="BP85" s="77">
        <v>3.2165420999999998</v>
      </c>
      <c r="BQ85" s="77">
        <v>151.97237000000001</v>
      </c>
      <c r="BR85" s="77">
        <v>69.189601999999994</v>
      </c>
      <c r="BS85" s="77">
        <v>206.00053</v>
      </c>
      <c r="BT85" s="77">
        <v>130.16211999999999</v>
      </c>
      <c r="BU85" s="77">
        <v>110.93008</v>
      </c>
      <c r="BV85" s="90">
        <v>210.75219999999999</v>
      </c>
      <c r="BW85" s="90">
        <v>-9.3857655999999992</v>
      </c>
      <c r="BX85" s="90">
        <v>3.5571964</v>
      </c>
      <c r="BY85" s="90">
        <v>146.40141</v>
      </c>
      <c r="BZ85" s="90">
        <v>78.561969000000005</v>
      </c>
      <c r="CA85" s="90">
        <v>209.58582000000001</v>
      </c>
      <c r="CB85" s="90">
        <v>116.28569</v>
      </c>
      <c r="CC85" s="90">
        <v>111.45013</v>
      </c>
    </row>
    <row r="86" spans="1:81" x14ac:dyDescent="0.25">
      <c r="A86">
        <v>840</v>
      </c>
      <c r="B86" s="77">
        <v>18.481251</v>
      </c>
      <c r="C86" s="77">
        <v>16.004745</v>
      </c>
      <c r="D86" s="90">
        <v>14.021748000000001</v>
      </c>
      <c r="E86" s="77">
        <v>14.3487715</v>
      </c>
      <c r="F86" s="77">
        <v>14.151018000000001</v>
      </c>
      <c r="G86" s="77">
        <v>14.663717999999999</v>
      </c>
      <c r="H86" s="77">
        <v>15.065026499999998</v>
      </c>
      <c r="I86" s="77">
        <v>14.494355500000001</v>
      </c>
      <c r="J86" s="77">
        <v>11.395235</v>
      </c>
      <c r="K86" s="77">
        <v>11.693114</v>
      </c>
      <c r="L86" s="77">
        <v>11.462128</v>
      </c>
      <c r="M86" s="77">
        <v>11.577301500000001</v>
      </c>
      <c r="N86" s="77">
        <v>11.835450000000002</v>
      </c>
      <c r="O86" s="77">
        <v>12.081428499999999</v>
      </c>
      <c r="P86" s="77">
        <v>11.5837155</v>
      </c>
      <c r="Q86" s="77">
        <v>11.834769000000001</v>
      </c>
      <c r="R86" s="77">
        <v>190.88507999999999</v>
      </c>
      <c r="S86" s="77">
        <v>-13.554285999999999</v>
      </c>
      <c r="T86" s="77">
        <v>3.1124632999999999</v>
      </c>
      <c r="U86" s="77">
        <v>163.16959</v>
      </c>
      <c r="V86" s="77">
        <v>74.203208000000004</v>
      </c>
      <c r="W86" s="77">
        <v>222.25731999999999</v>
      </c>
      <c r="X86" s="77">
        <v>136.72310999999999</v>
      </c>
      <c r="Y86" s="77">
        <v>117.61646</v>
      </c>
      <c r="Z86" s="77">
        <v>184.07647</v>
      </c>
      <c r="AA86" s="77">
        <v>-8.4157922000000003</v>
      </c>
      <c r="AB86" s="77">
        <v>3.1586075</v>
      </c>
      <c r="AC86" s="77">
        <v>143.25730999999999</v>
      </c>
      <c r="AD86" s="77">
        <v>73.985896999999994</v>
      </c>
      <c r="AE86" s="77">
        <v>198.96714</v>
      </c>
      <c r="AF86" s="77">
        <v>114.87007</v>
      </c>
      <c r="AG86" s="77">
        <v>105.52246</v>
      </c>
      <c r="AH86" s="77">
        <v>233.04633000000001</v>
      </c>
      <c r="AI86" s="77">
        <v>108.94701000000001</v>
      </c>
      <c r="AJ86" s="77">
        <v>4.1676631000000004</v>
      </c>
      <c r="AK86" s="77">
        <v>147.56643</v>
      </c>
      <c r="AL86" s="77">
        <v>78.847346000000002</v>
      </c>
      <c r="AM86" s="77">
        <v>211.46589</v>
      </c>
      <c r="AN86" s="77">
        <v>116.14507999999999</v>
      </c>
      <c r="AO86" s="77">
        <v>105.66701</v>
      </c>
      <c r="AP86" s="77">
        <v>145.52918</v>
      </c>
      <c r="AQ86" s="77">
        <v>-23.924199999999999</v>
      </c>
      <c r="AR86" s="77">
        <v>2.5251766</v>
      </c>
      <c r="AS86" s="77">
        <v>139.44936000000001</v>
      </c>
      <c r="AT86" s="77">
        <v>63.034889999999997</v>
      </c>
      <c r="AU86" s="77">
        <v>185.73502999999999</v>
      </c>
      <c r="AV86" s="77">
        <v>124.89156</v>
      </c>
      <c r="AW86" s="77">
        <v>102.92834000000001</v>
      </c>
      <c r="AX86" s="77">
        <v>182.93618000000001</v>
      </c>
      <c r="AY86" s="77">
        <v>-22.799309000000001</v>
      </c>
      <c r="AZ86" s="77">
        <v>3.0961458999999998</v>
      </c>
      <c r="BA86" s="77">
        <v>154.69310999999999</v>
      </c>
      <c r="BB86" s="77">
        <v>70.719736999999995</v>
      </c>
      <c r="BC86" s="77">
        <v>196.6884</v>
      </c>
      <c r="BD86" s="77">
        <v>131.17438999999999</v>
      </c>
      <c r="BE86" s="77">
        <v>110.45569</v>
      </c>
      <c r="BF86" s="77">
        <v>200.53525999999999</v>
      </c>
      <c r="BG86" s="77">
        <v>-24.417812999999999</v>
      </c>
      <c r="BH86" s="77">
        <v>3.3942977000000001</v>
      </c>
      <c r="BI86" s="77">
        <v>128.4222</v>
      </c>
      <c r="BJ86" s="77">
        <v>73.666219999999996</v>
      </c>
      <c r="BK86" s="77">
        <v>181.90646000000001</v>
      </c>
      <c r="BL86" s="77">
        <v>101.3874</v>
      </c>
      <c r="BM86" s="77">
        <v>106.04644</v>
      </c>
      <c r="BN86" s="77">
        <v>203.22318999999999</v>
      </c>
      <c r="BO86" s="77">
        <v>12.346610999999999</v>
      </c>
      <c r="BP86" s="77">
        <v>3.2124101</v>
      </c>
      <c r="BQ86" s="77">
        <v>151.67778999999999</v>
      </c>
      <c r="BR86" s="77">
        <v>69.014399999999995</v>
      </c>
      <c r="BS86" s="77">
        <v>205.57921999999999</v>
      </c>
      <c r="BT86" s="77">
        <v>129.92685</v>
      </c>
      <c r="BU86" s="77">
        <v>110.73634</v>
      </c>
      <c r="BV86" s="90">
        <v>210.43597</v>
      </c>
      <c r="BW86" s="90">
        <v>-9.2751993000000006</v>
      </c>
      <c r="BX86" s="90">
        <v>3.5530571000000002</v>
      </c>
      <c r="BY86" s="90">
        <v>145.9948</v>
      </c>
      <c r="BZ86" s="90">
        <v>78.425669999999997</v>
      </c>
      <c r="CA86" s="90">
        <v>209.09495999999999</v>
      </c>
      <c r="CB86" s="90">
        <v>115.93326999999999</v>
      </c>
      <c r="CC86" s="90">
        <v>111.22628</v>
      </c>
    </row>
    <row r="87" spans="1:81" x14ac:dyDescent="0.25">
      <c r="A87">
        <v>850</v>
      </c>
      <c r="B87" s="77">
        <v>18.546745000000001</v>
      </c>
      <c r="C87" s="77">
        <v>16.053661999999999</v>
      </c>
      <c r="D87" s="90">
        <v>14.041304999999999</v>
      </c>
      <c r="E87" s="77">
        <v>14.3615025</v>
      </c>
      <c r="F87" s="77">
        <v>14.184478</v>
      </c>
      <c r="G87" s="77">
        <v>14.701912</v>
      </c>
      <c r="H87" s="77">
        <v>15.109773499999999</v>
      </c>
      <c r="I87" s="77">
        <v>14.534596000000001</v>
      </c>
      <c r="J87" s="77">
        <v>11.401567999999999</v>
      </c>
      <c r="K87" s="77">
        <v>11.698740000000001</v>
      </c>
      <c r="L87" s="77">
        <v>11.466955</v>
      </c>
      <c r="M87" s="77">
        <v>11.5822895</v>
      </c>
      <c r="N87" s="77">
        <v>11.840482999999999</v>
      </c>
      <c r="O87" s="77">
        <v>12.086752499999999</v>
      </c>
      <c r="P87" s="77">
        <v>11.5889615</v>
      </c>
      <c r="Q87" s="77">
        <v>11.8399245</v>
      </c>
      <c r="R87" s="77">
        <v>190.72431</v>
      </c>
      <c r="S87" s="77">
        <v>-13.419040000000001</v>
      </c>
      <c r="T87" s="77">
        <v>3.1099318</v>
      </c>
      <c r="U87" s="77">
        <v>162.76157000000001</v>
      </c>
      <c r="V87" s="77">
        <v>74.064412000000004</v>
      </c>
      <c r="W87" s="77">
        <v>221.71869000000001</v>
      </c>
      <c r="X87" s="77">
        <v>136.35028</v>
      </c>
      <c r="Y87" s="77">
        <v>117.50543</v>
      </c>
      <c r="Z87" s="77">
        <v>183.80113</v>
      </c>
      <c r="AA87" s="77">
        <v>-8.3651377999999994</v>
      </c>
      <c r="AB87" s="77">
        <v>3.1541380000000001</v>
      </c>
      <c r="AC87" s="77">
        <v>142.81079</v>
      </c>
      <c r="AD87" s="77">
        <v>73.864116999999993</v>
      </c>
      <c r="AE87" s="77">
        <v>198.37214</v>
      </c>
      <c r="AF87" s="77">
        <v>114.44927</v>
      </c>
      <c r="AG87" s="77">
        <v>105.32512</v>
      </c>
      <c r="AH87" s="77">
        <v>232.61851999999999</v>
      </c>
      <c r="AI87" s="77">
        <v>108.78121</v>
      </c>
      <c r="AJ87" s="77">
        <v>4.1584371999999998</v>
      </c>
      <c r="AK87" s="77">
        <v>146.95489000000001</v>
      </c>
      <c r="AL87" s="77">
        <v>78.651176000000007</v>
      </c>
      <c r="AM87" s="77">
        <v>210.70085</v>
      </c>
      <c r="AN87" s="77">
        <v>115.61671</v>
      </c>
      <c r="AO87" s="77">
        <v>105.37873</v>
      </c>
      <c r="AP87" s="77">
        <v>145.30991</v>
      </c>
      <c r="AQ87" s="77">
        <v>-23.992182</v>
      </c>
      <c r="AR87" s="77">
        <v>2.5216466999999998</v>
      </c>
      <c r="AS87" s="77">
        <v>138.93055000000001</v>
      </c>
      <c r="AT87" s="77">
        <v>62.900689</v>
      </c>
      <c r="AU87" s="77">
        <v>185.17944</v>
      </c>
      <c r="AV87" s="77">
        <v>124.46716000000001</v>
      </c>
      <c r="AW87" s="77">
        <v>102.76005000000001</v>
      </c>
      <c r="AX87" s="77">
        <v>182.70426</v>
      </c>
      <c r="AY87" s="77">
        <v>-22.650200000000002</v>
      </c>
      <c r="AZ87" s="77">
        <v>3.0929864999999999</v>
      </c>
      <c r="BA87" s="77">
        <v>154.25560999999999</v>
      </c>
      <c r="BB87" s="77">
        <v>70.561995999999994</v>
      </c>
      <c r="BC87" s="77">
        <v>196.02611999999999</v>
      </c>
      <c r="BD87" s="77">
        <v>130.81082000000001</v>
      </c>
      <c r="BE87" s="77">
        <v>110.28299</v>
      </c>
      <c r="BF87" s="77">
        <v>200.24403000000001</v>
      </c>
      <c r="BG87" s="77">
        <v>-24.236657999999998</v>
      </c>
      <c r="BH87" s="77">
        <v>3.3886748</v>
      </c>
      <c r="BI87" s="77">
        <v>128.07248999999999</v>
      </c>
      <c r="BJ87" s="77">
        <v>73.524889000000002</v>
      </c>
      <c r="BK87" s="77">
        <v>181.40653</v>
      </c>
      <c r="BL87" s="77">
        <v>101.10865</v>
      </c>
      <c r="BM87" s="77">
        <v>105.86032</v>
      </c>
      <c r="BN87" s="77">
        <v>203.06733</v>
      </c>
      <c r="BO87" s="77">
        <v>12.302269000000001</v>
      </c>
      <c r="BP87" s="77">
        <v>3.2082666</v>
      </c>
      <c r="BQ87" s="77">
        <v>151.38238999999999</v>
      </c>
      <c r="BR87" s="77">
        <v>68.838712999999998</v>
      </c>
      <c r="BS87" s="77">
        <v>205.15674000000001</v>
      </c>
      <c r="BT87" s="77">
        <v>129.69093000000001</v>
      </c>
      <c r="BU87" s="77">
        <v>110.54207</v>
      </c>
      <c r="BV87" s="90">
        <v>210.11936</v>
      </c>
      <c r="BW87" s="90">
        <v>-9.1645041000000003</v>
      </c>
      <c r="BX87" s="90">
        <v>3.5489128999999999</v>
      </c>
      <c r="BY87" s="90">
        <v>145.58770999999999</v>
      </c>
      <c r="BZ87" s="90">
        <v>78.289213000000004</v>
      </c>
      <c r="CA87" s="90">
        <v>208.60353000000001</v>
      </c>
      <c r="CB87" s="90">
        <v>115.58043000000001</v>
      </c>
      <c r="CC87" s="90">
        <v>111.00217000000001</v>
      </c>
    </row>
    <row r="88" spans="1:81" x14ac:dyDescent="0.25">
      <c r="A88">
        <v>860</v>
      </c>
      <c r="B88" s="77">
        <v>18.612874999999999</v>
      </c>
      <c r="C88" s="77">
        <v>16.102588999999998</v>
      </c>
      <c r="D88" s="90">
        <v>14.060485999999999</v>
      </c>
      <c r="E88" s="77">
        <v>14.3730305</v>
      </c>
      <c r="F88" s="77">
        <v>14.217849000000001</v>
      </c>
      <c r="G88" s="77">
        <v>14.741318</v>
      </c>
      <c r="H88" s="77">
        <v>15.155066000000001</v>
      </c>
      <c r="I88" s="77">
        <v>14.574915000000001</v>
      </c>
      <c r="J88" s="77">
        <v>11.407926</v>
      </c>
      <c r="K88" s="77">
        <v>11.704385</v>
      </c>
      <c r="L88" s="77">
        <v>11.47179</v>
      </c>
      <c r="M88" s="77">
        <v>11.5872835</v>
      </c>
      <c r="N88" s="77">
        <v>11.845529500000001</v>
      </c>
      <c r="O88" s="77">
        <v>12.092093500000001</v>
      </c>
      <c r="P88" s="77">
        <v>11.594225999999999</v>
      </c>
      <c r="Q88" s="77">
        <v>11.8450965</v>
      </c>
      <c r="R88" s="77">
        <v>190.56314</v>
      </c>
      <c r="S88" s="77">
        <v>-13.283459000000001</v>
      </c>
      <c r="T88" s="77">
        <v>3.1073941</v>
      </c>
      <c r="U88" s="77">
        <v>162.35254</v>
      </c>
      <c r="V88" s="77">
        <v>73.925272000000007</v>
      </c>
      <c r="W88" s="77">
        <v>221.17873</v>
      </c>
      <c r="X88" s="77">
        <v>135.97653</v>
      </c>
      <c r="Y88" s="77">
        <v>117.39412</v>
      </c>
      <c r="Z88" s="77">
        <v>183.52503999999999</v>
      </c>
      <c r="AA88" s="77">
        <v>-8.3143431999999997</v>
      </c>
      <c r="AB88" s="77">
        <v>3.1496561000000001</v>
      </c>
      <c r="AC88" s="77">
        <v>142.36303000000001</v>
      </c>
      <c r="AD88" s="77">
        <v>73.741999000000007</v>
      </c>
      <c r="AE88" s="77">
        <v>197.77548999999999</v>
      </c>
      <c r="AF88" s="77">
        <v>114.0273</v>
      </c>
      <c r="AG88" s="77">
        <v>105.12724</v>
      </c>
      <c r="AH88" s="77">
        <v>232.18942000000001</v>
      </c>
      <c r="AI88" s="77">
        <v>108.61490000000001</v>
      </c>
      <c r="AJ88" s="77">
        <v>4.1491835000000004</v>
      </c>
      <c r="AK88" s="77">
        <v>146.34151</v>
      </c>
      <c r="AL88" s="77">
        <v>78.454414999999997</v>
      </c>
      <c r="AM88" s="77">
        <v>209.93350000000001</v>
      </c>
      <c r="AN88" s="77">
        <v>115.08674999999999</v>
      </c>
      <c r="AO88" s="77">
        <v>105.08958</v>
      </c>
      <c r="AP88" s="77">
        <v>145.09011000000001</v>
      </c>
      <c r="AQ88" s="77">
        <v>-24.06033</v>
      </c>
      <c r="AR88" s="77">
        <v>2.5181083000000002</v>
      </c>
      <c r="AS88" s="77">
        <v>138.41046</v>
      </c>
      <c r="AT88" s="77">
        <v>62.766159999999999</v>
      </c>
      <c r="AU88" s="77">
        <v>184.62249</v>
      </c>
      <c r="AV88" s="77">
        <v>124.04172</v>
      </c>
      <c r="AW88" s="77">
        <v>102.59135000000001</v>
      </c>
      <c r="AX88" s="77">
        <v>182.47189</v>
      </c>
      <c r="AY88" s="77">
        <v>-22.500796000000001</v>
      </c>
      <c r="AZ88" s="77">
        <v>3.0898210000000002</v>
      </c>
      <c r="BA88" s="77">
        <v>153.81724</v>
      </c>
      <c r="BB88" s="77">
        <v>70.403944999999993</v>
      </c>
      <c r="BC88" s="77">
        <v>195.36255</v>
      </c>
      <c r="BD88" s="77">
        <v>130.44654</v>
      </c>
      <c r="BE88" s="77">
        <v>110.10995</v>
      </c>
      <c r="BF88" s="77">
        <v>199.95266000000001</v>
      </c>
      <c r="BG88" s="77">
        <v>-24.055415</v>
      </c>
      <c r="BH88" s="77">
        <v>3.3830493000000001</v>
      </c>
      <c r="BI88" s="77">
        <v>127.72261</v>
      </c>
      <c r="BJ88" s="77">
        <v>73.383489999999995</v>
      </c>
      <c r="BK88" s="77">
        <v>180.90636000000001</v>
      </c>
      <c r="BL88" s="77">
        <v>100.82977</v>
      </c>
      <c r="BM88" s="77">
        <v>105.67412</v>
      </c>
      <c r="BN88" s="77">
        <v>202.91107</v>
      </c>
      <c r="BO88" s="77">
        <v>12.257813000000001</v>
      </c>
      <c r="BP88" s="77">
        <v>3.2041124999999999</v>
      </c>
      <c r="BQ88" s="77">
        <v>151.08623</v>
      </c>
      <c r="BR88" s="77">
        <v>68.662575000000004</v>
      </c>
      <c r="BS88" s="77">
        <v>204.73318</v>
      </c>
      <c r="BT88" s="77">
        <v>129.45441</v>
      </c>
      <c r="BU88" s="77">
        <v>110.3473</v>
      </c>
      <c r="BV88" s="90">
        <v>209.80244999999999</v>
      </c>
      <c r="BW88" s="90">
        <v>-9.0537031999999993</v>
      </c>
      <c r="BX88" s="90">
        <v>3.5447647999999998</v>
      </c>
      <c r="BY88" s="90">
        <v>145.18024</v>
      </c>
      <c r="BZ88" s="90">
        <v>78.152625999999998</v>
      </c>
      <c r="CA88" s="90">
        <v>208.11162999999999</v>
      </c>
      <c r="CB88" s="90">
        <v>115.22725</v>
      </c>
      <c r="CC88" s="90">
        <v>110.77785</v>
      </c>
    </row>
    <row r="89" spans="1:81" x14ac:dyDescent="0.25">
      <c r="A89">
        <v>870</v>
      </c>
      <c r="B89" s="77">
        <v>18.678691000000001</v>
      </c>
      <c r="C89" s="77">
        <v>16.152169000000001</v>
      </c>
      <c r="D89" s="90">
        <v>14.078868999999999</v>
      </c>
      <c r="E89" s="77">
        <v>14.384988</v>
      </c>
      <c r="F89" s="77">
        <v>14.251265499999999</v>
      </c>
      <c r="G89" s="77">
        <v>14.779939000000001</v>
      </c>
      <c r="H89" s="77">
        <v>15.200444999999998</v>
      </c>
      <c r="I89" s="77">
        <v>14.6151085</v>
      </c>
      <c r="J89" s="77">
        <v>11.414311</v>
      </c>
      <c r="K89" s="77">
        <v>11.710051</v>
      </c>
      <c r="L89" s="77">
        <v>11.476635</v>
      </c>
      <c r="M89" s="77">
        <v>11.592283500000001</v>
      </c>
      <c r="N89" s="77">
        <v>11.85059</v>
      </c>
      <c r="O89" s="77">
        <v>12.097450500000001</v>
      </c>
      <c r="P89" s="77">
        <v>11.599508499999999</v>
      </c>
      <c r="Q89" s="77">
        <v>11.8502855</v>
      </c>
      <c r="R89" s="77">
        <v>190.40155999999999</v>
      </c>
      <c r="S89" s="77">
        <v>-13.147532</v>
      </c>
      <c r="T89" s="77">
        <v>3.1048498000000002</v>
      </c>
      <c r="U89" s="77">
        <v>161.94246999999999</v>
      </c>
      <c r="V89" s="77">
        <v>73.785776999999996</v>
      </c>
      <c r="W89" s="77">
        <v>220.63739000000001</v>
      </c>
      <c r="X89" s="77">
        <v>135.60183000000001</v>
      </c>
      <c r="Y89" s="77">
        <v>117.28252000000001</v>
      </c>
      <c r="Z89" s="77">
        <v>183.24821</v>
      </c>
      <c r="AA89" s="77">
        <v>-8.2634135000000004</v>
      </c>
      <c r="AB89" s="77">
        <v>3.1451623</v>
      </c>
      <c r="AC89" s="77">
        <v>141.91408999999999</v>
      </c>
      <c r="AD89" s="77">
        <v>73.619557999999998</v>
      </c>
      <c r="AE89" s="77">
        <v>197.17724999999999</v>
      </c>
      <c r="AF89" s="77">
        <v>113.60420999999999</v>
      </c>
      <c r="AG89" s="77">
        <v>104.92883</v>
      </c>
      <c r="AH89" s="77">
        <v>231.75890000000001</v>
      </c>
      <c r="AI89" s="77">
        <v>108.44804000000001</v>
      </c>
      <c r="AJ89" s="77">
        <v>4.1398991000000001</v>
      </c>
      <c r="AK89" s="77">
        <v>145.7261</v>
      </c>
      <c r="AL89" s="77">
        <v>78.257001000000002</v>
      </c>
      <c r="AM89" s="77">
        <v>209.1636</v>
      </c>
      <c r="AN89" s="77">
        <v>114.55502</v>
      </c>
      <c r="AO89" s="77">
        <v>104.79948</v>
      </c>
      <c r="AP89" s="77">
        <v>144.86981</v>
      </c>
      <c r="AQ89" s="77">
        <v>-24.128632</v>
      </c>
      <c r="AR89" s="77">
        <v>2.5145618000000001</v>
      </c>
      <c r="AS89" s="77">
        <v>137.88919999999999</v>
      </c>
      <c r="AT89" s="77">
        <v>62.631326000000001</v>
      </c>
      <c r="AU89" s="77">
        <v>184.06428</v>
      </c>
      <c r="AV89" s="77">
        <v>123.61530999999999</v>
      </c>
      <c r="AW89" s="77">
        <v>102.42227</v>
      </c>
      <c r="AX89" s="77">
        <v>182.23903999999999</v>
      </c>
      <c r="AY89" s="77">
        <v>-22.351085000000001</v>
      </c>
      <c r="AZ89" s="77">
        <v>3.0866489000000001</v>
      </c>
      <c r="BA89" s="77">
        <v>153.37797</v>
      </c>
      <c r="BB89" s="77">
        <v>70.245568000000006</v>
      </c>
      <c r="BC89" s="77">
        <v>194.69759999999999</v>
      </c>
      <c r="BD89" s="77">
        <v>130.08151000000001</v>
      </c>
      <c r="BE89" s="77">
        <v>109.93656</v>
      </c>
      <c r="BF89" s="77">
        <v>199.66114999999999</v>
      </c>
      <c r="BG89" s="77">
        <v>-23.874085000000001</v>
      </c>
      <c r="BH89" s="77">
        <v>3.377421</v>
      </c>
      <c r="BI89" s="77">
        <v>127.37255</v>
      </c>
      <c r="BJ89" s="77">
        <v>73.242022000000006</v>
      </c>
      <c r="BK89" s="77">
        <v>180.40594999999999</v>
      </c>
      <c r="BL89" s="77">
        <v>100.55074999999999</v>
      </c>
      <c r="BM89" s="77">
        <v>105.48782</v>
      </c>
      <c r="BN89" s="77">
        <v>202.75434999999999</v>
      </c>
      <c r="BO89" s="77">
        <v>12.213227</v>
      </c>
      <c r="BP89" s="77">
        <v>3.1999461999999999</v>
      </c>
      <c r="BQ89" s="77">
        <v>150.78921</v>
      </c>
      <c r="BR89" s="77">
        <v>68.485923</v>
      </c>
      <c r="BS89" s="77">
        <v>204.30838</v>
      </c>
      <c r="BT89" s="77">
        <v>129.21718999999999</v>
      </c>
      <c r="BU89" s="77">
        <v>110.15196</v>
      </c>
      <c r="BV89" s="90">
        <v>209.48510999999999</v>
      </c>
      <c r="BW89" s="90">
        <v>-8.9427512</v>
      </c>
      <c r="BX89" s="90">
        <v>3.5406110000000002</v>
      </c>
      <c r="BY89" s="90">
        <v>144.77221</v>
      </c>
      <c r="BZ89" s="90">
        <v>78.015853000000007</v>
      </c>
      <c r="CA89" s="90">
        <v>207.61905999999999</v>
      </c>
      <c r="CB89" s="90">
        <v>114.87358999999999</v>
      </c>
      <c r="CC89" s="90">
        <v>110.55322</v>
      </c>
    </row>
    <row r="90" spans="1:81" x14ac:dyDescent="0.25">
      <c r="A90">
        <v>880</v>
      </c>
      <c r="B90" s="77">
        <v>18.744558000000001</v>
      </c>
      <c r="C90" s="77">
        <v>16.202529999999999</v>
      </c>
      <c r="D90" s="90">
        <v>14.096951000000001</v>
      </c>
      <c r="E90" s="77">
        <v>14.3980865</v>
      </c>
      <c r="F90" s="77">
        <v>14.285207</v>
      </c>
      <c r="G90" s="77">
        <v>14.8176215</v>
      </c>
      <c r="H90" s="77">
        <v>15.245080999999999</v>
      </c>
      <c r="I90" s="77">
        <v>14.6551265</v>
      </c>
      <c r="J90" s="77">
        <v>11.420722</v>
      </c>
      <c r="K90" s="77">
        <v>11.715737000000001</v>
      </c>
      <c r="L90" s="77">
        <v>11.481487</v>
      </c>
      <c r="M90" s="77">
        <v>11.5972905</v>
      </c>
      <c r="N90" s="77">
        <v>11.855665</v>
      </c>
      <c r="O90" s="77">
        <v>12.1028235</v>
      </c>
      <c r="P90" s="77">
        <v>11.6048095</v>
      </c>
      <c r="Q90" s="77">
        <v>11.8554905</v>
      </c>
      <c r="R90" s="77">
        <v>190.23958999999999</v>
      </c>
      <c r="S90" s="77">
        <v>-13.011285000000001</v>
      </c>
      <c r="T90" s="77">
        <v>3.1022995999999998</v>
      </c>
      <c r="U90" s="77">
        <v>161.53144</v>
      </c>
      <c r="V90" s="77">
        <v>73.645954000000003</v>
      </c>
      <c r="W90" s="77">
        <v>220.09477999999999</v>
      </c>
      <c r="X90" s="77">
        <v>135.22623999999999</v>
      </c>
      <c r="Y90" s="77">
        <v>117.17066</v>
      </c>
      <c r="Z90" s="77">
        <v>182.97062</v>
      </c>
      <c r="AA90" s="77">
        <v>-8.2123442999999998</v>
      </c>
      <c r="AB90" s="77">
        <v>3.1406561000000002</v>
      </c>
      <c r="AC90" s="77">
        <v>141.46391</v>
      </c>
      <c r="AD90" s="77">
        <v>73.496780000000001</v>
      </c>
      <c r="AE90" s="77">
        <v>196.57738000000001</v>
      </c>
      <c r="AF90" s="77">
        <v>113.17995000000001</v>
      </c>
      <c r="AG90" s="77">
        <v>104.72987999999999</v>
      </c>
      <c r="AH90" s="77">
        <v>231.32703000000001</v>
      </c>
      <c r="AI90" s="77">
        <v>108.28066</v>
      </c>
      <c r="AJ90" s="77">
        <v>4.1305857000000001</v>
      </c>
      <c r="AK90" s="77">
        <v>145.10874999999999</v>
      </c>
      <c r="AL90" s="77">
        <v>78.058969000000005</v>
      </c>
      <c r="AM90" s="77">
        <v>208.39129</v>
      </c>
      <c r="AN90" s="77">
        <v>114.02164</v>
      </c>
      <c r="AO90" s="77">
        <v>104.50846</v>
      </c>
      <c r="AP90" s="77">
        <v>144.64902000000001</v>
      </c>
      <c r="AQ90" s="77">
        <v>-24.197088000000001</v>
      </c>
      <c r="AR90" s="77">
        <v>2.5110073000000002</v>
      </c>
      <c r="AS90" s="77">
        <v>137.36677</v>
      </c>
      <c r="AT90" s="77">
        <v>62.496189999999999</v>
      </c>
      <c r="AU90" s="77">
        <v>183.50482</v>
      </c>
      <c r="AV90" s="77">
        <v>123.18795</v>
      </c>
      <c r="AW90" s="77">
        <v>102.25281</v>
      </c>
      <c r="AX90" s="77">
        <v>182.00568999999999</v>
      </c>
      <c r="AY90" s="77">
        <v>-22.201051</v>
      </c>
      <c r="AZ90" s="77">
        <v>3.0834700000000002</v>
      </c>
      <c r="BA90" s="77">
        <v>152.93776</v>
      </c>
      <c r="BB90" s="77">
        <v>70.086849999999998</v>
      </c>
      <c r="BC90" s="77">
        <v>194.03121999999999</v>
      </c>
      <c r="BD90" s="77">
        <v>129.71569</v>
      </c>
      <c r="BE90" s="77">
        <v>109.76279</v>
      </c>
      <c r="BF90" s="77">
        <v>199.36944</v>
      </c>
      <c r="BG90" s="77">
        <v>-23.692630999999999</v>
      </c>
      <c r="BH90" s="77">
        <v>3.3717888999999999</v>
      </c>
      <c r="BI90" s="77">
        <v>127.02226</v>
      </c>
      <c r="BJ90" s="77">
        <v>73.100458000000003</v>
      </c>
      <c r="BK90" s="77">
        <v>179.90520000000001</v>
      </c>
      <c r="BL90" s="77">
        <v>100.27154</v>
      </c>
      <c r="BM90" s="77">
        <v>105.3014</v>
      </c>
      <c r="BN90" s="77">
        <v>202.59720999999999</v>
      </c>
      <c r="BO90" s="77">
        <v>12.168519999999999</v>
      </c>
      <c r="BP90" s="77">
        <v>3.1957686999999999</v>
      </c>
      <c r="BQ90" s="77">
        <v>150.49137999999999</v>
      </c>
      <c r="BR90" s="77">
        <v>68.308790999999999</v>
      </c>
      <c r="BS90" s="77">
        <v>203.88243</v>
      </c>
      <c r="BT90" s="77">
        <v>128.97933</v>
      </c>
      <c r="BU90" s="77">
        <v>109.95609</v>
      </c>
      <c r="BV90" s="90">
        <v>209.16753</v>
      </c>
      <c r="BW90" s="90">
        <v>-8.8317171999999999</v>
      </c>
      <c r="BX90" s="90">
        <v>3.5364542000000001</v>
      </c>
      <c r="BY90" s="90">
        <v>144.36386999999999</v>
      </c>
      <c r="BZ90" s="90">
        <v>77.878978000000004</v>
      </c>
      <c r="CA90" s="90">
        <v>207.12611999999999</v>
      </c>
      <c r="CB90" s="90">
        <v>114.51967999999999</v>
      </c>
      <c r="CC90" s="90">
        <v>110.32841999999999</v>
      </c>
    </row>
    <row r="91" spans="1:81" x14ac:dyDescent="0.25">
      <c r="A91">
        <v>890</v>
      </c>
      <c r="B91" s="77">
        <v>18.810775</v>
      </c>
      <c r="C91" s="77">
        <v>16.251823999999999</v>
      </c>
      <c r="D91" s="90">
        <v>14.116168999999999</v>
      </c>
      <c r="E91" s="77">
        <v>14.4112005</v>
      </c>
      <c r="F91" s="77">
        <v>14.3190335</v>
      </c>
      <c r="G91" s="77">
        <v>14.8556375</v>
      </c>
      <c r="H91" s="77">
        <v>15.289369999999998</v>
      </c>
      <c r="I91" s="77">
        <v>14.695983500000001</v>
      </c>
      <c r="J91" s="77">
        <v>11.427159</v>
      </c>
      <c r="K91" s="77">
        <v>11.721443000000001</v>
      </c>
      <c r="L91" s="77">
        <v>11.486348</v>
      </c>
      <c r="M91" s="77">
        <v>11.602304</v>
      </c>
      <c r="N91" s="77">
        <v>11.860754</v>
      </c>
      <c r="O91" s="77">
        <v>12.108212999999999</v>
      </c>
      <c r="P91" s="77">
        <v>11.610128</v>
      </c>
      <c r="Q91" s="77">
        <v>11.8607125</v>
      </c>
      <c r="R91" s="77">
        <v>190.07722000000001</v>
      </c>
      <c r="S91" s="77">
        <v>-12.874693000000001</v>
      </c>
      <c r="T91" s="77">
        <v>3.0997428999999999</v>
      </c>
      <c r="U91" s="77">
        <v>161.11936</v>
      </c>
      <c r="V91" s="77">
        <v>73.505778000000007</v>
      </c>
      <c r="W91" s="77">
        <v>219.55079000000001</v>
      </c>
      <c r="X91" s="77">
        <v>134.84970999999999</v>
      </c>
      <c r="Y91" s="77">
        <v>117.05852</v>
      </c>
      <c r="Z91" s="77">
        <v>182.69233</v>
      </c>
      <c r="AA91" s="77">
        <v>-8.1611454999999999</v>
      </c>
      <c r="AB91" s="77">
        <v>3.1361386000000002</v>
      </c>
      <c r="AC91" s="77">
        <v>141.01258999999999</v>
      </c>
      <c r="AD91" s="77">
        <v>73.373690999999994</v>
      </c>
      <c r="AE91" s="77">
        <v>195.97599</v>
      </c>
      <c r="AF91" s="77">
        <v>112.75463000000001</v>
      </c>
      <c r="AG91" s="77">
        <v>104.53043</v>
      </c>
      <c r="AH91" s="77">
        <v>230.89382000000001</v>
      </c>
      <c r="AI91" s="77">
        <v>108.11275999999999</v>
      </c>
      <c r="AJ91" s="77">
        <v>4.1212432000000003</v>
      </c>
      <c r="AK91" s="77">
        <v>144.48948999999999</v>
      </c>
      <c r="AL91" s="77">
        <v>77.860320000000002</v>
      </c>
      <c r="AM91" s="77">
        <v>207.61658</v>
      </c>
      <c r="AN91" s="77">
        <v>113.48659000000001</v>
      </c>
      <c r="AO91" s="77">
        <v>104.21653999999999</v>
      </c>
      <c r="AP91" s="77">
        <v>144.42770999999999</v>
      </c>
      <c r="AQ91" s="77">
        <v>-24.265702999999998</v>
      </c>
      <c r="AR91" s="77">
        <v>2.5074445999999999</v>
      </c>
      <c r="AS91" s="77">
        <v>136.84312</v>
      </c>
      <c r="AT91" s="77">
        <v>62.360739000000002</v>
      </c>
      <c r="AU91" s="77">
        <v>182.94405</v>
      </c>
      <c r="AV91" s="77">
        <v>122.75960000000001</v>
      </c>
      <c r="AW91" s="77">
        <v>102.08296</v>
      </c>
      <c r="AX91" s="77">
        <v>181.77186</v>
      </c>
      <c r="AY91" s="77">
        <v>-22.050711</v>
      </c>
      <c r="AZ91" s="77">
        <v>3.0802844999999999</v>
      </c>
      <c r="BA91" s="77">
        <v>152.49664999999999</v>
      </c>
      <c r="BB91" s="77">
        <v>69.927807999999999</v>
      </c>
      <c r="BC91" s="77">
        <v>193.36348000000001</v>
      </c>
      <c r="BD91" s="77">
        <v>129.34912</v>
      </c>
      <c r="BE91" s="77">
        <v>109.58866999999999</v>
      </c>
      <c r="BF91" s="77">
        <v>199.07756000000001</v>
      </c>
      <c r="BG91" s="77">
        <v>-23.511073</v>
      </c>
      <c r="BH91" s="77">
        <v>3.3661536000000001</v>
      </c>
      <c r="BI91" s="77">
        <v>126.67177</v>
      </c>
      <c r="BJ91" s="77">
        <v>72.958811999999995</v>
      </c>
      <c r="BK91" s="77">
        <v>179.40415999999999</v>
      </c>
      <c r="BL91" s="77">
        <v>99.992176999999998</v>
      </c>
      <c r="BM91" s="77">
        <v>105.11487</v>
      </c>
      <c r="BN91" s="77">
        <v>202.43964</v>
      </c>
      <c r="BO91" s="77">
        <v>12.123692</v>
      </c>
      <c r="BP91" s="77">
        <v>3.1915798</v>
      </c>
      <c r="BQ91" s="77">
        <v>150.19274999999999</v>
      </c>
      <c r="BR91" s="77">
        <v>68.131180999999998</v>
      </c>
      <c r="BS91" s="77">
        <v>203.45533</v>
      </c>
      <c r="BT91" s="77">
        <v>128.74082999999999</v>
      </c>
      <c r="BU91" s="77">
        <v>109.75969000000001</v>
      </c>
      <c r="BV91" s="90">
        <v>208.84959000000001</v>
      </c>
      <c r="BW91" s="90">
        <v>-8.7205554999999997</v>
      </c>
      <c r="BX91" s="90">
        <v>3.5322925999999999</v>
      </c>
      <c r="BY91" s="90">
        <v>143.95507000000001</v>
      </c>
      <c r="BZ91" s="90">
        <v>77.741945999999999</v>
      </c>
      <c r="CA91" s="90">
        <v>206.63262</v>
      </c>
      <c r="CB91" s="90">
        <v>114.16535</v>
      </c>
      <c r="CC91" s="90">
        <v>110.10336</v>
      </c>
    </row>
    <row r="92" spans="1:81" x14ac:dyDescent="0.25">
      <c r="A92">
        <v>900</v>
      </c>
      <c r="B92" s="77">
        <v>18.876228000000001</v>
      </c>
      <c r="C92" s="77">
        <v>16.300163999999999</v>
      </c>
      <c r="D92" s="90">
        <v>14.135776</v>
      </c>
      <c r="E92" s="77">
        <v>14.423897999999999</v>
      </c>
      <c r="F92" s="77">
        <v>14.352131</v>
      </c>
      <c r="G92" s="77">
        <v>14.894223999999999</v>
      </c>
      <c r="H92" s="77">
        <v>15.334869000000001</v>
      </c>
      <c r="I92" s="77">
        <v>14.737494999999999</v>
      </c>
      <c r="J92" s="77">
        <v>11.433623000000001</v>
      </c>
      <c r="K92" s="77">
        <v>11.727169</v>
      </c>
      <c r="L92" s="77">
        <v>11.491218</v>
      </c>
      <c r="M92" s="77">
        <v>11.607324</v>
      </c>
      <c r="N92" s="77">
        <v>11.865857</v>
      </c>
      <c r="O92" s="77">
        <v>12.113618500000001</v>
      </c>
      <c r="P92" s="77">
        <v>11.615464500000002</v>
      </c>
      <c r="Q92" s="77">
        <v>11.865951500000001</v>
      </c>
      <c r="R92" s="77">
        <v>189.91444000000001</v>
      </c>
      <c r="S92" s="77">
        <v>-12.737757999999999</v>
      </c>
      <c r="T92" s="77">
        <v>3.0971798000000001</v>
      </c>
      <c r="U92" s="77">
        <v>160.70625000000001</v>
      </c>
      <c r="V92" s="77">
        <v>73.365247999999994</v>
      </c>
      <c r="W92" s="77">
        <v>219.00542999999999</v>
      </c>
      <c r="X92" s="77">
        <v>134.47221999999999</v>
      </c>
      <c r="Y92" s="77">
        <v>116.9461</v>
      </c>
      <c r="Z92" s="77">
        <v>182.41331</v>
      </c>
      <c r="AA92" s="77">
        <v>-8.1098128000000003</v>
      </c>
      <c r="AB92" s="77">
        <v>3.1316092000000002</v>
      </c>
      <c r="AC92" s="77">
        <v>140.56010000000001</v>
      </c>
      <c r="AD92" s="77">
        <v>73.250281000000001</v>
      </c>
      <c r="AE92" s="77">
        <v>195.37302</v>
      </c>
      <c r="AF92" s="77">
        <v>112.32819000000001</v>
      </c>
      <c r="AG92" s="77">
        <v>104.33045</v>
      </c>
      <c r="AH92" s="77">
        <v>230.45919000000001</v>
      </c>
      <c r="AI92" s="77">
        <v>107.94432</v>
      </c>
      <c r="AJ92" s="77">
        <v>4.1118703999999999</v>
      </c>
      <c r="AK92" s="77">
        <v>143.86821</v>
      </c>
      <c r="AL92" s="77">
        <v>77.661026000000007</v>
      </c>
      <c r="AM92" s="77">
        <v>206.83935</v>
      </c>
      <c r="AN92" s="77">
        <v>112.9498</v>
      </c>
      <c r="AO92" s="77">
        <v>103.92367</v>
      </c>
      <c r="AP92" s="77">
        <v>144.20590999999999</v>
      </c>
      <c r="AQ92" s="77">
        <v>-24.334471000000001</v>
      </c>
      <c r="AR92" s="77">
        <v>2.5038740000000002</v>
      </c>
      <c r="AS92" s="77">
        <v>136.31831</v>
      </c>
      <c r="AT92" s="77">
        <v>62.224986999999999</v>
      </c>
      <c r="AU92" s="77">
        <v>182.38203999999999</v>
      </c>
      <c r="AV92" s="77">
        <v>122.33029000000001</v>
      </c>
      <c r="AW92" s="77">
        <v>101.91271999999999</v>
      </c>
      <c r="AX92" s="77">
        <v>181.53756000000001</v>
      </c>
      <c r="AY92" s="77">
        <v>-21.900065999999999</v>
      </c>
      <c r="AZ92" s="77">
        <v>3.0770927000000001</v>
      </c>
      <c r="BA92" s="77">
        <v>152.05464000000001</v>
      </c>
      <c r="BB92" s="77">
        <v>69.768441999999993</v>
      </c>
      <c r="BC92" s="77">
        <v>192.69439</v>
      </c>
      <c r="BD92" s="77">
        <v>128.98181</v>
      </c>
      <c r="BE92" s="77">
        <v>109.41419</v>
      </c>
      <c r="BF92" s="77">
        <v>198.78551999999999</v>
      </c>
      <c r="BG92" s="77">
        <v>-23.329409999999999</v>
      </c>
      <c r="BH92" s="77">
        <v>3.3605149999999999</v>
      </c>
      <c r="BI92" s="77">
        <v>126.32107999999999</v>
      </c>
      <c r="BJ92" s="77">
        <v>72.817085000000006</v>
      </c>
      <c r="BK92" s="77">
        <v>178.90282999999999</v>
      </c>
      <c r="BL92" s="77">
        <v>99.712648000000002</v>
      </c>
      <c r="BM92" s="77">
        <v>104.92824</v>
      </c>
      <c r="BN92" s="77">
        <v>202.28165000000001</v>
      </c>
      <c r="BO92" s="77">
        <v>12.078744</v>
      </c>
      <c r="BP92" s="77">
        <v>3.1873797000000001</v>
      </c>
      <c r="BQ92" s="77">
        <v>149.89331000000001</v>
      </c>
      <c r="BR92" s="77">
        <v>67.953091999999998</v>
      </c>
      <c r="BS92" s="77">
        <v>203.02708000000001</v>
      </c>
      <c r="BT92" s="77">
        <v>128.50167999999999</v>
      </c>
      <c r="BU92" s="77">
        <v>109.56276</v>
      </c>
      <c r="BV92" s="90">
        <v>208.53129000000001</v>
      </c>
      <c r="BW92" s="90">
        <v>-8.6092666999999992</v>
      </c>
      <c r="BX92" s="90">
        <v>3.5281262</v>
      </c>
      <c r="BY92" s="90">
        <v>143.54580000000001</v>
      </c>
      <c r="BZ92" s="90">
        <v>77.604757000000006</v>
      </c>
      <c r="CA92" s="90">
        <v>206.13855000000001</v>
      </c>
      <c r="CB92" s="90">
        <v>113.81062</v>
      </c>
      <c r="CC92" s="90">
        <v>109.87805</v>
      </c>
    </row>
    <row r="93" spans="1:81" x14ac:dyDescent="0.25">
      <c r="A93">
        <v>910</v>
      </c>
      <c r="B93" s="77">
        <v>18.941410000000001</v>
      </c>
      <c r="C93" s="77">
        <v>16.349589000000002</v>
      </c>
      <c r="D93" s="90">
        <v>14.153857</v>
      </c>
      <c r="E93" s="77">
        <v>14.4363285</v>
      </c>
      <c r="F93" s="77">
        <v>14.385317000000001</v>
      </c>
      <c r="G93" s="77">
        <v>14.933291000000001</v>
      </c>
      <c r="H93" s="77">
        <v>15.381008000000001</v>
      </c>
      <c r="I93" s="77">
        <v>14.7783815</v>
      </c>
      <c r="J93" s="77">
        <v>11.440113</v>
      </c>
      <c r="K93" s="77">
        <v>11.732915</v>
      </c>
      <c r="L93" s="77">
        <v>11.496096</v>
      </c>
      <c r="M93" s="77">
        <v>11.612351</v>
      </c>
      <c r="N93" s="77">
        <v>11.870974</v>
      </c>
      <c r="O93" s="77">
        <v>12.119040999999999</v>
      </c>
      <c r="P93" s="77">
        <v>11.62082</v>
      </c>
      <c r="Q93" s="77">
        <v>11.871207500000001</v>
      </c>
      <c r="R93" s="77">
        <v>189.75126</v>
      </c>
      <c r="S93" s="77">
        <v>-12.600479</v>
      </c>
      <c r="T93" s="77">
        <v>3.0946102999999998</v>
      </c>
      <c r="U93" s="77">
        <v>160.2921</v>
      </c>
      <c r="V93" s="77">
        <v>73.224366000000003</v>
      </c>
      <c r="W93" s="77">
        <v>218.45871</v>
      </c>
      <c r="X93" s="77">
        <v>134.09379000000001</v>
      </c>
      <c r="Y93" s="77">
        <v>116.8334</v>
      </c>
      <c r="Z93" s="77">
        <v>182.13351</v>
      </c>
      <c r="AA93" s="77">
        <v>-8.0583367999999993</v>
      </c>
      <c r="AB93" s="77">
        <v>3.1270671999999999</v>
      </c>
      <c r="AC93" s="77">
        <v>140.10633000000001</v>
      </c>
      <c r="AD93" s="77">
        <v>73.126525000000001</v>
      </c>
      <c r="AE93" s="77">
        <v>194.76837</v>
      </c>
      <c r="AF93" s="77">
        <v>111.90056</v>
      </c>
      <c r="AG93" s="77">
        <v>104.12992</v>
      </c>
      <c r="AH93" s="77">
        <v>230.02323999999999</v>
      </c>
      <c r="AI93" s="77">
        <v>107.77535</v>
      </c>
      <c r="AJ93" s="77">
        <v>4.1024687000000002</v>
      </c>
      <c r="AK93" s="77">
        <v>143.24502000000001</v>
      </c>
      <c r="AL93" s="77">
        <v>77.461117999999999</v>
      </c>
      <c r="AM93" s="77">
        <v>206.05973</v>
      </c>
      <c r="AN93" s="77">
        <v>112.41136</v>
      </c>
      <c r="AO93" s="77">
        <v>103.62990000000001</v>
      </c>
      <c r="AP93" s="77">
        <v>143.98357999999999</v>
      </c>
      <c r="AQ93" s="77">
        <v>-24.403403000000001</v>
      </c>
      <c r="AR93" s="77">
        <v>2.5002947999999998</v>
      </c>
      <c r="AS93" s="77">
        <v>135.79223999999999</v>
      </c>
      <c r="AT93" s="77">
        <v>62.088909999999998</v>
      </c>
      <c r="AU93" s="77">
        <v>181.81868</v>
      </c>
      <c r="AV93" s="77">
        <v>121.89995</v>
      </c>
      <c r="AW93" s="77">
        <v>101.74208</v>
      </c>
      <c r="AX93" s="77">
        <v>181.30278000000001</v>
      </c>
      <c r="AY93" s="77">
        <v>-21.749115</v>
      </c>
      <c r="AZ93" s="77">
        <v>3.0738943000000001</v>
      </c>
      <c r="BA93" s="77">
        <v>151.61174</v>
      </c>
      <c r="BB93" s="77">
        <v>69.608754000000005</v>
      </c>
      <c r="BC93" s="77">
        <v>192.02394000000001</v>
      </c>
      <c r="BD93" s="77">
        <v>128.61375000000001</v>
      </c>
      <c r="BE93" s="77">
        <v>109.23936</v>
      </c>
      <c r="BF93" s="77">
        <v>198.49328</v>
      </c>
      <c r="BG93" s="77">
        <v>-23.147625000000001</v>
      </c>
      <c r="BH93" s="77">
        <v>3.3548726000000002</v>
      </c>
      <c r="BI93" s="77">
        <v>125.97015</v>
      </c>
      <c r="BJ93" s="77">
        <v>72.675263000000001</v>
      </c>
      <c r="BK93" s="77">
        <v>178.40116</v>
      </c>
      <c r="BL93" s="77">
        <v>99.432931999999994</v>
      </c>
      <c r="BM93" s="77">
        <v>104.74147000000001</v>
      </c>
      <c r="BN93" s="77">
        <v>202.12323000000001</v>
      </c>
      <c r="BO93" s="77">
        <v>12.033675000000001</v>
      </c>
      <c r="BP93" s="77">
        <v>3.1831684</v>
      </c>
      <c r="BQ93" s="77">
        <v>149.59307000000001</v>
      </c>
      <c r="BR93" s="77">
        <v>67.774527000000006</v>
      </c>
      <c r="BS93" s="77">
        <v>202.59768</v>
      </c>
      <c r="BT93" s="77">
        <v>128.2619</v>
      </c>
      <c r="BU93" s="77">
        <v>109.36530999999999</v>
      </c>
      <c r="BV93" s="90">
        <v>208.21268000000001</v>
      </c>
      <c r="BW93" s="90">
        <v>-8.4978738000000007</v>
      </c>
      <c r="BX93" s="90">
        <v>3.5239558999999998</v>
      </c>
      <c r="BY93" s="90">
        <v>143.13614999999999</v>
      </c>
      <c r="BZ93" s="90">
        <v>77.467439999999996</v>
      </c>
      <c r="CA93" s="90">
        <v>205.64402999999999</v>
      </c>
      <c r="CB93" s="90">
        <v>113.45556000000001</v>
      </c>
      <c r="CC93" s="90">
        <v>109.65253</v>
      </c>
    </row>
    <row r="94" spans="1:81" x14ac:dyDescent="0.25">
      <c r="A94">
        <v>920</v>
      </c>
      <c r="B94" s="77">
        <v>19.008545000000002</v>
      </c>
      <c r="C94" s="77">
        <v>16.399775000000002</v>
      </c>
      <c r="D94" s="90">
        <v>14.170847999999999</v>
      </c>
      <c r="E94" s="77">
        <v>14.448799999999999</v>
      </c>
      <c r="F94" s="77">
        <v>14.4189215</v>
      </c>
      <c r="G94" s="77">
        <v>14.9730875</v>
      </c>
      <c r="H94" s="77">
        <v>15.427073</v>
      </c>
      <c r="I94" s="77">
        <v>14.818851500000001</v>
      </c>
      <c r="J94" s="77">
        <v>11.446628</v>
      </c>
      <c r="K94" s="77">
        <v>11.738682000000001</v>
      </c>
      <c r="L94" s="77">
        <v>11.500983</v>
      </c>
      <c r="M94" s="77">
        <v>11.617384000000001</v>
      </c>
      <c r="N94" s="77">
        <v>11.876105500000001</v>
      </c>
      <c r="O94" s="77">
        <v>12.12448</v>
      </c>
      <c r="P94" s="77">
        <v>11.626193499999999</v>
      </c>
      <c r="Q94" s="77">
        <v>11.8764805</v>
      </c>
      <c r="R94" s="77">
        <v>189.58766</v>
      </c>
      <c r="S94" s="77">
        <v>-12.462858000000001</v>
      </c>
      <c r="T94" s="77">
        <v>3.0920344000000002</v>
      </c>
      <c r="U94" s="77">
        <v>159.87691000000001</v>
      </c>
      <c r="V94" s="77">
        <v>73.083133000000004</v>
      </c>
      <c r="W94" s="77">
        <v>217.91061999999999</v>
      </c>
      <c r="X94" s="77">
        <v>133.71441999999999</v>
      </c>
      <c r="Y94" s="77">
        <v>116.72041</v>
      </c>
      <c r="Z94" s="77">
        <v>181.85298</v>
      </c>
      <c r="AA94" s="77">
        <v>-8.0067275000000002</v>
      </c>
      <c r="AB94" s="77">
        <v>3.1225133999999999</v>
      </c>
      <c r="AC94" s="77">
        <v>139.6514</v>
      </c>
      <c r="AD94" s="77">
        <v>73.002448999999999</v>
      </c>
      <c r="AE94" s="77">
        <v>194.16215</v>
      </c>
      <c r="AF94" s="77">
        <v>111.47181999999999</v>
      </c>
      <c r="AG94" s="77">
        <v>103.92886</v>
      </c>
      <c r="AH94" s="77">
        <v>229.58600999999999</v>
      </c>
      <c r="AI94" s="77">
        <v>107.60590000000001</v>
      </c>
      <c r="AJ94" s="77">
        <v>4.0930397999999997</v>
      </c>
      <c r="AK94" s="77">
        <v>142.62002000000001</v>
      </c>
      <c r="AL94" s="77">
        <v>77.260631000000004</v>
      </c>
      <c r="AM94" s="77">
        <v>205.27785</v>
      </c>
      <c r="AN94" s="77">
        <v>111.87136</v>
      </c>
      <c r="AO94" s="77">
        <v>103.33526999999999</v>
      </c>
      <c r="AP94" s="77">
        <v>143.76074</v>
      </c>
      <c r="AQ94" s="77">
        <v>-24.472494000000001</v>
      </c>
      <c r="AR94" s="77">
        <v>2.4967074</v>
      </c>
      <c r="AS94" s="77">
        <v>135.26496</v>
      </c>
      <c r="AT94" s="77">
        <v>61.95252</v>
      </c>
      <c r="AU94" s="77">
        <v>181.25403</v>
      </c>
      <c r="AV94" s="77">
        <v>121.46862</v>
      </c>
      <c r="AW94" s="77">
        <v>101.57105</v>
      </c>
      <c r="AX94" s="77">
        <v>181.0675</v>
      </c>
      <c r="AY94" s="77">
        <v>-21.597846000000001</v>
      </c>
      <c r="AZ94" s="77">
        <v>3.0706891999999999</v>
      </c>
      <c r="BA94" s="77">
        <v>151.1679</v>
      </c>
      <c r="BB94" s="77">
        <v>69.448729</v>
      </c>
      <c r="BC94" s="77">
        <v>191.35207</v>
      </c>
      <c r="BD94" s="77">
        <v>128.24492000000001</v>
      </c>
      <c r="BE94" s="77">
        <v>109.06416</v>
      </c>
      <c r="BF94" s="77">
        <v>198.20089999999999</v>
      </c>
      <c r="BG94" s="77">
        <v>-22.965755000000001</v>
      </c>
      <c r="BH94" s="77">
        <v>3.3492275999999999</v>
      </c>
      <c r="BI94" s="77">
        <v>125.61905</v>
      </c>
      <c r="BJ94" s="77">
        <v>72.533373999999995</v>
      </c>
      <c r="BK94" s="77">
        <v>177.89926</v>
      </c>
      <c r="BL94" s="77">
        <v>99.153084000000007</v>
      </c>
      <c r="BM94" s="77">
        <v>104.55462</v>
      </c>
      <c r="BN94" s="77">
        <v>201.96437</v>
      </c>
      <c r="BO94" s="77">
        <v>11.988478000000001</v>
      </c>
      <c r="BP94" s="77">
        <v>3.1789451</v>
      </c>
      <c r="BQ94" s="77">
        <v>149.29198</v>
      </c>
      <c r="BR94" s="77">
        <v>67.595455999999999</v>
      </c>
      <c r="BS94" s="77">
        <v>202.16705999999999</v>
      </c>
      <c r="BT94" s="77">
        <v>128.02143000000001</v>
      </c>
      <c r="BU94" s="77">
        <v>109.16728999999999</v>
      </c>
      <c r="BV94" s="90">
        <v>207.89372</v>
      </c>
      <c r="BW94" s="90">
        <v>-8.3863544000000001</v>
      </c>
      <c r="BX94" s="90">
        <v>3.5197809000000002</v>
      </c>
      <c r="BY94" s="90">
        <v>142.72604000000001</v>
      </c>
      <c r="BZ94" s="90">
        <v>77.329966999999996</v>
      </c>
      <c r="CA94" s="90">
        <v>205.14893000000001</v>
      </c>
      <c r="CB94" s="90">
        <v>113.10008999999999</v>
      </c>
      <c r="CC94" s="90">
        <v>109.42675</v>
      </c>
    </row>
    <row r="95" spans="1:81" x14ac:dyDescent="0.25">
      <c r="A95">
        <v>930</v>
      </c>
      <c r="B95" s="77">
        <v>19.075945000000001</v>
      </c>
      <c r="C95" s="77">
        <v>16.450502</v>
      </c>
      <c r="D95" s="90">
        <v>14.188708999999999</v>
      </c>
      <c r="E95" s="77">
        <v>14.461693</v>
      </c>
      <c r="F95" s="77">
        <v>14.4528645</v>
      </c>
      <c r="G95" s="77">
        <v>15.012475999999999</v>
      </c>
      <c r="H95" s="77">
        <v>15.4736355</v>
      </c>
      <c r="I95" s="77">
        <v>14.860165499999999</v>
      </c>
      <c r="J95" s="77">
        <v>11.453170999999999</v>
      </c>
      <c r="K95" s="77">
        <v>11.744469</v>
      </c>
      <c r="L95" s="77">
        <v>11.505877</v>
      </c>
      <c r="M95" s="77">
        <v>11.6224235</v>
      </c>
      <c r="N95" s="77">
        <v>11.8812505</v>
      </c>
      <c r="O95" s="77">
        <v>12.129936000000001</v>
      </c>
      <c r="P95" s="77">
        <v>11.631586</v>
      </c>
      <c r="Q95" s="77">
        <v>11.881769999999999</v>
      </c>
      <c r="R95" s="77">
        <v>189.42367999999999</v>
      </c>
      <c r="S95" s="77">
        <v>-12.324909</v>
      </c>
      <c r="T95" s="77">
        <v>3.0894523</v>
      </c>
      <c r="U95" s="77">
        <v>159.46073999999999</v>
      </c>
      <c r="V95" s="77">
        <v>72.941563000000002</v>
      </c>
      <c r="W95" s="77">
        <v>217.36123000000001</v>
      </c>
      <c r="X95" s="77">
        <v>133.33413999999999</v>
      </c>
      <c r="Y95" s="77">
        <v>116.60715999999999</v>
      </c>
      <c r="Z95" s="77">
        <v>181.57168999999999</v>
      </c>
      <c r="AA95" s="77">
        <v>-7.9549756</v>
      </c>
      <c r="AB95" s="77">
        <v>3.1179470999999999</v>
      </c>
      <c r="AC95" s="77">
        <v>139.1952</v>
      </c>
      <c r="AD95" s="77">
        <v>72.878030999999993</v>
      </c>
      <c r="AE95" s="77">
        <v>193.55426</v>
      </c>
      <c r="AF95" s="77">
        <v>111.04189</v>
      </c>
      <c r="AG95" s="77">
        <v>103.72725</v>
      </c>
      <c r="AH95" s="77">
        <v>229.14733000000001</v>
      </c>
      <c r="AI95" s="77">
        <v>107.43586999999999</v>
      </c>
      <c r="AJ95" s="77">
        <v>4.0835793000000002</v>
      </c>
      <c r="AK95" s="77">
        <v>141.99293</v>
      </c>
      <c r="AL95" s="77">
        <v>77.059472999999997</v>
      </c>
      <c r="AM95" s="77">
        <v>204.49334999999999</v>
      </c>
      <c r="AN95" s="77">
        <v>111.32955</v>
      </c>
      <c r="AO95" s="77">
        <v>103.03967</v>
      </c>
      <c r="AP95" s="77">
        <v>143.53737000000001</v>
      </c>
      <c r="AQ95" s="77">
        <v>-24.541747999999998</v>
      </c>
      <c r="AR95" s="77">
        <v>2.4931114000000001</v>
      </c>
      <c r="AS95" s="77">
        <v>134.73643000000001</v>
      </c>
      <c r="AT95" s="77">
        <v>61.815807</v>
      </c>
      <c r="AU95" s="77">
        <v>180.68804</v>
      </c>
      <c r="AV95" s="77">
        <v>121.03627</v>
      </c>
      <c r="AW95" s="77">
        <v>101.39961</v>
      </c>
      <c r="AX95" s="77">
        <v>180.83178000000001</v>
      </c>
      <c r="AY95" s="77">
        <v>-21.446287999999999</v>
      </c>
      <c r="AZ95" s="77">
        <v>3.0674779999999999</v>
      </c>
      <c r="BA95" s="77">
        <v>150.72322</v>
      </c>
      <c r="BB95" s="77">
        <v>69.288398000000001</v>
      </c>
      <c r="BC95" s="77">
        <v>190.67892000000001</v>
      </c>
      <c r="BD95" s="77">
        <v>127.87539</v>
      </c>
      <c r="BE95" s="77">
        <v>108.88863000000001</v>
      </c>
      <c r="BF95" s="77">
        <v>197.90835000000001</v>
      </c>
      <c r="BG95" s="77">
        <v>-22.783781000000001</v>
      </c>
      <c r="BH95" s="77">
        <v>3.3435793999999999</v>
      </c>
      <c r="BI95" s="77">
        <v>125.26775000000001</v>
      </c>
      <c r="BJ95" s="77">
        <v>72.391403999999994</v>
      </c>
      <c r="BK95" s="77">
        <v>177.39707000000001</v>
      </c>
      <c r="BL95" s="77">
        <v>98.873076999999995</v>
      </c>
      <c r="BM95" s="77">
        <v>104.36767</v>
      </c>
      <c r="BN95" s="77">
        <v>201.80509000000001</v>
      </c>
      <c r="BO95" s="77">
        <v>11.943161999999999</v>
      </c>
      <c r="BP95" s="77">
        <v>3.1747106</v>
      </c>
      <c r="BQ95" s="77">
        <v>148.99010000000001</v>
      </c>
      <c r="BR95" s="77">
        <v>67.415910999999994</v>
      </c>
      <c r="BS95" s="77">
        <v>201.73531</v>
      </c>
      <c r="BT95" s="77">
        <v>127.78033000000001</v>
      </c>
      <c r="BU95" s="77">
        <v>108.96876</v>
      </c>
      <c r="BV95" s="90">
        <v>207.57453000000001</v>
      </c>
      <c r="BW95" s="90">
        <v>-8.2747542999999997</v>
      </c>
      <c r="BX95" s="90">
        <v>3.5156029000000002</v>
      </c>
      <c r="BY95" s="90">
        <v>142.31562</v>
      </c>
      <c r="BZ95" s="90">
        <v>77.192395000000005</v>
      </c>
      <c r="CA95" s="90">
        <v>204.65349000000001</v>
      </c>
      <c r="CB95" s="90">
        <v>112.74437</v>
      </c>
      <c r="CC95" s="90">
        <v>109.20081</v>
      </c>
    </row>
    <row r="96" spans="1:81" x14ac:dyDescent="0.25">
      <c r="A96">
        <v>940</v>
      </c>
      <c r="B96" s="77">
        <v>19.142358000000002</v>
      </c>
      <c r="C96" s="77">
        <v>16.50122</v>
      </c>
      <c r="D96" s="90">
        <v>14.207432000000001</v>
      </c>
      <c r="E96" s="77">
        <v>14.474747499999999</v>
      </c>
      <c r="F96" s="77">
        <v>14.487151000000001</v>
      </c>
      <c r="G96" s="77">
        <v>15.050706</v>
      </c>
      <c r="H96" s="77">
        <v>15.519712500000001</v>
      </c>
      <c r="I96" s="77">
        <v>14.902142000000001</v>
      </c>
      <c r="J96" s="77">
        <v>11.459740999999999</v>
      </c>
      <c r="K96" s="77">
        <v>11.750277000000001</v>
      </c>
      <c r="L96" s="77">
        <v>11.51078</v>
      </c>
      <c r="M96" s="77">
        <v>11.627470500000001</v>
      </c>
      <c r="N96" s="77">
        <v>11.8864105</v>
      </c>
      <c r="O96" s="77">
        <v>12.1354085</v>
      </c>
      <c r="P96" s="77">
        <v>11.636997000000001</v>
      </c>
      <c r="Q96" s="77">
        <v>11.887076499999999</v>
      </c>
      <c r="R96" s="77">
        <v>189.25928999999999</v>
      </c>
      <c r="S96" s="77">
        <v>-12.186619</v>
      </c>
      <c r="T96" s="77">
        <v>3.0868638000000002</v>
      </c>
      <c r="U96" s="77">
        <v>159.04354000000001</v>
      </c>
      <c r="V96" s="77">
        <v>72.799643000000003</v>
      </c>
      <c r="W96" s="77">
        <v>216.81048000000001</v>
      </c>
      <c r="X96" s="77">
        <v>132.95292000000001</v>
      </c>
      <c r="Y96" s="77">
        <v>116.49362000000001</v>
      </c>
      <c r="Z96" s="77">
        <v>181.28963999999999</v>
      </c>
      <c r="AA96" s="77">
        <v>-7.9030864000000003</v>
      </c>
      <c r="AB96" s="77">
        <v>3.1133685999999998</v>
      </c>
      <c r="AC96" s="77">
        <v>138.73779999999999</v>
      </c>
      <c r="AD96" s="77">
        <v>72.753281999999999</v>
      </c>
      <c r="AE96" s="77">
        <v>192.94475</v>
      </c>
      <c r="AF96" s="77">
        <v>110.61083000000001</v>
      </c>
      <c r="AG96" s="77">
        <v>103.52511</v>
      </c>
      <c r="AH96" s="77">
        <v>228.70724999999999</v>
      </c>
      <c r="AI96" s="77">
        <v>107.26531</v>
      </c>
      <c r="AJ96" s="77">
        <v>4.0740888999999996</v>
      </c>
      <c r="AK96" s="77">
        <v>141.36385999999999</v>
      </c>
      <c r="AL96" s="77">
        <v>76.857678000000007</v>
      </c>
      <c r="AM96" s="77">
        <v>203.70636999999999</v>
      </c>
      <c r="AN96" s="77">
        <v>110.78603</v>
      </c>
      <c r="AO96" s="77">
        <v>102.74312</v>
      </c>
      <c r="AP96" s="77">
        <v>143.31349</v>
      </c>
      <c r="AQ96" s="77">
        <v>-24.611160000000002</v>
      </c>
      <c r="AR96" s="77">
        <v>2.4895073000000001</v>
      </c>
      <c r="AS96" s="77">
        <v>134.20670000000001</v>
      </c>
      <c r="AT96" s="77">
        <v>61.678783000000003</v>
      </c>
      <c r="AU96" s="77">
        <v>180.12075999999999</v>
      </c>
      <c r="AV96" s="77">
        <v>120.60294</v>
      </c>
      <c r="AW96" s="77">
        <v>101.22779</v>
      </c>
      <c r="AX96" s="77">
        <v>180.59554</v>
      </c>
      <c r="AY96" s="77">
        <v>-21.294398000000001</v>
      </c>
      <c r="AZ96" s="77">
        <v>3.0642597</v>
      </c>
      <c r="BA96" s="77">
        <v>150.27755999999999</v>
      </c>
      <c r="BB96" s="77">
        <v>69.127716000000007</v>
      </c>
      <c r="BC96" s="77">
        <v>190.0043</v>
      </c>
      <c r="BD96" s="77">
        <v>127.50503999999999</v>
      </c>
      <c r="BE96" s="77">
        <v>108.71271</v>
      </c>
      <c r="BF96" s="77">
        <v>197.61559</v>
      </c>
      <c r="BG96" s="77">
        <v>-22.601668</v>
      </c>
      <c r="BH96" s="77">
        <v>3.3379268</v>
      </c>
      <c r="BI96" s="77">
        <v>124.91619</v>
      </c>
      <c r="BJ96" s="77">
        <v>72.249325999999996</v>
      </c>
      <c r="BK96" s="77">
        <v>176.89449999999999</v>
      </c>
      <c r="BL96" s="77">
        <v>98.592855999999998</v>
      </c>
      <c r="BM96" s="77">
        <v>104.18057</v>
      </c>
      <c r="BN96" s="77">
        <v>201.64536000000001</v>
      </c>
      <c r="BO96" s="77">
        <v>11.897719</v>
      </c>
      <c r="BP96" s="77">
        <v>3.1704642999999999</v>
      </c>
      <c r="BQ96" s="77">
        <v>148.68736999999999</v>
      </c>
      <c r="BR96" s="77">
        <v>67.235862999999995</v>
      </c>
      <c r="BS96" s="77">
        <v>201.30233999999999</v>
      </c>
      <c r="BT96" s="77">
        <v>127.53855</v>
      </c>
      <c r="BU96" s="77">
        <v>108.76966</v>
      </c>
      <c r="BV96" s="90">
        <v>207.25496999999999</v>
      </c>
      <c r="BW96" s="90">
        <v>-8.1630283000000006</v>
      </c>
      <c r="BX96" s="90">
        <v>3.5114201</v>
      </c>
      <c r="BY96" s="90">
        <v>141.90475000000001</v>
      </c>
      <c r="BZ96" s="90">
        <v>77.054666999999995</v>
      </c>
      <c r="CA96" s="90">
        <v>204.15747999999999</v>
      </c>
      <c r="CB96" s="90">
        <v>112.38824</v>
      </c>
      <c r="CC96" s="90">
        <v>108.97461</v>
      </c>
    </row>
    <row r="97" spans="1:81" x14ac:dyDescent="0.25">
      <c r="A97">
        <v>950</v>
      </c>
      <c r="B97" s="77">
        <v>19.209228</v>
      </c>
      <c r="C97" s="77">
        <v>16.551145999999999</v>
      </c>
      <c r="D97" s="90">
        <v>14.225406</v>
      </c>
      <c r="E97" s="77">
        <v>14.487528000000001</v>
      </c>
      <c r="F97" s="77">
        <v>14.5213865</v>
      </c>
      <c r="G97" s="77">
        <v>15.089241000000001</v>
      </c>
      <c r="H97" s="77">
        <v>15.565507499999999</v>
      </c>
      <c r="I97" s="77">
        <v>14.943859</v>
      </c>
      <c r="J97" s="77">
        <v>11.466336999999999</v>
      </c>
      <c r="K97" s="77">
        <v>11.756105</v>
      </c>
      <c r="L97" s="77">
        <v>11.515691</v>
      </c>
      <c r="M97" s="77">
        <v>11.632524</v>
      </c>
      <c r="N97" s="77">
        <v>11.891584999999999</v>
      </c>
      <c r="O97" s="77">
        <v>12.140897500000001</v>
      </c>
      <c r="P97" s="77">
        <v>11.642427000000001</v>
      </c>
      <c r="Q97" s="77">
        <v>11.892401</v>
      </c>
      <c r="R97" s="77">
        <v>189.09447</v>
      </c>
      <c r="S97" s="77">
        <v>-12.047962999999999</v>
      </c>
      <c r="T97" s="77">
        <v>3.0842684999999999</v>
      </c>
      <c r="U97" s="77">
        <v>158.62523999999999</v>
      </c>
      <c r="V97" s="77">
        <v>72.657347999999999</v>
      </c>
      <c r="W97" s="77">
        <v>216.25827000000001</v>
      </c>
      <c r="X97" s="77">
        <v>132.57069000000001</v>
      </c>
      <c r="Y97" s="77">
        <v>116.37979</v>
      </c>
      <c r="Z97" s="77">
        <v>181.00682</v>
      </c>
      <c r="AA97" s="77">
        <v>-7.8510553999999999</v>
      </c>
      <c r="AB97" s="77">
        <v>3.1087775999999998</v>
      </c>
      <c r="AC97" s="77">
        <v>138.27914999999999</v>
      </c>
      <c r="AD97" s="77">
        <v>72.628192999999996</v>
      </c>
      <c r="AE97" s="77">
        <v>192.33358000000001</v>
      </c>
      <c r="AF97" s="77">
        <v>110.17859</v>
      </c>
      <c r="AG97" s="77">
        <v>103.32241</v>
      </c>
      <c r="AH97" s="77">
        <v>228.26586</v>
      </c>
      <c r="AI97" s="77">
        <v>107.09424</v>
      </c>
      <c r="AJ97" s="77">
        <v>4.0645699999999998</v>
      </c>
      <c r="AK97" s="77">
        <v>140.7329</v>
      </c>
      <c r="AL97" s="77">
        <v>76.655277999999996</v>
      </c>
      <c r="AM97" s="77">
        <v>202.91703000000001</v>
      </c>
      <c r="AN97" s="77">
        <v>110.24088</v>
      </c>
      <c r="AO97" s="77">
        <v>102.44569</v>
      </c>
      <c r="AP97" s="77">
        <v>143.08911000000001</v>
      </c>
      <c r="AQ97" s="77">
        <v>-24.680728999999999</v>
      </c>
      <c r="AR97" s="77">
        <v>2.4858951</v>
      </c>
      <c r="AS97" s="77">
        <v>133.67577</v>
      </c>
      <c r="AT97" s="77">
        <v>61.541449</v>
      </c>
      <c r="AU97" s="77">
        <v>179.5522</v>
      </c>
      <c r="AV97" s="77">
        <v>120.16862999999999</v>
      </c>
      <c r="AW97" s="77">
        <v>101.05557</v>
      </c>
      <c r="AX97" s="77">
        <v>180.35881000000001</v>
      </c>
      <c r="AY97" s="77">
        <v>-21.142192000000001</v>
      </c>
      <c r="AZ97" s="77">
        <v>3.0610347999999998</v>
      </c>
      <c r="BA97" s="77">
        <v>149.83097000000001</v>
      </c>
      <c r="BB97" s="77">
        <v>68.966700000000003</v>
      </c>
      <c r="BC97" s="77">
        <v>189.32827</v>
      </c>
      <c r="BD97" s="77">
        <v>127.13392</v>
      </c>
      <c r="BE97" s="77">
        <v>108.53643</v>
      </c>
      <c r="BF97" s="77">
        <v>197.32265000000001</v>
      </c>
      <c r="BG97" s="77">
        <v>-22.419452</v>
      </c>
      <c r="BH97" s="77">
        <v>3.3322710999999998</v>
      </c>
      <c r="BI97" s="77">
        <v>124.56443</v>
      </c>
      <c r="BJ97" s="77">
        <v>72.107167000000004</v>
      </c>
      <c r="BK97" s="77">
        <v>176.39165</v>
      </c>
      <c r="BL97" s="77">
        <v>98.312477000000001</v>
      </c>
      <c r="BM97" s="77">
        <v>103.99336</v>
      </c>
      <c r="BN97" s="77">
        <v>201.48521</v>
      </c>
      <c r="BO97" s="77">
        <v>11.852157</v>
      </c>
      <c r="BP97" s="77">
        <v>3.1662067999999999</v>
      </c>
      <c r="BQ97" s="77">
        <v>148.38383999999999</v>
      </c>
      <c r="BR97" s="77">
        <v>67.055344000000005</v>
      </c>
      <c r="BS97" s="77">
        <v>200.86823999999999</v>
      </c>
      <c r="BT97" s="77">
        <v>127.29613999999999</v>
      </c>
      <c r="BU97" s="77">
        <v>108.57004999999999</v>
      </c>
      <c r="BV97" s="90">
        <v>206.93512000000001</v>
      </c>
      <c r="BW97" s="90">
        <v>-8.0511994999999992</v>
      </c>
      <c r="BX97" s="90">
        <v>3.5072336000000002</v>
      </c>
      <c r="BY97" s="90">
        <v>141.49349000000001</v>
      </c>
      <c r="BZ97" s="90">
        <v>76.916811999999993</v>
      </c>
      <c r="CA97" s="90">
        <v>203.66101</v>
      </c>
      <c r="CB97" s="90">
        <v>112.03179</v>
      </c>
      <c r="CC97" s="90">
        <v>108.74821</v>
      </c>
    </row>
    <row r="98" spans="1:81" x14ac:dyDescent="0.25">
      <c r="A98">
        <v>960</v>
      </c>
      <c r="B98" s="77">
        <v>19.275921</v>
      </c>
      <c r="C98" s="77">
        <v>16.600795000000002</v>
      </c>
      <c r="D98" s="90">
        <v>14.242698000000001</v>
      </c>
      <c r="E98" s="77">
        <v>14.5002605</v>
      </c>
      <c r="F98" s="77">
        <v>14.555235</v>
      </c>
      <c r="G98" s="77">
        <v>15.128997</v>
      </c>
      <c r="H98" s="77">
        <v>15.612107999999999</v>
      </c>
      <c r="I98" s="77">
        <v>14.985815500000001</v>
      </c>
      <c r="J98" s="77">
        <v>11.47296</v>
      </c>
      <c r="K98" s="77">
        <v>11.761953999999999</v>
      </c>
      <c r="L98" s="77">
        <v>11.520611000000001</v>
      </c>
      <c r="M98" s="77">
        <v>11.6375835</v>
      </c>
      <c r="N98" s="77">
        <v>11.8967735</v>
      </c>
      <c r="O98" s="77">
        <v>12.146402999999999</v>
      </c>
      <c r="P98" s="77">
        <v>11.6478755</v>
      </c>
      <c r="Q98" s="77">
        <v>11.897743</v>
      </c>
      <c r="R98" s="77">
        <v>188.92921999999999</v>
      </c>
      <c r="S98" s="77">
        <v>-11.908956</v>
      </c>
      <c r="T98" s="77">
        <v>3.0816666000000001</v>
      </c>
      <c r="U98" s="77">
        <v>158.20587</v>
      </c>
      <c r="V98" s="77">
        <v>72.514691999999997</v>
      </c>
      <c r="W98" s="77">
        <v>215.70465999999999</v>
      </c>
      <c r="X98" s="77">
        <v>132.1875</v>
      </c>
      <c r="Y98" s="77">
        <v>116.26566</v>
      </c>
      <c r="Z98" s="77">
        <v>180.72327000000001</v>
      </c>
      <c r="AA98" s="77">
        <v>-7.7988878000000001</v>
      </c>
      <c r="AB98" s="77">
        <v>3.1041745999999999</v>
      </c>
      <c r="AC98" s="77">
        <v>137.81929</v>
      </c>
      <c r="AD98" s="77">
        <v>72.502775</v>
      </c>
      <c r="AE98" s="77">
        <v>191.72081</v>
      </c>
      <c r="AF98" s="77">
        <v>109.74521</v>
      </c>
      <c r="AG98" s="77">
        <v>103.11918</v>
      </c>
      <c r="AH98" s="77">
        <v>227.82308</v>
      </c>
      <c r="AI98" s="77">
        <v>106.92264</v>
      </c>
      <c r="AJ98" s="77">
        <v>4.0550212999999999</v>
      </c>
      <c r="AK98" s="77">
        <v>140.09996000000001</v>
      </c>
      <c r="AL98" s="77">
        <v>76.452245000000005</v>
      </c>
      <c r="AM98" s="77">
        <v>202.12522000000001</v>
      </c>
      <c r="AN98" s="77">
        <v>109.69401999999999</v>
      </c>
      <c r="AO98" s="77">
        <v>102.14731999999999</v>
      </c>
      <c r="AP98" s="77">
        <v>142.86421999999999</v>
      </c>
      <c r="AQ98" s="77">
        <v>-24.750454999999999</v>
      </c>
      <c r="AR98" s="77">
        <v>2.4822747000000001</v>
      </c>
      <c r="AS98" s="77">
        <v>133.14365000000001</v>
      </c>
      <c r="AT98" s="77">
        <v>61.403806000000003</v>
      </c>
      <c r="AU98" s="77">
        <v>178.98236</v>
      </c>
      <c r="AV98" s="77">
        <v>119.73334</v>
      </c>
      <c r="AW98" s="77">
        <v>100.88297</v>
      </c>
      <c r="AX98" s="77">
        <v>180.12161</v>
      </c>
      <c r="AY98" s="77">
        <v>-20.989684</v>
      </c>
      <c r="AZ98" s="77">
        <v>3.0578034000000001</v>
      </c>
      <c r="BA98" s="77">
        <v>149.3835</v>
      </c>
      <c r="BB98" s="77">
        <v>68.805363999999997</v>
      </c>
      <c r="BC98" s="77">
        <v>188.65091000000001</v>
      </c>
      <c r="BD98" s="77">
        <v>126.76206999999999</v>
      </c>
      <c r="BE98" s="77">
        <v>108.35980000000001</v>
      </c>
      <c r="BF98" s="77">
        <v>197.02958000000001</v>
      </c>
      <c r="BG98" s="77">
        <v>-22.237152999999999</v>
      </c>
      <c r="BH98" s="77">
        <v>3.3266127000000001</v>
      </c>
      <c r="BI98" s="77">
        <v>124.21250000000001</v>
      </c>
      <c r="BJ98" s="77">
        <v>71.964943000000005</v>
      </c>
      <c r="BK98" s="77">
        <v>175.88856000000001</v>
      </c>
      <c r="BL98" s="77">
        <v>98.031968000000006</v>
      </c>
      <c r="BM98" s="77">
        <v>103.80607000000001</v>
      </c>
      <c r="BN98" s="77">
        <v>201.32462000000001</v>
      </c>
      <c r="BO98" s="77">
        <v>11.806469</v>
      </c>
      <c r="BP98" s="77">
        <v>3.1619375999999999</v>
      </c>
      <c r="BQ98" s="77">
        <v>148.07947999999999</v>
      </c>
      <c r="BR98" s="77">
        <v>66.874324000000001</v>
      </c>
      <c r="BS98" s="77">
        <v>200.43294</v>
      </c>
      <c r="BT98" s="77">
        <v>127.05306</v>
      </c>
      <c r="BU98" s="77">
        <v>108.36987999999999</v>
      </c>
      <c r="BV98" s="90">
        <v>206.61491000000001</v>
      </c>
      <c r="BW98" s="90">
        <v>-7.9392453999999999</v>
      </c>
      <c r="BX98" s="90">
        <v>3.5030423000000002</v>
      </c>
      <c r="BY98" s="90">
        <v>141.08178000000001</v>
      </c>
      <c r="BZ98" s="90">
        <v>76.778803999999994</v>
      </c>
      <c r="CA98" s="90">
        <v>203.16399000000001</v>
      </c>
      <c r="CB98" s="90">
        <v>111.67494000000001</v>
      </c>
      <c r="CC98" s="90">
        <v>108.52155</v>
      </c>
    </row>
    <row r="99" spans="1:81" x14ac:dyDescent="0.25">
      <c r="A99">
        <v>970</v>
      </c>
      <c r="B99" s="77">
        <v>19.342547</v>
      </c>
      <c r="C99" s="77">
        <v>16.651237999999999</v>
      </c>
      <c r="D99" s="90">
        <v>14.259558</v>
      </c>
      <c r="E99" s="77">
        <v>14.513363</v>
      </c>
      <c r="F99" s="77">
        <v>14.588766</v>
      </c>
      <c r="G99" s="77">
        <v>15.169065</v>
      </c>
      <c r="H99" s="77">
        <v>15.659117500000001</v>
      </c>
      <c r="I99" s="77">
        <v>15.028570500000001</v>
      </c>
      <c r="J99" s="77">
        <v>11.479609999999999</v>
      </c>
      <c r="K99" s="77">
        <v>11.767823999999999</v>
      </c>
      <c r="L99" s="77">
        <v>11.525539</v>
      </c>
      <c r="M99" s="77">
        <v>11.64265</v>
      </c>
      <c r="N99" s="77">
        <v>11.901976999999999</v>
      </c>
      <c r="O99" s="77">
        <v>12.151926</v>
      </c>
      <c r="P99" s="77">
        <v>11.653343</v>
      </c>
      <c r="Q99" s="77">
        <v>11.903102000000001</v>
      </c>
      <c r="R99" s="77">
        <v>188.76357999999999</v>
      </c>
      <c r="S99" s="77">
        <v>-11.769610999999999</v>
      </c>
      <c r="T99" s="77">
        <v>3.0790584000000001</v>
      </c>
      <c r="U99" s="77">
        <v>157.78549000000001</v>
      </c>
      <c r="V99" s="77">
        <v>72.371690000000001</v>
      </c>
      <c r="W99" s="77">
        <v>215.14971</v>
      </c>
      <c r="X99" s="77">
        <v>131.80337</v>
      </c>
      <c r="Y99" s="77">
        <v>116.15125999999999</v>
      </c>
      <c r="Z99" s="77">
        <v>180.43894</v>
      </c>
      <c r="AA99" s="77">
        <v>-7.7465790999999999</v>
      </c>
      <c r="AB99" s="77">
        <v>3.0995591</v>
      </c>
      <c r="AC99" s="77">
        <v>137.35819000000001</v>
      </c>
      <c r="AD99" s="77">
        <v>72.377018000000007</v>
      </c>
      <c r="AE99" s="77">
        <v>191.10637</v>
      </c>
      <c r="AF99" s="77">
        <v>109.31067</v>
      </c>
      <c r="AG99" s="77">
        <v>102.91540000000001</v>
      </c>
      <c r="AH99" s="77">
        <v>227.37893</v>
      </c>
      <c r="AI99" s="77">
        <v>106.7505</v>
      </c>
      <c r="AJ99" s="77">
        <v>4.0454429999999997</v>
      </c>
      <c r="AK99" s="77">
        <v>139.46505999999999</v>
      </c>
      <c r="AL99" s="77">
        <v>76.248580000000004</v>
      </c>
      <c r="AM99" s="77">
        <v>201.33094</v>
      </c>
      <c r="AN99" s="77">
        <v>109.14546</v>
      </c>
      <c r="AO99" s="77">
        <v>101.84802999999999</v>
      </c>
      <c r="AP99" s="77">
        <v>142.63879</v>
      </c>
      <c r="AQ99" s="77">
        <v>-24.820349</v>
      </c>
      <c r="AR99" s="77">
        <v>2.4786456000000001</v>
      </c>
      <c r="AS99" s="77">
        <v>132.61024</v>
      </c>
      <c r="AT99" s="77">
        <v>61.265830000000001</v>
      </c>
      <c r="AU99" s="77">
        <v>178.41113999999999</v>
      </c>
      <c r="AV99" s="77">
        <v>119.297</v>
      </c>
      <c r="AW99" s="77">
        <v>100.70995000000001</v>
      </c>
      <c r="AX99" s="77">
        <v>179.88389000000001</v>
      </c>
      <c r="AY99" s="77">
        <v>-20.836846999999999</v>
      </c>
      <c r="AZ99" s="77">
        <v>3.0545651</v>
      </c>
      <c r="BA99" s="77">
        <v>148.93505999999999</v>
      </c>
      <c r="BB99" s="77">
        <v>68.643681000000001</v>
      </c>
      <c r="BC99" s="77">
        <v>187.97208000000001</v>
      </c>
      <c r="BD99" s="77">
        <v>126.38941</v>
      </c>
      <c r="BE99" s="77">
        <v>108.18277999999999</v>
      </c>
      <c r="BF99" s="77">
        <v>196.73632000000001</v>
      </c>
      <c r="BG99" s="77">
        <v>-22.054732999999999</v>
      </c>
      <c r="BH99" s="77">
        <v>3.3209507</v>
      </c>
      <c r="BI99" s="77">
        <v>123.86035</v>
      </c>
      <c r="BJ99" s="77">
        <v>71.822625000000002</v>
      </c>
      <c r="BK99" s="77">
        <v>175.38514000000001</v>
      </c>
      <c r="BL99" s="77">
        <v>97.751275000000007</v>
      </c>
      <c r="BM99" s="77">
        <v>103.61866000000001</v>
      </c>
      <c r="BN99" s="77">
        <v>201.16358</v>
      </c>
      <c r="BO99" s="77">
        <v>11.760655</v>
      </c>
      <c r="BP99" s="77">
        <v>3.1576566000000001</v>
      </c>
      <c r="BQ99" s="77">
        <v>147.77427</v>
      </c>
      <c r="BR99" s="77">
        <v>66.692805000000007</v>
      </c>
      <c r="BS99" s="77">
        <v>199.99644000000001</v>
      </c>
      <c r="BT99" s="77">
        <v>126.80931</v>
      </c>
      <c r="BU99" s="77">
        <v>108.16916000000001</v>
      </c>
      <c r="BV99" s="90">
        <v>206.29441</v>
      </c>
      <c r="BW99" s="90">
        <v>-7.8271892000000003</v>
      </c>
      <c r="BX99" s="90">
        <v>3.4988472000000002</v>
      </c>
      <c r="BY99" s="90">
        <v>140.66968</v>
      </c>
      <c r="BZ99" s="90">
        <v>76.640669000000003</v>
      </c>
      <c r="CA99" s="90">
        <v>202.66651999999999</v>
      </c>
      <c r="CB99" s="90">
        <v>111.31776000000001</v>
      </c>
      <c r="CC99" s="90">
        <v>108.29468</v>
      </c>
    </row>
    <row r="100" spans="1:81" x14ac:dyDescent="0.25">
      <c r="A100">
        <v>980</v>
      </c>
      <c r="B100" s="77">
        <v>19.409566999999999</v>
      </c>
      <c r="C100" s="77">
        <v>16.702335000000001</v>
      </c>
      <c r="D100" s="90">
        <v>14.275453000000001</v>
      </c>
      <c r="E100" s="77">
        <v>14.526644000000001</v>
      </c>
      <c r="F100" s="77">
        <v>14.622606000000001</v>
      </c>
      <c r="G100" s="77">
        <v>15.208844500000001</v>
      </c>
      <c r="H100" s="77">
        <v>15.705705999999999</v>
      </c>
      <c r="I100" s="77">
        <v>15.071390000000001</v>
      </c>
      <c r="J100" s="77">
        <v>11.486287000000001</v>
      </c>
      <c r="K100" s="77">
        <v>11.773714</v>
      </c>
      <c r="L100" s="77">
        <v>11.530474</v>
      </c>
      <c r="M100" s="77">
        <v>11.647723500000001</v>
      </c>
      <c r="N100" s="77">
        <v>11.907194499999999</v>
      </c>
      <c r="O100" s="77">
        <v>12.157465999999999</v>
      </c>
      <c r="P100" s="77">
        <v>11.65883</v>
      </c>
      <c r="Q100" s="77">
        <v>11.908479</v>
      </c>
      <c r="R100" s="77">
        <v>188.5975</v>
      </c>
      <c r="S100" s="77">
        <v>-11.629903000000001</v>
      </c>
      <c r="T100" s="77">
        <v>3.0764434000000001</v>
      </c>
      <c r="U100" s="77">
        <v>157.36401000000001</v>
      </c>
      <c r="V100" s="77">
        <v>72.228313999999997</v>
      </c>
      <c r="W100" s="77">
        <v>214.59331</v>
      </c>
      <c r="X100" s="77">
        <v>131.41824</v>
      </c>
      <c r="Y100" s="77">
        <v>116.03655999999999</v>
      </c>
      <c r="Z100" s="77">
        <v>180.15383</v>
      </c>
      <c r="AA100" s="77">
        <v>-7.6941249999999997</v>
      </c>
      <c r="AB100" s="77">
        <v>3.0949306999999999</v>
      </c>
      <c r="AC100" s="77">
        <v>136.89580000000001</v>
      </c>
      <c r="AD100" s="77">
        <v>72.250911000000002</v>
      </c>
      <c r="AE100" s="77">
        <v>190.49023</v>
      </c>
      <c r="AF100" s="77">
        <v>108.87491</v>
      </c>
      <c r="AG100" s="77">
        <v>102.71105</v>
      </c>
      <c r="AH100" s="77">
        <v>226.93340000000001</v>
      </c>
      <c r="AI100" s="77">
        <v>106.57782</v>
      </c>
      <c r="AJ100" s="77">
        <v>4.0358349999999996</v>
      </c>
      <c r="AK100" s="77">
        <v>138.82820000000001</v>
      </c>
      <c r="AL100" s="77">
        <v>76.044286999999997</v>
      </c>
      <c r="AM100" s="77">
        <v>200.53422</v>
      </c>
      <c r="AN100" s="77">
        <v>108.59520999999999</v>
      </c>
      <c r="AO100" s="77">
        <v>101.54781</v>
      </c>
      <c r="AP100" s="77">
        <v>142.41283000000001</v>
      </c>
      <c r="AQ100" s="77">
        <v>-24.890405000000001</v>
      </c>
      <c r="AR100" s="77">
        <v>2.4750081000000002</v>
      </c>
      <c r="AS100" s="77">
        <v>132.07560000000001</v>
      </c>
      <c r="AT100" s="77">
        <v>61.127535000000002</v>
      </c>
      <c r="AU100" s="77">
        <v>177.83860000000001</v>
      </c>
      <c r="AV100" s="77">
        <v>118.85965</v>
      </c>
      <c r="AW100" s="77">
        <v>100.53653</v>
      </c>
      <c r="AX100" s="77">
        <v>179.64571000000001</v>
      </c>
      <c r="AY100" s="77">
        <v>-20.683710000000001</v>
      </c>
      <c r="AZ100" s="77">
        <v>3.0513203999999998</v>
      </c>
      <c r="BA100" s="77">
        <v>148.48573999999999</v>
      </c>
      <c r="BB100" s="77">
        <v>68.481679999999997</v>
      </c>
      <c r="BC100" s="77">
        <v>187.29192</v>
      </c>
      <c r="BD100" s="77">
        <v>126.01603</v>
      </c>
      <c r="BE100" s="77">
        <v>108.00542</v>
      </c>
      <c r="BF100" s="77">
        <v>196.44287</v>
      </c>
      <c r="BG100" s="77">
        <v>-21.872194</v>
      </c>
      <c r="BH100" s="77">
        <v>3.3152849</v>
      </c>
      <c r="BI100" s="77">
        <v>123.50796</v>
      </c>
      <c r="BJ100" s="77">
        <v>71.680215000000004</v>
      </c>
      <c r="BK100" s="77">
        <v>174.88140000000001</v>
      </c>
      <c r="BL100" s="77">
        <v>97.470398000000003</v>
      </c>
      <c r="BM100" s="77">
        <v>103.43112000000001</v>
      </c>
      <c r="BN100" s="77">
        <v>201.00212999999999</v>
      </c>
      <c r="BO100" s="77">
        <v>11.714722999999999</v>
      </c>
      <c r="BP100" s="77">
        <v>3.1533644999999999</v>
      </c>
      <c r="BQ100" s="77">
        <v>147.46827999999999</v>
      </c>
      <c r="BR100" s="77">
        <v>66.510818999999998</v>
      </c>
      <c r="BS100" s="77">
        <v>199.55882</v>
      </c>
      <c r="BT100" s="77">
        <v>126.56493</v>
      </c>
      <c r="BU100" s="77">
        <v>107.96792000000001</v>
      </c>
      <c r="BV100" s="90">
        <v>205.97369</v>
      </c>
      <c r="BW100" s="90">
        <v>-7.7150537999999997</v>
      </c>
      <c r="BX100" s="90">
        <v>3.4946491000000002</v>
      </c>
      <c r="BY100" s="90">
        <v>140.25729999999999</v>
      </c>
      <c r="BZ100" s="90">
        <v>76.502436000000003</v>
      </c>
      <c r="CA100" s="90">
        <v>202.1687</v>
      </c>
      <c r="CB100" s="90">
        <v>110.96033</v>
      </c>
      <c r="CC100" s="90">
        <v>108.06766</v>
      </c>
    </row>
    <row r="101" spans="1:81" x14ac:dyDescent="0.25">
      <c r="A101">
        <v>990</v>
      </c>
      <c r="B101" s="77">
        <v>19.476849999999999</v>
      </c>
      <c r="C101" s="77">
        <v>16.753446</v>
      </c>
      <c r="D101" s="90">
        <v>14.291392999999999</v>
      </c>
      <c r="E101" s="77">
        <v>14.539776</v>
      </c>
      <c r="F101" s="77">
        <v>14.657147999999999</v>
      </c>
      <c r="G101" s="77">
        <v>15.2482565</v>
      </c>
      <c r="H101" s="77">
        <v>15.752553500000001</v>
      </c>
      <c r="I101" s="77">
        <v>15.114114499999999</v>
      </c>
      <c r="J101" s="77">
        <v>11.492991</v>
      </c>
      <c r="K101" s="77">
        <v>11.779626</v>
      </c>
      <c r="L101" s="77">
        <v>11.535417000000001</v>
      </c>
      <c r="M101" s="77">
        <v>11.652803500000001</v>
      </c>
      <c r="N101" s="77">
        <v>11.912426</v>
      </c>
      <c r="O101" s="77">
        <v>12.1630225</v>
      </c>
      <c r="P101" s="77">
        <v>11.664334999999999</v>
      </c>
      <c r="Q101" s="77">
        <v>11.913874</v>
      </c>
      <c r="R101" s="77">
        <v>188.43100000000001</v>
      </c>
      <c r="S101" s="77">
        <v>-11.489832</v>
      </c>
      <c r="T101" s="77">
        <v>3.0738216</v>
      </c>
      <c r="U101" s="77">
        <v>156.94144</v>
      </c>
      <c r="V101" s="77">
        <v>72.084568000000004</v>
      </c>
      <c r="W101" s="77">
        <v>214.03547</v>
      </c>
      <c r="X101" s="77">
        <v>131.03211999999999</v>
      </c>
      <c r="Y101" s="77">
        <v>115.92157</v>
      </c>
      <c r="Z101" s="77">
        <v>179.86799999999999</v>
      </c>
      <c r="AA101" s="77">
        <v>-7.6415401000000003</v>
      </c>
      <c r="AB101" s="77">
        <v>3.0902908999999998</v>
      </c>
      <c r="AC101" s="77">
        <v>136.43226000000001</v>
      </c>
      <c r="AD101" s="77">
        <v>72.124488999999997</v>
      </c>
      <c r="AE101" s="77">
        <v>189.87255999999999</v>
      </c>
      <c r="AF101" s="77">
        <v>108.43807</v>
      </c>
      <c r="AG101" s="77">
        <v>102.50620000000001</v>
      </c>
      <c r="AH101" s="77">
        <v>226.48651000000001</v>
      </c>
      <c r="AI101" s="77">
        <v>106.40461999999999</v>
      </c>
      <c r="AJ101" s="77">
        <v>4.0261975999999997</v>
      </c>
      <c r="AK101" s="77">
        <v>138.18938</v>
      </c>
      <c r="AL101" s="77">
        <v>75.839365999999998</v>
      </c>
      <c r="AM101" s="77">
        <v>199.73505</v>
      </c>
      <c r="AN101" s="77">
        <v>108.04327000000001</v>
      </c>
      <c r="AO101" s="77">
        <v>101.24666999999999</v>
      </c>
      <c r="AP101" s="77">
        <v>142.18638000000001</v>
      </c>
      <c r="AQ101" s="77">
        <v>-24.960616000000002</v>
      </c>
      <c r="AR101" s="77">
        <v>2.4713625000000001</v>
      </c>
      <c r="AS101" s="77">
        <v>131.53977</v>
      </c>
      <c r="AT101" s="77">
        <v>60.988933000000003</v>
      </c>
      <c r="AU101" s="77">
        <v>177.26479</v>
      </c>
      <c r="AV101" s="77">
        <v>118.42131999999999</v>
      </c>
      <c r="AW101" s="77">
        <v>100.36272</v>
      </c>
      <c r="AX101" s="77">
        <v>179.40707</v>
      </c>
      <c r="AY101" s="77">
        <v>-20.530275</v>
      </c>
      <c r="AZ101" s="77">
        <v>3.0480694000000002</v>
      </c>
      <c r="BA101" s="77">
        <v>148.03555</v>
      </c>
      <c r="BB101" s="77">
        <v>68.319362999999996</v>
      </c>
      <c r="BC101" s="77">
        <v>186.61043000000001</v>
      </c>
      <c r="BD101" s="77">
        <v>125.64192</v>
      </c>
      <c r="BE101" s="77">
        <v>107.82772</v>
      </c>
      <c r="BF101" s="77">
        <v>196.14924999999999</v>
      </c>
      <c r="BG101" s="77">
        <v>-21.689553</v>
      </c>
      <c r="BH101" s="77">
        <v>3.3096160000000001</v>
      </c>
      <c r="BI101" s="77">
        <v>123.15537999999999</v>
      </c>
      <c r="BJ101" s="77">
        <v>71.537724999999995</v>
      </c>
      <c r="BK101" s="77">
        <v>174.37737000000001</v>
      </c>
      <c r="BL101" s="77">
        <v>97.189364999999995</v>
      </c>
      <c r="BM101" s="77">
        <v>103.24348000000001</v>
      </c>
      <c r="BN101" s="77">
        <v>200.84021999999999</v>
      </c>
      <c r="BO101" s="77">
        <v>11.668657</v>
      </c>
      <c r="BP101" s="77">
        <v>3.1490600999999998</v>
      </c>
      <c r="BQ101" s="77">
        <v>147.16140999999999</v>
      </c>
      <c r="BR101" s="77">
        <v>66.328305999999998</v>
      </c>
      <c r="BS101" s="77">
        <v>199.11993000000001</v>
      </c>
      <c r="BT101" s="77">
        <v>126.31984</v>
      </c>
      <c r="BU101" s="77">
        <v>107.76609999999999</v>
      </c>
      <c r="BV101" s="90">
        <v>205.65267</v>
      </c>
      <c r="BW101" s="90">
        <v>-7.6028167</v>
      </c>
      <c r="BX101" s="90">
        <v>3.4904472000000002</v>
      </c>
      <c r="BY101" s="90">
        <v>139.84455</v>
      </c>
      <c r="BZ101" s="90">
        <v>76.364079000000004</v>
      </c>
      <c r="CA101" s="90">
        <v>201.67042000000001</v>
      </c>
      <c r="CB101" s="90">
        <v>110.60258</v>
      </c>
      <c r="CC101" s="90">
        <v>107.84041999999999</v>
      </c>
    </row>
    <row r="102" spans="1:81" x14ac:dyDescent="0.25">
      <c r="A102">
        <v>1000</v>
      </c>
      <c r="B102" s="77">
        <v>19.543875</v>
      </c>
      <c r="C102" s="77">
        <v>16.805292999999999</v>
      </c>
      <c r="D102" s="90">
        <v>14.308605999999999</v>
      </c>
      <c r="E102" s="77">
        <v>14.553048</v>
      </c>
      <c r="F102" s="77">
        <v>14.691793499999999</v>
      </c>
      <c r="G102" s="77">
        <v>15.287943500000001</v>
      </c>
      <c r="H102" s="77">
        <v>15.8002</v>
      </c>
      <c r="I102" s="77">
        <v>15.156697999999999</v>
      </c>
      <c r="J102" s="77">
        <v>11.499722</v>
      </c>
      <c r="K102" s="77">
        <v>11.785558</v>
      </c>
      <c r="L102" s="77">
        <v>11.540368000000001</v>
      </c>
      <c r="M102" s="77">
        <v>11.657890999999999</v>
      </c>
      <c r="N102" s="77">
        <v>11.9176725</v>
      </c>
      <c r="O102" s="77">
        <v>12.1685965</v>
      </c>
      <c r="P102" s="77">
        <v>11.66986</v>
      </c>
      <c r="Q102" s="77">
        <v>11.9192865</v>
      </c>
      <c r="R102" s="77">
        <v>188.26408000000001</v>
      </c>
      <c r="S102" s="77">
        <v>-11.349413999999999</v>
      </c>
      <c r="T102" s="77">
        <v>3.0711933</v>
      </c>
      <c r="U102" s="77">
        <v>156.51782</v>
      </c>
      <c r="V102" s="77">
        <v>71.940464000000006</v>
      </c>
      <c r="W102" s="77">
        <v>213.47623999999999</v>
      </c>
      <c r="X102" s="77">
        <v>130.64502999999999</v>
      </c>
      <c r="Y102" s="77">
        <v>115.80628</v>
      </c>
      <c r="Z102" s="77">
        <v>179.58135999999999</v>
      </c>
      <c r="AA102" s="77">
        <v>-7.5888058000000003</v>
      </c>
      <c r="AB102" s="77">
        <v>3.0856378000000002</v>
      </c>
      <c r="AC102" s="77">
        <v>135.96741</v>
      </c>
      <c r="AD102" s="77">
        <v>71.997709</v>
      </c>
      <c r="AE102" s="77">
        <v>189.25312</v>
      </c>
      <c r="AF102" s="77">
        <v>107.99997999999999</v>
      </c>
      <c r="AG102" s="77">
        <v>102.30076</v>
      </c>
      <c r="AH102" s="77">
        <v>226.03826000000001</v>
      </c>
      <c r="AI102" s="77">
        <v>106.23089</v>
      </c>
      <c r="AJ102" s="77">
        <v>4.0165306999999997</v>
      </c>
      <c r="AK102" s="77">
        <v>137.54861</v>
      </c>
      <c r="AL102" s="77">
        <v>75.63382</v>
      </c>
      <c r="AM102" s="77">
        <v>198.93343999999999</v>
      </c>
      <c r="AN102" s="77">
        <v>107.48963999999999</v>
      </c>
      <c r="AO102" s="77">
        <v>100.94462</v>
      </c>
      <c r="AP102" s="77">
        <v>141.95938000000001</v>
      </c>
      <c r="AQ102" s="77">
        <v>-25.030995000000001</v>
      </c>
      <c r="AR102" s="77">
        <v>2.4677082000000001</v>
      </c>
      <c r="AS102" s="77">
        <v>131.00265999999999</v>
      </c>
      <c r="AT102" s="77">
        <v>60.85</v>
      </c>
      <c r="AU102" s="77">
        <v>176.68960999999999</v>
      </c>
      <c r="AV102" s="77">
        <v>117.98196</v>
      </c>
      <c r="AW102" s="77">
        <v>100.1885</v>
      </c>
      <c r="AX102" s="77">
        <v>179.16792000000001</v>
      </c>
      <c r="AY102" s="77">
        <v>-20.376512999999999</v>
      </c>
      <c r="AZ102" s="77">
        <v>3.0448114999999998</v>
      </c>
      <c r="BA102" s="77">
        <v>147.58439999999999</v>
      </c>
      <c r="BB102" s="77">
        <v>68.156700999999998</v>
      </c>
      <c r="BC102" s="77">
        <v>185.92749000000001</v>
      </c>
      <c r="BD102" s="77">
        <v>125.267</v>
      </c>
      <c r="BE102" s="77">
        <v>107.64963</v>
      </c>
      <c r="BF102" s="77">
        <v>195.85542000000001</v>
      </c>
      <c r="BG102" s="77">
        <v>-21.506775999999999</v>
      </c>
      <c r="BH102" s="77">
        <v>3.3039428000000002</v>
      </c>
      <c r="BI102" s="77">
        <v>122.80253999999999</v>
      </c>
      <c r="BJ102" s="77">
        <v>71.395128</v>
      </c>
      <c r="BK102" s="77">
        <v>173.87297000000001</v>
      </c>
      <c r="BL102" s="77">
        <v>96.908122000000006</v>
      </c>
      <c r="BM102" s="77">
        <v>103.0557</v>
      </c>
      <c r="BN102" s="77">
        <v>200.67788999999999</v>
      </c>
      <c r="BO102" s="77">
        <v>11.622475</v>
      </c>
      <c r="BP102" s="77">
        <v>3.1447446999999999</v>
      </c>
      <c r="BQ102" s="77">
        <v>146.85374999999999</v>
      </c>
      <c r="BR102" s="77">
        <v>66.145329000000004</v>
      </c>
      <c r="BS102" s="77">
        <v>198.67992000000001</v>
      </c>
      <c r="BT102" s="77">
        <v>126.07413</v>
      </c>
      <c r="BU102" s="77">
        <v>107.56377000000001</v>
      </c>
      <c r="BV102" s="90">
        <v>205.33135999999999</v>
      </c>
      <c r="BW102" s="90">
        <v>-7.4904783000000004</v>
      </c>
      <c r="BX102" s="90">
        <v>3.4862415000000002</v>
      </c>
      <c r="BY102" s="90">
        <v>139.43142</v>
      </c>
      <c r="BZ102" s="90">
        <v>76.225595999999996</v>
      </c>
      <c r="CA102" s="90">
        <v>201.17169000000001</v>
      </c>
      <c r="CB102" s="90">
        <v>110.2445</v>
      </c>
      <c r="CC102" s="90">
        <v>107.61299</v>
      </c>
    </row>
    <row r="103" spans="1:81" x14ac:dyDescent="0.25">
      <c r="A103">
        <v>1010</v>
      </c>
      <c r="B103" s="77">
        <v>19.611066000000001</v>
      </c>
      <c r="C103" s="77">
        <v>16.857806</v>
      </c>
      <c r="D103" s="90">
        <v>14.325564999999999</v>
      </c>
      <c r="E103" s="77">
        <v>14.566534499999999</v>
      </c>
      <c r="F103" s="77">
        <v>14.726098499999999</v>
      </c>
      <c r="G103" s="77">
        <v>15.328291</v>
      </c>
      <c r="H103" s="77">
        <v>15.847965</v>
      </c>
      <c r="I103" s="77">
        <v>15.199144</v>
      </c>
      <c r="J103" s="77">
        <v>11.50648</v>
      </c>
      <c r="K103" s="77">
        <v>11.791512000000001</v>
      </c>
      <c r="L103" s="77">
        <v>11.545327</v>
      </c>
      <c r="M103" s="77">
        <v>11.6629845</v>
      </c>
      <c r="N103" s="77">
        <v>11.922934</v>
      </c>
      <c r="O103" s="77">
        <v>12.174187</v>
      </c>
      <c r="P103" s="77">
        <v>11.6754035</v>
      </c>
      <c r="Q103" s="77">
        <v>11.924716499999999</v>
      </c>
      <c r="R103" s="77">
        <v>188.09674999999999</v>
      </c>
      <c r="S103" s="77">
        <v>-11.208648</v>
      </c>
      <c r="T103" s="77">
        <v>3.0685585</v>
      </c>
      <c r="U103" s="77">
        <v>156.09315000000001</v>
      </c>
      <c r="V103" s="77">
        <v>71.796002999999999</v>
      </c>
      <c r="W103" s="77">
        <v>212.91562999999999</v>
      </c>
      <c r="X103" s="77">
        <v>130.25699</v>
      </c>
      <c r="Y103" s="77">
        <v>115.69072</v>
      </c>
      <c r="Z103" s="77">
        <v>179.29399000000001</v>
      </c>
      <c r="AA103" s="77">
        <v>-7.5359366999999997</v>
      </c>
      <c r="AB103" s="77">
        <v>3.0809728999999999</v>
      </c>
      <c r="AC103" s="77">
        <v>135.50137000000001</v>
      </c>
      <c r="AD103" s="77">
        <v>71.870604</v>
      </c>
      <c r="AE103" s="77">
        <v>188.63211000000001</v>
      </c>
      <c r="AF103" s="77">
        <v>107.56077999999999</v>
      </c>
      <c r="AG103" s="77">
        <v>102.09480000000001</v>
      </c>
      <c r="AH103" s="77">
        <v>225.58864</v>
      </c>
      <c r="AI103" s="77">
        <v>106.05663</v>
      </c>
      <c r="AJ103" s="77">
        <v>4.0068346000000004</v>
      </c>
      <c r="AK103" s="77">
        <v>136.9059</v>
      </c>
      <c r="AL103" s="77">
        <v>75.427651999999995</v>
      </c>
      <c r="AM103" s="77">
        <v>198.1294</v>
      </c>
      <c r="AN103" s="77">
        <v>106.93434000000001</v>
      </c>
      <c r="AO103" s="77">
        <v>100.64165</v>
      </c>
      <c r="AP103" s="77">
        <v>141.73188999999999</v>
      </c>
      <c r="AQ103" s="77">
        <v>-25.101527999999998</v>
      </c>
      <c r="AR103" s="77">
        <v>2.4640458999999999</v>
      </c>
      <c r="AS103" s="77">
        <v>130.46437</v>
      </c>
      <c r="AT103" s="77">
        <v>60.710763</v>
      </c>
      <c r="AU103" s="77">
        <v>176.11317</v>
      </c>
      <c r="AV103" s="77">
        <v>117.54163</v>
      </c>
      <c r="AW103" s="77">
        <v>100.01390000000001</v>
      </c>
      <c r="AX103" s="77">
        <v>178.92825999999999</v>
      </c>
      <c r="AY103" s="77">
        <v>-20.222424</v>
      </c>
      <c r="AZ103" s="77">
        <v>3.0415467</v>
      </c>
      <c r="BA103" s="77">
        <v>147.13229000000001</v>
      </c>
      <c r="BB103" s="77">
        <v>67.993692999999993</v>
      </c>
      <c r="BC103" s="77">
        <v>185.24311</v>
      </c>
      <c r="BD103" s="77">
        <v>124.8913</v>
      </c>
      <c r="BE103" s="77">
        <v>107.47117</v>
      </c>
      <c r="BF103" s="77">
        <v>195.56145000000001</v>
      </c>
      <c r="BG103" s="77">
        <v>-21.323917000000002</v>
      </c>
      <c r="BH103" s="77">
        <v>3.2982670999999999</v>
      </c>
      <c r="BI103" s="77">
        <v>122.44953</v>
      </c>
      <c r="BJ103" s="77">
        <v>71.252467999999993</v>
      </c>
      <c r="BK103" s="77">
        <v>173.36832999999999</v>
      </c>
      <c r="BL103" s="77">
        <v>96.626751999999996</v>
      </c>
      <c r="BM103" s="77">
        <v>102.86783</v>
      </c>
      <c r="BN103" s="77">
        <v>200.51509999999999</v>
      </c>
      <c r="BO103" s="77">
        <v>11.576161000000001</v>
      </c>
      <c r="BP103" s="77">
        <v>3.1404169</v>
      </c>
      <c r="BQ103" s="77">
        <v>146.54521</v>
      </c>
      <c r="BR103" s="77">
        <v>65.961827999999997</v>
      </c>
      <c r="BS103" s="77">
        <v>198.23865000000001</v>
      </c>
      <c r="BT103" s="77">
        <v>125.82772</v>
      </c>
      <c r="BU103" s="77">
        <v>107.36085</v>
      </c>
      <c r="BV103" s="90">
        <v>205.00977</v>
      </c>
      <c r="BW103" s="90">
        <v>-7.3780389</v>
      </c>
      <c r="BX103" s="90">
        <v>3.4820321000000001</v>
      </c>
      <c r="BY103" s="90">
        <v>139.01792</v>
      </c>
      <c r="BZ103" s="90">
        <v>76.086989000000003</v>
      </c>
      <c r="CA103" s="90">
        <v>200.67251999999999</v>
      </c>
      <c r="CB103" s="90">
        <v>109.8861</v>
      </c>
      <c r="CC103" s="90">
        <v>107.38534</v>
      </c>
    </row>
    <row r="104" spans="1:81" x14ac:dyDescent="0.25">
      <c r="A104">
        <v>1020</v>
      </c>
      <c r="B104" s="77">
        <v>19.678515999999998</v>
      </c>
      <c r="C104" s="77">
        <v>16.909215</v>
      </c>
      <c r="D104" s="90">
        <v>14.340693</v>
      </c>
      <c r="E104" s="77">
        <v>14.5800055</v>
      </c>
      <c r="F104" s="77">
        <v>14.7608435</v>
      </c>
      <c r="G104" s="77">
        <v>15.368589</v>
      </c>
      <c r="H104" s="77">
        <v>15.895949999999999</v>
      </c>
      <c r="I104" s="77">
        <v>15.242775000000002</v>
      </c>
      <c r="J104" s="77">
        <v>11.513265000000001</v>
      </c>
      <c r="K104" s="77">
        <v>11.797488</v>
      </c>
      <c r="L104" s="77">
        <v>11.550293</v>
      </c>
      <c r="M104" s="77">
        <v>11.6680855</v>
      </c>
      <c r="N104" s="77">
        <v>11.928209500000001</v>
      </c>
      <c r="O104" s="77">
        <v>12.179796</v>
      </c>
      <c r="P104" s="77">
        <v>11.680966999999999</v>
      </c>
      <c r="Q104" s="77">
        <v>11.930164</v>
      </c>
      <c r="R104" s="77">
        <v>187.929</v>
      </c>
      <c r="S104" s="77">
        <v>-11.067536</v>
      </c>
      <c r="T104" s="77">
        <v>3.0659171999999999</v>
      </c>
      <c r="U104" s="77">
        <v>155.66743</v>
      </c>
      <c r="V104" s="77">
        <v>71.651186999999993</v>
      </c>
      <c r="W104" s="77">
        <v>212.35364000000001</v>
      </c>
      <c r="X104" s="77">
        <v>129.86798999999999</v>
      </c>
      <c r="Y104" s="77">
        <v>115.57486</v>
      </c>
      <c r="Z104" s="77">
        <v>179.00581</v>
      </c>
      <c r="AA104" s="77">
        <v>-7.4829188000000002</v>
      </c>
      <c r="AB104" s="77">
        <v>3.0762947999999999</v>
      </c>
      <c r="AC104" s="77">
        <v>135.03402</v>
      </c>
      <c r="AD104" s="77">
        <v>71.743142000000006</v>
      </c>
      <c r="AE104" s="77">
        <v>188.00935000000001</v>
      </c>
      <c r="AF104" s="77">
        <v>107.12034</v>
      </c>
      <c r="AG104" s="77">
        <v>101.88826</v>
      </c>
      <c r="AH104" s="77">
        <v>225.13767999999999</v>
      </c>
      <c r="AI104" s="77">
        <v>105.88185</v>
      </c>
      <c r="AJ104" s="77">
        <v>3.9971093</v>
      </c>
      <c r="AK104" s="77">
        <v>136.26125999999999</v>
      </c>
      <c r="AL104" s="77">
        <v>75.220861999999997</v>
      </c>
      <c r="AM104" s="77">
        <v>197.32293999999999</v>
      </c>
      <c r="AN104" s="77">
        <v>106.37737</v>
      </c>
      <c r="AO104" s="77">
        <v>100.33776</v>
      </c>
      <c r="AP104" s="77">
        <v>141.50380999999999</v>
      </c>
      <c r="AQ104" s="77">
        <v>-25.172239999999999</v>
      </c>
      <c r="AR104" s="77">
        <v>2.4603742</v>
      </c>
      <c r="AS104" s="77">
        <v>129.92472000000001</v>
      </c>
      <c r="AT104" s="77">
        <v>60.571171999999997</v>
      </c>
      <c r="AU104" s="77">
        <v>175.53525999999999</v>
      </c>
      <c r="AV104" s="77">
        <v>117.10017999999999</v>
      </c>
      <c r="AW104" s="77">
        <v>99.838849999999994</v>
      </c>
      <c r="AX104" s="77">
        <v>178.68814</v>
      </c>
      <c r="AY104" s="77">
        <v>-20.068038999999999</v>
      </c>
      <c r="AZ104" s="77">
        <v>3.0382756</v>
      </c>
      <c r="BA104" s="77">
        <v>146.67930999999999</v>
      </c>
      <c r="BB104" s="77">
        <v>67.830371</v>
      </c>
      <c r="BC104" s="77">
        <v>184.5574</v>
      </c>
      <c r="BD104" s="77">
        <v>124.51487</v>
      </c>
      <c r="BE104" s="77">
        <v>107.29236</v>
      </c>
      <c r="BF104" s="77">
        <v>195.26725999999999</v>
      </c>
      <c r="BG104" s="77">
        <v>-21.140922</v>
      </c>
      <c r="BH104" s="77">
        <v>3.2925871</v>
      </c>
      <c r="BI104" s="77">
        <v>122.09626</v>
      </c>
      <c r="BJ104" s="77">
        <v>71.109701000000001</v>
      </c>
      <c r="BK104" s="77">
        <v>172.86332999999999</v>
      </c>
      <c r="BL104" s="77">
        <v>96.345173000000003</v>
      </c>
      <c r="BM104" s="77">
        <v>102.67983</v>
      </c>
      <c r="BN104" s="77">
        <v>200.35184000000001</v>
      </c>
      <c r="BO104" s="77">
        <v>11.529714</v>
      </c>
      <c r="BP104" s="77">
        <v>3.1360768000000001</v>
      </c>
      <c r="BQ104" s="77">
        <v>146.23579000000001</v>
      </c>
      <c r="BR104" s="77">
        <v>65.777804000000003</v>
      </c>
      <c r="BS104" s="77">
        <v>197.79612</v>
      </c>
      <c r="BT104" s="77">
        <v>125.5806</v>
      </c>
      <c r="BU104" s="77">
        <v>107.15736</v>
      </c>
      <c r="BV104" s="90">
        <v>204.68795</v>
      </c>
      <c r="BW104" s="90">
        <v>-7.2655213999999999</v>
      </c>
      <c r="BX104" s="90">
        <v>3.4778197</v>
      </c>
      <c r="BY104" s="90">
        <v>138.60413</v>
      </c>
      <c r="BZ104" s="90">
        <v>75.948285999999996</v>
      </c>
      <c r="CA104" s="90">
        <v>200.173</v>
      </c>
      <c r="CB104" s="90">
        <v>109.52746</v>
      </c>
      <c r="CC104" s="90">
        <v>107.15754</v>
      </c>
    </row>
    <row r="105" spans="1:81" x14ac:dyDescent="0.25">
      <c r="A105">
        <v>1030</v>
      </c>
      <c r="B105" s="77">
        <v>19.746102</v>
      </c>
      <c r="C105" s="77">
        <v>16.960173000000001</v>
      </c>
      <c r="D105" s="90">
        <v>14.355297</v>
      </c>
      <c r="E105" s="77">
        <v>14.593688999999999</v>
      </c>
      <c r="F105" s="77">
        <v>14.796092</v>
      </c>
      <c r="G105" s="77">
        <v>15.408715000000001</v>
      </c>
      <c r="H105" s="77">
        <v>15.944487499999999</v>
      </c>
      <c r="I105" s="77">
        <v>15.2871585</v>
      </c>
      <c r="J105" s="77">
        <v>11.520077000000001</v>
      </c>
      <c r="K105" s="77">
        <v>11.803483999999999</v>
      </c>
      <c r="L105" s="77">
        <v>11.555267000000001</v>
      </c>
      <c r="M105" s="77">
        <v>11.6731935</v>
      </c>
      <c r="N105" s="77">
        <v>11.9335</v>
      </c>
      <c r="O105" s="77">
        <v>12.1854215</v>
      </c>
      <c r="P105" s="77">
        <v>11.68655</v>
      </c>
      <c r="Q105" s="77">
        <v>11.935631000000001</v>
      </c>
      <c r="R105" s="77">
        <v>187.76078999999999</v>
      </c>
      <c r="S105" s="77">
        <v>-10.926026999999999</v>
      </c>
      <c r="T105" s="77">
        <v>3.0632684999999999</v>
      </c>
      <c r="U105" s="77">
        <v>155.24052</v>
      </c>
      <c r="V105" s="77">
        <v>71.505964000000006</v>
      </c>
      <c r="W105" s="77">
        <v>211.79006999999999</v>
      </c>
      <c r="X105" s="77">
        <v>129.47790000000001</v>
      </c>
      <c r="Y105" s="77">
        <v>115.45869</v>
      </c>
      <c r="Z105" s="77">
        <v>178.71684999999999</v>
      </c>
      <c r="AA105" s="77">
        <v>-7.4297575</v>
      </c>
      <c r="AB105" s="77">
        <v>3.0716041000000001</v>
      </c>
      <c r="AC105" s="77">
        <v>134.56540000000001</v>
      </c>
      <c r="AD105" s="77">
        <v>71.615335000000002</v>
      </c>
      <c r="AE105" s="77">
        <v>187.38489999999999</v>
      </c>
      <c r="AF105" s="77">
        <v>106.67871</v>
      </c>
      <c r="AG105" s="77">
        <v>101.68116000000001</v>
      </c>
      <c r="AH105" s="77">
        <v>224.68536</v>
      </c>
      <c r="AI105" s="77">
        <v>105.70654999999999</v>
      </c>
      <c r="AJ105" s="77">
        <v>3.9873549000000001</v>
      </c>
      <c r="AK105" s="77">
        <v>135.61469</v>
      </c>
      <c r="AL105" s="77">
        <v>75.013453999999996</v>
      </c>
      <c r="AM105" s="77">
        <v>196.51407</v>
      </c>
      <c r="AN105" s="77">
        <v>105.81873</v>
      </c>
      <c r="AO105" s="77">
        <v>100.03297000000001</v>
      </c>
      <c r="AP105" s="77">
        <v>141.27525</v>
      </c>
      <c r="AQ105" s="77">
        <v>-25.243106000000001</v>
      </c>
      <c r="AR105" s="77">
        <v>2.4566946999999999</v>
      </c>
      <c r="AS105" s="77">
        <v>129.38389000000001</v>
      </c>
      <c r="AT105" s="77">
        <v>60.431277999999999</v>
      </c>
      <c r="AU105" s="77">
        <v>174.95609999999999</v>
      </c>
      <c r="AV105" s="77">
        <v>116.65777</v>
      </c>
      <c r="AW105" s="77">
        <v>99.663422999999995</v>
      </c>
      <c r="AX105" s="77">
        <v>178.44750999999999</v>
      </c>
      <c r="AY105" s="77">
        <v>-19.913329000000001</v>
      </c>
      <c r="AZ105" s="77">
        <v>3.0349976000000001</v>
      </c>
      <c r="BA105" s="77">
        <v>146.22537</v>
      </c>
      <c r="BB105" s="77">
        <v>67.666707000000002</v>
      </c>
      <c r="BC105" s="77">
        <v>183.87025</v>
      </c>
      <c r="BD105" s="77">
        <v>124.13764999999999</v>
      </c>
      <c r="BE105" s="77">
        <v>107.11318</v>
      </c>
      <c r="BF105" s="77">
        <v>194.97289000000001</v>
      </c>
      <c r="BG105" s="77">
        <v>-20.957809000000001</v>
      </c>
      <c r="BH105" s="77">
        <v>3.2869035000000002</v>
      </c>
      <c r="BI105" s="77">
        <v>121.74276999999999</v>
      </c>
      <c r="BJ105" s="77">
        <v>70.966842999999997</v>
      </c>
      <c r="BK105" s="77">
        <v>172.358</v>
      </c>
      <c r="BL105" s="77">
        <v>96.063413999999995</v>
      </c>
      <c r="BM105" s="77">
        <v>102.49169999999999</v>
      </c>
      <c r="BN105" s="77">
        <v>200.18817000000001</v>
      </c>
      <c r="BO105" s="77">
        <v>11.483150999999999</v>
      </c>
      <c r="BP105" s="77">
        <v>3.1317259000000002</v>
      </c>
      <c r="BQ105" s="77">
        <v>145.9256</v>
      </c>
      <c r="BR105" s="77">
        <v>65.593320000000006</v>
      </c>
      <c r="BS105" s="77">
        <v>197.35248999999999</v>
      </c>
      <c r="BT105" s="77">
        <v>125.33287</v>
      </c>
      <c r="BU105" s="77">
        <v>106.95336</v>
      </c>
      <c r="BV105" s="90">
        <v>204.36583999999999</v>
      </c>
      <c r="BW105" s="90">
        <v>-7.1529033999999996</v>
      </c>
      <c r="BX105" s="90">
        <v>3.4736036000000001</v>
      </c>
      <c r="BY105" s="90">
        <v>138.18996999999999</v>
      </c>
      <c r="BZ105" s="90">
        <v>75.809458000000006</v>
      </c>
      <c r="CA105" s="90">
        <v>199.67303000000001</v>
      </c>
      <c r="CB105" s="90">
        <v>109.16849000000001</v>
      </c>
      <c r="CC105" s="90">
        <v>106.92954</v>
      </c>
    </row>
    <row r="106" spans="1:81" x14ac:dyDescent="0.25">
      <c r="A106">
        <v>1040</v>
      </c>
      <c r="B106" s="77">
        <v>19.812719000000001</v>
      </c>
      <c r="C106" s="77">
        <v>17.011848000000001</v>
      </c>
      <c r="D106" s="90">
        <v>14.371086</v>
      </c>
      <c r="E106" s="77">
        <v>14.607468000000001</v>
      </c>
      <c r="F106" s="77">
        <v>14.830655499999999</v>
      </c>
      <c r="G106" s="77">
        <v>15.449194</v>
      </c>
      <c r="H106" s="77">
        <v>15.9932585</v>
      </c>
      <c r="I106" s="77">
        <v>15.3306085</v>
      </c>
      <c r="J106" s="77">
        <v>11.526918</v>
      </c>
      <c r="K106" s="77">
        <v>11.809502</v>
      </c>
      <c r="L106" s="77">
        <v>11.560248</v>
      </c>
      <c r="M106" s="77">
        <v>11.6783085</v>
      </c>
      <c r="N106" s="77">
        <v>11.938806</v>
      </c>
      <c r="O106" s="77">
        <v>12.1910645</v>
      </c>
      <c r="P106" s="77">
        <v>11.692153000000001</v>
      </c>
      <c r="Q106" s="77">
        <v>11.941115499999999</v>
      </c>
      <c r="R106" s="77">
        <v>187.59216000000001</v>
      </c>
      <c r="S106" s="77">
        <v>-10.784172999999999</v>
      </c>
      <c r="T106" s="77">
        <v>3.0606133</v>
      </c>
      <c r="U106" s="77">
        <v>154.81256999999999</v>
      </c>
      <c r="V106" s="77">
        <v>71.360387000000003</v>
      </c>
      <c r="W106" s="77">
        <v>211.22512</v>
      </c>
      <c r="X106" s="77">
        <v>129.08686</v>
      </c>
      <c r="Y106" s="77">
        <v>115.34223</v>
      </c>
      <c r="Z106" s="77">
        <v>178.42707999999999</v>
      </c>
      <c r="AA106" s="77">
        <v>-7.3764481999999996</v>
      </c>
      <c r="AB106" s="77">
        <v>3.0669002999999999</v>
      </c>
      <c r="AC106" s="77">
        <v>134.09548000000001</v>
      </c>
      <c r="AD106" s="77">
        <v>71.487172999999999</v>
      </c>
      <c r="AE106" s="77">
        <v>186.75871000000001</v>
      </c>
      <c r="AF106" s="77">
        <v>106.23585</v>
      </c>
      <c r="AG106" s="77">
        <v>101.47348</v>
      </c>
      <c r="AH106" s="77">
        <v>224.23157</v>
      </c>
      <c r="AI106" s="77">
        <v>105.53067</v>
      </c>
      <c r="AJ106" s="77">
        <v>3.9775686000000001</v>
      </c>
      <c r="AK106" s="77">
        <v>134.96600000000001</v>
      </c>
      <c r="AL106" s="77">
        <v>74.805368999999999</v>
      </c>
      <c r="AM106" s="77">
        <v>195.70255</v>
      </c>
      <c r="AN106" s="77">
        <v>105.25826000000001</v>
      </c>
      <c r="AO106" s="77">
        <v>99.727177999999995</v>
      </c>
      <c r="AP106" s="77">
        <v>141.04615000000001</v>
      </c>
      <c r="AQ106" s="77">
        <v>-25.314136999999999</v>
      </c>
      <c r="AR106" s="77">
        <v>2.4530064999999999</v>
      </c>
      <c r="AS106" s="77">
        <v>128.84181000000001</v>
      </c>
      <c r="AT106" s="77">
        <v>60.291057000000002</v>
      </c>
      <c r="AU106" s="77">
        <v>174.37558999999999</v>
      </c>
      <c r="AV106" s="77">
        <v>116.21433</v>
      </c>
      <c r="AW106" s="77">
        <v>99.487587000000005</v>
      </c>
      <c r="AX106" s="77">
        <v>178.20635999999999</v>
      </c>
      <c r="AY106" s="77">
        <v>-19.758281</v>
      </c>
      <c r="AZ106" s="77">
        <v>3.0317124</v>
      </c>
      <c r="BA106" s="77">
        <v>145.77045000000001</v>
      </c>
      <c r="BB106" s="77">
        <v>67.502684000000002</v>
      </c>
      <c r="BC106" s="77">
        <v>183.1816</v>
      </c>
      <c r="BD106" s="77">
        <v>123.75960000000001</v>
      </c>
      <c r="BE106" s="77">
        <v>106.9336</v>
      </c>
      <c r="BF106" s="77">
        <v>194.67832000000001</v>
      </c>
      <c r="BG106" s="77">
        <v>-20.774578999999999</v>
      </c>
      <c r="BH106" s="77">
        <v>3.2812163000000001</v>
      </c>
      <c r="BI106" s="77">
        <v>121.38905</v>
      </c>
      <c r="BJ106" s="77">
        <v>70.823892999999998</v>
      </c>
      <c r="BK106" s="77">
        <v>171.85234</v>
      </c>
      <c r="BL106" s="77">
        <v>95.781474000000003</v>
      </c>
      <c r="BM106" s="77">
        <v>102.30346</v>
      </c>
      <c r="BN106" s="77">
        <v>200.02404999999999</v>
      </c>
      <c r="BO106" s="77">
        <v>11.436457000000001</v>
      </c>
      <c r="BP106" s="77">
        <v>3.1273626000000001</v>
      </c>
      <c r="BQ106" s="77">
        <v>145.61454000000001</v>
      </c>
      <c r="BR106" s="77">
        <v>65.408315999999999</v>
      </c>
      <c r="BS106" s="77">
        <v>196.90761000000001</v>
      </c>
      <c r="BT106" s="77">
        <v>125.08444</v>
      </c>
      <c r="BU106" s="77">
        <v>106.74879</v>
      </c>
      <c r="BV106" s="90">
        <v>204.04352</v>
      </c>
      <c r="BW106" s="90">
        <v>-7.0402079000000004</v>
      </c>
      <c r="BX106" s="90">
        <v>3.4693844999999999</v>
      </c>
      <c r="BY106" s="90">
        <v>137.77553</v>
      </c>
      <c r="BZ106" s="90">
        <v>75.670535000000001</v>
      </c>
      <c r="CA106" s="90">
        <v>199.17272</v>
      </c>
      <c r="CB106" s="90">
        <v>108.80927</v>
      </c>
      <c r="CC106" s="90">
        <v>106.70138</v>
      </c>
    </row>
    <row r="107" spans="1:81" x14ac:dyDescent="0.25">
      <c r="A107">
        <v>1050</v>
      </c>
      <c r="B107" s="77">
        <v>19.879266000000001</v>
      </c>
      <c r="C107" s="77">
        <v>17.064530000000001</v>
      </c>
      <c r="D107" s="90">
        <v>14.387142000000001</v>
      </c>
      <c r="E107" s="77">
        <v>14.621406499999999</v>
      </c>
      <c r="F107" s="77">
        <v>14.864672500000001</v>
      </c>
      <c r="G107" s="77">
        <v>15.4900965</v>
      </c>
      <c r="H107" s="77">
        <v>16.041665999999999</v>
      </c>
      <c r="I107" s="77">
        <v>15.374274499999999</v>
      </c>
      <c r="J107" s="77">
        <v>11.533784000000001</v>
      </c>
      <c r="K107" s="77">
        <v>11.815542000000001</v>
      </c>
      <c r="L107" s="77">
        <v>11.565237</v>
      </c>
      <c r="M107" s="77">
        <v>11.6834305</v>
      </c>
      <c r="N107" s="77">
        <v>11.944126000000001</v>
      </c>
      <c r="O107" s="77">
        <v>12.196725000000001</v>
      </c>
      <c r="P107" s="77">
        <v>11.697775500000001</v>
      </c>
      <c r="Q107" s="77">
        <v>11.9466185</v>
      </c>
      <c r="R107" s="77">
        <v>187.42309</v>
      </c>
      <c r="S107" s="77">
        <v>-10.64195</v>
      </c>
      <c r="T107" s="77">
        <v>3.0579512000000002</v>
      </c>
      <c r="U107" s="77">
        <v>154.3835</v>
      </c>
      <c r="V107" s="77">
        <v>71.214431000000005</v>
      </c>
      <c r="W107" s="77">
        <v>210.65871000000001</v>
      </c>
      <c r="X107" s="77">
        <v>128.69479000000001</v>
      </c>
      <c r="Y107" s="77">
        <v>115.22546</v>
      </c>
      <c r="Z107" s="77">
        <v>178.13654</v>
      </c>
      <c r="AA107" s="77">
        <v>-7.3229962000000004</v>
      </c>
      <c r="AB107" s="77">
        <v>3.0621839999999998</v>
      </c>
      <c r="AC107" s="77">
        <v>133.62430000000001</v>
      </c>
      <c r="AD107" s="77">
        <v>71.358666999999997</v>
      </c>
      <c r="AE107" s="77">
        <v>186.13085000000001</v>
      </c>
      <c r="AF107" s="77">
        <v>105.79179999999999</v>
      </c>
      <c r="AG107" s="77">
        <v>101.26524999999999</v>
      </c>
      <c r="AH107" s="77">
        <v>223.77656999999999</v>
      </c>
      <c r="AI107" s="77">
        <v>105.35433</v>
      </c>
      <c r="AJ107" s="77">
        <v>3.9677563</v>
      </c>
      <c r="AK107" s="77">
        <v>134.31558999999999</v>
      </c>
      <c r="AL107" s="77">
        <v>74.596729999999994</v>
      </c>
      <c r="AM107" s="77">
        <v>194.88888</v>
      </c>
      <c r="AN107" s="77">
        <v>104.69629999999999</v>
      </c>
      <c r="AO107" s="77">
        <v>99.420575999999997</v>
      </c>
      <c r="AP107" s="77">
        <v>140.81650999999999</v>
      </c>
      <c r="AQ107" s="77">
        <v>-25.385334</v>
      </c>
      <c r="AR107" s="77">
        <v>2.4493097000000001</v>
      </c>
      <c r="AS107" s="77">
        <v>128.29845</v>
      </c>
      <c r="AT107" s="77">
        <v>60.150509999999997</v>
      </c>
      <c r="AU107" s="77">
        <v>173.79372000000001</v>
      </c>
      <c r="AV107" s="77">
        <v>115.76985000000001</v>
      </c>
      <c r="AW107" s="77">
        <v>99.311341999999996</v>
      </c>
      <c r="AX107" s="77">
        <v>177.96475000000001</v>
      </c>
      <c r="AY107" s="77">
        <v>-19.602938999999999</v>
      </c>
      <c r="AZ107" s="77">
        <v>3.0284209999999998</v>
      </c>
      <c r="BA107" s="77">
        <v>145.31466</v>
      </c>
      <c r="BB107" s="77">
        <v>67.338350000000005</v>
      </c>
      <c r="BC107" s="77">
        <v>182.49164999999999</v>
      </c>
      <c r="BD107" s="77">
        <v>123.38084000000001</v>
      </c>
      <c r="BE107" s="77">
        <v>106.75369000000001</v>
      </c>
      <c r="BF107" s="77">
        <v>194.38356999999999</v>
      </c>
      <c r="BG107" s="77">
        <v>-20.591232000000002</v>
      </c>
      <c r="BH107" s="77">
        <v>3.2755255000000001</v>
      </c>
      <c r="BI107" s="77">
        <v>121.0351</v>
      </c>
      <c r="BJ107" s="77">
        <v>70.680852000000002</v>
      </c>
      <c r="BK107" s="77">
        <v>171.34637000000001</v>
      </c>
      <c r="BL107" s="77">
        <v>95.499353999999997</v>
      </c>
      <c r="BM107" s="77">
        <v>102.11509</v>
      </c>
      <c r="BN107" s="77">
        <v>199.85946000000001</v>
      </c>
      <c r="BO107" s="77">
        <v>11.389633</v>
      </c>
      <c r="BP107" s="77">
        <v>3.1229871999999999</v>
      </c>
      <c r="BQ107" s="77">
        <v>145.30260000000001</v>
      </c>
      <c r="BR107" s="77">
        <v>65.222793999999993</v>
      </c>
      <c r="BS107" s="77">
        <v>196.46147999999999</v>
      </c>
      <c r="BT107" s="77">
        <v>124.83531000000001</v>
      </c>
      <c r="BU107" s="77">
        <v>106.54364</v>
      </c>
      <c r="BV107" s="90">
        <v>203.7209</v>
      </c>
      <c r="BW107" s="90">
        <v>-6.9274125</v>
      </c>
      <c r="BX107" s="90">
        <v>3.4651616999999999</v>
      </c>
      <c r="BY107" s="90">
        <v>137.36071999999999</v>
      </c>
      <c r="BZ107" s="90">
        <v>75.531488999999993</v>
      </c>
      <c r="CA107" s="90">
        <v>198.67196000000001</v>
      </c>
      <c r="CB107" s="90">
        <v>108.44974000000001</v>
      </c>
      <c r="CC107" s="90">
        <v>106.47302000000001</v>
      </c>
    </row>
    <row r="108" spans="1:81" x14ac:dyDescent="0.25">
      <c r="A108">
        <v>1060</v>
      </c>
      <c r="B108" s="77">
        <v>19.948069</v>
      </c>
      <c r="C108" s="77">
        <v>17.118414000000001</v>
      </c>
      <c r="D108" s="90">
        <v>14.402207000000001</v>
      </c>
      <c r="E108" s="77">
        <v>14.635373999999999</v>
      </c>
      <c r="F108" s="77">
        <v>14.899830999999999</v>
      </c>
      <c r="G108" s="77">
        <v>15.530377000000001</v>
      </c>
      <c r="H108" s="77">
        <v>16.089623</v>
      </c>
      <c r="I108" s="77">
        <v>15.419257500000001</v>
      </c>
      <c r="J108" s="77">
        <v>11.540679000000001</v>
      </c>
      <c r="K108" s="77">
        <v>11.821603</v>
      </c>
      <c r="L108" s="77">
        <v>11.570233999999999</v>
      </c>
      <c r="M108" s="77">
        <v>11.688559</v>
      </c>
      <c r="N108" s="77">
        <v>11.949460999999999</v>
      </c>
      <c r="O108" s="77">
        <v>12.202403</v>
      </c>
      <c r="P108" s="77">
        <v>11.703417999999999</v>
      </c>
      <c r="Q108" s="77">
        <v>11.952139499999999</v>
      </c>
      <c r="R108" s="77">
        <v>187.25361000000001</v>
      </c>
      <c r="S108" s="77">
        <v>-10.499371</v>
      </c>
      <c r="T108" s="77">
        <v>3.0552825000000001</v>
      </c>
      <c r="U108" s="77">
        <v>153.95336</v>
      </c>
      <c r="V108" s="77">
        <v>71.068110000000004</v>
      </c>
      <c r="W108" s="77">
        <v>210.09088</v>
      </c>
      <c r="X108" s="77">
        <v>128.30175</v>
      </c>
      <c r="Y108" s="77">
        <v>115.10841000000001</v>
      </c>
      <c r="Z108" s="77">
        <v>177.84521000000001</v>
      </c>
      <c r="AA108" s="77">
        <v>-7.2693970999999999</v>
      </c>
      <c r="AB108" s="77">
        <v>3.0574545999999998</v>
      </c>
      <c r="AC108" s="77">
        <v>133.15181999999999</v>
      </c>
      <c r="AD108" s="77">
        <v>71.229806999999994</v>
      </c>
      <c r="AE108" s="77">
        <v>185.50126</v>
      </c>
      <c r="AF108" s="77">
        <v>105.34653</v>
      </c>
      <c r="AG108" s="77">
        <v>101.05643999999999</v>
      </c>
      <c r="AH108" s="77">
        <v>223.3201</v>
      </c>
      <c r="AI108" s="77">
        <v>105.17740999999999</v>
      </c>
      <c r="AJ108" s="77">
        <v>3.9579122999999998</v>
      </c>
      <c r="AK108" s="77">
        <v>133.66309000000001</v>
      </c>
      <c r="AL108" s="77">
        <v>74.387417999999997</v>
      </c>
      <c r="AM108" s="77">
        <v>194.07257999999999</v>
      </c>
      <c r="AN108" s="77">
        <v>104.13254000000001</v>
      </c>
      <c r="AO108" s="77">
        <v>99.112983999999997</v>
      </c>
      <c r="AP108" s="77">
        <v>140.58635000000001</v>
      </c>
      <c r="AQ108" s="77">
        <v>-25.456696000000001</v>
      </c>
      <c r="AR108" s="77">
        <v>2.4456044000000001</v>
      </c>
      <c r="AS108" s="77">
        <v>127.75385</v>
      </c>
      <c r="AT108" s="77">
        <v>60.009636999999998</v>
      </c>
      <c r="AU108" s="77">
        <v>173.21051</v>
      </c>
      <c r="AV108" s="77">
        <v>115.32435</v>
      </c>
      <c r="AW108" s="77">
        <v>99.134687999999997</v>
      </c>
      <c r="AX108" s="77">
        <v>177.72264000000001</v>
      </c>
      <c r="AY108" s="77">
        <v>-19.447274</v>
      </c>
      <c r="AZ108" s="77">
        <v>3.0251228000000001</v>
      </c>
      <c r="BA108" s="77">
        <v>144.85792000000001</v>
      </c>
      <c r="BB108" s="77">
        <v>67.173675000000003</v>
      </c>
      <c r="BC108" s="77">
        <v>181.80026000000001</v>
      </c>
      <c r="BD108" s="77">
        <v>123.00129</v>
      </c>
      <c r="BE108" s="77">
        <v>106.57340000000001</v>
      </c>
      <c r="BF108" s="77">
        <v>194.08866</v>
      </c>
      <c r="BG108" s="77">
        <v>-20.407786000000002</v>
      </c>
      <c r="BH108" s="77">
        <v>3.2698315</v>
      </c>
      <c r="BI108" s="77">
        <v>120.68097</v>
      </c>
      <c r="BJ108" s="77">
        <v>70.537734</v>
      </c>
      <c r="BK108" s="77">
        <v>170.84012000000001</v>
      </c>
      <c r="BL108" s="77">
        <v>95.217082000000005</v>
      </c>
      <c r="BM108" s="77">
        <v>101.92662</v>
      </c>
      <c r="BN108" s="77">
        <v>199.69443999999999</v>
      </c>
      <c r="BO108" s="77">
        <v>11.342684999999999</v>
      </c>
      <c r="BP108" s="77">
        <v>3.1186003000000002</v>
      </c>
      <c r="BQ108" s="77">
        <v>144.98984999999999</v>
      </c>
      <c r="BR108" s="77">
        <v>65.036786000000006</v>
      </c>
      <c r="BS108" s="77">
        <v>196.01418000000001</v>
      </c>
      <c r="BT108" s="77">
        <v>124.58553000000001</v>
      </c>
      <c r="BU108" s="77">
        <v>106.33795000000001</v>
      </c>
      <c r="BV108" s="90">
        <v>203.398</v>
      </c>
      <c r="BW108" s="90">
        <v>-6.8145175</v>
      </c>
      <c r="BX108" s="90">
        <v>3.4609352000000002</v>
      </c>
      <c r="BY108" s="90">
        <v>136.94553999999999</v>
      </c>
      <c r="BZ108" s="90">
        <v>75.392320999999995</v>
      </c>
      <c r="CA108" s="90">
        <v>198.17077</v>
      </c>
      <c r="CB108" s="90">
        <v>108.08989</v>
      </c>
      <c r="CC108" s="90">
        <v>106.24446</v>
      </c>
    </row>
    <row r="109" spans="1:81" x14ac:dyDescent="0.25">
      <c r="A109">
        <v>1070</v>
      </c>
      <c r="B109" s="77">
        <v>20.016801000000001</v>
      </c>
      <c r="C109" s="77">
        <v>17.171526</v>
      </c>
      <c r="D109" s="90">
        <v>14.416679</v>
      </c>
      <c r="E109" s="77">
        <v>14.649515000000001</v>
      </c>
      <c r="F109" s="77">
        <v>14.9360775</v>
      </c>
      <c r="G109" s="77">
        <v>15.571282</v>
      </c>
      <c r="H109" s="77">
        <v>16.138139500000001</v>
      </c>
      <c r="I109" s="77">
        <v>15.464259500000001</v>
      </c>
      <c r="J109" s="77">
        <v>11.547601</v>
      </c>
      <c r="K109" s="77">
        <v>11.827686999999999</v>
      </c>
      <c r="L109" s="77">
        <v>11.575238000000001</v>
      </c>
      <c r="M109" s="77">
        <v>11.6936955</v>
      </c>
      <c r="N109" s="77">
        <v>11.9548115</v>
      </c>
      <c r="O109" s="77">
        <v>12.2080985</v>
      </c>
      <c r="P109" s="77">
        <v>11.70908</v>
      </c>
      <c r="Q109" s="77">
        <v>11.957679499999999</v>
      </c>
      <c r="R109" s="77">
        <v>187.08367000000001</v>
      </c>
      <c r="S109" s="77">
        <v>-10.356412000000001</v>
      </c>
      <c r="T109" s="77">
        <v>3.0526065999999998</v>
      </c>
      <c r="U109" s="77">
        <v>153.52207999999999</v>
      </c>
      <c r="V109" s="77">
        <v>70.921397999999996</v>
      </c>
      <c r="W109" s="77">
        <v>209.52153000000001</v>
      </c>
      <c r="X109" s="77">
        <v>127.90766000000001</v>
      </c>
      <c r="Y109" s="77">
        <v>114.99104</v>
      </c>
      <c r="Z109" s="77">
        <v>177.55309</v>
      </c>
      <c r="AA109" s="77">
        <v>-7.2156561000000004</v>
      </c>
      <c r="AB109" s="77">
        <v>3.0527126999999998</v>
      </c>
      <c r="AC109" s="77">
        <v>132.67809</v>
      </c>
      <c r="AD109" s="77">
        <v>71.100605999999999</v>
      </c>
      <c r="AE109" s="77">
        <v>184.87</v>
      </c>
      <c r="AF109" s="77">
        <v>104.90009000000001</v>
      </c>
      <c r="AG109" s="77">
        <v>100.84708000000001</v>
      </c>
      <c r="AH109" s="77">
        <v>222.8623</v>
      </c>
      <c r="AI109" s="77">
        <v>104.99997999999999</v>
      </c>
      <c r="AJ109" s="77">
        <v>3.9480396999999998</v>
      </c>
      <c r="AK109" s="77">
        <v>133.00868</v>
      </c>
      <c r="AL109" s="77">
        <v>74.177494999999993</v>
      </c>
      <c r="AM109" s="77">
        <v>193.25389999999999</v>
      </c>
      <c r="AN109" s="77">
        <v>103.56712</v>
      </c>
      <c r="AO109" s="77">
        <v>98.804496</v>
      </c>
      <c r="AP109" s="77">
        <v>140.35565</v>
      </c>
      <c r="AQ109" s="77">
        <v>-25.528222</v>
      </c>
      <c r="AR109" s="77">
        <v>2.4418905</v>
      </c>
      <c r="AS109" s="77">
        <v>127.20798000000001</v>
      </c>
      <c r="AT109" s="77">
        <v>59.86844</v>
      </c>
      <c r="AU109" s="77">
        <v>172.62595999999999</v>
      </c>
      <c r="AV109" s="77">
        <v>114.87782</v>
      </c>
      <c r="AW109" s="77">
        <v>98.957628</v>
      </c>
      <c r="AX109" s="77">
        <v>177.48000999999999</v>
      </c>
      <c r="AY109" s="77">
        <v>-19.291274000000001</v>
      </c>
      <c r="AZ109" s="77">
        <v>3.0218174000000002</v>
      </c>
      <c r="BA109" s="77">
        <v>144.40020999999999</v>
      </c>
      <c r="BB109" s="77">
        <v>67.008645000000001</v>
      </c>
      <c r="BC109" s="77">
        <v>181.10738000000001</v>
      </c>
      <c r="BD109" s="77">
        <v>122.62092</v>
      </c>
      <c r="BE109" s="77">
        <v>106.39272</v>
      </c>
      <c r="BF109" s="77">
        <v>193.79349999999999</v>
      </c>
      <c r="BG109" s="77">
        <v>-20.224188999999999</v>
      </c>
      <c r="BH109" s="77">
        <v>3.2641328999999999</v>
      </c>
      <c r="BI109" s="77">
        <v>120.32653999999999</v>
      </c>
      <c r="BJ109" s="77">
        <v>70.394497999999999</v>
      </c>
      <c r="BK109" s="77">
        <v>170.33345</v>
      </c>
      <c r="BL109" s="77">
        <v>94.934578000000002</v>
      </c>
      <c r="BM109" s="77">
        <v>101.738</v>
      </c>
      <c r="BN109" s="77">
        <v>199.52894000000001</v>
      </c>
      <c r="BO109" s="77">
        <v>11.2956</v>
      </c>
      <c r="BP109" s="77">
        <v>3.1142004999999999</v>
      </c>
      <c r="BQ109" s="77">
        <v>144.67617999999999</v>
      </c>
      <c r="BR109" s="77">
        <v>64.850230999999994</v>
      </c>
      <c r="BS109" s="77">
        <v>195.56557000000001</v>
      </c>
      <c r="BT109" s="77">
        <v>124.33501</v>
      </c>
      <c r="BU109" s="77">
        <v>106.13167</v>
      </c>
      <c r="BV109" s="90">
        <v>203.07488000000001</v>
      </c>
      <c r="BW109" s="90">
        <v>-6.7015456999999996</v>
      </c>
      <c r="BX109" s="90">
        <v>3.4567059000000002</v>
      </c>
      <c r="BY109" s="90">
        <v>136.53009</v>
      </c>
      <c r="BZ109" s="90">
        <v>75.253056999999998</v>
      </c>
      <c r="CA109" s="90">
        <v>197.66923</v>
      </c>
      <c r="CB109" s="90">
        <v>107.72978999999999</v>
      </c>
      <c r="CC109" s="90">
        <v>106.01573999999999</v>
      </c>
    </row>
    <row r="110" spans="1:81" x14ac:dyDescent="0.25">
      <c r="A110">
        <v>1080</v>
      </c>
      <c r="B110" s="77">
        <v>20.084987000000002</v>
      </c>
      <c r="C110" s="77">
        <v>17.223289000000001</v>
      </c>
      <c r="D110" s="90">
        <v>14.430417</v>
      </c>
      <c r="E110" s="77">
        <v>14.663964999999999</v>
      </c>
      <c r="F110" s="77">
        <v>14.971861499999999</v>
      </c>
      <c r="G110" s="77">
        <v>15.613673500000001</v>
      </c>
      <c r="H110" s="77">
        <v>16.18806</v>
      </c>
      <c r="I110" s="77">
        <v>15.508573000000002</v>
      </c>
      <c r="J110" s="77">
        <v>11.554551999999999</v>
      </c>
      <c r="K110" s="77">
        <v>11.833792000000001</v>
      </c>
      <c r="L110" s="77">
        <v>11.580247999999999</v>
      </c>
      <c r="M110" s="77">
        <v>11.698839</v>
      </c>
      <c r="N110" s="77">
        <v>11.960177000000002</v>
      </c>
      <c r="O110" s="77">
        <v>12.213811499999998</v>
      </c>
      <c r="P110" s="77">
        <v>11.714762</v>
      </c>
      <c r="Q110" s="77">
        <v>11.963238499999999</v>
      </c>
      <c r="R110" s="77">
        <v>186.91327999999999</v>
      </c>
      <c r="S110" s="77">
        <v>-10.213074000000001</v>
      </c>
      <c r="T110" s="77">
        <v>3.0499236999999999</v>
      </c>
      <c r="U110" s="77">
        <v>153.08965000000001</v>
      </c>
      <c r="V110" s="77">
        <v>70.774298000000002</v>
      </c>
      <c r="W110" s="77">
        <v>208.95067</v>
      </c>
      <c r="X110" s="77">
        <v>127.51253</v>
      </c>
      <c r="Y110" s="77">
        <v>114.87336000000001</v>
      </c>
      <c r="Z110" s="77">
        <v>177.26018999999999</v>
      </c>
      <c r="AA110" s="77">
        <v>-7.1617686999999997</v>
      </c>
      <c r="AB110" s="77">
        <v>3.0479579999999999</v>
      </c>
      <c r="AC110" s="77">
        <v>132.20307</v>
      </c>
      <c r="AD110" s="77">
        <v>70.971053999999995</v>
      </c>
      <c r="AE110" s="77">
        <v>184.23703</v>
      </c>
      <c r="AF110" s="77">
        <v>104.45242</v>
      </c>
      <c r="AG110" s="77">
        <v>100.63715000000001</v>
      </c>
      <c r="AH110" s="77">
        <v>222.40304</v>
      </c>
      <c r="AI110" s="77">
        <v>104.82199</v>
      </c>
      <c r="AJ110" s="77">
        <v>3.9381355999999998</v>
      </c>
      <c r="AK110" s="77">
        <v>132.35218</v>
      </c>
      <c r="AL110" s="77">
        <v>73.966904999999997</v>
      </c>
      <c r="AM110" s="77">
        <v>192.43261999999999</v>
      </c>
      <c r="AN110" s="77">
        <v>102.99991</v>
      </c>
      <c r="AO110" s="77">
        <v>98.495024999999998</v>
      </c>
      <c r="AP110" s="77">
        <v>140.12442999999999</v>
      </c>
      <c r="AQ110" s="77">
        <v>-25.599912</v>
      </c>
      <c r="AR110" s="77">
        <v>2.4381680999999999</v>
      </c>
      <c r="AS110" s="77">
        <v>126.66087</v>
      </c>
      <c r="AT110" s="77">
        <v>59.726919000000002</v>
      </c>
      <c r="AU110" s="77">
        <v>172.04006000000001</v>
      </c>
      <c r="AV110" s="77">
        <v>114.43026999999999</v>
      </c>
      <c r="AW110" s="77">
        <v>98.780162000000004</v>
      </c>
      <c r="AX110" s="77">
        <v>177.23688000000001</v>
      </c>
      <c r="AY110" s="77">
        <v>-19.134952999999999</v>
      </c>
      <c r="AZ110" s="77">
        <v>3.0185053000000002</v>
      </c>
      <c r="BA110" s="77">
        <v>143.94155000000001</v>
      </c>
      <c r="BB110" s="77">
        <v>66.843276000000003</v>
      </c>
      <c r="BC110" s="77">
        <v>180.41308000000001</v>
      </c>
      <c r="BD110" s="77">
        <v>122.23976999999999</v>
      </c>
      <c r="BE110" s="77">
        <v>106.21167</v>
      </c>
      <c r="BF110" s="77">
        <v>193.49816000000001</v>
      </c>
      <c r="BG110" s="77">
        <v>-20.040476999999999</v>
      </c>
      <c r="BH110" s="77">
        <v>3.2584306999999999</v>
      </c>
      <c r="BI110" s="77">
        <v>119.97189</v>
      </c>
      <c r="BJ110" s="77">
        <v>70.251170999999999</v>
      </c>
      <c r="BK110" s="77">
        <v>169.82647</v>
      </c>
      <c r="BL110" s="77">
        <v>94.651894999999996</v>
      </c>
      <c r="BM110" s="77">
        <v>101.54925</v>
      </c>
      <c r="BN110" s="77">
        <v>199.36301</v>
      </c>
      <c r="BO110" s="77">
        <v>11.248393</v>
      </c>
      <c r="BP110" s="77">
        <v>3.1097893000000001</v>
      </c>
      <c r="BQ110" s="77">
        <v>144.36169000000001</v>
      </c>
      <c r="BR110" s="77">
        <v>64.663193000000007</v>
      </c>
      <c r="BS110" s="77">
        <v>195.11580000000001</v>
      </c>
      <c r="BT110" s="77">
        <v>124.08385</v>
      </c>
      <c r="BU110" s="77">
        <v>105.92484</v>
      </c>
      <c r="BV110" s="90">
        <v>202.75161</v>
      </c>
      <c r="BW110" s="90">
        <v>-6.5885199999999999</v>
      </c>
      <c r="BX110" s="90">
        <v>3.4524745000000001</v>
      </c>
      <c r="BY110" s="90">
        <v>136.11443</v>
      </c>
      <c r="BZ110" s="90">
        <v>75.113726999999997</v>
      </c>
      <c r="CA110" s="90">
        <v>197.16745</v>
      </c>
      <c r="CB110" s="90">
        <v>107.36953</v>
      </c>
      <c r="CC110" s="90">
        <v>105.78691000000001</v>
      </c>
    </row>
    <row r="111" spans="1:81" x14ac:dyDescent="0.25">
      <c r="A111">
        <v>1090</v>
      </c>
      <c r="B111" s="77">
        <v>20.152819999999998</v>
      </c>
      <c r="C111" s="77">
        <v>17.276230000000002</v>
      </c>
      <c r="D111" s="90">
        <v>14.443346999999999</v>
      </c>
      <c r="E111" s="77">
        <v>14.6785555</v>
      </c>
      <c r="F111" s="77">
        <v>15.006686500000001</v>
      </c>
      <c r="G111" s="77">
        <v>15.655285500000002</v>
      </c>
      <c r="H111" s="77">
        <v>16.238773500000001</v>
      </c>
      <c r="I111" s="77">
        <v>15.553775</v>
      </c>
      <c r="J111" s="77">
        <v>11.561529999999999</v>
      </c>
      <c r="K111" s="77">
        <v>11.839919</v>
      </c>
      <c r="L111" s="77">
        <v>11.585266000000001</v>
      </c>
      <c r="M111" s="77">
        <v>11.703989999999999</v>
      </c>
      <c r="N111" s="77">
        <v>11.965557499999999</v>
      </c>
      <c r="O111" s="77">
        <v>12.219543</v>
      </c>
      <c r="P111" s="77">
        <v>11.720464499999999</v>
      </c>
      <c r="Q111" s="77">
        <v>11.9688155</v>
      </c>
      <c r="R111" s="77">
        <v>186.74247</v>
      </c>
      <c r="S111" s="77">
        <v>-10.069383</v>
      </c>
      <c r="T111" s="77">
        <v>3.0472340999999998</v>
      </c>
      <c r="U111" s="77">
        <v>152.65615</v>
      </c>
      <c r="V111" s="77">
        <v>70.626835</v>
      </c>
      <c r="W111" s="77">
        <v>208.37841</v>
      </c>
      <c r="X111" s="77">
        <v>127.11642000000001</v>
      </c>
      <c r="Y111" s="77">
        <v>114.75539000000001</v>
      </c>
      <c r="Z111" s="77">
        <v>176.96646000000001</v>
      </c>
      <c r="AA111" s="77">
        <v>-7.1077307000000003</v>
      </c>
      <c r="AB111" s="77">
        <v>3.0431898999999998</v>
      </c>
      <c r="AC111" s="77">
        <v>131.72673</v>
      </c>
      <c r="AD111" s="77">
        <v>70.841138999999998</v>
      </c>
      <c r="AE111" s="77">
        <v>183.60228000000001</v>
      </c>
      <c r="AF111" s="77">
        <v>104.00351000000001</v>
      </c>
      <c r="AG111" s="77">
        <v>100.42664000000001</v>
      </c>
      <c r="AH111" s="77">
        <v>221.94246000000001</v>
      </c>
      <c r="AI111" s="77">
        <v>104.64348</v>
      </c>
      <c r="AJ111" s="77">
        <v>3.9282029999999999</v>
      </c>
      <c r="AK111" s="77">
        <v>131.69380000000001</v>
      </c>
      <c r="AL111" s="77">
        <v>73.755707999999998</v>
      </c>
      <c r="AM111" s="77">
        <v>191.60897</v>
      </c>
      <c r="AN111" s="77">
        <v>102.43106</v>
      </c>
      <c r="AO111" s="77">
        <v>98.184663999999998</v>
      </c>
      <c r="AP111" s="77">
        <v>139.89263</v>
      </c>
      <c r="AQ111" s="77">
        <v>-25.671776999999999</v>
      </c>
      <c r="AR111" s="77">
        <v>2.4344366000000002</v>
      </c>
      <c r="AS111" s="77">
        <v>126.11241</v>
      </c>
      <c r="AT111" s="77">
        <v>59.585051</v>
      </c>
      <c r="AU111" s="77">
        <v>171.45273</v>
      </c>
      <c r="AV111" s="77">
        <v>113.98162000000001</v>
      </c>
      <c r="AW111" s="77">
        <v>98.602260000000001</v>
      </c>
      <c r="AX111" s="77">
        <v>176.99324999999999</v>
      </c>
      <c r="AY111" s="77">
        <v>-18.978313</v>
      </c>
      <c r="AZ111" s="77">
        <v>3.0151864000000002</v>
      </c>
      <c r="BA111" s="77">
        <v>143.48195000000001</v>
      </c>
      <c r="BB111" s="77">
        <v>66.677567999999994</v>
      </c>
      <c r="BC111" s="77">
        <v>179.71736000000001</v>
      </c>
      <c r="BD111" s="77">
        <v>121.85784</v>
      </c>
      <c r="BE111" s="77">
        <v>106.03025</v>
      </c>
      <c r="BF111" s="77">
        <v>193.20260999999999</v>
      </c>
      <c r="BG111" s="77">
        <v>-19.856631</v>
      </c>
      <c r="BH111" s="77">
        <v>3.2527244</v>
      </c>
      <c r="BI111" s="77">
        <v>119.61698</v>
      </c>
      <c r="BJ111" s="77">
        <v>70.107741000000004</v>
      </c>
      <c r="BK111" s="77">
        <v>169.31910999999999</v>
      </c>
      <c r="BL111" s="77">
        <v>94.369006999999996</v>
      </c>
      <c r="BM111" s="77">
        <v>101.36037</v>
      </c>
      <c r="BN111" s="77">
        <v>199.19663</v>
      </c>
      <c r="BO111" s="77">
        <v>11.201055999999999</v>
      </c>
      <c r="BP111" s="77">
        <v>3.1053660999999999</v>
      </c>
      <c r="BQ111" s="77">
        <v>144.04634999999999</v>
      </c>
      <c r="BR111" s="77">
        <v>64.475643000000005</v>
      </c>
      <c r="BS111" s="77">
        <v>194.66479000000001</v>
      </c>
      <c r="BT111" s="77">
        <v>123.83199999999999</v>
      </c>
      <c r="BU111" s="77">
        <v>105.71745</v>
      </c>
      <c r="BV111" s="90">
        <v>202.42805999999999</v>
      </c>
      <c r="BW111" s="90">
        <v>-6.4753955000000003</v>
      </c>
      <c r="BX111" s="90">
        <v>3.4482393</v>
      </c>
      <c r="BY111" s="90">
        <v>135.69841</v>
      </c>
      <c r="BZ111" s="90">
        <v>74.974276000000003</v>
      </c>
      <c r="CA111" s="90">
        <v>196.66523000000001</v>
      </c>
      <c r="CB111" s="90">
        <v>107.00895</v>
      </c>
      <c r="CC111" s="90">
        <v>105.55788</v>
      </c>
    </row>
    <row r="112" spans="1:81" x14ac:dyDescent="0.25">
      <c r="A112">
        <v>1100</v>
      </c>
      <c r="B112" s="77">
        <v>20.220772</v>
      </c>
      <c r="C112" s="77">
        <v>17.330196000000001</v>
      </c>
      <c r="D112" s="90">
        <v>14.456968</v>
      </c>
      <c r="E112" s="77">
        <v>14.693014</v>
      </c>
      <c r="F112" s="77">
        <v>15.042049</v>
      </c>
      <c r="G112" s="77">
        <v>15.695689</v>
      </c>
      <c r="H112" s="77">
        <v>16.289226499999998</v>
      </c>
      <c r="I112" s="77">
        <v>15.600175999999999</v>
      </c>
      <c r="J112" s="77">
        <v>11.568536</v>
      </c>
      <c r="K112" s="77">
        <v>11.846068000000001</v>
      </c>
      <c r="L112" s="77">
        <v>11.59029</v>
      </c>
      <c r="M112" s="77">
        <v>11.7091485</v>
      </c>
      <c r="N112" s="77">
        <v>11.9709535</v>
      </c>
      <c r="O112" s="77">
        <v>12.225292</v>
      </c>
      <c r="P112" s="77">
        <v>11.7261875</v>
      </c>
      <c r="Q112" s="77">
        <v>11.974412000000001</v>
      </c>
      <c r="R112" s="77">
        <v>186.57119</v>
      </c>
      <c r="S112" s="77">
        <v>-9.9253015999999992</v>
      </c>
      <c r="T112" s="77">
        <v>3.0445372000000002</v>
      </c>
      <c r="U112" s="77">
        <v>152.22148000000001</v>
      </c>
      <c r="V112" s="77">
        <v>70.478971999999999</v>
      </c>
      <c r="W112" s="77">
        <v>207.80459999999999</v>
      </c>
      <c r="X112" s="77">
        <v>126.71924</v>
      </c>
      <c r="Y112" s="77">
        <v>114.6371</v>
      </c>
      <c r="Z112" s="77">
        <v>176.67192</v>
      </c>
      <c r="AA112" s="77">
        <v>-7.0535424000000004</v>
      </c>
      <c r="AB112" s="77">
        <v>3.0384085000000001</v>
      </c>
      <c r="AC112" s="77">
        <v>131.24905999999999</v>
      </c>
      <c r="AD112" s="77">
        <v>70.710863000000003</v>
      </c>
      <c r="AE112" s="77">
        <v>182.96576999999999</v>
      </c>
      <c r="AF112" s="77">
        <v>103.55334999999999</v>
      </c>
      <c r="AG112" s="77">
        <v>100.21553</v>
      </c>
      <c r="AH112" s="77">
        <v>221.48050000000001</v>
      </c>
      <c r="AI112" s="77">
        <v>104.46444</v>
      </c>
      <c r="AJ112" s="77">
        <v>3.9182405999999999</v>
      </c>
      <c r="AK112" s="77">
        <v>131.03344000000001</v>
      </c>
      <c r="AL112" s="77">
        <v>73.543878000000007</v>
      </c>
      <c r="AM112" s="77">
        <v>190.78285</v>
      </c>
      <c r="AN112" s="77">
        <v>101.86051</v>
      </c>
      <c r="AO112" s="77">
        <v>97.873372000000003</v>
      </c>
      <c r="AP112" s="77">
        <v>139.66032000000001</v>
      </c>
      <c r="AQ112" s="77">
        <v>-25.743805999999999</v>
      </c>
      <c r="AR112" s="77">
        <v>2.4306966999999999</v>
      </c>
      <c r="AS112" s="77">
        <v>125.56271</v>
      </c>
      <c r="AT112" s="77">
        <v>59.442861000000001</v>
      </c>
      <c r="AU112" s="77">
        <v>170.86407</v>
      </c>
      <c r="AV112" s="77">
        <v>113.53194999999999</v>
      </c>
      <c r="AW112" s="77">
        <v>98.423955000000007</v>
      </c>
      <c r="AX112" s="77">
        <v>176.7491</v>
      </c>
      <c r="AY112" s="77">
        <v>-18.821338999999998</v>
      </c>
      <c r="AZ112" s="77">
        <v>3.0118604000000002</v>
      </c>
      <c r="BA112" s="77">
        <v>143.02136999999999</v>
      </c>
      <c r="BB112" s="77">
        <v>66.511508000000006</v>
      </c>
      <c r="BC112" s="77">
        <v>179.02016</v>
      </c>
      <c r="BD112" s="77">
        <v>121.4751</v>
      </c>
      <c r="BE112" s="77">
        <v>105.84845</v>
      </c>
      <c r="BF112" s="77">
        <v>192.90683999999999</v>
      </c>
      <c r="BG112" s="77">
        <v>-19.672653</v>
      </c>
      <c r="BH112" s="77">
        <v>3.2470138999999998</v>
      </c>
      <c r="BI112" s="77">
        <v>119.26182</v>
      </c>
      <c r="BJ112" s="77">
        <v>69.964207999999999</v>
      </c>
      <c r="BK112" s="77">
        <v>168.81138999999999</v>
      </c>
      <c r="BL112" s="77">
        <v>94.085915999999997</v>
      </c>
      <c r="BM112" s="77">
        <v>101.17136000000001</v>
      </c>
      <c r="BN112" s="77">
        <v>199.02978999999999</v>
      </c>
      <c r="BO112" s="77">
        <v>11.153591</v>
      </c>
      <c r="BP112" s="77">
        <v>3.1009308</v>
      </c>
      <c r="BQ112" s="77">
        <v>143.73014000000001</v>
      </c>
      <c r="BR112" s="77">
        <v>64.287582</v>
      </c>
      <c r="BS112" s="77">
        <v>194.21256</v>
      </c>
      <c r="BT112" s="77">
        <v>123.57946</v>
      </c>
      <c r="BU112" s="77">
        <v>105.5095</v>
      </c>
      <c r="BV112" s="90">
        <v>202.10435000000001</v>
      </c>
      <c r="BW112" s="90">
        <v>-6.3622173999999996</v>
      </c>
      <c r="BX112" s="90">
        <v>3.4440021999999999</v>
      </c>
      <c r="BY112" s="90">
        <v>135.28219000000001</v>
      </c>
      <c r="BZ112" s="90">
        <v>74.834757999999994</v>
      </c>
      <c r="CA112" s="90">
        <v>196.16278</v>
      </c>
      <c r="CB112" s="90">
        <v>106.64819</v>
      </c>
      <c r="CC112" s="90">
        <v>105.32874</v>
      </c>
    </row>
    <row r="113" spans="1:81" x14ac:dyDescent="0.25">
      <c r="A113">
        <v>1110</v>
      </c>
      <c r="B113" s="77">
        <v>20.289221999999999</v>
      </c>
      <c r="C113" s="77">
        <v>17.383565000000001</v>
      </c>
      <c r="D113" s="90">
        <v>14.471349999999999</v>
      </c>
      <c r="E113" s="77">
        <v>14.707764000000001</v>
      </c>
      <c r="F113" s="77">
        <v>15.078479999999999</v>
      </c>
      <c r="G113" s="77">
        <v>15.7372695</v>
      </c>
      <c r="H113" s="77">
        <v>16.339233</v>
      </c>
      <c r="I113" s="77">
        <v>15.645726</v>
      </c>
      <c r="J113" s="77">
        <v>11.575570000000001</v>
      </c>
      <c r="K113" s="77">
        <v>11.85224</v>
      </c>
      <c r="L113" s="77">
        <v>11.595321999999999</v>
      </c>
      <c r="M113" s="77">
        <v>11.714314</v>
      </c>
      <c r="N113" s="77">
        <v>11.976364</v>
      </c>
      <c r="O113" s="77">
        <v>12.231059</v>
      </c>
      <c r="P113" s="77">
        <v>11.7319315</v>
      </c>
      <c r="Q113" s="77">
        <v>11.980027499999998</v>
      </c>
      <c r="R113" s="77">
        <v>186.39947000000001</v>
      </c>
      <c r="S113" s="77">
        <v>-9.7808439000000007</v>
      </c>
      <c r="T113" s="77">
        <v>3.0418333</v>
      </c>
      <c r="U113" s="77">
        <v>151.78567000000001</v>
      </c>
      <c r="V113" s="77">
        <v>70.330723000000006</v>
      </c>
      <c r="W113" s="77">
        <v>207.22927999999999</v>
      </c>
      <c r="X113" s="77">
        <v>126.32102</v>
      </c>
      <c r="Y113" s="77">
        <v>114.5185</v>
      </c>
      <c r="Z113" s="77">
        <v>176.37654000000001</v>
      </c>
      <c r="AA113" s="77">
        <v>-6.9991995999999999</v>
      </c>
      <c r="AB113" s="77">
        <v>3.0336135999999998</v>
      </c>
      <c r="AC113" s="77">
        <v>130.77001999999999</v>
      </c>
      <c r="AD113" s="77">
        <v>70.580215999999993</v>
      </c>
      <c r="AE113" s="77">
        <v>182.32745</v>
      </c>
      <c r="AF113" s="77">
        <v>103.1019</v>
      </c>
      <c r="AG113" s="77">
        <v>100.00382999999999</v>
      </c>
      <c r="AH113" s="77">
        <v>221.01716999999999</v>
      </c>
      <c r="AI113" s="77">
        <v>104.28485999999999</v>
      </c>
      <c r="AJ113" s="77">
        <v>3.9082485</v>
      </c>
      <c r="AK113" s="77">
        <v>130.37111999999999</v>
      </c>
      <c r="AL113" s="77">
        <v>73.331416000000004</v>
      </c>
      <c r="AM113" s="77">
        <v>189.95427000000001</v>
      </c>
      <c r="AN113" s="77">
        <v>101.28825999999999</v>
      </c>
      <c r="AO113" s="77">
        <v>97.561152000000007</v>
      </c>
      <c r="AP113" s="77">
        <v>139.42744999999999</v>
      </c>
      <c r="AQ113" s="77">
        <v>-25.816004</v>
      </c>
      <c r="AR113" s="77">
        <v>2.4269479</v>
      </c>
      <c r="AS113" s="77">
        <v>125.01172</v>
      </c>
      <c r="AT113" s="77">
        <v>59.300338000000004</v>
      </c>
      <c r="AU113" s="77">
        <v>170.27402000000001</v>
      </c>
      <c r="AV113" s="77">
        <v>113.08123000000001</v>
      </c>
      <c r="AW113" s="77">
        <v>98.245231000000004</v>
      </c>
      <c r="AX113" s="77">
        <v>176.50448</v>
      </c>
      <c r="AY113" s="77">
        <v>-18.664062000000001</v>
      </c>
      <c r="AZ113" s="77">
        <v>3.0085280000000001</v>
      </c>
      <c r="BA113" s="77">
        <v>142.55991</v>
      </c>
      <c r="BB113" s="77">
        <v>66.345127000000005</v>
      </c>
      <c r="BC113" s="77">
        <v>178.32160999999999</v>
      </c>
      <c r="BD113" s="77">
        <v>121.09162000000001</v>
      </c>
      <c r="BE113" s="77">
        <v>105.66629</v>
      </c>
      <c r="BF113" s="77">
        <v>192.61089000000001</v>
      </c>
      <c r="BG113" s="77">
        <v>-19.48856</v>
      </c>
      <c r="BH113" s="77">
        <v>3.2412999</v>
      </c>
      <c r="BI113" s="77">
        <v>118.90643</v>
      </c>
      <c r="BJ113" s="77">
        <v>69.820584999999994</v>
      </c>
      <c r="BK113" s="77">
        <v>168.30336</v>
      </c>
      <c r="BL113" s="77">
        <v>93.802649000000002</v>
      </c>
      <c r="BM113" s="77">
        <v>100.98223</v>
      </c>
      <c r="BN113" s="77">
        <v>198.86247</v>
      </c>
      <c r="BO113" s="77">
        <v>11.105988999999999</v>
      </c>
      <c r="BP113" s="77">
        <v>3.0964827000000001</v>
      </c>
      <c r="BQ113" s="77">
        <v>143.41302999999999</v>
      </c>
      <c r="BR113" s="77">
        <v>64.098980999999995</v>
      </c>
      <c r="BS113" s="77">
        <v>193.75903</v>
      </c>
      <c r="BT113" s="77">
        <v>123.3262</v>
      </c>
      <c r="BU113" s="77">
        <v>105.30094</v>
      </c>
      <c r="BV113" s="90">
        <v>201.78036</v>
      </c>
      <c r="BW113" s="90">
        <v>-6.2489410999999997</v>
      </c>
      <c r="BX113" s="90">
        <v>3.4397614999999999</v>
      </c>
      <c r="BY113" s="90">
        <v>134.86561</v>
      </c>
      <c r="BZ113" s="90">
        <v>74.695119000000005</v>
      </c>
      <c r="CA113" s="90">
        <v>195.65988999999999</v>
      </c>
      <c r="CB113" s="90">
        <v>106.28713</v>
      </c>
      <c r="CC113" s="90">
        <v>105.09941000000001</v>
      </c>
    </row>
    <row r="114" spans="1:81" x14ac:dyDescent="0.25">
      <c r="A114">
        <v>1120</v>
      </c>
      <c r="B114" s="77">
        <v>20.357431999999999</v>
      </c>
      <c r="C114" s="77">
        <v>17.43807</v>
      </c>
      <c r="D114" s="90">
        <v>14.484861</v>
      </c>
      <c r="E114" s="77">
        <v>14.722976500000001</v>
      </c>
      <c r="F114" s="77">
        <v>15.114545</v>
      </c>
      <c r="G114" s="77">
        <v>15.780497</v>
      </c>
      <c r="H114" s="77">
        <v>16.389227500000001</v>
      </c>
      <c r="I114" s="77">
        <v>15.6912725</v>
      </c>
      <c r="J114" s="77">
        <v>11.582632</v>
      </c>
      <c r="K114" s="77">
        <v>11.858434000000001</v>
      </c>
      <c r="L114" s="77">
        <v>11.600360999999999</v>
      </c>
      <c r="M114" s="77">
        <v>11.7194865</v>
      </c>
      <c r="N114" s="77">
        <v>11.981790499999999</v>
      </c>
      <c r="O114" s="77">
        <v>12.2368445</v>
      </c>
      <c r="P114" s="77">
        <v>11.737696</v>
      </c>
      <c r="Q114" s="77">
        <v>11.9856625</v>
      </c>
      <c r="R114" s="77">
        <v>186.22729000000001</v>
      </c>
      <c r="S114" s="77">
        <v>-9.6359980000000007</v>
      </c>
      <c r="T114" s="77">
        <v>3.0391221000000002</v>
      </c>
      <c r="U114" s="77">
        <v>151.34869</v>
      </c>
      <c r="V114" s="77">
        <v>70.182074999999998</v>
      </c>
      <c r="W114" s="77">
        <v>206.65242000000001</v>
      </c>
      <c r="X114" s="77">
        <v>125.92173</v>
      </c>
      <c r="Y114" s="77">
        <v>114.39959</v>
      </c>
      <c r="Z114" s="77">
        <v>176.08035000000001</v>
      </c>
      <c r="AA114" s="77">
        <v>-6.9447074999999998</v>
      </c>
      <c r="AB114" s="77">
        <v>3.0288054</v>
      </c>
      <c r="AC114" s="77">
        <v>130.28968</v>
      </c>
      <c r="AD114" s="77">
        <v>70.449208999999996</v>
      </c>
      <c r="AE114" s="77">
        <v>181.68736999999999</v>
      </c>
      <c r="AF114" s="77">
        <v>102.64921</v>
      </c>
      <c r="AG114" s="77">
        <v>99.791544999999999</v>
      </c>
      <c r="AH114" s="77">
        <v>220.55246</v>
      </c>
      <c r="AI114" s="77">
        <v>104.10476</v>
      </c>
      <c r="AJ114" s="77">
        <v>3.8982268000000002</v>
      </c>
      <c r="AK114" s="77">
        <v>129.70683</v>
      </c>
      <c r="AL114" s="77">
        <v>73.118324999999999</v>
      </c>
      <c r="AM114" s="77">
        <v>189.12324000000001</v>
      </c>
      <c r="AN114" s="77">
        <v>100.71431</v>
      </c>
      <c r="AO114" s="77">
        <v>97.248007000000001</v>
      </c>
      <c r="AP114" s="77">
        <v>139.19403</v>
      </c>
      <c r="AQ114" s="77">
        <v>-25.888376000000001</v>
      </c>
      <c r="AR114" s="77">
        <v>2.4231900999999998</v>
      </c>
      <c r="AS114" s="77">
        <v>124.4594</v>
      </c>
      <c r="AT114" s="77">
        <v>59.157470000000004</v>
      </c>
      <c r="AU114" s="77">
        <v>169.68254999999999</v>
      </c>
      <c r="AV114" s="77">
        <v>112.62940999999999</v>
      </c>
      <c r="AW114" s="77">
        <v>98.066075999999995</v>
      </c>
      <c r="AX114" s="77">
        <v>176.25933000000001</v>
      </c>
      <c r="AY114" s="77">
        <v>-18.506437999999999</v>
      </c>
      <c r="AZ114" s="77">
        <v>3.0051882999999999</v>
      </c>
      <c r="BA114" s="77">
        <v>142.09742</v>
      </c>
      <c r="BB114" s="77">
        <v>66.178380000000004</v>
      </c>
      <c r="BC114" s="77">
        <v>177.62152</v>
      </c>
      <c r="BD114" s="77">
        <v>120.70729</v>
      </c>
      <c r="BE114" s="77">
        <v>105.48372999999999</v>
      </c>
      <c r="BF114" s="77">
        <v>192.31476000000001</v>
      </c>
      <c r="BG114" s="77">
        <v>-19.304352999999999</v>
      </c>
      <c r="BH114" s="77">
        <v>3.2355824000000002</v>
      </c>
      <c r="BI114" s="77">
        <v>118.55082</v>
      </c>
      <c r="BJ114" s="77">
        <v>69.676873000000001</v>
      </c>
      <c r="BK114" s="77">
        <v>167.79500999999999</v>
      </c>
      <c r="BL114" s="77">
        <v>93.519205999999997</v>
      </c>
      <c r="BM114" s="77">
        <v>100.79298</v>
      </c>
      <c r="BN114" s="77">
        <v>198.69470000000001</v>
      </c>
      <c r="BO114" s="77">
        <v>11.058259</v>
      </c>
      <c r="BP114" s="77">
        <v>3.0920226999999998</v>
      </c>
      <c r="BQ114" s="77">
        <v>143.09506999999999</v>
      </c>
      <c r="BR114" s="77">
        <v>63.909872999999997</v>
      </c>
      <c r="BS114" s="77">
        <v>193.30427</v>
      </c>
      <c r="BT114" s="77">
        <v>123.07226</v>
      </c>
      <c r="BU114" s="77">
        <v>105.09183</v>
      </c>
      <c r="BV114" s="90">
        <v>201.45615000000001</v>
      </c>
      <c r="BW114" s="90">
        <v>-6.1355893000000004</v>
      </c>
      <c r="BX114" s="90">
        <v>3.4355178</v>
      </c>
      <c r="BY114" s="90">
        <v>134.44875999999999</v>
      </c>
      <c r="BZ114" s="90">
        <v>74.555386999999996</v>
      </c>
      <c r="CA114" s="90">
        <v>195.15665999999999</v>
      </c>
      <c r="CB114" s="90">
        <v>105.92582</v>
      </c>
      <c r="CC114" s="90">
        <v>104.86991999999999</v>
      </c>
    </row>
    <row r="115" spans="1:81" x14ac:dyDescent="0.25">
      <c r="A115">
        <v>1130</v>
      </c>
      <c r="B115" s="77">
        <v>20.425996000000001</v>
      </c>
      <c r="C115" s="77">
        <v>17.493539999999999</v>
      </c>
      <c r="D115" s="90">
        <v>14.497591</v>
      </c>
      <c r="E115" s="77">
        <v>14.738367</v>
      </c>
      <c r="F115" s="77">
        <v>15.149609999999999</v>
      </c>
      <c r="G115" s="77">
        <v>15.8229025</v>
      </c>
      <c r="H115" s="77">
        <v>16.440240500000002</v>
      </c>
      <c r="I115" s="77">
        <v>15.738303</v>
      </c>
      <c r="J115" s="77">
        <v>11.589722</v>
      </c>
      <c r="K115" s="77">
        <v>11.864651</v>
      </c>
      <c r="L115" s="77">
        <v>11.605406</v>
      </c>
      <c r="M115" s="77">
        <v>11.724667499999999</v>
      </c>
      <c r="N115" s="77">
        <v>11.987232500000001</v>
      </c>
      <c r="O115" s="77">
        <v>12.242647999999999</v>
      </c>
      <c r="P115" s="77">
        <v>11.7434805</v>
      </c>
      <c r="Q115" s="77">
        <v>11.9913165</v>
      </c>
      <c r="R115" s="77">
        <v>186.05466000000001</v>
      </c>
      <c r="S115" s="77">
        <v>-9.4907777000000006</v>
      </c>
      <c r="T115" s="77">
        <v>3.0364040000000001</v>
      </c>
      <c r="U115" s="77">
        <v>150.91059000000001</v>
      </c>
      <c r="V115" s="77">
        <v>70.033043000000006</v>
      </c>
      <c r="W115" s="77">
        <v>206.07407000000001</v>
      </c>
      <c r="X115" s="77">
        <v>125.5214</v>
      </c>
      <c r="Y115" s="77">
        <v>114.28036</v>
      </c>
      <c r="Z115" s="77">
        <v>175.78336999999999</v>
      </c>
      <c r="AA115" s="77">
        <v>-6.8900711000000001</v>
      </c>
      <c r="AB115" s="77">
        <v>3.0239845999999999</v>
      </c>
      <c r="AC115" s="77">
        <v>129.80805000000001</v>
      </c>
      <c r="AD115" s="77">
        <v>70.317856000000006</v>
      </c>
      <c r="AE115" s="77">
        <v>181.04559</v>
      </c>
      <c r="AF115" s="77">
        <v>102.19533</v>
      </c>
      <c r="AG115" s="77">
        <v>99.578698000000003</v>
      </c>
      <c r="AH115" s="77">
        <v>220.08637999999999</v>
      </c>
      <c r="AI115" s="77">
        <v>103.92412</v>
      </c>
      <c r="AJ115" s="77">
        <v>3.8881755999999998</v>
      </c>
      <c r="AK115" s="77">
        <v>129.04058000000001</v>
      </c>
      <c r="AL115" s="77">
        <v>72.904606999999999</v>
      </c>
      <c r="AM115" s="77">
        <v>188.28975</v>
      </c>
      <c r="AN115" s="77">
        <v>100.13867</v>
      </c>
      <c r="AO115" s="77">
        <v>96.933940000000007</v>
      </c>
      <c r="AP115" s="77">
        <v>138.96006</v>
      </c>
      <c r="AQ115" s="77">
        <v>-25.960916000000001</v>
      </c>
      <c r="AR115" s="77">
        <v>2.4194236</v>
      </c>
      <c r="AS115" s="77">
        <v>123.9058</v>
      </c>
      <c r="AT115" s="77">
        <v>59.014270000000003</v>
      </c>
      <c r="AU115" s="77">
        <v>169.08971</v>
      </c>
      <c r="AV115" s="77">
        <v>112.17655000000001</v>
      </c>
      <c r="AW115" s="77">
        <v>97.886505</v>
      </c>
      <c r="AX115" s="77">
        <v>176.01365000000001</v>
      </c>
      <c r="AY115" s="77">
        <v>-18.348483999999999</v>
      </c>
      <c r="AZ115" s="77">
        <v>3.0018414999999998</v>
      </c>
      <c r="BA115" s="77">
        <v>141.63397000000001</v>
      </c>
      <c r="BB115" s="77">
        <v>66.011283000000006</v>
      </c>
      <c r="BC115" s="77">
        <v>176.91996</v>
      </c>
      <c r="BD115" s="77">
        <v>120.32216</v>
      </c>
      <c r="BE115" s="77">
        <v>105.30079000000001</v>
      </c>
      <c r="BF115" s="77">
        <v>192.01836</v>
      </c>
      <c r="BG115" s="77">
        <v>-19.119980000000002</v>
      </c>
      <c r="BH115" s="77">
        <v>3.2298597</v>
      </c>
      <c r="BI115" s="77">
        <v>118.1949</v>
      </c>
      <c r="BJ115" s="77">
        <v>69.533030999999994</v>
      </c>
      <c r="BK115" s="77">
        <v>167.28620000000001</v>
      </c>
      <c r="BL115" s="77">
        <v>93.235506999999998</v>
      </c>
      <c r="BM115" s="77">
        <v>100.60355</v>
      </c>
      <c r="BN115" s="77">
        <v>198.52645999999999</v>
      </c>
      <c r="BO115" s="77">
        <v>11.010394</v>
      </c>
      <c r="BP115" s="77">
        <v>3.0875499999999998</v>
      </c>
      <c r="BQ115" s="77">
        <v>142.77619999999999</v>
      </c>
      <c r="BR115" s="77">
        <v>63.720227000000001</v>
      </c>
      <c r="BS115" s="77">
        <v>192.84823</v>
      </c>
      <c r="BT115" s="77">
        <v>122.81759</v>
      </c>
      <c r="BU115" s="77">
        <v>104.88212</v>
      </c>
      <c r="BV115" s="90">
        <v>201.1318</v>
      </c>
      <c r="BW115" s="90">
        <v>-6.0221847000000004</v>
      </c>
      <c r="BX115" s="90">
        <v>3.4312722999999998</v>
      </c>
      <c r="BY115" s="90">
        <v>134.03171</v>
      </c>
      <c r="BZ115" s="90">
        <v>74.415589999999995</v>
      </c>
      <c r="CA115" s="90">
        <v>194.65321</v>
      </c>
      <c r="CB115" s="90">
        <v>105.56434</v>
      </c>
      <c r="CC115" s="90">
        <v>104.64032</v>
      </c>
    </row>
    <row r="116" spans="1:81" x14ac:dyDescent="0.25">
      <c r="A116">
        <v>1140</v>
      </c>
      <c r="B116" s="77">
        <v>20.494492999999999</v>
      </c>
      <c r="C116" s="77">
        <v>17.548166999999999</v>
      </c>
      <c r="D116" s="90">
        <v>14.509691</v>
      </c>
      <c r="E116" s="77">
        <v>14.753469500000001</v>
      </c>
      <c r="F116" s="77">
        <v>15.1857065</v>
      </c>
      <c r="G116" s="77">
        <v>15.864167500000001</v>
      </c>
      <c r="H116" s="77">
        <v>16.492017000000001</v>
      </c>
      <c r="I116" s="77">
        <v>15.785606999999999</v>
      </c>
      <c r="J116" s="77">
        <v>11.59684</v>
      </c>
      <c r="K116" s="77">
        <v>11.870889999999999</v>
      </c>
      <c r="L116" s="77">
        <v>11.610458</v>
      </c>
      <c r="M116" s="77">
        <v>11.729856</v>
      </c>
      <c r="N116" s="77">
        <v>11.992688999999999</v>
      </c>
      <c r="O116" s="77">
        <v>12.2484705</v>
      </c>
      <c r="P116" s="77">
        <v>11.7492865</v>
      </c>
      <c r="Q116" s="77">
        <v>11.996990499999999</v>
      </c>
      <c r="R116" s="77">
        <v>185.88156000000001</v>
      </c>
      <c r="S116" s="77">
        <v>-9.3451584000000008</v>
      </c>
      <c r="T116" s="77">
        <v>3.0336783</v>
      </c>
      <c r="U116" s="77">
        <v>150.47127</v>
      </c>
      <c r="V116" s="77">
        <v>69.883601999999996</v>
      </c>
      <c r="W116" s="77">
        <v>205.49413000000001</v>
      </c>
      <c r="X116" s="77">
        <v>125.11998</v>
      </c>
      <c r="Y116" s="77">
        <v>114.16081</v>
      </c>
      <c r="Z116" s="77">
        <v>175.48553000000001</v>
      </c>
      <c r="AA116" s="77">
        <v>-6.8352766999999997</v>
      </c>
      <c r="AB116" s="77">
        <v>3.0191496999999998</v>
      </c>
      <c r="AC116" s="77">
        <v>129.32504</v>
      </c>
      <c r="AD116" s="77">
        <v>70.186122999999995</v>
      </c>
      <c r="AE116" s="77">
        <v>180.40196</v>
      </c>
      <c r="AF116" s="77">
        <v>101.74012999999999</v>
      </c>
      <c r="AG116" s="77">
        <v>99.365234999999998</v>
      </c>
      <c r="AH116" s="77">
        <v>219.61894000000001</v>
      </c>
      <c r="AI116" s="77">
        <v>103.74294999999999</v>
      </c>
      <c r="AJ116" s="77">
        <v>3.8780950999999999</v>
      </c>
      <c r="AK116" s="77">
        <v>128.37239</v>
      </c>
      <c r="AL116" s="77">
        <v>72.690263000000002</v>
      </c>
      <c r="AM116" s="77">
        <v>187.45384000000001</v>
      </c>
      <c r="AN116" s="77">
        <v>99.561352999999997</v>
      </c>
      <c r="AO116" s="77">
        <v>96.618954000000002</v>
      </c>
      <c r="AP116" s="77">
        <v>138.72551000000001</v>
      </c>
      <c r="AQ116" s="77">
        <v>-26.033636999999999</v>
      </c>
      <c r="AR116" s="77">
        <v>2.4156477000000001</v>
      </c>
      <c r="AS116" s="77">
        <v>123.35082</v>
      </c>
      <c r="AT116" s="77">
        <v>58.870716000000002</v>
      </c>
      <c r="AU116" s="77">
        <v>168.49538999999999</v>
      </c>
      <c r="AV116" s="77">
        <v>111.72257</v>
      </c>
      <c r="AW116" s="77">
        <v>97.706487999999993</v>
      </c>
      <c r="AX116" s="77">
        <v>175.76750999999999</v>
      </c>
      <c r="AY116" s="77">
        <v>-18.190228000000001</v>
      </c>
      <c r="AZ116" s="77">
        <v>2.9984883999999998</v>
      </c>
      <c r="BA116" s="77">
        <v>141.16963000000001</v>
      </c>
      <c r="BB116" s="77">
        <v>65.843867000000003</v>
      </c>
      <c r="BC116" s="77">
        <v>176.21707000000001</v>
      </c>
      <c r="BD116" s="77">
        <v>119.9363</v>
      </c>
      <c r="BE116" s="77">
        <v>105.11750000000001</v>
      </c>
      <c r="BF116" s="77">
        <v>191.72174000000001</v>
      </c>
      <c r="BG116" s="77">
        <v>-18.935476000000001</v>
      </c>
      <c r="BH116" s="77">
        <v>3.2241328999999999</v>
      </c>
      <c r="BI116" s="77">
        <v>117.83872</v>
      </c>
      <c r="BJ116" s="77">
        <v>69.389087000000004</v>
      </c>
      <c r="BK116" s="77">
        <v>166.77703</v>
      </c>
      <c r="BL116" s="77">
        <v>92.951605999999998</v>
      </c>
      <c r="BM116" s="77">
        <v>100.414</v>
      </c>
      <c r="BN116" s="77">
        <v>198.35776999999999</v>
      </c>
      <c r="BO116" s="77">
        <v>10.962401</v>
      </c>
      <c r="BP116" s="77">
        <v>3.0830654000000002</v>
      </c>
      <c r="BQ116" s="77">
        <v>142.45648</v>
      </c>
      <c r="BR116" s="77">
        <v>63.530076999999999</v>
      </c>
      <c r="BS116" s="77">
        <v>192.39097000000001</v>
      </c>
      <c r="BT116" s="77">
        <v>122.56225000000001</v>
      </c>
      <c r="BU116" s="77">
        <v>104.67186</v>
      </c>
      <c r="BV116" s="90">
        <v>200.80723</v>
      </c>
      <c r="BW116" s="90">
        <v>-5.9087050999999997</v>
      </c>
      <c r="BX116" s="90">
        <v>3.4270239</v>
      </c>
      <c r="BY116" s="90">
        <v>133.61438000000001</v>
      </c>
      <c r="BZ116" s="90">
        <v>74.275700999999998</v>
      </c>
      <c r="CA116" s="90">
        <v>194.14940999999999</v>
      </c>
      <c r="CB116" s="90">
        <v>105.20263</v>
      </c>
      <c r="CC116" s="90">
        <v>104.41057000000001</v>
      </c>
    </row>
    <row r="117" spans="1:81" x14ac:dyDescent="0.25">
      <c r="A117">
        <v>1150</v>
      </c>
      <c r="B117" s="77">
        <v>20.56344</v>
      </c>
      <c r="C117" s="77">
        <v>17.602098000000002</v>
      </c>
      <c r="D117" s="90">
        <v>14.520752999999999</v>
      </c>
      <c r="E117" s="77">
        <v>14.768454</v>
      </c>
      <c r="F117" s="77">
        <v>15.223152500000001</v>
      </c>
      <c r="G117" s="77">
        <v>15.906328500000001</v>
      </c>
      <c r="H117" s="77">
        <v>16.542859999999997</v>
      </c>
      <c r="I117" s="77">
        <v>15.8322605</v>
      </c>
      <c r="J117" s="77">
        <v>11.603986000000001</v>
      </c>
      <c r="K117" s="77">
        <v>11.877153</v>
      </c>
      <c r="L117" s="77">
        <v>11.615516</v>
      </c>
      <c r="M117" s="77">
        <v>11.735052</v>
      </c>
      <c r="N117" s="77">
        <v>11.998162000000001</v>
      </c>
      <c r="O117" s="77">
        <v>12.25431</v>
      </c>
      <c r="P117" s="77">
        <v>11.7551135</v>
      </c>
      <c r="Q117" s="77">
        <v>12.002684</v>
      </c>
      <c r="R117" s="77">
        <v>185.708</v>
      </c>
      <c r="S117" s="77">
        <v>-9.1991539000000007</v>
      </c>
      <c r="T117" s="77">
        <v>3.0309455000000001</v>
      </c>
      <c r="U117" s="77">
        <v>150.0308</v>
      </c>
      <c r="V117" s="77">
        <v>69.733765000000005</v>
      </c>
      <c r="W117" s="77">
        <v>204.91265999999999</v>
      </c>
      <c r="X117" s="77">
        <v>124.7175</v>
      </c>
      <c r="Y117" s="77">
        <v>114.04094000000001</v>
      </c>
      <c r="Z117" s="77">
        <v>175.18687</v>
      </c>
      <c r="AA117" s="77">
        <v>-6.7803294999999997</v>
      </c>
      <c r="AB117" s="77">
        <v>3.0143013999999999</v>
      </c>
      <c r="AC117" s="77">
        <v>128.84067999999999</v>
      </c>
      <c r="AD117" s="77">
        <v>70.054022000000003</v>
      </c>
      <c r="AE117" s="77">
        <v>179.75654</v>
      </c>
      <c r="AF117" s="77">
        <v>101.28366</v>
      </c>
      <c r="AG117" s="77">
        <v>99.151177000000004</v>
      </c>
      <c r="AH117" s="77">
        <v>219.15013999999999</v>
      </c>
      <c r="AI117" s="77">
        <v>103.56126</v>
      </c>
      <c r="AJ117" s="77">
        <v>3.8679852000000001</v>
      </c>
      <c r="AK117" s="77">
        <v>127.70226</v>
      </c>
      <c r="AL117" s="77">
        <v>72.475296999999998</v>
      </c>
      <c r="AM117" s="77">
        <v>186.61548999999999</v>
      </c>
      <c r="AN117" s="77">
        <v>98.982354999999998</v>
      </c>
      <c r="AO117" s="77">
        <v>96.303054000000003</v>
      </c>
      <c r="AP117" s="77">
        <v>138.49046999999999</v>
      </c>
      <c r="AQ117" s="77">
        <v>-26.106511000000001</v>
      </c>
      <c r="AR117" s="77">
        <v>2.4118637999999999</v>
      </c>
      <c r="AS117" s="77">
        <v>122.79465999999999</v>
      </c>
      <c r="AT117" s="77">
        <v>58.726855999999998</v>
      </c>
      <c r="AU117" s="77">
        <v>167.89981</v>
      </c>
      <c r="AV117" s="77">
        <v>111.26761999999999</v>
      </c>
      <c r="AW117" s="77">
        <v>97.526088999999999</v>
      </c>
      <c r="AX117" s="77">
        <v>175.52081999999999</v>
      </c>
      <c r="AY117" s="77">
        <v>-18.031614999999999</v>
      </c>
      <c r="AZ117" s="77">
        <v>2.9951276999999998</v>
      </c>
      <c r="BA117" s="77">
        <v>140.70425</v>
      </c>
      <c r="BB117" s="77">
        <v>65.676073000000002</v>
      </c>
      <c r="BC117" s="77">
        <v>175.51258000000001</v>
      </c>
      <c r="BD117" s="77">
        <v>119.54956</v>
      </c>
      <c r="BE117" s="77">
        <v>104.93380000000001</v>
      </c>
      <c r="BF117" s="77">
        <v>191.42491999999999</v>
      </c>
      <c r="BG117" s="77">
        <v>-18.750841000000001</v>
      </c>
      <c r="BH117" s="77">
        <v>3.2184021</v>
      </c>
      <c r="BI117" s="77">
        <v>117.48229000000001</v>
      </c>
      <c r="BJ117" s="77">
        <v>69.245041000000001</v>
      </c>
      <c r="BK117" s="77">
        <v>166.26750000000001</v>
      </c>
      <c r="BL117" s="77">
        <v>92.667503999999994</v>
      </c>
      <c r="BM117" s="77">
        <v>100.22431</v>
      </c>
      <c r="BN117" s="77">
        <v>198.18857</v>
      </c>
      <c r="BO117" s="77">
        <v>10.914266</v>
      </c>
      <c r="BP117" s="77">
        <v>3.0785676</v>
      </c>
      <c r="BQ117" s="77">
        <v>142.13580999999999</v>
      </c>
      <c r="BR117" s="77">
        <v>63.339362999999999</v>
      </c>
      <c r="BS117" s="77">
        <v>191.93235999999999</v>
      </c>
      <c r="BT117" s="77">
        <v>122.30615</v>
      </c>
      <c r="BU117" s="77">
        <v>104.46097</v>
      </c>
      <c r="BV117" s="90">
        <v>200.48250999999999</v>
      </c>
      <c r="BW117" s="90">
        <v>-5.7951731000000004</v>
      </c>
      <c r="BX117" s="90">
        <v>3.4227734999999999</v>
      </c>
      <c r="BY117" s="90">
        <v>133.19685999999999</v>
      </c>
      <c r="BZ117" s="90">
        <v>74.135746999999995</v>
      </c>
      <c r="CA117" s="90">
        <v>193.64538999999999</v>
      </c>
      <c r="CB117" s="90">
        <v>104.84075</v>
      </c>
      <c r="CC117" s="90">
        <v>104.18071999999999</v>
      </c>
    </row>
    <row r="118" spans="1:81" x14ac:dyDescent="0.25">
      <c r="A118">
        <v>1160</v>
      </c>
      <c r="B118" s="77">
        <v>20.631069</v>
      </c>
      <c r="C118" s="77">
        <v>17.656903</v>
      </c>
      <c r="D118" s="90">
        <v>14.532074</v>
      </c>
      <c r="E118" s="77">
        <v>14.7838835</v>
      </c>
      <c r="F118" s="77">
        <v>15.260270500000001</v>
      </c>
      <c r="G118" s="77">
        <v>15.949282</v>
      </c>
      <c r="H118" s="77">
        <v>16.594152999999999</v>
      </c>
      <c r="I118" s="77">
        <v>15.879023500000001</v>
      </c>
      <c r="J118" s="77">
        <v>11.611160999999999</v>
      </c>
      <c r="K118" s="77">
        <v>11.883437000000001</v>
      </c>
      <c r="L118" s="77">
        <v>11.62058</v>
      </c>
      <c r="M118" s="77">
        <v>11.740256</v>
      </c>
      <c r="N118" s="77">
        <v>12.003651000000001</v>
      </c>
      <c r="O118" s="77">
        <v>12.260169000000001</v>
      </c>
      <c r="P118" s="77">
        <v>11.760961</v>
      </c>
      <c r="Q118" s="77">
        <v>12.008396999999999</v>
      </c>
      <c r="R118" s="77">
        <v>185.53398000000001</v>
      </c>
      <c r="S118" s="77">
        <v>-9.0527654000000002</v>
      </c>
      <c r="T118" s="77">
        <v>3.0282054</v>
      </c>
      <c r="U118" s="77">
        <v>149.58917</v>
      </c>
      <c r="V118" s="77">
        <v>69.583534</v>
      </c>
      <c r="W118" s="77">
        <v>204.32964999999999</v>
      </c>
      <c r="X118" s="77">
        <v>124.31395000000001</v>
      </c>
      <c r="Y118" s="77">
        <v>113.92076</v>
      </c>
      <c r="Z118" s="77">
        <v>174.88740000000001</v>
      </c>
      <c r="AA118" s="77">
        <v>-6.7252346000000003</v>
      </c>
      <c r="AB118" s="77">
        <v>3.0094401</v>
      </c>
      <c r="AC118" s="77">
        <v>128.35502</v>
      </c>
      <c r="AD118" s="77">
        <v>69.921565999999999</v>
      </c>
      <c r="AE118" s="77">
        <v>179.10937999999999</v>
      </c>
      <c r="AF118" s="77">
        <v>100.82597</v>
      </c>
      <c r="AG118" s="77">
        <v>98.936543999999998</v>
      </c>
      <c r="AH118" s="77">
        <v>218.67992000000001</v>
      </c>
      <c r="AI118" s="77">
        <v>103.37902</v>
      </c>
      <c r="AJ118" s="77">
        <v>3.8578446999999998</v>
      </c>
      <c r="AK118" s="77">
        <v>127.0301</v>
      </c>
      <c r="AL118" s="77">
        <v>72.259681</v>
      </c>
      <c r="AM118" s="77">
        <v>185.77459999999999</v>
      </c>
      <c r="AN118" s="77">
        <v>98.401605000000004</v>
      </c>
      <c r="AO118" s="77">
        <v>95.986198000000002</v>
      </c>
      <c r="AP118" s="77">
        <v>138.25482</v>
      </c>
      <c r="AQ118" s="77">
        <v>-26.179570999999999</v>
      </c>
      <c r="AR118" s="77">
        <v>2.4080702999999999</v>
      </c>
      <c r="AS118" s="77">
        <v>122.2371</v>
      </c>
      <c r="AT118" s="77">
        <v>58.582630999999999</v>
      </c>
      <c r="AU118" s="77">
        <v>167.30271999999999</v>
      </c>
      <c r="AV118" s="77">
        <v>110.81151</v>
      </c>
      <c r="AW118" s="77">
        <v>97.345231999999996</v>
      </c>
      <c r="AX118" s="77">
        <v>175.27359000000001</v>
      </c>
      <c r="AY118" s="77">
        <v>-17.872658999999999</v>
      </c>
      <c r="AZ118" s="77">
        <v>2.9917596999999998</v>
      </c>
      <c r="BA118" s="77">
        <v>140.23786000000001</v>
      </c>
      <c r="BB118" s="77">
        <v>65.507915999999994</v>
      </c>
      <c r="BC118" s="77">
        <v>174.80656999999999</v>
      </c>
      <c r="BD118" s="77">
        <v>119.16198</v>
      </c>
      <c r="BE118" s="77">
        <v>104.7497</v>
      </c>
      <c r="BF118" s="77">
        <v>191.12786</v>
      </c>
      <c r="BG118" s="77">
        <v>-18.566058000000002</v>
      </c>
      <c r="BH118" s="77">
        <v>3.2126667000000002</v>
      </c>
      <c r="BI118" s="77">
        <v>117.12557</v>
      </c>
      <c r="BJ118" s="77">
        <v>69.100880000000004</v>
      </c>
      <c r="BK118" s="77">
        <v>165.75756000000001</v>
      </c>
      <c r="BL118" s="77">
        <v>92.383174999999994</v>
      </c>
      <c r="BM118" s="77">
        <v>100.03447</v>
      </c>
      <c r="BN118" s="77">
        <v>198.01895999999999</v>
      </c>
      <c r="BO118" s="77">
        <v>10.866012</v>
      </c>
      <c r="BP118" s="77">
        <v>3.0740585999999999</v>
      </c>
      <c r="BQ118" s="77">
        <v>141.81435999999999</v>
      </c>
      <c r="BR118" s="77">
        <v>63.148178000000001</v>
      </c>
      <c r="BS118" s="77">
        <v>191.47261</v>
      </c>
      <c r="BT118" s="77">
        <v>122.04942</v>
      </c>
      <c r="BU118" s="77">
        <v>104.24956</v>
      </c>
      <c r="BV118" s="90">
        <v>200.15763999999999</v>
      </c>
      <c r="BW118" s="90">
        <v>-5.6815889000000004</v>
      </c>
      <c r="BX118" s="90">
        <v>3.4185211999999998</v>
      </c>
      <c r="BY118" s="90">
        <v>132.77914999999999</v>
      </c>
      <c r="BZ118" s="90">
        <v>73.995728999999997</v>
      </c>
      <c r="CA118" s="90">
        <v>193.14113</v>
      </c>
      <c r="CB118" s="90">
        <v>104.4787</v>
      </c>
      <c r="CC118" s="90">
        <v>103.95076</v>
      </c>
    </row>
    <row r="119" spans="1:81" x14ac:dyDescent="0.25">
      <c r="A119">
        <v>1170</v>
      </c>
      <c r="B119" s="77">
        <v>20.698699000000001</v>
      </c>
      <c r="C119" s="77">
        <v>17.712512</v>
      </c>
      <c r="D119" s="90">
        <v>14.544513</v>
      </c>
      <c r="E119" s="77">
        <v>14.800136500000001</v>
      </c>
      <c r="F119" s="77">
        <v>15.297098</v>
      </c>
      <c r="G119" s="77">
        <v>15.993040000000001</v>
      </c>
      <c r="H119" s="77">
        <v>16.6467475</v>
      </c>
      <c r="I119" s="77">
        <v>15.926663</v>
      </c>
      <c r="J119" s="77">
        <v>11.618364</v>
      </c>
      <c r="K119" s="77">
        <v>11.889745</v>
      </c>
      <c r="L119" s="77">
        <v>11.62565</v>
      </c>
      <c r="M119" s="77">
        <v>11.7454675</v>
      </c>
      <c r="N119" s="77">
        <v>12.009155</v>
      </c>
      <c r="O119" s="77">
        <v>12.266045999999999</v>
      </c>
      <c r="P119" s="77">
        <v>11.766830500000001</v>
      </c>
      <c r="Q119" s="77">
        <v>12.014129499999999</v>
      </c>
      <c r="R119" s="77">
        <v>185.35951</v>
      </c>
      <c r="S119" s="77">
        <v>-8.9059939000000004</v>
      </c>
      <c r="T119" s="77">
        <v>3.0254582000000001</v>
      </c>
      <c r="U119" s="77">
        <v>149.14637999999999</v>
      </c>
      <c r="V119" s="77">
        <v>69.432910000000007</v>
      </c>
      <c r="W119" s="77">
        <v>203.74511999999999</v>
      </c>
      <c r="X119" s="77">
        <v>123.90935</v>
      </c>
      <c r="Y119" s="77">
        <v>113.80025999999999</v>
      </c>
      <c r="Z119" s="77">
        <v>174.58705</v>
      </c>
      <c r="AA119" s="77">
        <v>-6.6699783000000004</v>
      </c>
      <c r="AB119" s="77">
        <v>3.0045644999999999</v>
      </c>
      <c r="AC119" s="77">
        <v>127.86793</v>
      </c>
      <c r="AD119" s="77">
        <v>69.788723000000005</v>
      </c>
      <c r="AE119" s="77">
        <v>178.46032</v>
      </c>
      <c r="AF119" s="77">
        <v>100.36693</v>
      </c>
      <c r="AG119" s="77">
        <v>98.721281000000005</v>
      </c>
      <c r="AH119" s="77">
        <v>218.20836</v>
      </c>
      <c r="AI119" s="77">
        <v>103.19625000000001</v>
      </c>
      <c r="AJ119" s="77">
        <v>3.8476751999999999</v>
      </c>
      <c r="AK119" s="77">
        <v>126.35601</v>
      </c>
      <c r="AL119" s="77">
        <v>72.043446000000003</v>
      </c>
      <c r="AM119" s="77">
        <v>184.93131</v>
      </c>
      <c r="AN119" s="77">
        <v>97.819190000000006</v>
      </c>
      <c r="AO119" s="77">
        <v>95.668432999999993</v>
      </c>
      <c r="AP119" s="77">
        <v>138.01865000000001</v>
      </c>
      <c r="AQ119" s="77">
        <v>-26.252797000000001</v>
      </c>
      <c r="AR119" s="77">
        <v>2.4042682000000002</v>
      </c>
      <c r="AS119" s="77">
        <v>121.67825999999999</v>
      </c>
      <c r="AT119" s="77">
        <v>58.438077999999997</v>
      </c>
      <c r="AU119" s="77">
        <v>166.70428000000001</v>
      </c>
      <c r="AV119" s="77">
        <v>110.35437</v>
      </c>
      <c r="AW119" s="77">
        <v>97.163962999999995</v>
      </c>
      <c r="AX119" s="77">
        <v>175.02587</v>
      </c>
      <c r="AY119" s="77">
        <v>-17.71339</v>
      </c>
      <c r="AZ119" s="77">
        <v>2.9883850999999999</v>
      </c>
      <c r="BA119" s="77">
        <v>139.77054999999999</v>
      </c>
      <c r="BB119" s="77">
        <v>65.339427999999998</v>
      </c>
      <c r="BC119" s="77">
        <v>174.09917999999999</v>
      </c>
      <c r="BD119" s="77">
        <v>118.77364</v>
      </c>
      <c r="BE119" s="77">
        <v>104.56523</v>
      </c>
      <c r="BF119" s="77">
        <v>190.83059</v>
      </c>
      <c r="BG119" s="77">
        <v>-18.381146000000001</v>
      </c>
      <c r="BH119" s="77">
        <v>3.2069272</v>
      </c>
      <c r="BI119" s="77">
        <v>116.76860000000001</v>
      </c>
      <c r="BJ119" s="77">
        <v>68.956618000000006</v>
      </c>
      <c r="BK119" s="77">
        <v>165.24726999999999</v>
      </c>
      <c r="BL119" s="77">
        <v>92.098647</v>
      </c>
      <c r="BM119" s="77">
        <v>99.844492000000002</v>
      </c>
      <c r="BN119" s="77">
        <v>197.84886</v>
      </c>
      <c r="BO119" s="77">
        <v>10.817617</v>
      </c>
      <c r="BP119" s="77">
        <v>3.0695364000000001</v>
      </c>
      <c r="BQ119" s="77">
        <v>141.49196000000001</v>
      </c>
      <c r="BR119" s="77">
        <v>62.956432</v>
      </c>
      <c r="BS119" s="77">
        <v>191.01151999999999</v>
      </c>
      <c r="BT119" s="77">
        <v>121.79192999999999</v>
      </c>
      <c r="BU119" s="77">
        <v>104.03753</v>
      </c>
      <c r="BV119" s="90">
        <v>199.83261999999999</v>
      </c>
      <c r="BW119" s="90">
        <v>-5.5679527999999996</v>
      </c>
      <c r="BX119" s="90">
        <v>3.4142668999999999</v>
      </c>
      <c r="BY119" s="90">
        <v>132.36125000000001</v>
      </c>
      <c r="BZ119" s="90">
        <v>73.855645999999993</v>
      </c>
      <c r="CA119" s="90">
        <v>192.63664</v>
      </c>
      <c r="CB119" s="90">
        <v>104.11649</v>
      </c>
      <c r="CC119" s="90">
        <v>103.72069999999999</v>
      </c>
    </row>
    <row r="120" spans="1:81" x14ac:dyDescent="0.25">
      <c r="A120">
        <v>1180</v>
      </c>
      <c r="B120" s="77">
        <v>20.768932</v>
      </c>
      <c r="C120" s="77">
        <v>17.767976999999998</v>
      </c>
      <c r="D120" s="90">
        <v>14.556108</v>
      </c>
      <c r="E120" s="77">
        <v>14.817009500000001</v>
      </c>
      <c r="F120" s="77">
        <v>15.3335475</v>
      </c>
      <c r="G120" s="77">
        <v>16.037236</v>
      </c>
      <c r="H120" s="77">
        <v>16.699378499999998</v>
      </c>
      <c r="I120" s="77">
        <v>15.975749500000001</v>
      </c>
      <c r="J120" s="77">
        <v>11.625595000000001</v>
      </c>
      <c r="K120" s="77">
        <v>11.896077</v>
      </c>
      <c r="L120" s="77">
        <v>11.630727</v>
      </c>
      <c r="M120" s="77">
        <v>11.750686999999999</v>
      </c>
      <c r="N120" s="77">
        <v>12.014675499999999</v>
      </c>
      <c r="O120" s="77">
        <v>12.2719425</v>
      </c>
      <c r="P120" s="77">
        <v>11.772721499999999</v>
      </c>
      <c r="Q120" s="77">
        <v>12.0198825</v>
      </c>
      <c r="R120" s="77">
        <v>185.18455</v>
      </c>
      <c r="S120" s="77">
        <v>-8.7588147999999997</v>
      </c>
      <c r="T120" s="77">
        <v>3.0227032999999999</v>
      </c>
      <c r="U120" s="77">
        <v>148.70236</v>
      </c>
      <c r="V120" s="77">
        <v>69.281868000000003</v>
      </c>
      <c r="W120" s="77">
        <v>203.15897000000001</v>
      </c>
      <c r="X120" s="77">
        <v>123.50363</v>
      </c>
      <c r="Y120" s="77">
        <v>113.67943</v>
      </c>
      <c r="Z120" s="77">
        <v>174.28585000000001</v>
      </c>
      <c r="AA120" s="77">
        <v>-6.6145657</v>
      </c>
      <c r="AB120" s="77">
        <v>2.9996752</v>
      </c>
      <c r="AC120" s="77">
        <v>127.37947</v>
      </c>
      <c r="AD120" s="77">
        <v>69.655502999999996</v>
      </c>
      <c r="AE120" s="77">
        <v>177.80942999999999</v>
      </c>
      <c r="AF120" s="77">
        <v>99.906599</v>
      </c>
      <c r="AG120" s="77">
        <v>98.505409999999998</v>
      </c>
      <c r="AH120" s="77">
        <v>217.73544999999999</v>
      </c>
      <c r="AI120" s="77">
        <v>103.01297</v>
      </c>
      <c r="AJ120" s="77">
        <v>3.8374766999999999</v>
      </c>
      <c r="AK120" s="77">
        <v>125.68</v>
      </c>
      <c r="AL120" s="77">
        <v>71.826594999999998</v>
      </c>
      <c r="AM120" s="77">
        <v>184.08561</v>
      </c>
      <c r="AN120" s="77">
        <v>97.235116000000005</v>
      </c>
      <c r="AO120" s="77">
        <v>95.349762999999996</v>
      </c>
      <c r="AP120" s="77">
        <v>137.78187</v>
      </c>
      <c r="AQ120" s="77">
        <v>-26.326207</v>
      </c>
      <c r="AR120" s="77">
        <v>2.4004565000000002</v>
      </c>
      <c r="AS120" s="77">
        <v>121.11802</v>
      </c>
      <c r="AT120" s="77">
        <v>58.293162000000002</v>
      </c>
      <c r="AU120" s="77">
        <v>166.10432</v>
      </c>
      <c r="AV120" s="77">
        <v>109.89608</v>
      </c>
      <c r="AW120" s="77">
        <v>96.982239000000007</v>
      </c>
      <c r="AX120" s="77">
        <v>174.77760000000001</v>
      </c>
      <c r="AY120" s="77">
        <v>-17.553766</v>
      </c>
      <c r="AZ120" s="77">
        <v>2.9850029999999999</v>
      </c>
      <c r="BA120" s="77">
        <v>139.3022</v>
      </c>
      <c r="BB120" s="77">
        <v>65.170564999999996</v>
      </c>
      <c r="BC120" s="77">
        <v>173.39021</v>
      </c>
      <c r="BD120" s="77">
        <v>118.38444</v>
      </c>
      <c r="BE120" s="77">
        <v>104.38036</v>
      </c>
      <c r="BF120" s="77">
        <v>190.53308999999999</v>
      </c>
      <c r="BG120" s="77">
        <v>-18.196086999999999</v>
      </c>
      <c r="BH120" s="77">
        <v>3.2011832</v>
      </c>
      <c r="BI120" s="77">
        <v>116.41135</v>
      </c>
      <c r="BJ120" s="77">
        <v>68.812241</v>
      </c>
      <c r="BK120" s="77">
        <v>164.73656</v>
      </c>
      <c r="BL120" s="77">
        <v>91.813892999999993</v>
      </c>
      <c r="BM120" s="77">
        <v>99.654366999999993</v>
      </c>
      <c r="BN120" s="77">
        <v>197.67824999999999</v>
      </c>
      <c r="BO120" s="77">
        <v>10.769080000000001</v>
      </c>
      <c r="BP120" s="77">
        <v>3.0650008999999998</v>
      </c>
      <c r="BQ120" s="77">
        <v>141.16862</v>
      </c>
      <c r="BR120" s="77">
        <v>62.764127000000002</v>
      </c>
      <c r="BS120" s="77">
        <v>190.54908</v>
      </c>
      <c r="BT120" s="77">
        <v>121.5337</v>
      </c>
      <c r="BU120" s="77">
        <v>103.82487999999999</v>
      </c>
      <c r="BV120" s="90">
        <v>199.50738999999999</v>
      </c>
      <c r="BW120" s="90">
        <v>-5.4542425000000003</v>
      </c>
      <c r="BX120" s="90">
        <v>3.4100098999999999</v>
      </c>
      <c r="BY120" s="90">
        <v>131.94308000000001</v>
      </c>
      <c r="BZ120" s="90">
        <v>73.715472000000005</v>
      </c>
      <c r="CA120" s="90">
        <v>192.13183000000001</v>
      </c>
      <c r="CB120" s="90">
        <v>103.75404</v>
      </c>
      <c r="CC120" s="90">
        <v>103.49048000000001</v>
      </c>
    </row>
    <row r="121" spans="1:81" x14ac:dyDescent="0.25">
      <c r="A121">
        <v>1190</v>
      </c>
      <c r="B121" s="77">
        <v>20.838602999999999</v>
      </c>
      <c r="C121" s="77">
        <v>17.824185</v>
      </c>
      <c r="D121" s="90">
        <v>14.565811</v>
      </c>
      <c r="E121" s="77">
        <v>14.833656</v>
      </c>
      <c r="F121" s="77">
        <v>15.3697275</v>
      </c>
      <c r="G121" s="77">
        <v>16.080159000000002</v>
      </c>
      <c r="H121" s="77">
        <v>16.752397500000001</v>
      </c>
      <c r="I121" s="77">
        <v>16.024684499999999</v>
      </c>
      <c r="J121" s="77">
        <v>11.632854999999999</v>
      </c>
      <c r="K121" s="77">
        <v>11.902431</v>
      </c>
      <c r="L121" s="77">
        <v>11.635809999999999</v>
      </c>
      <c r="M121" s="77">
        <v>11.755915</v>
      </c>
      <c r="N121" s="77">
        <v>12.0202115</v>
      </c>
      <c r="O121" s="77">
        <v>12.2778575</v>
      </c>
      <c r="P121" s="77">
        <v>11.778634</v>
      </c>
      <c r="Q121" s="77">
        <v>12.0256565</v>
      </c>
      <c r="R121" s="77">
        <v>185.00909999999999</v>
      </c>
      <c r="S121" s="77">
        <v>-8.6112164</v>
      </c>
      <c r="T121" s="77">
        <v>3.0199406</v>
      </c>
      <c r="U121" s="77">
        <v>148.25708</v>
      </c>
      <c r="V121" s="77">
        <v>69.130394999999993</v>
      </c>
      <c r="W121" s="77">
        <v>202.57114999999999</v>
      </c>
      <c r="X121" s="77">
        <v>123.09675</v>
      </c>
      <c r="Y121" s="77">
        <v>113.55825</v>
      </c>
      <c r="Z121" s="77">
        <v>173.98381000000001</v>
      </c>
      <c r="AA121" s="77">
        <v>-6.5589974</v>
      </c>
      <c r="AB121" s="77">
        <v>2.9947721</v>
      </c>
      <c r="AC121" s="77">
        <v>126.88963</v>
      </c>
      <c r="AD121" s="77">
        <v>69.521910000000005</v>
      </c>
      <c r="AE121" s="77">
        <v>177.15671</v>
      </c>
      <c r="AF121" s="77">
        <v>99.444972000000007</v>
      </c>
      <c r="AG121" s="77">
        <v>98.288933</v>
      </c>
      <c r="AH121" s="77">
        <v>217.26113000000001</v>
      </c>
      <c r="AI121" s="77">
        <v>102.82914</v>
      </c>
      <c r="AJ121" s="77">
        <v>3.8272479000000001</v>
      </c>
      <c r="AK121" s="77">
        <v>125.00198</v>
      </c>
      <c r="AL121" s="77">
        <v>71.609100999999995</v>
      </c>
      <c r="AM121" s="77">
        <v>183.23740000000001</v>
      </c>
      <c r="AN121" s="77">
        <v>96.649308000000005</v>
      </c>
      <c r="AO121" s="77">
        <v>95.030146999999999</v>
      </c>
      <c r="AP121" s="77">
        <v>137.54454999999999</v>
      </c>
      <c r="AQ121" s="77">
        <v>-26.399788000000001</v>
      </c>
      <c r="AR121" s="77">
        <v>2.3966359000000002</v>
      </c>
      <c r="AS121" s="77">
        <v>120.55647</v>
      </c>
      <c r="AT121" s="77">
        <v>58.147906999999996</v>
      </c>
      <c r="AU121" s="77">
        <v>165.50297</v>
      </c>
      <c r="AV121" s="77">
        <v>109.43671999999999</v>
      </c>
      <c r="AW121" s="77">
        <v>96.800089999999997</v>
      </c>
      <c r="AX121" s="77">
        <v>174.52883</v>
      </c>
      <c r="AY121" s="77">
        <v>-17.393816999999999</v>
      </c>
      <c r="AZ121" s="77">
        <v>2.981614</v>
      </c>
      <c r="BA121" s="77">
        <v>138.83288999999999</v>
      </c>
      <c r="BB121" s="77">
        <v>65.001356999999999</v>
      </c>
      <c r="BC121" s="77">
        <v>172.67979</v>
      </c>
      <c r="BD121" s="77">
        <v>117.99444</v>
      </c>
      <c r="BE121" s="77">
        <v>104.19511</v>
      </c>
      <c r="BF121" s="77">
        <v>190.23532</v>
      </c>
      <c r="BG121" s="77">
        <v>-18.010864000000002</v>
      </c>
      <c r="BH121" s="77">
        <v>3.1954340999999999</v>
      </c>
      <c r="BI121" s="77">
        <v>116.05378</v>
      </c>
      <c r="BJ121" s="77">
        <v>68.667737000000002</v>
      </c>
      <c r="BK121" s="77">
        <v>164.22541000000001</v>
      </c>
      <c r="BL121" s="77">
        <v>91.528886</v>
      </c>
      <c r="BM121" s="77">
        <v>99.464072000000002</v>
      </c>
      <c r="BN121" s="77">
        <v>197.50720999999999</v>
      </c>
      <c r="BO121" s="77">
        <v>10.720418</v>
      </c>
      <c r="BP121" s="77">
        <v>3.0604537999999999</v>
      </c>
      <c r="BQ121" s="77">
        <v>140.84443999999999</v>
      </c>
      <c r="BR121" s="77">
        <v>62.571325000000002</v>
      </c>
      <c r="BS121" s="77">
        <v>190.08545000000001</v>
      </c>
      <c r="BT121" s="77">
        <v>121.27479</v>
      </c>
      <c r="BU121" s="77">
        <v>103.61169</v>
      </c>
      <c r="BV121" s="90">
        <v>199.18200999999999</v>
      </c>
      <c r="BW121" s="90">
        <v>-5.3404806000000002</v>
      </c>
      <c r="BX121" s="90">
        <v>3.4057509000000001</v>
      </c>
      <c r="BY121" s="90">
        <v>131.52472</v>
      </c>
      <c r="BZ121" s="90">
        <v>73.575235000000006</v>
      </c>
      <c r="CA121" s="90">
        <v>191.62678</v>
      </c>
      <c r="CB121" s="90">
        <v>103.39143</v>
      </c>
      <c r="CC121" s="90">
        <v>103.26016</v>
      </c>
    </row>
    <row r="122" spans="1:81" x14ac:dyDescent="0.25">
      <c r="A122">
        <v>1200</v>
      </c>
      <c r="B122" s="77">
        <v>20.907520000000002</v>
      </c>
      <c r="C122" s="77">
        <v>17.881907000000002</v>
      </c>
      <c r="D122" s="90">
        <v>14.575402</v>
      </c>
      <c r="E122" s="77">
        <v>14.849782000000001</v>
      </c>
      <c r="F122" s="77">
        <v>15.406960000000002</v>
      </c>
      <c r="G122" s="77">
        <v>16.123032500000001</v>
      </c>
      <c r="H122" s="77">
        <v>16.806181500000001</v>
      </c>
      <c r="I122" s="77">
        <v>16.072656500000001</v>
      </c>
      <c r="J122" s="77">
        <v>11.640143999999999</v>
      </c>
      <c r="K122" s="77">
        <v>11.908809</v>
      </c>
      <c r="L122" s="77">
        <v>11.640898999999999</v>
      </c>
      <c r="M122" s="77">
        <v>11.761151</v>
      </c>
      <c r="N122" s="77">
        <v>12.025763</v>
      </c>
      <c r="O122" s="77">
        <v>12.283791000000001</v>
      </c>
      <c r="P122" s="77">
        <v>11.784568</v>
      </c>
      <c r="Q122" s="77">
        <v>12.0314505</v>
      </c>
      <c r="R122" s="77">
        <v>184.83318</v>
      </c>
      <c r="S122" s="77">
        <v>-8.4632254000000007</v>
      </c>
      <c r="T122" s="77">
        <v>3.0171706</v>
      </c>
      <c r="U122" s="77">
        <v>147.81061</v>
      </c>
      <c r="V122" s="77">
        <v>68.978520000000003</v>
      </c>
      <c r="W122" s="77">
        <v>201.98176000000001</v>
      </c>
      <c r="X122" s="77">
        <v>122.68879</v>
      </c>
      <c r="Y122" s="77">
        <v>113.43675</v>
      </c>
      <c r="Z122" s="77">
        <v>173.68091999999999</v>
      </c>
      <c r="AA122" s="77">
        <v>-6.5032737000000003</v>
      </c>
      <c r="AB122" s="77">
        <v>2.9898552999999999</v>
      </c>
      <c r="AC122" s="77">
        <v>126.39843</v>
      </c>
      <c r="AD122" s="77">
        <v>69.387941999999995</v>
      </c>
      <c r="AE122" s="77">
        <v>176.50216</v>
      </c>
      <c r="AF122" s="77">
        <v>98.982054000000005</v>
      </c>
      <c r="AG122" s="77">
        <v>98.071849999999998</v>
      </c>
      <c r="AH122" s="77">
        <v>216.78541999999999</v>
      </c>
      <c r="AI122" s="77">
        <v>102.64476999999999</v>
      </c>
      <c r="AJ122" s="77">
        <v>3.816989</v>
      </c>
      <c r="AK122" s="77">
        <v>124.32196999999999</v>
      </c>
      <c r="AL122" s="77">
        <v>71.390964999999994</v>
      </c>
      <c r="AM122" s="77">
        <v>182.38668999999999</v>
      </c>
      <c r="AN122" s="77">
        <v>96.061773000000002</v>
      </c>
      <c r="AO122" s="77">
        <v>94.709588999999994</v>
      </c>
      <c r="AP122" s="77">
        <v>137.30667</v>
      </c>
      <c r="AQ122" s="77">
        <v>-26.47354</v>
      </c>
      <c r="AR122" s="77">
        <v>2.3928064999999998</v>
      </c>
      <c r="AS122" s="77">
        <v>119.99362000000001</v>
      </c>
      <c r="AT122" s="77">
        <v>58.002315000000003</v>
      </c>
      <c r="AU122" s="77">
        <v>164.90021999999999</v>
      </c>
      <c r="AV122" s="77">
        <v>108.97629000000001</v>
      </c>
      <c r="AW122" s="77">
        <v>96.617519000000001</v>
      </c>
      <c r="AX122" s="77">
        <v>174.27955</v>
      </c>
      <c r="AY122" s="77">
        <v>-17.233543000000001</v>
      </c>
      <c r="AZ122" s="77">
        <v>2.9782180999999999</v>
      </c>
      <c r="BA122" s="77">
        <v>138.36263</v>
      </c>
      <c r="BB122" s="77">
        <v>64.831805000000003</v>
      </c>
      <c r="BC122" s="77">
        <v>171.96793</v>
      </c>
      <c r="BD122" s="77">
        <v>117.60366</v>
      </c>
      <c r="BE122" s="77">
        <v>104.00948</v>
      </c>
      <c r="BF122" s="77">
        <v>189.93732</v>
      </c>
      <c r="BG122" s="77">
        <v>-17.825495</v>
      </c>
      <c r="BH122" s="77">
        <v>3.1896805000000001</v>
      </c>
      <c r="BI122" s="77">
        <v>115.69593</v>
      </c>
      <c r="BJ122" s="77">
        <v>68.523117999999997</v>
      </c>
      <c r="BK122" s="77">
        <v>163.71385000000001</v>
      </c>
      <c r="BL122" s="77">
        <v>91.243655000000004</v>
      </c>
      <c r="BM122" s="77">
        <v>99.273628000000002</v>
      </c>
      <c r="BN122" s="77">
        <v>197.33566999999999</v>
      </c>
      <c r="BO122" s="77">
        <v>10.671616</v>
      </c>
      <c r="BP122" s="77">
        <v>3.0558936000000001</v>
      </c>
      <c r="BQ122" s="77">
        <v>140.51933</v>
      </c>
      <c r="BR122" s="77">
        <v>62.377966999999998</v>
      </c>
      <c r="BS122" s="77">
        <v>189.62047999999999</v>
      </c>
      <c r="BT122" s="77">
        <v>121.01514</v>
      </c>
      <c r="BU122" s="77">
        <v>103.39787</v>
      </c>
      <c r="BV122" s="90">
        <v>198.85649000000001</v>
      </c>
      <c r="BW122" s="90">
        <v>-5.2266674999999996</v>
      </c>
      <c r="BX122" s="90">
        <v>3.4014901000000002</v>
      </c>
      <c r="BY122" s="90">
        <v>131.10615999999999</v>
      </c>
      <c r="BZ122" s="90">
        <v>73.434933999999998</v>
      </c>
      <c r="CA122" s="90">
        <v>191.12151</v>
      </c>
      <c r="CB122" s="90">
        <v>103.02865</v>
      </c>
      <c r="CC122" s="90">
        <v>103.02974</v>
      </c>
    </row>
    <row r="123" spans="1:81" x14ac:dyDescent="0.25">
      <c r="A123">
        <v>1210</v>
      </c>
      <c r="B123" s="77">
        <v>20.976846999999999</v>
      </c>
      <c r="C123" s="77">
        <v>17.938307999999999</v>
      </c>
      <c r="D123" s="90">
        <v>14.586131</v>
      </c>
      <c r="E123" s="77">
        <v>14.866142</v>
      </c>
      <c r="F123" s="77">
        <v>15.445655500000001</v>
      </c>
      <c r="G123" s="77">
        <v>16.167735499999999</v>
      </c>
      <c r="H123" s="77">
        <v>16.859681000000002</v>
      </c>
      <c r="I123" s="77">
        <v>16.122140000000002</v>
      </c>
      <c r="J123" s="77">
        <v>11.647462000000001</v>
      </c>
      <c r="K123" s="77">
        <v>11.915212</v>
      </c>
      <c r="L123" s="77">
        <v>11.645993000000001</v>
      </c>
      <c r="M123" s="77">
        <v>11.766394999999999</v>
      </c>
      <c r="N123" s="77">
        <v>12.031331</v>
      </c>
      <c r="O123" s="77">
        <v>12.289743999999999</v>
      </c>
      <c r="P123" s="77">
        <v>11.7905245</v>
      </c>
      <c r="Q123" s="77">
        <v>12.037265</v>
      </c>
      <c r="R123" s="77">
        <v>184.65678</v>
      </c>
      <c r="S123" s="77">
        <v>-8.3148303000000006</v>
      </c>
      <c r="T123" s="77">
        <v>3.0143930000000001</v>
      </c>
      <c r="U123" s="77">
        <v>147.36293000000001</v>
      </c>
      <c r="V123" s="77">
        <v>68.826229999999995</v>
      </c>
      <c r="W123" s="77">
        <v>201.39076</v>
      </c>
      <c r="X123" s="77">
        <v>122.27972</v>
      </c>
      <c r="Y123" s="77">
        <v>113.31492</v>
      </c>
      <c r="Z123" s="77">
        <v>173.37714</v>
      </c>
      <c r="AA123" s="77">
        <v>-6.4473858000000002</v>
      </c>
      <c r="AB123" s="77">
        <v>2.9849239000000001</v>
      </c>
      <c r="AC123" s="77">
        <v>125.90577999999999</v>
      </c>
      <c r="AD123" s="77">
        <v>69.253579999999999</v>
      </c>
      <c r="AE123" s="77">
        <v>175.84568999999999</v>
      </c>
      <c r="AF123" s="77">
        <v>98.517771999999994</v>
      </c>
      <c r="AG123" s="77">
        <v>97.854127000000005</v>
      </c>
      <c r="AH123" s="77">
        <v>216.30832000000001</v>
      </c>
      <c r="AI123" s="77">
        <v>102.45986000000001</v>
      </c>
      <c r="AJ123" s="77">
        <v>3.8067000000000002</v>
      </c>
      <c r="AK123" s="77">
        <v>123.63996</v>
      </c>
      <c r="AL123" s="77">
        <v>71.172190999999998</v>
      </c>
      <c r="AM123" s="77">
        <v>181.53349</v>
      </c>
      <c r="AN123" s="77">
        <v>95.472515999999999</v>
      </c>
      <c r="AO123" s="77">
        <v>94.388092</v>
      </c>
      <c r="AP123" s="77">
        <v>137.06820999999999</v>
      </c>
      <c r="AQ123" s="77">
        <v>-26.547474999999999</v>
      </c>
      <c r="AR123" s="77">
        <v>2.3889675000000001</v>
      </c>
      <c r="AS123" s="77">
        <v>119.42937000000001</v>
      </c>
      <c r="AT123" s="77">
        <v>57.856363000000002</v>
      </c>
      <c r="AU123" s="77">
        <v>164.29597999999999</v>
      </c>
      <c r="AV123" s="77">
        <v>108.51473</v>
      </c>
      <c r="AW123" s="77">
        <v>96.434495999999996</v>
      </c>
      <c r="AX123" s="77">
        <v>174.02972</v>
      </c>
      <c r="AY123" s="77">
        <v>-17.072915999999999</v>
      </c>
      <c r="AZ123" s="77">
        <v>2.9748147</v>
      </c>
      <c r="BA123" s="77">
        <v>137.89134000000001</v>
      </c>
      <c r="BB123" s="77">
        <v>64.661880999999994</v>
      </c>
      <c r="BC123" s="77">
        <v>171.25450000000001</v>
      </c>
      <c r="BD123" s="77">
        <v>117.21201000000001</v>
      </c>
      <c r="BE123" s="77">
        <v>103.82344000000001</v>
      </c>
      <c r="BF123" s="77">
        <v>189.63908000000001</v>
      </c>
      <c r="BG123" s="77">
        <v>-17.639980999999999</v>
      </c>
      <c r="BH123" s="77">
        <v>3.1839224000000002</v>
      </c>
      <c r="BI123" s="77">
        <v>115.3378</v>
      </c>
      <c r="BJ123" s="77">
        <v>68.378386000000006</v>
      </c>
      <c r="BK123" s="77">
        <v>163.20189999999999</v>
      </c>
      <c r="BL123" s="77">
        <v>90.958200000000005</v>
      </c>
      <c r="BM123" s="77">
        <v>99.083034999999995</v>
      </c>
      <c r="BN123" s="77">
        <v>197.16361000000001</v>
      </c>
      <c r="BO123" s="77">
        <v>10.622666000000001</v>
      </c>
      <c r="BP123" s="77">
        <v>3.0513195999999998</v>
      </c>
      <c r="BQ123" s="77">
        <v>140.19324</v>
      </c>
      <c r="BR123" s="77">
        <v>62.184024999999998</v>
      </c>
      <c r="BS123" s="77">
        <v>189.1541</v>
      </c>
      <c r="BT123" s="77">
        <v>120.75471</v>
      </c>
      <c r="BU123" s="77">
        <v>103.18342</v>
      </c>
      <c r="BV123" s="90">
        <v>198.53088</v>
      </c>
      <c r="BW123" s="90">
        <v>-5.1128254999999996</v>
      </c>
      <c r="BX123" s="90">
        <v>3.3972281</v>
      </c>
      <c r="BY123" s="90">
        <v>130.68751</v>
      </c>
      <c r="BZ123" s="90">
        <v>73.294597999999993</v>
      </c>
      <c r="CA123" s="90">
        <v>190.61610999999999</v>
      </c>
      <c r="CB123" s="90">
        <v>102.66578</v>
      </c>
      <c r="CC123" s="90">
        <v>102.79926</v>
      </c>
    </row>
    <row r="124" spans="1:81" x14ac:dyDescent="0.25">
      <c r="A124">
        <v>1220</v>
      </c>
      <c r="B124" s="77">
        <v>21.045894000000001</v>
      </c>
      <c r="C124" s="77">
        <v>17.993991999999999</v>
      </c>
      <c r="D124" s="90">
        <v>14.596536</v>
      </c>
      <c r="E124" s="77">
        <v>14.883620000000001</v>
      </c>
      <c r="F124" s="77">
        <v>15.483808</v>
      </c>
      <c r="G124" s="77">
        <v>16.212997000000001</v>
      </c>
      <c r="H124" s="77">
        <v>16.912892499999998</v>
      </c>
      <c r="I124" s="77">
        <v>16.172410499999998</v>
      </c>
      <c r="J124" s="77">
        <v>11.654809</v>
      </c>
      <c r="K124" s="77">
        <v>11.921637</v>
      </c>
      <c r="L124" s="77">
        <v>11.651092999999999</v>
      </c>
      <c r="M124" s="77">
        <v>11.7716475</v>
      </c>
      <c r="N124" s="77">
        <v>12.036915499999999</v>
      </c>
      <c r="O124" s="77">
        <v>12.295716500000001</v>
      </c>
      <c r="P124" s="77">
        <v>11.796503</v>
      </c>
      <c r="Q124" s="77">
        <v>12.043099999999999</v>
      </c>
      <c r="R124" s="77">
        <v>184.47989999999999</v>
      </c>
      <c r="S124" s="77">
        <v>-8.1660319000000001</v>
      </c>
      <c r="T124" s="77">
        <v>3.0116078000000002</v>
      </c>
      <c r="U124" s="77">
        <v>146.91401999999999</v>
      </c>
      <c r="V124" s="77">
        <v>68.673525999999995</v>
      </c>
      <c r="W124" s="77">
        <v>200.79816</v>
      </c>
      <c r="X124" s="77">
        <v>121.86953</v>
      </c>
      <c r="Y124" s="77">
        <v>113.19276000000001</v>
      </c>
      <c r="Z124" s="77">
        <v>173.07249999999999</v>
      </c>
      <c r="AA124" s="77">
        <v>-6.3913387000000004</v>
      </c>
      <c r="AB124" s="77">
        <v>2.9799785999999999</v>
      </c>
      <c r="AC124" s="77">
        <v>125.41172</v>
      </c>
      <c r="AD124" s="77">
        <v>69.118835000000004</v>
      </c>
      <c r="AE124" s="77">
        <v>175.18734000000001</v>
      </c>
      <c r="AF124" s="77">
        <v>98.052167999999995</v>
      </c>
      <c r="AG124" s="77">
        <v>97.635784000000001</v>
      </c>
      <c r="AH124" s="77">
        <v>215.82982999999999</v>
      </c>
      <c r="AI124" s="77">
        <v>102.27441</v>
      </c>
      <c r="AJ124" s="77">
        <v>3.7963811000000001</v>
      </c>
      <c r="AK124" s="77">
        <v>122.95596999999999</v>
      </c>
      <c r="AL124" s="77">
        <v>70.952780000000004</v>
      </c>
      <c r="AM124" s="77">
        <v>180.67780999999999</v>
      </c>
      <c r="AN124" s="77">
        <v>94.881546</v>
      </c>
      <c r="AO124" s="77">
        <v>94.065658999999997</v>
      </c>
      <c r="AP124" s="77">
        <v>136.82915</v>
      </c>
      <c r="AQ124" s="77">
        <v>-26.621592</v>
      </c>
      <c r="AR124" s="77">
        <v>2.3851190999999998</v>
      </c>
      <c r="AS124" s="77">
        <v>118.86373</v>
      </c>
      <c r="AT124" s="77">
        <v>57.710051</v>
      </c>
      <c r="AU124" s="77">
        <v>163.69024999999999</v>
      </c>
      <c r="AV124" s="77">
        <v>108.05202</v>
      </c>
      <c r="AW124" s="77">
        <v>96.251020999999994</v>
      </c>
      <c r="AX124" s="77">
        <v>173.77933999999999</v>
      </c>
      <c r="AY124" s="77">
        <v>-16.911937999999999</v>
      </c>
      <c r="AZ124" s="77">
        <v>2.9714038999999999</v>
      </c>
      <c r="BA124" s="77">
        <v>137.41900999999999</v>
      </c>
      <c r="BB124" s="77">
        <v>64.491585000000001</v>
      </c>
      <c r="BC124" s="77">
        <v>170.53951000000001</v>
      </c>
      <c r="BD124" s="77">
        <v>116.81950000000001</v>
      </c>
      <c r="BE124" s="77">
        <v>103.637</v>
      </c>
      <c r="BF124" s="77">
        <v>189.34057999999999</v>
      </c>
      <c r="BG124" s="77">
        <v>-17.454304</v>
      </c>
      <c r="BH124" s="77">
        <v>3.1781592000000001</v>
      </c>
      <c r="BI124" s="77">
        <v>114.97936</v>
      </c>
      <c r="BJ124" s="77">
        <v>68.233526999999995</v>
      </c>
      <c r="BK124" s="77">
        <v>162.68949000000001</v>
      </c>
      <c r="BL124" s="77">
        <v>90.672494999999998</v>
      </c>
      <c r="BM124" s="77">
        <v>98.892274</v>
      </c>
      <c r="BN124" s="77">
        <v>196.99112</v>
      </c>
      <c r="BO124" s="77">
        <v>10.573592</v>
      </c>
      <c r="BP124" s="77">
        <v>3.0467339999999998</v>
      </c>
      <c r="BQ124" s="77">
        <v>139.86632</v>
      </c>
      <c r="BR124" s="77">
        <v>61.989592000000002</v>
      </c>
      <c r="BS124" s="77">
        <v>188.68654000000001</v>
      </c>
      <c r="BT124" s="77">
        <v>120.49361</v>
      </c>
      <c r="BU124" s="77">
        <v>102.96841000000001</v>
      </c>
      <c r="BV124" s="90">
        <v>198.20513</v>
      </c>
      <c r="BW124" s="90">
        <v>-4.9989324999999996</v>
      </c>
      <c r="BX124" s="90">
        <v>3.3929642000000002</v>
      </c>
      <c r="BY124" s="90">
        <v>130.26866000000001</v>
      </c>
      <c r="BZ124" s="90">
        <v>73.154199000000006</v>
      </c>
      <c r="CA124" s="90">
        <v>190.11048</v>
      </c>
      <c r="CB124" s="90">
        <v>102.30275</v>
      </c>
      <c r="CC124" s="90">
        <v>102.56867</v>
      </c>
    </row>
    <row r="125" spans="1:81" x14ac:dyDescent="0.25">
      <c r="A125">
        <v>1230</v>
      </c>
      <c r="B125" s="77">
        <v>21.114968000000001</v>
      </c>
      <c r="C125" s="77">
        <v>18.050578999999999</v>
      </c>
      <c r="D125" s="90">
        <v>14.605803</v>
      </c>
      <c r="E125" s="77">
        <v>14.901483499999999</v>
      </c>
      <c r="F125" s="77">
        <v>15.521117</v>
      </c>
      <c r="G125" s="77">
        <v>16.256410000000002</v>
      </c>
      <c r="H125" s="77">
        <v>16.966247000000003</v>
      </c>
      <c r="I125" s="77">
        <v>16.22174</v>
      </c>
      <c r="J125" s="77">
        <v>11.662184</v>
      </c>
      <c r="K125" s="77">
        <v>11.928086</v>
      </c>
      <c r="L125" s="77">
        <v>11.656199000000001</v>
      </c>
      <c r="M125" s="77">
        <v>11.776908000000001</v>
      </c>
      <c r="N125" s="77">
        <v>12.042515999999999</v>
      </c>
      <c r="O125" s="77">
        <v>12.301708000000001</v>
      </c>
      <c r="P125" s="77">
        <v>11.8025035</v>
      </c>
      <c r="Q125" s="77">
        <v>12.048956</v>
      </c>
      <c r="R125" s="77">
        <v>184.30251999999999</v>
      </c>
      <c r="S125" s="77">
        <v>-8.0168187999999994</v>
      </c>
      <c r="T125" s="77">
        <v>3.0088149</v>
      </c>
      <c r="U125" s="77">
        <v>146.46386999999999</v>
      </c>
      <c r="V125" s="77">
        <v>68.520396000000005</v>
      </c>
      <c r="W125" s="77">
        <v>200.20391000000001</v>
      </c>
      <c r="X125" s="77">
        <v>121.45820000000001</v>
      </c>
      <c r="Y125" s="77">
        <v>113.07025</v>
      </c>
      <c r="Z125" s="77">
        <v>172.76698999999999</v>
      </c>
      <c r="AA125" s="77">
        <v>-6.3351329999999999</v>
      </c>
      <c r="AB125" s="77">
        <v>2.9750193</v>
      </c>
      <c r="AC125" s="77">
        <v>124.91627</v>
      </c>
      <c r="AD125" s="77">
        <v>68.983709000000005</v>
      </c>
      <c r="AE125" s="77">
        <v>174.52714</v>
      </c>
      <c r="AF125" s="77">
        <v>97.585245</v>
      </c>
      <c r="AG125" s="77">
        <v>97.416822999999994</v>
      </c>
      <c r="AH125" s="77">
        <v>215.35002</v>
      </c>
      <c r="AI125" s="77">
        <v>102.08844000000001</v>
      </c>
      <c r="AJ125" s="77">
        <v>3.7860336999999999</v>
      </c>
      <c r="AK125" s="77">
        <v>122.2701</v>
      </c>
      <c r="AL125" s="77">
        <v>70.732764000000003</v>
      </c>
      <c r="AM125" s="77">
        <v>179.81977000000001</v>
      </c>
      <c r="AN125" s="77">
        <v>94.288946999999993</v>
      </c>
      <c r="AO125" s="77">
        <v>93.742338000000004</v>
      </c>
      <c r="AP125" s="77">
        <v>136.58953</v>
      </c>
      <c r="AQ125" s="77">
        <v>-26.695885000000001</v>
      </c>
      <c r="AR125" s="77">
        <v>2.3812616000000002</v>
      </c>
      <c r="AS125" s="77">
        <v>118.29675</v>
      </c>
      <c r="AT125" s="77">
        <v>57.563392</v>
      </c>
      <c r="AU125" s="77">
        <v>163.08308</v>
      </c>
      <c r="AV125" s="77">
        <v>107.58822000000001</v>
      </c>
      <c r="AW125" s="77">
        <v>96.067111999999995</v>
      </c>
      <c r="AX125" s="77">
        <v>173.52844999999999</v>
      </c>
      <c r="AY125" s="77">
        <v>-16.750623000000001</v>
      </c>
      <c r="AZ125" s="77">
        <v>2.9679859</v>
      </c>
      <c r="BA125" s="77">
        <v>136.94569999999999</v>
      </c>
      <c r="BB125" s="77">
        <v>64.320932999999997</v>
      </c>
      <c r="BC125" s="77">
        <v>169.82302999999999</v>
      </c>
      <c r="BD125" s="77">
        <v>116.42618</v>
      </c>
      <c r="BE125" s="77">
        <v>103.45017</v>
      </c>
      <c r="BF125" s="77">
        <v>189.04185000000001</v>
      </c>
      <c r="BG125" s="77">
        <v>-17.268483</v>
      </c>
      <c r="BH125" s="77">
        <v>3.1723916000000001</v>
      </c>
      <c r="BI125" s="77">
        <v>114.62063999999999</v>
      </c>
      <c r="BJ125" s="77">
        <v>68.088555999999997</v>
      </c>
      <c r="BK125" s="77">
        <v>162.17668</v>
      </c>
      <c r="BL125" s="77">
        <v>90.386566999999999</v>
      </c>
      <c r="BM125" s="77">
        <v>98.701364999999996</v>
      </c>
      <c r="BN125" s="77">
        <v>196.81814</v>
      </c>
      <c r="BO125" s="77">
        <v>10.524379</v>
      </c>
      <c r="BP125" s="77">
        <v>3.0421353999999998</v>
      </c>
      <c r="BQ125" s="77">
        <v>139.53846999999999</v>
      </c>
      <c r="BR125" s="77">
        <v>61.794606999999999</v>
      </c>
      <c r="BS125" s="77">
        <v>188.21766</v>
      </c>
      <c r="BT125" s="77">
        <v>120.23178</v>
      </c>
      <c r="BU125" s="77">
        <v>102.75279999999999</v>
      </c>
      <c r="BV125" s="90">
        <v>197.87923000000001</v>
      </c>
      <c r="BW125" s="90">
        <v>-4.8849888000000004</v>
      </c>
      <c r="BX125" s="90">
        <v>3.3886984999999998</v>
      </c>
      <c r="BY125" s="90">
        <v>129.84962999999999</v>
      </c>
      <c r="BZ125" s="90">
        <v>73.013738000000004</v>
      </c>
      <c r="CA125" s="90">
        <v>189.60462000000001</v>
      </c>
      <c r="CB125" s="90">
        <v>101.93955</v>
      </c>
      <c r="CC125" s="90">
        <v>102.33799</v>
      </c>
    </row>
    <row r="126" spans="1:81" x14ac:dyDescent="0.25">
      <c r="A126">
        <v>1240</v>
      </c>
      <c r="B126" s="77">
        <v>21.18449</v>
      </c>
      <c r="C126" s="77">
        <v>18.108830000000001</v>
      </c>
      <c r="D126" s="90">
        <v>14.614471999999999</v>
      </c>
      <c r="E126" s="77">
        <v>14.918455</v>
      </c>
      <c r="F126" s="77">
        <v>15.558402000000001</v>
      </c>
      <c r="G126" s="77">
        <v>16.300524500000002</v>
      </c>
      <c r="H126" s="77">
        <v>17.020654499999999</v>
      </c>
      <c r="I126" s="77">
        <v>16.271846499999999</v>
      </c>
      <c r="J126" s="77">
        <v>11.669587999999999</v>
      </c>
      <c r="K126" s="77">
        <v>11.934559</v>
      </c>
      <c r="L126" s="77">
        <v>11.66131</v>
      </c>
      <c r="M126" s="77">
        <v>11.782177999999998</v>
      </c>
      <c r="N126" s="77">
        <v>12.048132500000001</v>
      </c>
      <c r="O126" s="77">
        <v>12.3077185</v>
      </c>
      <c r="P126" s="77">
        <v>11.808526000000001</v>
      </c>
      <c r="Q126" s="77">
        <v>12.054833500000001</v>
      </c>
      <c r="R126" s="77">
        <v>184.12464</v>
      </c>
      <c r="S126" s="77">
        <v>-7.8671794000000004</v>
      </c>
      <c r="T126" s="77">
        <v>3.006014</v>
      </c>
      <c r="U126" s="77">
        <v>146.01242999999999</v>
      </c>
      <c r="V126" s="77">
        <v>68.366828999999996</v>
      </c>
      <c r="W126" s="77">
        <v>199.60795999999999</v>
      </c>
      <c r="X126" s="77">
        <v>121.0457</v>
      </c>
      <c r="Y126" s="77">
        <v>112.9474</v>
      </c>
      <c r="Z126" s="77">
        <v>172.46062000000001</v>
      </c>
      <c r="AA126" s="77">
        <v>-6.2787689999999996</v>
      </c>
      <c r="AB126" s="77">
        <v>2.9700459000000001</v>
      </c>
      <c r="AC126" s="77">
        <v>124.41942</v>
      </c>
      <c r="AD126" s="77">
        <v>68.848202999999998</v>
      </c>
      <c r="AE126" s="77">
        <v>173.86507</v>
      </c>
      <c r="AF126" s="77">
        <v>97.117008999999996</v>
      </c>
      <c r="AG126" s="77">
        <v>97.197246000000007</v>
      </c>
      <c r="AH126" s="77">
        <v>214.86883</v>
      </c>
      <c r="AI126" s="77">
        <v>101.90195</v>
      </c>
      <c r="AJ126" s="77">
        <v>3.7756566999999999</v>
      </c>
      <c r="AK126" s="77">
        <v>121.58225</v>
      </c>
      <c r="AL126" s="77">
        <v>70.512116000000006</v>
      </c>
      <c r="AM126" s="77">
        <v>178.95926</v>
      </c>
      <c r="AN126" s="77">
        <v>93.694644999999994</v>
      </c>
      <c r="AO126" s="77">
        <v>93.418087999999997</v>
      </c>
      <c r="AP126" s="77">
        <v>136.34934999999999</v>
      </c>
      <c r="AQ126" s="77">
        <v>-26.770351999999999</v>
      </c>
      <c r="AR126" s="77">
        <v>2.3773949999999999</v>
      </c>
      <c r="AS126" s="77">
        <v>117.72844000000001</v>
      </c>
      <c r="AT126" s="77">
        <v>57.416387999999998</v>
      </c>
      <c r="AU126" s="77">
        <v>162.47449</v>
      </c>
      <c r="AV126" s="77">
        <v>107.12333</v>
      </c>
      <c r="AW126" s="77">
        <v>95.882768999999996</v>
      </c>
      <c r="AX126" s="77">
        <v>173.27703</v>
      </c>
      <c r="AY126" s="77">
        <v>-16.588974</v>
      </c>
      <c r="AZ126" s="77">
        <v>2.9645608999999999</v>
      </c>
      <c r="BA126" s="77">
        <v>136.47139999999999</v>
      </c>
      <c r="BB126" s="77">
        <v>64.149925999999994</v>
      </c>
      <c r="BC126" s="77">
        <v>169.10506000000001</v>
      </c>
      <c r="BD126" s="77">
        <v>116.03203000000001</v>
      </c>
      <c r="BE126" s="77">
        <v>103.26295</v>
      </c>
      <c r="BF126" s="77">
        <v>188.74279999999999</v>
      </c>
      <c r="BG126" s="77">
        <v>-17.082464000000002</v>
      </c>
      <c r="BH126" s="77">
        <v>3.1666178</v>
      </c>
      <c r="BI126" s="77">
        <v>114.26152999999999</v>
      </c>
      <c r="BJ126" s="77">
        <v>67.943431000000004</v>
      </c>
      <c r="BK126" s="77">
        <v>161.66333</v>
      </c>
      <c r="BL126" s="77">
        <v>90.100336999999996</v>
      </c>
      <c r="BM126" s="77">
        <v>98.510254000000003</v>
      </c>
      <c r="BN126" s="77">
        <v>196.64466999999999</v>
      </c>
      <c r="BO126" s="77">
        <v>10.475028</v>
      </c>
      <c r="BP126" s="77">
        <v>3.0375238000000002</v>
      </c>
      <c r="BQ126" s="77">
        <v>139.2097</v>
      </c>
      <c r="BR126" s="77">
        <v>61.599074000000002</v>
      </c>
      <c r="BS126" s="77">
        <v>187.74745999999999</v>
      </c>
      <c r="BT126" s="77">
        <v>119.96921</v>
      </c>
      <c r="BU126" s="77">
        <v>102.53658</v>
      </c>
      <c r="BV126" s="90">
        <v>197.55324999999999</v>
      </c>
      <c r="BW126" s="90">
        <v>-4.7710166999999997</v>
      </c>
      <c r="BX126" s="90">
        <v>3.3844316000000001</v>
      </c>
      <c r="BY126" s="90">
        <v>129.43048999999999</v>
      </c>
      <c r="BZ126" s="90">
        <v>72.873240999999993</v>
      </c>
      <c r="CA126" s="90">
        <v>189.09864999999999</v>
      </c>
      <c r="CB126" s="90">
        <v>101.57626999999999</v>
      </c>
      <c r="CC126" s="90">
        <v>102.10724</v>
      </c>
    </row>
    <row r="127" spans="1:81" x14ac:dyDescent="0.25">
      <c r="A127">
        <v>1250</v>
      </c>
      <c r="B127" s="77">
        <v>21.253941000000001</v>
      </c>
      <c r="C127" s="77">
        <v>18.168182999999999</v>
      </c>
      <c r="D127" s="90">
        <v>14.622017</v>
      </c>
      <c r="E127" s="77">
        <v>14.935585</v>
      </c>
      <c r="F127" s="77">
        <v>15.596945999999999</v>
      </c>
      <c r="G127" s="77">
        <v>16.346238</v>
      </c>
      <c r="H127" s="77">
        <v>17.076791499999999</v>
      </c>
      <c r="I127" s="77">
        <v>16.323361999999999</v>
      </c>
      <c r="J127" s="77">
        <v>11.677021</v>
      </c>
      <c r="K127" s="77">
        <v>11.941057000000001</v>
      </c>
      <c r="L127" s="77">
        <v>11.666427000000001</v>
      </c>
      <c r="M127" s="77">
        <v>11.787455</v>
      </c>
      <c r="N127" s="77">
        <v>12.053765500000001</v>
      </c>
      <c r="O127" s="77">
        <v>12.313748499999999</v>
      </c>
      <c r="P127" s="77">
        <v>11.8145715</v>
      </c>
      <c r="Q127" s="77">
        <v>12.060732000000002</v>
      </c>
      <c r="R127" s="77">
        <v>183.94627</v>
      </c>
      <c r="S127" s="77">
        <v>-7.7171275000000001</v>
      </c>
      <c r="T127" s="77">
        <v>3.0032054000000001</v>
      </c>
      <c r="U127" s="77">
        <v>145.55974000000001</v>
      </c>
      <c r="V127" s="77">
        <v>68.212839000000002</v>
      </c>
      <c r="W127" s="77">
        <v>199.01036999999999</v>
      </c>
      <c r="X127" s="77">
        <v>120.63205000000001</v>
      </c>
      <c r="Y127" s="77">
        <v>112.82420999999999</v>
      </c>
      <c r="Z127" s="77">
        <v>172.15333999999999</v>
      </c>
      <c r="AA127" s="77">
        <v>-6.2222379999999999</v>
      </c>
      <c r="AB127" s="77">
        <v>2.9650579000000001</v>
      </c>
      <c r="AC127" s="77">
        <v>123.9211</v>
      </c>
      <c r="AD127" s="77">
        <v>68.712294</v>
      </c>
      <c r="AE127" s="77">
        <v>173.20104000000001</v>
      </c>
      <c r="AF127" s="77">
        <v>96.647384000000002</v>
      </c>
      <c r="AG127" s="77">
        <v>96.977018000000001</v>
      </c>
      <c r="AH127" s="77">
        <v>214.38625999999999</v>
      </c>
      <c r="AI127" s="77">
        <v>101.71492000000001</v>
      </c>
      <c r="AJ127" s="77">
        <v>3.76525</v>
      </c>
      <c r="AK127" s="77">
        <v>120.89243999999999</v>
      </c>
      <c r="AL127" s="77">
        <v>70.290839000000005</v>
      </c>
      <c r="AM127" s="77">
        <v>178.09630000000001</v>
      </c>
      <c r="AN127" s="77">
        <v>93.098647999999997</v>
      </c>
      <c r="AO127" s="77">
        <v>93.092912999999996</v>
      </c>
      <c r="AP127" s="77">
        <v>136.10857999999999</v>
      </c>
      <c r="AQ127" s="77">
        <v>-26.845001</v>
      </c>
      <c r="AR127" s="77">
        <v>2.3735189999999999</v>
      </c>
      <c r="AS127" s="77">
        <v>117.15875</v>
      </c>
      <c r="AT127" s="77">
        <v>57.269027000000001</v>
      </c>
      <c r="AU127" s="77">
        <v>161.86440999999999</v>
      </c>
      <c r="AV127" s="77">
        <v>106.65730000000001</v>
      </c>
      <c r="AW127" s="77">
        <v>95.697979000000004</v>
      </c>
      <c r="AX127" s="77">
        <v>173.02506</v>
      </c>
      <c r="AY127" s="77">
        <v>-16.426974999999999</v>
      </c>
      <c r="AZ127" s="77">
        <v>2.9611285000000001</v>
      </c>
      <c r="BA127" s="77">
        <v>135.99609000000001</v>
      </c>
      <c r="BB127" s="77">
        <v>63.978551000000003</v>
      </c>
      <c r="BC127" s="77">
        <v>168.38553999999999</v>
      </c>
      <c r="BD127" s="77">
        <v>115.63704</v>
      </c>
      <c r="BE127" s="77">
        <v>103.07532</v>
      </c>
      <c r="BF127" s="77">
        <v>188.44358</v>
      </c>
      <c r="BG127" s="77">
        <v>-16.896338</v>
      </c>
      <c r="BH127" s="77">
        <v>3.1608407000000001</v>
      </c>
      <c r="BI127" s="77">
        <v>113.90222</v>
      </c>
      <c r="BJ127" s="77">
        <v>67.798220999999998</v>
      </c>
      <c r="BK127" s="77">
        <v>161.14968999999999</v>
      </c>
      <c r="BL127" s="77">
        <v>89.813940000000002</v>
      </c>
      <c r="BM127" s="77">
        <v>98.319030999999995</v>
      </c>
      <c r="BN127" s="77">
        <v>196.47068999999999</v>
      </c>
      <c r="BO127" s="77">
        <v>10.42553</v>
      </c>
      <c r="BP127" s="77">
        <v>3.0328987000000001</v>
      </c>
      <c r="BQ127" s="77">
        <v>138.87996000000001</v>
      </c>
      <c r="BR127" s="77">
        <v>61.402962000000002</v>
      </c>
      <c r="BS127" s="77">
        <v>187.27585999999999</v>
      </c>
      <c r="BT127" s="77">
        <v>119.70586</v>
      </c>
      <c r="BU127" s="77">
        <v>102.31973000000001</v>
      </c>
      <c r="BV127" s="90">
        <v>197.22712000000001</v>
      </c>
      <c r="BW127" s="90">
        <v>-4.6569943</v>
      </c>
      <c r="BX127" s="90">
        <v>3.3801629000000002</v>
      </c>
      <c r="BY127" s="90">
        <v>129.01116999999999</v>
      </c>
      <c r="BZ127" s="90">
        <v>72.732682999999994</v>
      </c>
      <c r="CA127" s="90">
        <v>188.59244000000001</v>
      </c>
      <c r="CB127" s="90">
        <v>101.21283</v>
      </c>
      <c r="CC127" s="90">
        <v>101.8764</v>
      </c>
    </row>
    <row r="128" spans="1:81" x14ac:dyDescent="0.25">
      <c r="A128">
        <v>1260</v>
      </c>
      <c r="B128" s="77">
        <v>21.323743</v>
      </c>
      <c r="C128" s="77">
        <v>18.225653999999999</v>
      </c>
      <c r="D128" s="90">
        <v>14.62913</v>
      </c>
      <c r="E128" s="77">
        <v>14.954181</v>
      </c>
      <c r="F128" s="77">
        <v>15.636196</v>
      </c>
      <c r="G128" s="77">
        <v>16.3915285</v>
      </c>
      <c r="H128" s="77">
        <v>17.132866</v>
      </c>
      <c r="I128" s="77">
        <v>16.374813500000002</v>
      </c>
      <c r="J128" s="77">
        <v>11.684483999999999</v>
      </c>
      <c r="K128" s="77">
        <v>11.947578999999999</v>
      </c>
      <c r="L128" s="77">
        <v>11.671548</v>
      </c>
      <c r="M128" s="77">
        <v>11.792742000000001</v>
      </c>
      <c r="N128" s="77">
        <v>12.0594155</v>
      </c>
      <c r="O128" s="77">
        <v>12.319799</v>
      </c>
      <c r="P128" s="77">
        <v>11.820640000000001</v>
      </c>
      <c r="Q128" s="77">
        <v>12.066652000000001</v>
      </c>
      <c r="R128" s="77">
        <v>183.76739000000001</v>
      </c>
      <c r="S128" s="77">
        <v>-7.5666516000000001</v>
      </c>
      <c r="T128" s="77">
        <v>3.0003888000000001</v>
      </c>
      <c r="U128" s="77">
        <v>145.10578000000001</v>
      </c>
      <c r="V128" s="77">
        <v>68.058413999999999</v>
      </c>
      <c r="W128" s="77">
        <v>198.41108</v>
      </c>
      <c r="X128" s="77">
        <v>120.21724</v>
      </c>
      <c r="Y128" s="77">
        <v>112.70067</v>
      </c>
      <c r="Z128" s="77">
        <v>171.84515999999999</v>
      </c>
      <c r="AA128" s="77">
        <v>-6.1655404000000003</v>
      </c>
      <c r="AB128" s="77">
        <v>2.9600550999999999</v>
      </c>
      <c r="AC128" s="77">
        <v>123.42131000000001</v>
      </c>
      <c r="AD128" s="77">
        <v>68.575986</v>
      </c>
      <c r="AE128" s="77">
        <v>172.53505000000001</v>
      </c>
      <c r="AF128" s="77">
        <v>96.176374999999993</v>
      </c>
      <c r="AG128" s="77">
        <v>96.756141</v>
      </c>
      <c r="AH128" s="77">
        <v>213.90226999999999</v>
      </c>
      <c r="AI128" s="77">
        <v>101.52734</v>
      </c>
      <c r="AJ128" s="77">
        <v>3.7548124</v>
      </c>
      <c r="AK128" s="77">
        <v>120.20059000000001</v>
      </c>
      <c r="AL128" s="77">
        <v>70.068904000000003</v>
      </c>
      <c r="AM128" s="77">
        <v>177.23078000000001</v>
      </c>
      <c r="AN128" s="77">
        <v>92.500881000000007</v>
      </c>
      <c r="AO128" s="77">
        <v>92.766772000000003</v>
      </c>
      <c r="AP128" s="77">
        <v>135.86718999999999</v>
      </c>
      <c r="AQ128" s="77">
        <v>-26.919841999999999</v>
      </c>
      <c r="AR128" s="77">
        <v>2.3696329999999999</v>
      </c>
      <c r="AS128" s="77">
        <v>116.58759000000001</v>
      </c>
      <c r="AT128" s="77">
        <v>57.121285</v>
      </c>
      <c r="AU128" s="77">
        <v>161.25277</v>
      </c>
      <c r="AV128" s="77">
        <v>106.19007999999999</v>
      </c>
      <c r="AW128" s="77">
        <v>95.512713000000005</v>
      </c>
      <c r="AX128" s="77">
        <v>172.77253999999999</v>
      </c>
      <c r="AY128" s="77">
        <v>-16.264614000000002</v>
      </c>
      <c r="AZ128" s="77">
        <v>2.9576883999999999</v>
      </c>
      <c r="BA128" s="77">
        <v>135.5197</v>
      </c>
      <c r="BB128" s="77">
        <v>63.806792000000002</v>
      </c>
      <c r="BC128" s="77">
        <v>167.66441</v>
      </c>
      <c r="BD128" s="77">
        <v>115.24117</v>
      </c>
      <c r="BE128" s="77">
        <v>102.88728</v>
      </c>
      <c r="BF128" s="77">
        <v>188.14402000000001</v>
      </c>
      <c r="BG128" s="77">
        <v>-16.709997999999999</v>
      </c>
      <c r="BH128" s="77">
        <v>3.1550568999999999</v>
      </c>
      <c r="BI128" s="77">
        <v>113.5425</v>
      </c>
      <c r="BJ128" s="77">
        <v>67.652844999999999</v>
      </c>
      <c r="BK128" s="77">
        <v>160.63544999999999</v>
      </c>
      <c r="BL128" s="77">
        <v>89.527214000000001</v>
      </c>
      <c r="BM128" s="77">
        <v>98.127589</v>
      </c>
      <c r="BN128" s="77">
        <v>196.29623000000001</v>
      </c>
      <c r="BO128" s="77">
        <v>10.375895</v>
      </c>
      <c r="BP128" s="77">
        <v>3.0282605999999999</v>
      </c>
      <c r="BQ128" s="77">
        <v>138.54929999999999</v>
      </c>
      <c r="BR128" s="77">
        <v>61.206305999999998</v>
      </c>
      <c r="BS128" s="77">
        <v>186.80296000000001</v>
      </c>
      <c r="BT128" s="77">
        <v>119.44177999999999</v>
      </c>
      <c r="BU128" s="77">
        <v>102.10227</v>
      </c>
      <c r="BV128" s="90">
        <v>196.90098</v>
      </c>
      <c r="BW128" s="90">
        <v>-4.5429661000000001</v>
      </c>
      <c r="BX128" s="90">
        <v>3.3758940000000002</v>
      </c>
      <c r="BY128" s="90">
        <v>128.59182000000001</v>
      </c>
      <c r="BZ128" s="90">
        <v>72.592117000000002</v>
      </c>
      <c r="CA128" s="90">
        <v>188.08620999999999</v>
      </c>
      <c r="CB128" s="90">
        <v>100.84936</v>
      </c>
      <c r="CC128" s="90">
        <v>101.64554</v>
      </c>
    </row>
    <row r="129" spans="1:81" x14ac:dyDescent="0.25">
      <c r="A129">
        <v>1270</v>
      </c>
      <c r="B129" s="77">
        <v>21.392631000000002</v>
      </c>
      <c r="C129" s="77">
        <v>18.283121999999999</v>
      </c>
      <c r="D129" s="90">
        <v>14.637278999999999</v>
      </c>
      <c r="E129" s="77">
        <v>14.9731015</v>
      </c>
      <c r="F129" s="77">
        <v>15.6745705</v>
      </c>
      <c r="G129" s="77">
        <v>16.437006</v>
      </c>
      <c r="H129" s="77">
        <v>17.188192999999998</v>
      </c>
      <c r="I129" s="77">
        <v>16.426138999999999</v>
      </c>
      <c r="J129" s="77">
        <v>11.691976</v>
      </c>
      <c r="K129" s="77">
        <v>11.954126</v>
      </c>
      <c r="L129" s="77">
        <v>11.676674</v>
      </c>
      <c r="M129" s="77">
        <v>11.7980375</v>
      </c>
      <c r="N129" s="77">
        <v>12.065082</v>
      </c>
      <c r="O129" s="77">
        <v>12.3258685</v>
      </c>
      <c r="P129" s="77">
        <v>11.826731500000001</v>
      </c>
      <c r="Q129" s="77">
        <v>12.0725935</v>
      </c>
      <c r="R129" s="77">
        <v>183.58802</v>
      </c>
      <c r="S129" s="77">
        <v>-7.4157529000000002</v>
      </c>
      <c r="T129" s="77">
        <v>2.9975643999999999</v>
      </c>
      <c r="U129" s="77">
        <v>144.65054000000001</v>
      </c>
      <c r="V129" s="77">
        <v>67.903554</v>
      </c>
      <c r="W129" s="77">
        <v>197.81012000000001</v>
      </c>
      <c r="X129" s="77">
        <v>119.80127</v>
      </c>
      <c r="Y129" s="77">
        <v>112.57678</v>
      </c>
      <c r="Z129" s="77">
        <v>171.53608</v>
      </c>
      <c r="AA129" s="77">
        <v>-6.1086765999999999</v>
      </c>
      <c r="AB129" s="77">
        <v>2.9550377000000001</v>
      </c>
      <c r="AC129" s="77">
        <v>122.92005</v>
      </c>
      <c r="AD129" s="77">
        <v>68.439277000000004</v>
      </c>
      <c r="AE129" s="77">
        <v>171.86712</v>
      </c>
      <c r="AF129" s="77">
        <v>95.703986</v>
      </c>
      <c r="AG129" s="77">
        <v>96.534616</v>
      </c>
      <c r="AH129" s="77">
        <v>213.41691</v>
      </c>
      <c r="AI129" s="77">
        <v>101.33923</v>
      </c>
      <c r="AJ129" s="77">
        <v>3.7443453999999998</v>
      </c>
      <c r="AK129" s="77">
        <v>119.50678000000001</v>
      </c>
      <c r="AL129" s="77">
        <v>69.846344999999999</v>
      </c>
      <c r="AM129" s="77">
        <v>176.36282</v>
      </c>
      <c r="AN129" s="77">
        <v>91.901431000000002</v>
      </c>
      <c r="AO129" s="77">
        <v>92.439712999999998</v>
      </c>
      <c r="AP129" s="77">
        <v>135.62524999999999</v>
      </c>
      <c r="AQ129" s="77">
        <v>-26.994855999999999</v>
      </c>
      <c r="AR129" s="77">
        <v>2.3657379999999999</v>
      </c>
      <c r="AS129" s="77">
        <v>116.0151</v>
      </c>
      <c r="AT129" s="77">
        <v>56.973202000000001</v>
      </c>
      <c r="AU129" s="77">
        <v>160.6397</v>
      </c>
      <c r="AV129" s="77">
        <v>105.72177000000001</v>
      </c>
      <c r="AW129" s="77">
        <v>95.327016999999998</v>
      </c>
      <c r="AX129" s="77">
        <v>172.51947000000001</v>
      </c>
      <c r="AY129" s="77">
        <v>-16.101907000000001</v>
      </c>
      <c r="AZ129" s="77">
        <v>2.9542408999999998</v>
      </c>
      <c r="BA129" s="77">
        <v>135.04230000000001</v>
      </c>
      <c r="BB129" s="77">
        <v>63.634666000000003</v>
      </c>
      <c r="BC129" s="77">
        <v>166.94174000000001</v>
      </c>
      <c r="BD129" s="77">
        <v>114.84444000000001</v>
      </c>
      <c r="BE129" s="77">
        <v>102.69883</v>
      </c>
      <c r="BF129" s="77">
        <v>187.8442</v>
      </c>
      <c r="BG129" s="77">
        <v>-16.523498</v>
      </c>
      <c r="BH129" s="77">
        <v>3.1492681999999999</v>
      </c>
      <c r="BI129" s="77">
        <v>113.18247</v>
      </c>
      <c r="BJ129" s="77">
        <v>67.507344000000003</v>
      </c>
      <c r="BK129" s="77">
        <v>160.12076999999999</v>
      </c>
      <c r="BL129" s="77">
        <v>89.240243000000007</v>
      </c>
      <c r="BM129" s="77">
        <v>97.935982999999993</v>
      </c>
      <c r="BN129" s="77">
        <v>196.12126000000001</v>
      </c>
      <c r="BO129" s="77">
        <v>10.326116000000001</v>
      </c>
      <c r="BP129" s="77">
        <v>3.0236090999999998</v>
      </c>
      <c r="BQ129" s="77">
        <v>138.21768</v>
      </c>
      <c r="BR129" s="77">
        <v>61.009075000000003</v>
      </c>
      <c r="BS129" s="77">
        <v>186.32867999999999</v>
      </c>
      <c r="BT129" s="77">
        <v>119.17693</v>
      </c>
      <c r="BU129" s="77">
        <v>101.88417</v>
      </c>
      <c r="BV129" s="90">
        <v>196.57477</v>
      </c>
      <c r="BW129" s="90">
        <v>-4.4289100000000001</v>
      </c>
      <c r="BX129" s="90">
        <v>3.3716240000000002</v>
      </c>
      <c r="BY129" s="90">
        <v>128.17238</v>
      </c>
      <c r="BZ129" s="90">
        <v>72.451516999999996</v>
      </c>
      <c r="CA129" s="90">
        <v>187.57986</v>
      </c>
      <c r="CB129" s="90">
        <v>100.48581</v>
      </c>
      <c r="CC129" s="90">
        <v>101.41462</v>
      </c>
    </row>
    <row r="130" spans="1:81" x14ac:dyDescent="0.25">
      <c r="A130">
        <v>1280</v>
      </c>
      <c r="B130" s="77">
        <v>21.460754999999999</v>
      </c>
      <c r="C130" s="77">
        <v>18.341715000000001</v>
      </c>
      <c r="D130" s="90">
        <v>14.645353</v>
      </c>
      <c r="E130" s="77">
        <v>14.9910715</v>
      </c>
      <c r="F130" s="77">
        <v>15.713446000000001</v>
      </c>
      <c r="G130" s="77">
        <v>16.483162499999999</v>
      </c>
      <c r="H130" s="77">
        <v>17.243812999999999</v>
      </c>
      <c r="I130" s="77">
        <v>16.477505000000001</v>
      </c>
      <c r="J130" s="77">
        <v>11.699496</v>
      </c>
      <c r="K130" s="77">
        <v>11.960697</v>
      </c>
      <c r="L130" s="77">
        <v>11.681805000000001</v>
      </c>
      <c r="M130" s="77">
        <v>11.803342000000001</v>
      </c>
      <c r="N130" s="77">
        <v>12.070765</v>
      </c>
      <c r="O130" s="77">
        <v>12.331958499999999</v>
      </c>
      <c r="P130" s="77">
        <v>11.832845499999999</v>
      </c>
      <c r="Q130" s="77">
        <v>12.078557</v>
      </c>
      <c r="R130" s="77">
        <v>183.40812</v>
      </c>
      <c r="S130" s="77">
        <v>-7.2644197999999998</v>
      </c>
      <c r="T130" s="77">
        <v>2.9947317999999998</v>
      </c>
      <c r="U130" s="77">
        <v>144.19399000000001</v>
      </c>
      <c r="V130" s="77">
        <v>67.748249000000001</v>
      </c>
      <c r="W130" s="77">
        <v>197.20742000000001</v>
      </c>
      <c r="X130" s="77">
        <v>119.38409</v>
      </c>
      <c r="Y130" s="77">
        <v>112.45254</v>
      </c>
      <c r="Z130" s="77">
        <v>171.22612000000001</v>
      </c>
      <c r="AA130" s="77">
        <v>-6.0516519000000004</v>
      </c>
      <c r="AB130" s="77">
        <v>2.9500061</v>
      </c>
      <c r="AC130" s="77">
        <v>122.41737999999999</v>
      </c>
      <c r="AD130" s="77">
        <v>68.302182000000002</v>
      </c>
      <c r="AE130" s="77">
        <v>171.19729000000001</v>
      </c>
      <c r="AF130" s="77">
        <v>95.230260000000001</v>
      </c>
      <c r="AG130" s="77">
        <v>96.312465000000003</v>
      </c>
      <c r="AH130" s="77">
        <v>212.93026</v>
      </c>
      <c r="AI130" s="77">
        <v>101.15062</v>
      </c>
      <c r="AJ130" s="77">
        <v>3.7338505</v>
      </c>
      <c r="AK130" s="77">
        <v>118.81113000000001</v>
      </c>
      <c r="AL130" s="77">
        <v>69.623193000000001</v>
      </c>
      <c r="AM130" s="77">
        <v>175.49253999999999</v>
      </c>
      <c r="AN130" s="77">
        <v>91.300383999999994</v>
      </c>
      <c r="AO130" s="77">
        <v>92.111783000000003</v>
      </c>
      <c r="AP130" s="77">
        <v>135.38267999999999</v>
      </c>
      <c r="AQ130" s="77">
        <v>-27.070062</v>
      </c>
      <c r="AR130" s="77">
        <v>2.3618331000000001</v>
      </c>
      <c r="AS130" s="77">
        <v>115.44114999999999</v>
      </c>
      <c r="AT130" s="77">
        <v>56.824739999999998</v>
      </c>
      <c r="AU130" s="77">
        <v>160.02507</v>
      </c>
      <c r="AV130" s="77">
        <v>105.25227</v>
      </c>
      <c r="AW130" s="77">
        <v>95.140846999999994</v>
      </c>
      <c r="AX130" s="77">
        <v>172.26587000000001</v>
      </c>
      <c r="AY130" s="77">
        <v>-15.938853</v>
      </c>
      <c r="AZ130" s="77">
        <v>2.9507861000000002</v>
      </c>
      <c r="BA130" s="77">
        <v>134.56388999999999</v>
      </c>
      <c r="BB130" s="77">
        <v>63.462175000000002</v>
      </c>
      <c r="BC130" s="77">
        <v>166.21753000000001</v>
      </c>
      <c r="BD130" s="77">
        <v>114.44687999999999</v>
      </c>
      <c r="BE130" s="77">
        <v>102.50998</v>
      </c>
      <c r="BF130" s="77">
        <v>187.54409000000001</v>
      </c>
      <c r="BG130" s="77">
        <v>-16.336821</v>
      </c>
      <c r="BH130" s="77">
        <v>3.1434739999999999</v>
      </c>
      <c r="BI130" s="77">
        <v>112.82209</v>
      </c>
      <c r="BJ130" s="77">
        <v>67.361705000000001</v>
      </c>
      <c r="BK130" s="77">
        <v>159.60561000000001</v>
      </c>
      <c r="BL130" s="77">
        <v>88.952997999999994</v>
      </c>
      <c r="BM130" s="77">
        <v>97.744195000000005</v>
      </c>
      <c r="BN130" s="77">
        <v>195.94579999999999</v>
      </c>
      <c r="BO130" s="77">
        <v>10.276199</v>
      </c>
      <c r="BP130" s="77">
        <v>3.0189447</v>
      </c>
      <c r="BQ130" s="77">
        <v>137.88515000000001</v>
      </c>
      <c r="BR130" s="77">
        <v>60.811303000000002</v>
      </c>
      <c r="BS130" s="77">
        <v>185.85309000000001</v>
      </c>
      <c r="BT130" s="77">
        <v>118.91135</v>
      </c>
      <c r="BU130" s="77">
        <v>101.66548</v>
      </c>
      <c r="BV130" s="90">
        <v>196.24847</v>
      </c>
      <c r="BW130" s="90">
        <v>-4.3148263</v>
      </c>
      <c r="BX130" s="90">
        <v>3.367353</v>
      </c>
      <c r="BY130" s="90">
        <v>127.75283</v>
      </c>
      <c r="BZ130" s="90">
        <v>72.310883000000004</v>
      </c>
      <c r="CA130" s="90">
        <v>187.07338999999999</v>
      </c>
      <c r="CB130" s="90">
        <v>100.12217</v>
      </c>
      <c r="CC130" s="90">
        <v>101.18365</v>
      </c>
    </row>
    <row r="131" spans="1:81" x14ac:dyDescent="0.25">
      <c r="A131">
        <v>1290</v>
      </c>
      <c r="B131" s="77">
        <v>21.531282999999998</v>
      </c>
      <c r="C131" s="77">
        <v>18.400706</v>
      </c>
      <c r="D131" s="90">
        <v>14.652227999999999</v>
      </c>
      <c r="E131" s="77">
        <v>15.0090465</v>
      </c>
      <c r="F131" s="77">
        <v>15.753139000000001</v>
      </c>
      <c r="G131" s="77">
        <v>16.529093</v>
      </c>
      <c r="H131" s="77">
        <v>17.300650999999998</v>
      </c>
      <c r="I131" s="77">
        <v>16.529954500000002</v>
      </c>
      <c r="J131" s="77">
        <v>11.707045000000001</v>
      </c>
      <c r="K131" s="77">
        <v>11.967292</v>
      </c>
      <c r="L131" s="77">
        <v>11.686940999999999</v>
      </c>
      <c r="M131" s="77">
        <v>11.808655</v>
      </c>
      <c r="N131" s="77">
        <v>12.076464999999999</v>
      </c>
      <c r="O131" s="77">
        <v>12.338068</v>
      </c>
      <c r="P131" s="77">
        <v>11.838982999999999</v>
      </c>
      <c r="Q131" s="77">
        <v>12.084541999999999</v>
      </c>
      <c r="R131" s="77">
        <v>183.22773000000001</v>
      </c>
      <c r="S131" s="77">
        <v>-7.1126662999999999</v>
      </c>
      <c r="T131" s="77">
        <v>2.9918912999999998</v>
      </c>
      <c r="U131" s="77">
        <v>143.73616999999999</v>
      </c>
      <c r="V131" s="77">
        <v>67.592511999999999</v>
      </c>
      <c r="W131" s="77">
        <v>196.60305</v>
      </c>
      <c r="X131" s="77">
        <v>118.96576</v>
      </c>
      <c r="Y131" s="77">
        <v>112.32795</v>
      </c>
      <c r="Z131" s="77">
        <v>170.91524000000001</v>
      </c>
      <c r="AA131" s="77">
        <v>-5.9944573999999999</v>
      </c>
      <c r="AB131" s="77">
        <v>2.9449595</v>
      </c>
      <c r="AC131" s="77">
        <v>121.91321000000001</v>
      </c>
      <c r="AD131" s="77">
        <v>68.164679000000007</v>
      </c>
      <c r="AE131" s="77">
        <v>170.52547000000001</v>
      </c>
      <c r="AF131" s="77">
        <v>94.755122999999998</v>
      </c>
      <c r="AG131" s="77">
        <v>96.089652000000001</v>
      </c>
      <c r="AH131" s="77">
        <v>212.44226</v>
      </c>
      <c r="AI131" s="77">
        <v>100.96147999999999</v>
      </c>
      <c r="AJ131" s="77">
        <v>3.7233265000000002</v>
      </c>
      <c r="AK131" s="77">
        <v>118.11354</v>
      </c>
      <c r="AL131" s="77">
        <v>69.399420000000006</v>
      </c>
      <c r="AM131" s="77">
        <v>174.61985000000001</v>
      </c>
      <c r="AN131" s="77">
        <v>90.697666999999996</v>
      </c>
      <c r="AO131" s="77">
        <v>91.782940999999994</v>
      </c>
      <c r="AP131" s="77">
        <v>135.13954000000001</v>
      </c>
      <c r="AQ131" s="77">
        <v>-27.145447000000001</v>
      </c>
      <c r="AR131" s="77">
        <v>2.3579189</v>
      </c>
      <c r="AS131" s="77">
        <v>114.86584000000001</v>
      </c>
      <c r="AT131" s="77">
        <v>56.675925999999997</v>
      </c>
      <c r="AU131" s="77">
        <v>159.40898000000001</v>
      </c>
      <c r="AV131" s="77">
        <v>104.78165</v>
      </c>
      <c r="AW131" s="77">
        <v>94.954234999999997</v>
      </c>
      <c r="AX131" s="77">
        <v>172.01170999999999</v>
      </c>
      <c r="AY131" s="77">
        <v>-15.77544</v>
      </c>
      <c r="AZ131" s="77">
        <v>2.9473237000000001</v>
      </c>
      <c r="BA131" s="77">
        <v>134.08441999999999</v>
      </c>
      <c r="BB131" s="77">
        <v>63.289302999999997</v>
      </c>
      <c r="BC131" s="77">
        <v>165.49172999999999</v>
      </c>
      <c r="BD131" s="77">
        <v>114.04844</v>
      </c>
      <c r="BE131" s="77">
        <v>102.32071999999999</v>
      </c>
      <c r="BF131" s="77">
        <v>187.24373</v>
      </c>
      <c r="BG131" s="77">
        <v>-16.149984</v>
      </c>
      <c r="BH131" s="77">
        <v>3.1376748000000001</v>
      </c>
      <c r="BI131" s="77">
        <v>112.46141</v>
      </c>
      <c r="BJ131" s="77">
        <v>67.215941999999998</v>
      </c>
      <c r="BK131" s="77">
        <v>159.09</v>
      </c>
      <c r="BL131" s="77">
        <v>88.665509</v>
      </c>
      <c r="BM131" s="77">
        <v>97.552243000000004</v>
      </c>
      <c r="BN131" s="77">
        <v>195.76987</v>
      </c>
      <c r="BO131" s="77">
        <v>10.226146</v>
      </c>
      <c r="BP131" s="77">
        <v>3.0142676000000002</v>
      </c>
      <c r="BQ131" s="77">
        <v>137.55171000000001</v>
      </c>
      <c r="BR131" s="77">
        <v>60.612990000000003</v>
      </c>
      <c r="BS131" s="77">
        <v>185.37620000000001</v>
      </c>
      <c r="BT131" s="77">
        <v>118.64505</v>
      </c>
      <c r="BU131" s="77">
        <v>101.44619</v>
      </c>
      <c r="BV131" s="90">
        <v>195.92209</v>
      </c>
      <c r="BW131" s="90">
        <v>-4.2007149999999998</v>
      </c>
      <c r="BX131" s="90">
        <v>3.3630808999999999</v>
      </c>
      <c r="BY131" s="90">
        <v>127.33318</v>
      </c>
      <c r="BZ131" s="90">
        <v>72.170214999999999</v>
      </c>
      <c r="CA131" s="90">
        <v>186.56679</v>
      </c>
      <c r="CB131" s="90">
        <v>99.758444999999995</v>
      </c>
      <c r="CC131" s="90">
        <v>100.95263</v>
      </c>
    </row>
    <row r="132" spans="1:81" x14ac:dyDescent="0.25">
      <c r="A132">
        <v>1300</v>
      </c>
      <c r="B132" s="77">
        <v>21.602364999999999</v>
      </c>
      <c r="C132" s="77">
        <v>18.460128999999998</v>
      </c>
      <c r="D132" s="90">
        <v>14.658383000000001</v>
      </c>
      <c r="E132" s="77">
        <v>15.028809499999999</v>
      </c>
      <c r="F132" s="77">
        <v>15.7920365</v>
      </c>
      <c r="G132" s="77">
        <v>16.575077499999999</v>
      </c>
      <c r="H132" s="77">
        <v>17.357927</v>
      </c>
      <c r="I132" s="77">
        <v>16.5835805</v>
      </c>
      <c r="J132" s="77">
        <v>11.714625</v>
      </c>
      <c r="K132" s="77">
        <v>11.973913</v>
      </c>
      <c r="L132" s="77">
        <v>11.692081</v>
      </c>
      <c r="M132" s="77">
        <v>11.813976500000001</v>
      </c>
      <c r="N132" s="77">
        <v>12.082182</v>
      </c>
      <c r="O132" s="77">
        <v>12.3441975</v>
      </c>
      <c r="P132" s="77">
        <v>11.845144000000001</v>
      </c>
      <c r="Q132" s="77">
        <v>12.090549500000002</v>
      </c>
      <c r="R132" s="77">
        <v>183.04679999999999</v>
      </c>
      <c r="S132" s="77">
        <v>-6.9604682000000002</v>
      </c>
      <c r="T132" s="77">
        <v>2.9890425</v>
      </c>
      <c r="U132" s="77">
        <v>143.27701999999999</v>
      </c>
      <c r="V132" s="77">
        <v>67.436318999999997</v>
      </c>
      <c r="W132" s="77">
        <v>195.99691000000001</v>
      </c>
      <c r="X132" s="77">
        <v>118.5462</v>
      </c>
      <c r="Y132" s="77">
        <v>112.203</v>
      </c>
      <c r="Z132" s="77">
        <v>170.60343</v>
      </c>
      <c r="AA132" s="77">
        <v>-5.9370934999999996</v>
      </c>
      <c r="AB132" s="77">
        <v>2.9398979999999999</v>
      </c>
      <c r="AC132" s="77">
        <v>121.40754</v>
      </c>
      <c r="AD132" s="77">
        <v>68.026768000000004</v>
      </c>
      <c r="AE132" s="77">
        <v>169.85165000000001</v>
      </c>
      <c r="AF132" s="77">
        <v>94.278580000000005</v>
      </c>
      <c r="AG132" s="77">
        <v>95.866179000000002</v>
      </c>
      <c r="AH132" s="77">
        <v>211.95276999999999</v>
      </c>
      <c r="AI132" s="77">
        <v>100.77177</v>
      </c>
      <c r="AJ132" s="77">
        <v>3.7127705999999998</v>
      </c>
      <c r="AK132" s="77">
        <v>117.41383999999999</v>
      </c>
      <c r="AL132" s="77">
        <v>69.174970999999999</v>
      </c>
      <c r="AM132" s="77">
        <v>173.74451999999999</v>
      </c>
      <c r="AN132" s="77">
        <v>90.093125000000001</v>
      </c>
      <c r="AO132" s="77">
        <v>91.453104999999994</v>
      </c>
      <c r="AP132" s="77">
        <v>134.89580000000001</v>
      </c>
      <c r="AQ132" s="77">
        <v>-27.221015999999999</v>
      </c>
      <c r="AR132" s="77">
        <v>2.3539951000000001</v>
      </c>
      <c r="AS132" s="77">
        <v>114.28913</v>
      </c>
      <c r="AT132" s="77">
        <v>56.526747</v>
      </c>
      <c r="AU132" s="77">
        <v>158.79139000000001</v>
      </c>
      <c r="AV132" s="77">
        <v>104.30988000000001</v>
      </c>
      <c r="AW132" s="77">
        <v>94.767166000000003</v>
      </c>
      <c r="AX132" s="77">
        <v>171.75699</v>
      </c>
      <c r="AY132" s="77">
        <v>-15.611668999999999</v>
      </c>
      <c r="AZ132" s="77">
        <v>2.9438537</v>
      </c>
      <c r="BA132" s="77">
        <v>133.60390000000001</v>
      </c>
      <c r="BB132" s="77">
        <v>63.116052000000003</v>
      </c>
      <c r="BC132" s="77">
        <v>164.76434</v>
      </c>
      <c r="BD132" s="77">
        <v>113.64912</v>
      </c>
      <c r="BE132" s="77">
        <v>102.13104</v>
      </c>
      <c r="BF132" s="77">
        <v>186.94310999999999</v>
      </c>
      <c r="BG132" s="77">
        <v>-15.96299</v>
      </c>
      <c r="BH132" s="77">
        <v>3.1318706999999999</v>
      </c>
      <c r="BI132" s="77">
        <v>112.10042</v>
      </c>
      <c r="BJ132" s="77">
        <v>67.070054999999996</v>
      </c>
      <c r="BK132" s="77">
        <v>158.57396</v>
      </c>
      <c r="BL132" s="77">
        <v>88.377776999999995</v>
      </c>
      <c r="BM132" s="77">
        <v>97.360128000000003</v>
      </c>
      <c r="BN132" s="77">
        <v>195.5934</v>
      </c>
      <c r="BO132" s="77">
        <v>10.175941999999999</v>
      </c>
      <c r="BP132" s="77">
        <v>3.0095763999999998</v>
      </c>
      <c r="BQ132" s="77">
        <v>137.21726000000001</v>
      </c>
      <c r="BR132" s="77">
        <v>60.414078000000003</v>
      </c>
      <c r="BS132" s="77">
        <v>184.89787999999999</v>
      </c>
      <c r="BT132" s="77">
        <v>118.37794</v>
      </c>
      <c r="BU132" s="77">
        <v>101.22623</v>
      </c>
      <c r="BV132" s="90">
        <v>195.59569999999999</v>
      </c>
      <c r="BW132" s="90">
        <v>-4.0865983999999997</v>
      </c>
      <c r="BX132" s="90">
        <v>3.3588087</v>
      </c>
      <c r="BY132" s="90">
        <v>126.91351</v>
      </c>
      <c r="BZ132" s="90">
        <v>72.029539999999997</v>
      </c>
      <c r="CA132" s="90">
        <v>186.06017</v>
      </c>
      <c r="CB132" s="90">
        <v>99.394700999999998</v>
      </c>
      <c r="CC132" s="90">
        <v>100.72159000000001</v>
      </c>
    </row>
    <row r="133" spans="1:81" x14ac:dyDescent="0.25">
      <c r="A133">
        <v>1310</v>
      </c>
      <c r="B133" s="77">
        <v>21.671914999999998</v>
      </c>
      <c r="C133" s="77">
        <v>18.521224</v>
      </c>
      <c r="D133" s="90">
        <v>14.663475</v>
      </c>
      <c r="E133" s="77">
        <v>15.048987</v>
      </c>
      <c r="F133" s="77">
        <v>15.830784999999999</v>
      </c>
      <c r="G133" s="77">
        <v>16.622062</v>
      </c>
      <c r="H133" s="77">
        <v>17.414359999999999</v>
      </c>
      <c r="I133" s="77">
        <v>16.6362825</v>
      </c>
      <c r="J133" s="77">
        <v>11.722234</v>
      </c>
      <c r="K133" s="77">
        <v>11.980558</v>
      </c>
      <c r="L133" s="77">
        <v>11.697226000000001</v>
      </c>
      <c r="M133" s="77">
        <v>11.819309000000001</v>
      </c>
      <c r="N133" s="77">
        <v>12.087916</v>
      </c>
      <c r="O133" s="77">
        <v>12.350348</v>
      </c>
      <c r="P133" s="77">
        <v>11.851329</v>
      </c>
      <c r="Q133" s="77">
        <v>12.096579500000001</v>
      </c>
      <c r="R133" s="77">
        <v>182.86536000000001</v>
      </c>
      <c r="S133" s="77">
        <v>-6.8078268</v>
      </c>
      <c r="T133" s="77">
        <v>2.9861854000000001</v>
      </c>
      <c r="U133" s="77">
        <v>142.81652</v>
      </c>
      <c r="V133" s="77">
        <v>67.279672000000005</v>
      </c>
      <c r="W133" s="77">
        <v>195.38900000000001</v>
      </c>
      <c r="X133" s="77">
        <v>118.12542000000001</v>
      </c>
      <c r="Y133" s="77">
        <v>112.07768</v>
      </c>
      <c r="Z133" s="77">
        <v>170.29069000000001</v>
      </c>
      <c r="AA133" s="77">
        <v>-5.8795561999999997</v>
      </c>
      <c r="AB133" s="77">
        <v>2.9348212</v>
      </c>
      <c r="AC133" s="77">
        <v>120.90035</v>
      </c>
      <c r="AD133" s="77">
        <v>67.888441</v>
      </c>
      <c r="AE133" s="77">
        <v>169.17580000000001</v>
      </c>
      <c r="AF133" s="77">
        <v>93.800595999999999</v>
      </c>
      <c r="AG133" s="77">
        <v>95.642031000000003</v>
      </c>
      <c r="AH133" s="77">
        <v>211.46195</v>
      </c>
      <c r="AI133" s="77">
        <v>100.58154999999999</v>
      </c>
      <c r="AJ133" s="77">
        <v>3.7021858000000001</v>
      </c>
      <c r="AK133" s="77">
        <v>116.71223000000001</v>
      </c>
      <c r="AL133" s="77">
        <v>68.949905999999999</v>
      </c>
      <c r="AM133" s="77">
        <v>172.86679000000001</v>
      </c>
      <c r="AN133" s="77">
        <v>89.486926999999994</v>
      </c>
      <c r="AO133" s="77">
        <v>91.122364000000005</v>
      </c>
      <c r="AP133" s="77">
        <v>134.65144000000001</v>
      </c>
      <c r="AQ133" s="77">
        <v>-27.296779999999998</v>
      </c>
      <c r="AR133" s="77">
        <v>2.3500611999999999</v>
      </c>
      <c r="AS133" s="77">
        <v>113.71091</v>
      </c>
      <c r="AT133" s="77">
        <v>56.377181999999998</v>
      </c>
      <c r="AU133" s="77">
        <v>158.17219</v>
      </c>
      <c r="AV133" s="77">
        <v>103.83689</v>
      </c>
      <c r="AW133" s="77">
        <v>94.579611999999997</v>
      </c>
      <c r="AX133" s="77">
        <v>171.50171</v>
      </c>
      <c r="AY133" s="77">
        <v>-15.44754</v>
      </c>
      <c r="AZ133" s="77">
        <v>2.9403760999999999</v>
      </c>
      <c r="BA133" s="77">
        <v>133.12233000000001</v>
      </c>
      <c r="BB133" s="77">
        <v>62.942422999999998</v>
      </c>
      <c r="BC133" s="77">
        <v>164.03536</v>
      </c>
      <c r="BD133" s="77">
        <v>113.24893</v>
      </c>
      <c r="BE133" s="77">
        <v>101.94095</v>
      </c>
      <c r="BF133" s="77">
        <v>186.6421</v>
      </c>
      <c r="BG133" s="77">
        <v>-15.775748999999999</v>
      </c>
      <c r="BH133" s="77">
        <v>3.1260590000000001</v>
      </c>
      <c r="BI133" s="77">
        <v>111.73896000000001</v>
      </c>
      <c r="BJ133" s="77">
        <v>66.923975999999996</v>
      </c>
      <c r="BK133" s="77">
        <v>158.05723</v>
      </c>
      <c r="BL133" s="77">
        <v>88.089664999999997</v>
      </c>
      <c r="BM133" s="77">
        <v>97.167760999999999</v>
      </c>
      <c r="BN133" s="77">
        <v>195.41646</v>
      </c>
      <c r="BO133" s="77">
        <v>10.125602000000001</v>
      </c>
      <c r="BP133" s="77">
        <v>3.0048724999999998</v>
      </c>
      <c r="BQ133" s="77">
        <v>136.88191</v>
      </c>
      <c r="BR133" s="77">
        <v>60.214629000000002</v>
      </c>
      <c r="BS133" s="77">
        <v>184.41826</v>
      </c>
      <c r="BT133" s="77">
        <v>118.11011000000001</v>
      </c>
      <c r="BU133" s="77">
        <v>101.00569</v>
      </c>
      <c r="BV133" s="90">
        <v>195.26922999999999</v>
      </c>
      <c r="BW133" s="90">
        <v>-3.9724545999999998</v>
      </c>
      <c r="BX133" s="90">
        <v>3.3545354000000001</v>
      </c>
      <c r="BY133" s="90">
        <v>126.49375000000001</v>
      </c>
      <c r="BZ133" s="90">
        <v>71.888831999999994</v>
      </c>
      <c r="CA133" s="90">
        <v>185.55342999999999</v>
      </c>
      <c r="CB133" s="90">
        <v>99.030868999999996</v>
      </c>
      <c r="CC133" s="90">
        <v>100.4905</v>
      </c>
    </row>
    <row r="134" spans="1:81" x14ac:dyDescent="0.25">
      <c r="A134">
        <v>1320</v>
      </c>
      <c r="B134" s="77">
        <v>21.74156</v>
      </c>
      <c r="C134" s="77">
        <v>18.582339000000001</v>
      </c>
      <c r="D134" s="90">
        <v>14.667842</v>
      </c>
      <c r="E134" s="77">
        <v>15.067859</v>
      </c>
      <c r="F134" s="77">
        <v>15.871196000000001</v>
      </c>
      <c r="G134" s="77">
        <v>16.6694475</v>
      </c>
      <c r="H134" s="77">
        <v>17.471821500000001</v>
      </c>
      <c r="I134" s="77">
        <v>16.689857</v>
      </c>
      <c r="J134" s="77">
        <v>11.729873</v>
      </c>
      <c r="K134" s="77">
        <v>11.98723</v>
      </c>
      <c r="L134" s="77">
        <v>11.702375</v>
      </c>
      <c r="M134" s="77">
        <v>11.8246495</v>
      </c>
      <c r="N134" s="77">
        <v>12.093666499999999</v>
      </c>
      <c r="O134" s="77">
        <v>12.356518999999999</v>
      </c>
      <c r="P134" s="77">
        <v>11.8575365</v>
      </c>
      <c r="Q134" s="77">
        <v>12.102631500000001</v>
      </c>
      <c r="R134" s="77">
        <v>182.68340000000001</v>
      </c>
      <c r="S134" s="77">
        <v>-6.6547558999999996</v>
      </c>
      <c r="T134" s="77">
        <v>2.9833202999999999</v>
      </c>
      <c r="U134" s="77">
        <v>142.35472999999999</v>
      </c>
      <c r="V134" s="77">
        <v>67.122583000000006</v>
      </c>
      <c r="W134" s="77">
        <v>194.77938</v>
      </c>
      <c r="X134" s="77">
        <v>117.70346000000001</v>
      </c>
      <c r="Y134" s="77">
        <v>111.95201</v>
      </c>
      <c r="Z134" s="77">
        <v>169.97708</v>
      </c>
      <c r="AA134" s="77">
        <v>-5.8218598999999998</v>
      </c>
      <c r="AB134" s="77">
        <v>2.9297303000000001</v>
      </c>
      <c r="AC134" s="77">
        <v>120.39176</v>
      </c>
      <c r="AD134" s="77">
        <v>67.749730999999997</v>
      </c>
      <c r="AE134" s="77">
        <v>168.49808999999999</v>
      </c>
      <c r="AF134" s="77">
        <v>93.321291000000002</v>
      </c>
      <c r="AG134" s="77">
        <v>95.417263000000005</v>
      </c>
      <c r="AH134" s="77">
        <v>210.96973</v>
      </c>
      <c r="AI134" s="77">
        <v>100.39078000000001</v>
      </c>
      <c r="AJ134" s="77">
        <v>3.6915708</v>
      </c>
      <c r="AK134" s="77">
        <v>116.00861</v>
      </c>
      <c r="AL134" s="77">
        <v>68.724198000000001</v>
      </c>
      <c r="AM134" s="77">
        <v>171.98654999999999</v>
      </c>
      <c r="AN134" s="77">
        <v>88.878996999999998</v>
      </c>
      <c r="AO134" s="77">
        <v>90.790678</v>
      </c>
      <c r="AP134" s="77">
        <v>134.40646000000001</v>
      </c>
      <c r="AQ134" s="77">
        <v>-27.372734999999999</v>
      </c>
      <c r="AR134" s="77">
        <v>2.3461173999999998</v>
      </c>
      <c r="AS134" s="77">
        <v>113.13124999999999</v>
      </c>
      <c r="AT134" s="77">
        <v>56.227243000000001</v>
      </c>
      <c r="AU134" s="77">
        <v>157.55144000000001</v>
      </c>
      <c r="AV134" s="77">
        <v>103.36271000000001</v>
      </c>
      <c r="AW134" s="77">
        <v>94.391589999999994</v>
      </c>
      <c r="AX134" s="77">
        <v>171.24591000000001</v>
      </c>
      <c r="AY134" s="77">
        <v>-15.28307</v>
      </c>
      <c r="AZ134" s="77">
        <v>2.9368913000000001</v>
      </c>
      <c r="BA134" s="77">
        <v>132.63976</v>
      </c>
      <c r="BB134" s="77">
        <v>62.768433000000002</v>
      </c>
      <c r="BC134" s="77">
        <v>163.30485999999999</v>
      </c>
      <c r="BD134" s="77">
        <v>112.84791</v>
      </c>
      <c r="BE134" s="77">
        <v>101.75046</v>
      </c>
      <c r="BF134" s="77">
        <v>186.34087</v>
      </c>
      <c r="BG134" s="77">
        <v>-15.588369</v>
      </c>
      <c r="BH134" s="77">
        <v>3.1202429999999999</v>
      </c>
      <c r="BI134" s="77">
        <v>111.37723</v>
      </c>
      <c r="BJ134" s="77">
        <v>66.777788000000001</v>
      </c>
      <c r="BK134" s="77">
        <v>157.54013</v>
      </c>
      <c r="BL134" s="77">
        <v>87.801338999999999</v>
      </c>
      <c r="BM134" s="77">
        <v>96.975251</v>
      </c>
      <c r="BN134" s="77">
        <v>195.23896999999999</v>
      </c>
      <c r="BO134" s="77">
        <v>10.075105000000001</v>
      </c>
      <c r="BP134" s="77">
        <v>3.0001538999999999</v>
      </c>
      <c r="BQ134" s="77">
        <v>136.5455</v>
      </c>
      <c r="BR134" s="77">
        <v>60.014555999999999</v>
      </c>
      <c r="BS134" s="77">
        <v>183.93714</v>
      </c>
      <c r="BT134" s="77">
        <v>117.84144999999999</v>
      </c>
      <c r="BU134" s="77">
        <v>100.78445000000001</v>
      </c>
      <c r="BV134" s="90">
        <v>194.94273999999999</v>
      </c>
      <c r="BW134" s="90">
        <v>-3.8583056999999998</v>
      </c>
      <c r="BX134" s="90">
        <v>3.3502619999999999</v>
      </c>
      <c r="BY134" s="90">
        <v>126.07396</v>
      </c>
      <c r="BZ134" s="90">
        <v>71.748116999999993</v>
      </c>
      <c r="CA134" s="90">
        <v>185.04667000000001</v>
      </c>
      <c r="CB134" s="90">
        <v>98.667022000000003</v>
      </c>
      <c r="CC134" s="90">
        <v>100.25939</v>
      </c>
    </row>
    <row r="135" spans="1:81" x14ac:dyDescent="0.25">
      <c r="A135">
        <v>1330</v>
      </c>
      <c r="B135" s="77">
        <v>21.811772999999999</v>
      </c>
      <c r="C135" s="77">
        <v>18.641289</v>
      </c>
      <c r="D135" s="90">
        <v>14.673143</v>
      </c>
      <c r="E135" s="77">
        <v>15.086954</v>
      </c>
      <c r="F135" s="77">
        <v>15.912302</v>
      </c>
      <c r="G135" s="77">
        <v>16.716248999999998</v>
      </c>
      <c r="H135" s="77">
        <v>17.530442000000001</v>
      </c>
      <c r="I135" s="77">
        <v>16.744814000000002</v>
      </c>
      <c r="J135" s="77">
        <v>11.737541</v>
      </c>
      <c r="K135" s="77">
        <v>11.993926999999999</v>
      </c>
      <c r="L135" s="77">
        <v>11.707527000000001</v>
      </c>
      <c r="M135" s="77">
        <v>11.8299995</v>
      </c>
      <c r="N135" s="77">
        <v>12.099435</v>
      </c>
      <c r="O135" s="77">
        <v>12.362710499999999</v>
      </c>
      <c r="P135" s="77">
        <v>11.863769000000001</v>
      </c>
      <c r="Q135" s="77">
        <v>12.1087065</v>
      </c>
      <c r="R135" s="77">
        <v>182.5009</v>
      </c>
      <c r="S135" s="77">
        <v>-6.5012315999999997</v>
      </c>
      <c r="T135" s="77">
        <v>2.9804466999999999</v>
      </c>
      <c r="U135" s="77">
        <v>141.89157</v>
      </c>
      <c r="V135" s="77">
        <v>66.965029000000001</v>
      </c>
      <c r="W135" s="77">
        <v>194.16795999999999</v>
      </c>
      <c r="X135" s="77">
        <v>117.28024000000001</v>
      </c>
      <c r="Y135" s="77">
        <v>111.82597</v>
      </c>
      <c r="Z135" s="77">
        <v>169.66247999999999</v>
      </c>
      <c r="AA135" s="77">
        <v>-5.7639817999999998</v>
      </c>
      <c r="AB135" s="77">
        <v>2.9246234000000002</v>
      </c>
      <c r="AC135" s="77">
        <v>119.88155999999999</v>
      </c>
      <c r="AD135" s="77">
        <v>67.610584000000003</v>
      </c>
      <c r="AE135" s="77">
        <v>167.81824</v>
      </c>
      <c r="AF135" s="77">
        <v>92.840474999999998</v>
      </c>
      <c r="AG135" s="77">
        <v>95.191787000000005</v>
      </c>
      <c r="AH135" s="77">
        <v>210.47617</v>
      </c>
      <c r="AI135" s="77">
        <v>100.19949</v>
      </c>
      <c r="AJ135" s="77">
        <v>3.6809270000000001</v>
      </c>
      <c r="AK135" s="77">
        <v>115.30309</v>
      </c>
      <c r="AL135" s="77">
        <v>68.497879999999995</v>
      </c>
      <c r="AM135" s="77">
        <v>171.10392999999999</v>
      </c>
      <c r="AN135" s="77">
        <v>88.269423000000003</v>
      </c>
      <c r="AO135" s="77">
        <v>90.458095999999998</v>
      </c>
      <c r="AP135" s="77">
        <v>134.16086999999999</v>
      </c>
      <c r="AQ135" s="77">
        <v>-27.448878000000001</v>
      </c>
      <c r="AR135" s="77">
        <v>2.3421637999999998</v>
      </c>
      <c r="AS135" s="77">
        <v>112.55015</v>
      </c>
      <c r="AT135" s="77">
        <v>56.076931999999999</v>
      </c>
      <c r="AU135" s="77">
        <v>156.92914999999999</v>
      </c>
      <c r="AV135" s="77">
        <v>102.88736</v>
      </c>
      <c r="AW135" s="77">
        <v>94.203100000000006</v>
      </c>
      <c r="AX135" s="77">
        <v>170.98949999999999</v>
      </c>
      <c r="AY135" s="77">
        <v>-15.118216</v>
      </c>
      <c r="AZ135" s="77">
        <v>2.9333984000000002</v>
      </c>
      <c r="BA135" s="77">
        <v>132.15606</v>
      </c>
      <c r="BB135" s="77">
        <v>62.594036000000003</v>
      </c>
      <c r="BC135" s="77">
        <v>162.57265000000001</v>
      </c>
      <c r="BD135" s="77">
        <v>112.44596</v>
      </c>
      <c r="BE135" s="77">
        <v>101.55953</v>
      </c>
      <c r="BF135" s="77">
        <v>186.03932</v>
      </c>
      <c r="BG135" s="77">
        <v>-15.400796</v>
      </c>
      <c r="BH135" s="77">
        <v>3.1144210000000001</v>
      </c>
      <c r="BI135" s="77">
        <v>111.01512</v>
      </c>
      <c r="BJ135" s="77">
        <v>66.631450999999998</v>
      </c>
      <c r="BK135" s="77">
        <v>157.02249</v>
      </c>
      <c r="BL135" s="77">
        <v>87.512718000000007</v>
      </c>
      <c r="BM135" s="77">
        <v>96.782543000000004</v>
      </c>
      <c r="BN135" s="77">
        <v>195.06097</v>
      </c>
      <c r="BO135" s="77">
        <v>10.024464999999999</v>
      </c>
      <c r="BP135" s="77">
        <v>2.995422</v>
      </c>
      <c r="BQ135" s="77">
        <v>136.20814999999999</v>
      </c>
      <c r="BR135" s="77">
        <v>59.813918999999999</v>
      </c>
      <c r="BS135" s="77">
        <v>183.45465999999999</v>
      </c>
      <c r="BT135" s="77">
        <v>117.57201999999999</v>
      </c>
      <c r="BU135" s="77">
        <v>100.56259</v>
      </c>
      <c r="BV135" s="90">
        <v>194.61631</v>
      </c>
      <c r="BW135" s="90">
        <v>-3.7441740999999999</v>
      </c>
      <c r="BX135" s="90">
        <v>3.3459892</v>
      </c>
      <c r="BY135" s="90">
        <v>125.65424</v>
      </c>
      <c r="BZ135" s="90">
        <v>71.607423999999995</v>
      </c>
      <c r="CA135" s="90">
        <v>184.53998000000001</v>
      </c>
      <c r="CB135" s="90">
        <v>98.303229999999999</v>
      </c>
      <c r="CC135" s="90">
        <v>100.02833</v>
      </c>
    </row>
    <row r="136" spans="1:81" x14ac:dyDescent="0.25">
      <c r="A136">
        <v>1340</v>
      </c>
      <c r="B136" s="77">
        <v>21.881663</v>
      </c>
      <c r="C136" s="77">
        <v>18.701015000000002</v>
      </c>
      <c r="D136" s="90">
        <v>14.678678</v>
      </c>
      <c r="E136" s="77">
        <v>15.107993</v>
      </c>
      <c r="F136" s="77">
        <v>15.952373999999999</v>
      </c>
      <c r="G136" s="77">
        <v>16.763023499999999</v>
      </c>
      <c r="H136" s="77">
        <v>17.589182999999998</v>
      </c>
      <c r="I136" s="77">
        <v>16.798609499999998</v>
      </c>
      <c r="J136" s="77">
        <v>11.745239</v>
      </c>
      <c r="K136" s="77">
        <v>12.000648999999999</v>
      </c>
      <c r="L136" s="77">
        <v>11.712683999999999</v>
      </c>
      <c r="M136" s="77">
        <v>11.835359499999999</v>
      </c>
      <c r="N136" s="77">
        <v>12.105221</v>
      </c>
      <c r="O136" s="77">
        <v>12.368921499999999</v>
      </c>
      <c r="P136" s="77">
        <v>11.870025</v>
      </c>
      <c r="Q136" s="77">
        <v>12.1148045</v>
      </c>
      <c r="R136" s="77">
        <v>182.31786</v>
      </c>
      <c r="S136" s="77">
        <v>-6.3472549999999996</v>
      </c>
      <c r="T136" s="77">
        <v>2.9775646</v>
      </c>
      <c r="U136" s="77">
        <v>141.42704000000001</v>
      </c>
      <c r="V136" s="77">
        <v>66.807011000000003</v>
      </c>
      <c r="W136" s="77">
        <v>193.55474000000001</v>
      </c>
      <c r="X136" s="77">
        <v>116.85578</v>
      </c>
      <c r="Y136" s="77">
        <v>111.69956000000001</v>
      </c>
      <c r="Z136" s="77">
        <v>169.34697</v>
      </c>
      <c r="AA136" s="77">
        <v>-5.7059365</v>
      </c>
      <c r="AB136" s="77">
        <v>2.9195017000000001</v>
      </c>
      <c r="AC136" s="77">
        <v>119.36989</v>
      </c>
      <c r="AD136" s="77">
        <v>67.471035000000001</v>
      </c>
      <c r="AE136" s="77">
        <v>167.13641999999999</v>
      </c>
      <c r="AF136" s="77">
        <v>92.358271000000002</v>
      </c>
      <c r="AG136" s="77">
        <v>94.96566</v>
      </c>
      <c r="AH136" s="77">
        <v>209.98123000000001</v>
      </c>
      <c r="AI136" s="77">
        <v>100.00766</v>
      </c>
      <c r="AJ136" s="77">
        <v>3.6702533000000002</v>
      </c>
      <c r="AK136" s="77">
        <v>114.59558</v>
      </c>
      <c r="AL136" s="77">
        <v>68.270923999999994</v>
      </c>
      <c r="AM136" s="77">
        <v>170.21881999999999</v>
      </c>
      <c r="AN136" s="77">
        <v>87.658130999999997</v>
      </c>
      <c r="AO136" s="77">
        <v>90.124576000000005</v>
      </c>
      <c r="AP136" s="77">
        <v>133.91471000000001</v>
      </c>
      <c r="AQ136" s="77">
        <v>-27.525196999999999</v>
      </c>
      <c r="AR136" s="77">
        <v>2.3382010000000002</v>
      </c>
      <c r="AS136" s="77">
        <v>111.96771</v>
      </c>
      <c r="AT136" s="77">
        <v>55.926271999999997</v>
      </c>
      <c r="AU136" s="77">
        <v>156.30543</v>
      </c>
      <c r="AV136" s="77">
        <v>102.41091</v>
      </c>
      <c r="AW136" s="77">
        <v>94.014173999999997</v>
      </c>
      <c r="AX136" s="77">
        <v>170.73253</v>
      </c>
      <c r="AY136" s="77">
        <v>-14.952992999999999</v>
      </c>
      <c r="AZ136" s="77">
        <v>2.9298975999999999</v>
      </c>
      <c r="BA136" s="77">
        <v>131.67128</v>
      </c>
      <c r="BB136" s="77">
        <v>62.419249000000001</v>
      </c>
      <c r="BC136" s="77">
        <v>161.83881</v>
      </c>
      <c r="BD136" s="77">
        <v>112.0431</v>
      </c>
      <c r="BE136" s="77">
        <v>101.36817000000001</v>
      </c>
      <c r="BF136" s="77">
        <v>185.73743999999999</v>
      </c>
      <c r="BG136" s="77">
        <v>-15.213015</v>
      </c>
      <c r="BH136" s="77">
        <v>3.1085924999999999</v>
      </c>
      <c r="BI136" s="77">
        <v>110.65262</v>
      </c>
      <c r="BJ136" s="77">
        <v>66.484949999999998</v>
      </c>
      <c r="BK136" s="77">
        <v>156.50427999999999</v>
      </c>
      <c r="BL136" s="77">
        <v>87.223775000000003</v>
      </c>
      <c r="BM136" s="77">
        <v>96.589619999999996</v>
      </c>
      <c r="BN136" s="77">
        <v>194.88247999999999</v>
      </c>
      <c r="BO136" s="77">
        <v>9.9736843000000004</v>
      </c>
      <c r="BP136" s="77">
        <v>2.9906769</v>
      </c>
      <c r="BQ136" s="77">
        <v>135.86985999999999</v>
      </c>
      <c r="BR136" s="77">
        <v>59.612721000000001</v>
      </c>
      <c r="BS136" s="77">
        <v>182.97084000000001</v>
      </c>
      <c r="BT136" s="77">
        <v>117.30184</v>
      </c>
      <c r="BU136" s="77">
        <v>100.34011</v>
      </c>
      <c r="BV136" s="90">
        <v>194.28979000000001</v>
      </c>
      <c r="BW136" s="90">
        <v>-3.6300156000000001</v>
      </c>
      <c r="BX136" s="90">
        <v>3.3417154</v>
      </c>
      <c r="BY136" s="90">
        <v>125.23441</v>
      </c>
      <c r="BZ136" s="90">
        <v>71.466697999999994</v>
      </c>
      <c r="CA136" s="90">
        <v>184.03317000000001</v>
      </c>
      <c r="CB136" s="90">
        <v>97.939351000000002</v>
      </c>
      <c r="CC136" s="90">
        <v>99.797205000000005</v>
      </c>
    </row>
    <row r="137" spans="1:81" x14ac:dyDescent="0.25">
      <c r="A137">
        <v>1350</v>
      </c>
      <c r="B137" s="77">
        <v>21.951512000000001</v>
      </c>
      <c r="C137" s="77">
        <v>18.762958000000001</v>
      </c>
      <c r="D137" s="90">
        <v>14.682112</v>
      </c>
      <c r="E137" s="77">
        <v>15.129374</v>
      </c>
      <c r="F137" s="77">
        <v>15.992262500000001</v>
      </c>
      <c r="G137" s="77">
        <v>16.8106665</v>
      </c>
      <c r="H137" s="77">
        <v>17.648698499999998</v>
      </c>
      <c r="I137" s="77">
        <v>16.853006999999998</v>
      </c>
      <c r="J137" s="77">
        <v>11.752966000000001</v>
      </c>
      <c r="K137" s="77">
        <v>12.007396</v>
      </c>
      <c r="L137" s="77">
        <v>11.717845000000001</v>
      </c>
      <c r="M137" s="77">
        <v>11.840728500000001</v>
      </c>
      <c r="N137" s="77">
        <v>12.111024499999999</v>
      </c>
      <c r="O137" s="77">
        <v>12.375154500000001</v>
      </c>
      <c r="P137" s="77">
        <v>11.876306</v>
      </c>
      <c r="Q137" s="77">
        <v>12.120925</v>
      </c>
      <c r="R137" s="77">
        <v>182.1343</v>
      </c>
      <c r="S137" s="77">
        <v>-6.1928402</v>
      </c>
      <c r="T137" s="77">
        <v>2.9746743000000002</v>
      </c>
      <c r="U137" s="77">
        <v>140.96118999999999</v>
      </c>
      <c r="V137" s="77">
        <v>66.648543000000004</v>
      </c>
      <c r="W137" s="77">
        <v>192.93977000000001</v>
      </c>
      <c r="X137" s="77">
        <v>116.43011</v>
      </c>
      <c r="Y137" s="77">
        <v>111.57279</v>
      </c>
      <c r="Z137" s="77">
        <v>169.03048000000001</v>
      </c>
      <c r="AA137" s="77">
        <v>-5.6477104000000002</v>
      </c>
      <c r="AB137" s="77">
        <v>2.9143640999999998</v>
      </c>
      <c r="AC137" s="77">
        <v>118.85663</v>
      </c>
      <c r="AD137" s="77">
        <v>67.331052</v>
      </c>
      <c r="AE137" s="77">
        <v>166.45248000000001</v>
      </c>
      <c r="AF137" s="77">
        <v>91.874565000000004</v>
      </c>
      <c r="AG137" s="77">
        <v>94.738828999999996</v>
      </c>
      <c r="AH137" s="77">
        <v>209.48496</v>
      </c>
      <c r="AI137" s="77">
        <v>99.815323000000006</v>
      </c>
      <c r="AJ137" s="77">
        <v>3.659551</v>
      </c>
      <c r="AK137" s="77">
        <v>113.88618</v>
      </c>
      <c r="AL137" s="77">
        <v>68.043362999999999</v>
      </c>
      <c r="AM137" s="77">
        <v>169.33134999999999</v>
      </c>
      <c r="AN137" s="77">
        <v>87.045208000000002</v>
      </c>
      <c r="AO137" s="77">
        <v>89.790165999999999</v>
      </c>
      <c r="AP137" s="77">
        <v>133.66789</v>
      </c>
      <c r="AQ137" s="77">
        <v>-27.601721999999999</v>
      </c>
      <c r="AR137" s="77">
        <v>2.3342276000000002</v>
      </c>
      <c r="AS137" s="77">
        <v>111.3837</v>
      </c>
      <c r="AT137" s="77">
        <v>55.775205999999997</v>
      </c>
      <c r="AU137" s="77">
        <v>155.68002000000001</v>
      </c>
      <c r="AV137" s="77">
        <v>101.93317</v>
      </c>
      <c r="AW137" s="77">
        <v>93.824737999999996</v>
      </c>
      <c r="AX137" s="77">
        <v>170.47497999999999</v>
      </c>
      <c r="AY137" s="77">
        <v>-14.787402</v>
      </c>
      <c r="AZ137" s="77">
        <v>2.9263891000000002</v>
      </c>
      <c r="BA137" s="77">
        <v>131.18543</v>
      </c>
      <c r="BB137" s="77">
        <v>62.244073999999998</v>
      </c>
      <c r="BC137" s="77">
        <v>161.10334</v>
      </c>
      <c r="BD137" s="77">
        <v>111.63934999999999</v>
      </c>
      <c r="BE137" s="77">
        <v>101.17639</v>
      </c>
      <c r="BF137" s="77">
        <v>185.43528000000001</v>
      </c>
      <c r="BG137" s="77">
        <v>-15.025061000000001</v>
      </c>
      <c r="BH137" s="77">
        <v>3.1027586</v>
      </c>
      <c r="BI137" s="77">
        <v>110.28977999999999</v>
      </c>
      <c r="BJ137" s="77">
        <v>66.338313999999997</v>
      </c>
      <c r="BK137" s="77">
        <v>155.98558</v>
      </c>
      <c r="BL137" s="77">
        <v>86.934565000000006</v>
      </c>
      <c r="BM137" s="77">
        <v>96.396519999999995</v>
      </c>
      <c r="BN137" s="77">
        <v>194.70348999999999</v>
      </c>
      <c r="BO137" s="77">
        <v>9.9227620000000005</v>
      </c>
      <c r="BP137" s="77">
        <v>2.9859184999999999</v>
      </c>
      <c r="BQ137" s="77">
        <v>135.53063</v>
      </c>
      <c r="BR137" s="77">
        <v>59.410964</v>
      </c>
      <c r="BS137" s="77">
        <v>182.48567</v>
      </c>
      <c r="BT137" s="77">
        <v>117.03091000000001</v>
      </c>
      <c r="BU137" s="77">
        <v>100.11700999999999</v>
      </c>
      <c r="BV137" s="90">
        <v>193.96326999999999</v>
      </c>
      <c r="BW137" s="90">
        <v>-3.5158523000000002</v>
      </c>
      <c r="BX137" s="90">
        <v>3.3374413999999999</v>
      </c>
      <c r="BY137" s="90">
        <v>124.81457</v>
      </c>
      <c r="BZ137" s="90">
        <v>71.325965999999994</v>
      </c>
      <c r="CA137" s="90">
        <v>183.52634</v>
      </c>
      <c r="CB137" s="90">
        <v>97.575457999999998</v>
      </c>
      <c r="CC137" s="90">
        <v>99.566073000000003</v>
      </c>
    </row>
    <row r="138" spans="1:81" x14ac:dyDescent="0.25">
      <c r="A138">
        <v>1360</v>
      </c>
      <c r="B138" s="77">
        <v>22.021888000000001</v>
      </c>
      <c r="C138" s="77">
        <v>18.825897999999999</v>
      </c>
      <c r="D138" s="90">
        <v>14.684430000000001</v>
      </c>
      <c r="E138" s="77">
        <v>15.149314499999999</v>
      </c>
      <c r="F138" s="77">
        <v>16.033263999999999</v>
      </c>
      <c r="G138" s="77">
        <v>16.859374500000001</v>
      </c>
      <c r="H138" s="77">
        <v>17.7085145</v>
      </c>
      <c r="I138" s="77">
        <v>16.909468</v>
      </c>
      <c r="J138" s="77">
        <v>11.760723</v>
      </c>
      <c r="K138" s="77">
        <v>12.01417</v>
      </c>
      <c r="L138" s="77">
        <v>11.723008999999999</v>
      </c>
      <c r="M138" s="77">
        <v>11.846108000000001</v>
      </c>
      <c r="N138" s="77">
        <v>12.116845000000001</v>
      </c>
      <c r="O138" s="77">
        <v>12.3814075</v>
      </c>
      <c r="P138" s="77">
        <v>11.882611499999999</v>
      </c>
      <c r="Q138" s="77">
        <v>12.127069500000001</v>
      </c>
      <c r="R138" s="77">
        <v>181.95017999999999</v>
      </c>
      <c r="S138" s="77">
        <v>-6.0379505</v>
      </c>
      <c r="T138" s="77">
        <v>2.9717750999999999</v>
      </c>
      <c r="U138" s="77">
        <v>140.49392</v>
      </c>
      <c r="V138" s="77">
        <v>66.489587999999998</v>
      </c>
      <c r="W138" s="77">
        <v>192.32291000000001</v>
      </c>
      <c r="X138" s="77">
        <v>116.00313</v>
      </c>
      <c r="Y138" s="77">
        <v>111.44562000000001</v>
      </c>
      <c r="Z138" s="77">
        <v>168.71304000000001</v>
      </c>
      <c r="AA138" s="77">
        <v>-5.5893088999999998</v>
      </c>
      <c r="AB138" s="77">
        <v>2.909211</v>
      </c>
      <c r="AC138" s="77">
        <v>118.34182</v>
      </c>
      <c r="AD138" s="77">
        <v>67.190646999999998</v>
      </c>
      <c r="AE138" s="77">
        <v>165.76648</v>
      </c>
      <c r="AF138" s="77">
        <v>91.389401000000007</v>
      </c>
      <c r="AG138" s="77">
        <v>94.511313000000001</v>
      </c>
      <c r="AH138" s="77">
        <v>208.98731000000001</v>
      </c>
      <c r="AI138" s="77">
        <v>99.622450000000001</v>
      </c>
      <c r="AJ138" s="77">
        <v>3.648819</v>
      </c>
      <c r="AK138" s="77">
        <v>113.17480999999999</v>
      </c>
      <c r="AL138" s="77">
        <v>67.815168</v>
      </c>
      <c r="AM138" s="77">
        <v>168.44140999999999</v>
      </c>
      <c r="AN138" s="77">
        <v>86.430580000000006</v>
      </c>
      <c r="AO138" s="77">
        <v>89.454825999999997</v>
      </c>
      <c r="AP138" s="77">
        <v>133.42049</v>
      </c>
      <c r="AQ138" s="77">
        <v>-27.678428</v>
      </c>
      <c r="AR138" s="77">
        <v>2.3302447000000002</v>
      </c>
      <c r="AS138" s="77">
        <v>110.7983</v>
      </c>
      <c r="AT138" s="77">
        <v>55.623783000000003</v>
      </c>
      <c r="AU138" s="77">
        <v>155.05312000000001</v>
      </c>
      <c r="AV138" s="77">
        <v>101.4543</v>
      </c>
      <c r="AW138" s="77">
        <v>93.634854000000004</v>
      </c>
      <c r="AX138" s="77">
        <v>170.21688</v>
      </c>
      <c r="AY138" s="77">
        <v>-14.621459</v>
      </c>
      <c r="AZ138" s="77">
        <v>2.9228730999999999</v>
      </c>
      <c r="BA138" s="77">
        <v>130.69853000000001</v>
      </c>
      <c r="BB138" s="77">
        <v>62.068525999999999</v>
      </c>
      <c r="BC138" s="77">
        <v>160.3663</v>
      </c>
      <c r="BD138" s="77">
        <v>111.23474</v>
      </c>
      <c r="BE138" s="77">
        <v>100.98419</v>
      </c>
      <c r="BF138" s="77">
        <v>185.13275999999999</v>
      </c>
      <c r="BG138" s="77">
        <v>-14.836881</v>
      </c>
      <c r="BH138" s="77">
        <v>3.0969177999999999</v>
      </c>
      <c r="BI138" s="77">
        <v>109.9265</v>
      </c>
      <c r="BJ138" s="77">
        <v>66.191502999999997</v>
      </c>
      <c r="BK138" s="77">
        <v>155.46627000000001</v>
      </c>
      <c r="BL138" s="77">
        <v>86.645009000000002</v>
      </c>
      <c r="BM138" s="77">
        <v>96.203187999999997</v>
      </c>
      <c r="BN138" s="77">
        <v>194.52395000000001</v>
      </c>
      <c r="BO138" s="77">
        <v>9.8716837999999996</v>
      </c>
      <c r="BP138" s="77">
        <v>2.9811456000000001</v>
      </c>
      <c r="BQ138" s="77">
        <v>135.19036</v>
      </c>
      <c r="BR138" s="77">
        <v>59.208589000000003</v>
      </c>
      <c r="BS138" s="77">
        <v>181.99902</v>
      </c>
      <c r="BT138" s="77">
        <v>116.75915999999999</v>
      </c>
      <c r="BU138" s="77">
        <v>99.893223000000006</v>
      </c>
      <c r="BV138" s="90">
        <v>193.63678999999999</v>
      </c>
      <c r="BW138" s="90">
        <v>-3.4017065</v>
      </c>
      <c r="BX138" s="90">
        <v>3.3331680000000001</v>
      </c>
      <c r="BY138" s="90">
        <v>124.3948</v>
      </c>
      <c r="BZ138" s="90">
        <v>71.185254999999998</v>
      </c>
      <c r="CA138" s="90">
        <v>183.01958999999999</v>
      </c>
      <c r="CB138" s="90">
        <v>97.211620999999994</v>
      </c>
      <c r="CC138" s="90">
        <v>99.334976999999995</v>
      </c>
    </row>
    <row r="139" spans="1:81" x14ac:dyDescent="0.25">
      <c r="A139">
        <v>1370</v>
      </c>
      <c r="B139" s="77">
        <v>22.091922</v>
      </c>
      <c r="C139" s="77">
        <v>18.887751000000002</v>
      </c>
      <c r="D139" s="90">
        <v>14.68756</v>
      </c>
      <c r="E139" s="77">
        <v>15.169559</v>
      </c>
      <c r="F139" s="77">
        <v>16.074385499999998</v>
      </c>
      <c r="G139" s="77">
        <v>16.908686500000002</v>
      </c>
      <c r="H139" s="77">
        <v>17.768143000000002</v>
      </c>
      <c r="I139" s="77">
        <v>16.965785</v>
      </c>
      <c r="J139" s="77">
        <v>11.768511</v>
      </c>
      <c r="K139" s="77">
        <v>12.020970999999999</v>
      </c>
      <c r="L139" s="77">
        <v>11.728175999999999</v>
      </c>
      <c r="M139" s="77">
        <v>11.851497</v>
      </c>
      <c r="N139" s="77">
        <v>12.122682999999999</v>
      </c>
      <c r="O139" s="77">
        <v>12.3876825</v>
      </c>
      <c r="P139" s="77">
        <v>11.888942</v>
      </c>
      <c r="Q139" s="77">
        <v>12.1332375</v>
      </c>
      <c r="R139" s="77">
        <v>181.76551000000001</v>
      </c>
      <c r="S139" s="77">
        <v>-5.8825998999999998</v>
      </c>
      <c r="T139" s="77">
        <v>2.9688672999999999</v>
      </c>
      <c r="U139" s="77">
        <v>140.02525</v>
      </c>
      <c r="V139" s="77">
        <v>66.330160000000006</v>
      </c>
      <c r="W139" s="77">
        <v>191.70420999999999</v>
      </c>
      <c r="X139" s="77">
        <v>115.57489</v>
      </c>
      <c r="Y139" s="77">
        <v>111.31807999999999</v>
      </c>
      <c r="Z139" s="77">
        <v>168.39462</v>
      </c>
      <c r="AA139" s="77">
        <v>-5.5307276999999999</v>
      </c>
      <c r="AB139" s="77">
        <v>2.9040420999999998</v>
      </c>
      <c r="AC139" s="77">
        <v>117.82541999999999</v>
      </c>
      <c r="AD139" s="77">
        <v>67.049809999999994</v>
      </c>
      <c r="AE139" s="77">
        <v>165.07837000000001</v>
      </c>
      <c r="AF139" s="77">
        <v>90.902744999999996</v>
      </c>
      <c r="AG139" s="77">
        <v>94.283097999999995</v>
      </c>
      <c r="AH139" s="77">
        <v>208.48822999999999</v>
      </c>
      <c r="AI139" s="77">
        <v>99.429018999999997</v>
      </c>
      <c r="AJ139" s="77">
        <v>3.6380560000000002</v>
      </c>
      <c r="AK139" s="77">
        <v>112.46138000000001</v>
      </c>
      <c r="AL139" s="77">
        <v>67.586314000000002</v>
      </c>
      <c r="AM139" s="77">
        <v>167.5489</v>
      </c>
      <c r="AN139" s="77">
        <v>85.814175000000006</v>
      </c>
      <c r="AO139" s="77">
        <v>89.118516</v>
      </c>
      <c r="AP139" s="77">
        <v>133.17242999999999</v>
      </c>
      <c r="AQ139" s="77">
        <v>-27.75534</v>
      </c>
      <c r="AR139" s="77">
        <v>2.3262513</v>
      </c>
      <c r="AS139" s="77">
        <v>110.21134000000001</v>
      </c>
      <c r="AT139" s="77">
        <v>55.471955000000001</v>
      </c>
      <c r="AU139" s="77">
        <v>154.42456000000001</v>
      </c>
      <c r="AV139" s="77">
        <v>100.97414999999999</v>
      </c>
      <c r="AW139" s="77">
        <v>93.444462999999999</v>
      </c>
      <c r="AX139" s="77">
        <v>169.95822000000001</v>
      </c>
      <c r="AY139" s="77">
        <v>-14.455151000000001</v>
      </c>
      <c r="AZ139" s="77">
        <v>2.9193492999999999</v>
      </c>
      <c r="BA139" s="77">
        <v>130.21056999999999</v>
      </c>
      <c r="BB139" s="77">
        <v>61.892591000000003</v>
      </c>
      <c r="BC139" s="77">
        <v>159.62764000000001</v>
      </c>
      <c r="BD139" s="77">
        <v>110.82924</v>
      </c>
      <c r="BE139" s="77">
        <v>100.79158</v>
      </c>
      <c r="BF139" s="77">
        <v>184.82992999999999</v>
      </c>
      <c r="BG139" s="77">
        <v>-14.648512</v>
      </c>
      <c r="BH139" s="77">
        <v>3.0910709999999999</v>
      </c>
      <c r="BI139" s="77">
        <v>109.56286</v>
      </c>
      <c r="BJ139" s="77">
        <v>66.044544000000002</v>
      </c>
      <c r="BK139" s="77">
        <v>154.94642999999999</v>
      </c>
      <c r="BL139" s="77">
        <v>86.355160999999995</v>
      </c>
      <c r="BM139" s="77">
        <v>96.009660999999994</v>
      </c>
      <c r="BN139" s="77">
        <v>194.34387000000001</v>
      </c>
      <c r="BO139" s="77">
        <v>9.8204502999999992</v>
      </c>
      <c r="BP139" s="77">
        <v>2.9763582</v>
      </c>
      <c r="BQ139" s="77">
        <v>134.84905000000001</v>
      </c>
      <c r="BR139" s="77">
        <v>59.005598999999997</v>
      </c>
      <c r="BS139" s="77">
        <v>181.51087999999999</v>
      </c>
      <c r="BT139" s="77">
        <v>116.48657</v>
      </c>
      <c r="BU139" s="77">
        <v>99.668758999999994</v>
      </c>
      <c r="BV139" s="90">
        <v>193.31036</v>
      </c>
      <c r="BW139" s="90">
        <v>-3.2875782</v>
      </c>
      <c r="BX139" s="90">
        <v>3.3288953999999999</v>
      </c>
      <c r="BY139" s="90">
        <v>123.97508999999999</v>
      </c>
      <c r="BZ139" s="90">
        <v>71.044566000000003</v>
      </c>
      <c r="CA139" s="90">
        <v>182.51292000000001</v>
      </c>
      <c r="CB139" s="90">
        <v>96.847838999999993</v>
      </c>
      <c r="CC139" s="90">
        <v>99.103915999999998</v>
      </c>
    </row>
    <row r="140" spans="1:81" x14ac:dyDescent="0.25">
      <c r="A140">
        <v>1380</v>
      </c>
      <c r="B140" s="77">
        <v>22.161926999999999</v>
      </c>
      <c r="C140" s="77">
        <v>18.948788</v>
      </c>
      <c r="D140" s="90">
        <v>14.691039999999999</v>
      </c>
      <c r="E140" s="77">
        <v>15.191978000000001</v>
      </c>
      <c r="F140" s="77">
        <v>16.115337499999999</v>
      </c>
      <c r="G140" s="77">
        <v>16.957179500000002</v>
      </c>
      <c r="H140" s="77">
        <v>17.827741</v>
      </c>
      <c r="I140" s="77">
        <v>17.022052500000001</v>
      </c>
      <c r="J140" s="77">
        <v>11.776327999999999</v>
      </c>
      <c r="K140" s="77">
        <v>12.027797</v>
      </c>
      <c r="L140" s="77">
        <v>11.733347</v>
      </c>
      <c r="M140" s="77">
        <v>11.8568955</v>
      </c>
      <c r="N140" s="77">
        <v>12.1285395</v>
      </c>
      <c r="O140" s="77">
        <v>12.393979</v>
      </c>
      <c r="P140" s="77">
        <v>11.895296500000001</v>
      </c>
      <c r="Q140" s="77">
        <v>12.139429</v>
      </c>
      <c r="R140" s="77">
        <v>181.58028999999999</v>
      </c>
      <c r="S140" s="77">
        <v>-5.7267897999999997</v>
      </c>
      <c r="T140" s="77">
        <v>2.9659509000000002</v>
      </c>
      <c r="U140" s="77">
        <v>139.55519000000001</v>
      </c>
      <c r="V140" s="77">
        <v>66.170259999999999</v>
      </c>
      <c r="W140" s="77">
        <v>191.08367999999999</v>
      </c>
      <c r="X140" s="77">
        <v>115.14537</v>
      </c>
      <c r="Y140" s="77">
        <v>111.19016000000001</v>
      </c>
      <c r="Z140" s="77">
        <v>168.07527999999999</v>
      </c>
      <c r="AA140" s="77">
        <v>-5.4719766999999999</v>
      </c>
      <c r="AB140" s="77">
        <v>2.8988581</v>
      </c>
      <c r="AC140" s="77">
        <v>117.30753</v>
      </c>
      <c r="AD140" s="77">
        <v>66.908563999999998</v>
      </c>
      <c r="AE140" s="77">
        <v>164.38826</v>
      </c>
      <c r="AF140" s="77">
        <v>90.414677999999995</v>
      </c>
      <c r="AG140" s="77">
        <v>94.054221999999996</v>
      </c>
      <c r="AH140" s="77">
        <v>207.98784000000001</v>
      </c>
      <c r="AI140" s="77">
        <v>99.235082000000006</v>
      </c>
      <c r="AJ140" s="77">
        <v>3.6272647999999998</v>
      </c>
      <c r="AK140" s="77">
        <v>111.74608000000001</v>
      </c>
      <c r="AL140" s="77">
        <v>67.356860999999995</v>
      </c>
      <c r="AM140" s="77">
        <v>166.65405999999999</v>
      </c>
      <c r="AN140" s="77">
        <v>85.196157999999997</v>
      </c>
      <c r="AO140" s="77">
        <v>88.781327000000005</v>
      </c>
      <c r="AP140" s="77">
        <v>132.92372</v>
      </c>
      <c r="AQ140" s="77">
        <v>-27.832449</v>
      </c>
      <c r="AR140" s="77">
        <v>2.3222475</v>
      </c>
      <c r="AS140" s="77">
        <v>109.62286</v>
      </c>
      <c r="AT140" s="77">
        <v>55.319735000000001</v>
      </c>
      <c r="AU140" s="77">
        <v>153.79436999999999</v>
      </c>
      <c r="AV140" s="77">
        <v>100.49276999999999</v>
      </c>
      <c r="AW140" s="77">
        <v>93.253579999999999</v>
      </c>
      <c r="AX140" s="77">
        <v>169.69893999999999</v>
      </c>
      <c r="AY140" s="77">
        <v>-14.288449</v>
      </c>
      <c r="AZ140" s="77">
        <v>2.9158172000000002</v>
      </c>
      <c r="BA140" s="77">
        <v>129.72145</v>
      </c>
      <c r="BB140" s="77">
        <v>61.716239999999999</v>
      </c>
      <c r="BC140" s="77">
        <v>158.88722999999999</v>
      </c>
      <c r="BD140" s="77">
        <v>110.42278</v>
      </c>
      <c r="BE140" s="77">
        <v>100.5985</v>
      </c>
      <c r="BF140" s="77">
        <v>184.52680000000001</v>
      </c>
      <c r="BG140" s="77">
        <v>-14.459954</v>
      </c>
      <c r="BH140" s="77">
        <v>3.0852184</v>
      </c>
      <c r="BI140" s="77">
        <v>109.19886</v>
      </c>
      <c r="BJ140" s="77">
        <v>65.897436999999996</v>
      </c>
      <c r="BK140" s="77">
        <v>154.42608000000001</v>
      </c>
      <c r="BL140" s="77">
        <v>86.065021999999999</v>
      </c>
      <c r="BM140" s="77">
        <v>95.815939999999998</v>
      </c>
      <c r="BN140" s="77">
        <v>194.16329999999999</v>
      </c>
      <c r="BO140" s="77">
        <v>9.7690769999999993</v>
      </c>
      <c r="BP140" s="77">
        <v>2.9715577999999998</v>
      </c>
      <c r="BQ140" s="77">
        <v>134.50681</v>
      </c>
      <c r="BR140" s="77">
        <v>58.802055000000003</v>
      </c>
      <c r="BS140" s="77">
        <v>181.02142000000001</v>
      </c>
      <c r="BT140" s="77">
        <v>116.21324</v>
      </c>
      <c r="BU140" s="77">
        <v>99.443682999999993</v>
      </c>
      <c r="BV140" s="90">
        <v>192.98392999999999</v>
      </c>
      <c r="BW140" s="90">
        <v>-3.1734455000000001</v>
      </c>
      <c r="BX140" s="90">
        <v>3.3246224999999998</v>
      </c>
      <c r="BY140" s="90">
        <v>123.55535999999999</v>
      </c>
      <c r="BZ140" s="90">
        <v>70.903872000000007</v>
      </c>
      <c r="CA140" s="90">
        <v>182.00622999999999</v>
      </c>
      <c r="CB140" s="90">
        <v>96.484043</v>
      </c>
      <c r="CC140" s="90">
        <v>98.872846999999993</v>
      </c>
    </row>
    <row r="141" spans="1:81" x14ac:dyDescent="0.25">
      <c r="A141">
        <v>1390</v>
      </c>
      <c r="B141" s="77">
        <v>22.231933999999999</v>
      </c>
      <c r="C141" s="77">
        <v>19.010916999999999</v>
      </c>
      <c r="D141" s="90">
        <v>14.69319</v>
      </c>
      <c r="E141" s="77">
        <v>15.214592</v>
      </c>
      <c r="F141" s="77">
        <v>16.157105000000001</v>
      </c>
      <c r="G141" s="77">
        <v>17.005592999999998</v>
      </c>
      <c r="H141" s="77">
        <v>17.8878925</v>
      </c>
      <c r="I141" s="77">
        <v>17.079764000000001</v>
      </c>
      <c r="J141" s="77">
        <v>11.784174999999999</v>
      </c>
      <c r="K141" s="77">
        <v>12.034649999999999</v>
      </c>
      <c r="L141" s="77">
        <v>11.738521</v>
      </c>
      <c r="M141" s="77">
        <v>11.862304999999999</v>
      </c>
      <c r="N141" s="77">
        <v>12.134413500000001</v>
      </c>
      <c r="O141" s="77">
        <v>12.400296000000001</v>
      </c>
      <c r="P141" s="77">
        <v>11.901676500000001</v>
      </c>
      <c r="Q141" s="77">
        <v>12.1456445</v>
      </c>
      <c r="R141" s="77">
        <v>181.39452</v>
      </c>
      <c r="S141" s="77">
        <v>-5.5705089000000001</v>
      </c>
      <c r="T141" s="77">
        <v>2.9630257000000002</v>
      </c>
      <c r="U141" s="77">
        <v>139.08371</v>
      </c>
      <c r="V141" s="77">
        <v>66.009877000000003</v>
      </c>
      <c r="W141" s="77">
        <v>190.46127999999999</v>
      </c>
      <c r="X141" s="77">
        <v>114.71456000000001</v>
      </c>
      <c r="Y141" s="77">
        <v>111.06186</v>
      </c>
      <c r="Z141" s="77">
        <v>167.75494</v>
      </c>
      <c r="AA141" s="77">
        <v>-5.4130425000000004</v>
      </c>
      <c r="AB141" s="77">
        <v>2.8936579999999998</v>
      </c>
      <c r="AC141" s="77">
        <v>116.78803000000001</v>
      </c>
      <c r="AD141" s="77">
        <v>66.766878000000005</v>
      </c>
      <c r="AE141" s="77">
        <v>163.696</v>
      </c>
      <c r="AF141" s="77">
        <v>89.925089</v>
      </c>
      <c r="AG141" s="77">
        <v>93.824631999999994</v>
      </c>
      <c r="AH141" s="77">
        <v>207.48607999999999</v>
      </c>
      <c r="AI141" s="77">
        <v>99.040616</v>
      </c>
      <c r="AJ141" s="77">
        <v>3.6164442000000001</v>
      </c>
      <c r="AK141" s="77">
        <v>111.02884</v>
      </c>
      <c r="AL141" s="77">
        <v>67.126783000000003</v>
      </c>
      <c r="AM141" s="77">
        <v>165.75676999999999</v>
      </c>
      <c r="AN141" s="77">
        <v>84.576457000000005</v>
      </c>
      <c r="AO141" s="77">
        <v>88.443218999999999</v>
      </c>
      <c r="AP141" s="77">
        <v>132.67442</v>
      </c>
      <c r="AQ141" s="77">
        <v>-27.909744</v>
      </c>
      <c r="AR141" s="77">
        <v>2.3182341000000002</v>
      </c>
      <c r="AS141" s="77">
        <v>109.03297000000001</v>
      </c>
      <c r="AT141" s="77">
        <v>55.167149999999999</v>
      </c>
      <c r="AU141" s="77">
        <v>153.16266999999999</v>
      </c>
      <c r="AV141" s="77">
        <v>100.01022</v>
      </c>
      <c r="AW141" s="77">
        <v>93.062239000000005</v>
      </c>
      <c r="AX141" s="77">
        <v>169.4391</v>
      </c>
      <c r="AY141" s="77">
        <v>-14.121385</v>
      </c>
      <c r="AZ141" s="77">
        <v>2.9122775000000001</v>
      </c>
      <c r="BA141" s="77">
        <v>129.23126999999999</v>
      </c>
      <c r="BB141" s="77">
        <v>61.539504999999998</v>
      </c>
      <c r="BC141" s="77">
        <v>158.14520999999999</v>
      </c>
      <c r="BD141" s="77">
        <v>110.01542999999999</v>
      </c>
      <c r="BE141" s="77">
        <v>100.40501</v>
      </c>
      <c r="BF141" s="77">
        <v>184.22328999999999</v>
      </c>
      <c r="BG141" s="77">
        <v>-14.271155</v>
      </c>
      <c r="BH141" s="77">
        <v>3.0793583</v>
      </c>
      <c r="BI141" s="77">
        <v>108.83439</v>
      </c>
      <c r="BJ141" s="77">
        <v>65.750142999999994</v>
      </c>
      <c r="BK141" s="77">
        <v>153.90504999999999</v>
      </c>
      <c r="BL141" s="77">
        <v>85.774512999999999</v>
      </c>
      <c r="BM141" s="77">
        <v>95.621972</v>
      </c>
      <c r="BN141" s="77">
        <v>193.98218</v>
      </c>
      <c r="BO141" s="77">
        <v>9.7175493999999993</v>
      </c>
      <c r="BP141" s="77">
        <v>2.9667428999999998</v>
      </c>
      <c r="BQ141" s="77">
        <v>134.16354999999999</v>
      </c>
      <c r="BR141" s="77">
        <v>58.597900000000003</v>
      </c>
      <c r="BS141" s="77">
        <v>180.53048000000001</v>
      </c>
      <c r="BT141" s="77">
        <v>115.93908999999999</v>
      </c>
      <c r="BU141" s="77">
        <v>99.217930999999993</v>
      </c>
      <c r="BV141" s="90">
        <v>192.65754000000001</v>
      </c>
      <c r="BW141" s="90">
        <v>-3.0593303999999999</v>
      </c>
      <c r="BX141" s="90">
        <v>3.3203502999999999</v>
      </c>
      <c r="BY141" s="90">
        <v>123.1357</v>
      </c>
      <c r="BZ141" s="90">
        <v>70.763199</v>
      </c>
      <c r="CA141" s="90">
        <v>181.49961999999999</v>
      </c>
      <c r="CB141" s="90">
        <v>96.120303000000007</v>
      </c>
      <c r="CC141" s="90">
        <v>98.641812000000002</v>
      </c>
    </row>
    <row r="142" spans="1:81" x14ac:dyDescent="0.25">
      <c r="A142">
        <v>1400</v>
      </c>
      <c r="B142" s="77">
        <v>22.300619000000001</v>
      </c>
      <c r="C142" s="77">
        <v>19.074233</v>
      </c>
      <c r="D142" s="90">
        <v>14.694559</v>
      </c>
      <c r="E142" s="77">
        <v>15.235768</v>
      </c>
      <c r="F142" s="77">
        <v>16.198916500000003</v>
      </c>
      <c r="G142" s="77">
        <v>17.055476500000001</v>
      </c>
      <c r="H142" s="77">
        <v>17.949871000000002</v>
      </c>
      <c r="I142" s="77">
        <v>17.137718</v>
      </c>
      <c r="J142" s="77">
        <v>11.792052</v>
      </c>
      <c r="K142" s="77">
        <v>12.041529000000001</v>
      </c>
      <c r="L142" s="77">
        <v>11.743698</v>
      </c>
      <c r="M142" s="77">
        <v>11.867725</v>
      </c>
      <c r="N142" s="77">
        <v>12.1403055</v>
      </c>
      <c r="O142" s="77">
        <v>12.406635</v>
      </c>
      <c r="P142" s="77">
        <v>11.908082</v>
      </c>
      <c r="Q142" s="77">
        <v>12.151885</v>
      </c>
      <c r="R142" s="77">
        <v>181.20814999999999</v>
      </c>
      <c r="S142" s="77">
        <v>-5.4137333999999999</v>
      </c>
      <c r="T142" s="77">
        <v>2.9600911999999999</v>
      </c>
      <c r="U142" s="77">
        <v>138.61073999999999</v>
      </c>
      <c r="V142" s="77">
        <v>65.848986999999994</v>
      </c>
      <c r="W142" s="77">
        <v>189.83690999999999</v>
      </c>
      <c r="X142" s="77">
        <v>114.28238</v>
      </c>
      <c r="Y142" s="77">
        <v>110.93315</v>
      </c>
      <c r="Z142" s="77">
        <v>167.43360999999999</v>
      </c>
      <c r="AA142" s="77">
        <v>-5.3539257999999998</v>
      </c>
      <c r="AB142" s="77">
        <v>2.8884417999999998</v>
      </c>
      <c r="AC142" s="77">
        <v>116.26691</v>
      </c>
      <c r="AD142" s="77">
        <v>66.624753999999996</v>
      </c>
      <c r="AE142" s="77">
        <v>163.0016</v>
      </c>
      <c r="AF142" s="77">
        <v>89.433982999999998</v>
      </c>
      <c r="AG142" s="77">
        <v>93.594329999999999</v>
      </c>
      <c r="AH142" s="77">
        <v>206.98296999999999</v>
      </c>
      <c r="AI142" s="77">
        <v>98.845624000000001</v>
      </c>
      <c r="AJ142" s="77">
        <v>3.6055942999999999</v>
      </c>
      <c r="AK142" s="77">
        <v>110.30965</v>
      </c>
      <c r="AL142" s="77">
        <v>66.896082000000007</v>
      </c>
      <c r="AM142" s="77">
        <v>164.85705999999999</v>
      </c>
      <c r="AN142" s="77">
        <v>83.955077000000003</v>
      </c>
      <c r="AO142" s="77">
        <v>88.104195000000004</v>
      </c>
      <c r="AP142" s="77">
        <v>132.42446000000001</v>
      </c>
      <c r="AQ142" s="77">
        <v>-27.987241999999998</v>
      </c>
      <c r="AR142" s="77">
        <v>2.3142100999999999</v>
      </c>
      <c r="AS142" s="77">
        <v>108.44153</v>
      </c>
      <c r="AT142" s="77">
        <v>55.014163000000003</v>
      </c>
      <c r="AU142" s="77">
        <v>152.52930000000001</v>
      </c>
      <c r="AV142" s="77">
        <v>99.526407000000006</v>
      </c>
      <c r="AW142" s="77">
        <v>92.870394000000005</v>
      </c>
      <c r="AX142" s="77">
        <v>169.17867000000001</v>
      </c>
      <c r="AY142" s="77">
        <v>-13.953943000000001</v>
      </c>
      <c r="AZ142" s="77">
        <v>2.9087296999999999</v>
      </c>
      <c r="BA142" s="77">
        <v>128.73998</v>
      </c>
      <c r="BB142" s="77">
        <v>61.362372000000001</v>
      </c>
      <c r="BC142" s="77">
        <v>157.40151</v>
      </c>
      <c r="BD142" s="77">
        <v>109.60717</v>
      </c>
      <c r="BE142" s="77">
        <v>100.21108</v>
      </c>
      <c r="BF142" s="77">
        <v>183.91941</v>
      </c>
      <c r="BG142" s="77">
        <v>-14.082133000000001</v>
      </c>
      <c r="BH142" s="77">
        <v>3.0734914</v>
      </c>
      <c r="BI142" s="77">
        <v>108.46948999999999</v>
      </c>
      <c r="BJ142" s="77">
        <v>65.602673999999993</v>
      </c>
      <c r="BK142" s="77">
        <v>153.38342</v>
      </c>
      <c r="BL142" s="77">
        <v>85.483661999999995</v>
      </c>
      <c r="BM142" s="77">
        <v>95.427775999999994</v>
      </c>
      <c r="BN142" s="77">
        <v>193.80054999999999</v>
      </c>
      <c r="BO142" s="77">
        <v>9.6658753999999991</v>
      </c>
      <c r="BP142" s="77">
        <v>2.9619143000000001</v>
      </c>
      <c r="BQ142" s="77">
        <v>133.8193</v>
      </c>
      <c r="BR142" s="77">
        <v>58.393163999999999</v>
      </c>
      <c r="BS142" s="77">
        <v>180.03815</v>
      </c>
      <c r="BT142" s="77">
        <v>115.66416</v>
      </c>
      <c r="BU142" s="77">
        <v>98.991538000000006</v>
      </c>
      <c r="BV142" s="90">
        <v>192.3312</v>
      </c>
      <c r="BW142" s="90">
        <v>-2.945233</v>
      </c>
      <c r="BX142" s="90">
        <v>3.3160788000000001</v>
      </c>
      <c r="BY142" s="90">
        <v>122.7161</v>
      </c>
      <c r="BZ142" s="90">
        <v>70.622547999999995</v>
      </c>
      <c r="CA142" s="90">
        <v>180.99307999999999</v>
      </c>
      <c r="CB142" s="90">
        <v>95.756619999999998</v>
      </c>
      <c r="CC142" s="90">
        <v>98.410814000000002</v>
      </c>
    </row>
    <row r="143" spans="1:81" x14ac:dyDescent="0.25">
      <c r="A143">
        <v>1410</v>
      </c>
      <c r="B143" s="77">
        <v>22.371044000000001</v>
      </c>
      <c r="C143" s="77">
        <v>19.137748999999999</v>
      </c>
      <c r="D143" s="90">
        <v>14.69478</v>
      </c>
      <c r="E143" s="77">
        <v>15.257476</v>
      </c>
      <c r="F143" s="77">
        <v>16.240934500000002</v>
      </c>
      <c r="G143" s="77">
        <v>17.105838500000001</v>
      </c>
      <c r="H143" s="77">
        <v>18.012738500000001</v>
      </c>
      <c r="I143" s="77">
        <v>17.1954685</v>
      </c>
      <c r="J143" s="77">
        <v>11.799958999999999</v>
      </c>
      <c r="K143" s="77">
        <v>12.048435</v>
      </c>
      <c r="L143" s="77">
        <v>11.748877</v>
      </c>
      <c r="M143" s="77">
        <v>11.8731545</v>
      </c>
      <c r="N143" s="77">
        <v>12.146215999999999</v>
      </c>
      <c r="O143" s="77">
        <v>12.412996</v>
      </c>
      <c r="P143" s="77">
        <v>11.914512999999999</v>
      </c>
      <c r="Q143" s="77">
        <v>12.158149999999999</v>
      </c>
      <c r="R143" s="77">
        <v>181.02122</v>
      </c>
      <c r="S143" s="77">
        <v>-5.2564773000000002</v>
      </c>
      <c r="T143" s="77">
        <v>2.9571478</v>
      </c>
      <c r="U143" s="77">
        <v>138.13632999999999</v>
      </c>
      <c r="V143" s="77">
        <v>65.687602999999996</v>
      </c>
      <c r="W143" s="77">
        <v>189.21063000000001</v>
      </c>
      <c r="X143" s="77">
        <v>113.84887999999999</v>
      </c>
      <c r="Y143" s="77">
        <v>110.80404</v>
      </c>
      <c r="Z143" s="77">
        <v>167.11129</v>
      </c>
      <c r="AA143" s="77">
        <v>-5.2946268999999999</v>
      </c>
      <c r="AB143" s="77">
        <v>2.8832095999999998</v>
      </c>
      <c r="AC143" s="77">
        <v>115.74419</v>
      </c>
      <c r="AD143" s="77">
        <v>66.482191</v>
      </c>
      <c r="AE143" s="77">
        <v>162.30506</v>
      </c>
      <c r="AF143" s="77">
        <v>88.941366000000002</v>
      </c>
      <c r="AG143" s="77">
        <v>93.363320000000002</v>
      </c>
      <c r="AH143" s="77">
        <v>206.4785</v>
      </c>
      <c r="AI143" s="77">
        <v>98.650108000000003</v>
      </c>
      <c r="AJ143" s="77">
        <v>3.5947152999999998</v>
      </c>
      <c r="AK143" s="77">
        <v>109.58853000000001</v>
      </c>
      <c r="AL143" s="77">
        <v>66.664760999999999</v>
      </c>
      <c r="AM143" s="77">
        <v>163.95492999999999</v>
      </c>
      <c r="AN143" s="77">
        <v>83.332026999999997</v>
      </c>
      <c r="AO143" s="77">
        <v>87.764259999999993</v>
      </c>
      <c r="AP143" s="77">
        <v>132.17384999999999</v>
      </c>
      <c r="AQ143" s="77">
        <v>-28.064943</v>
      </c>
      <c r="AR143" s="77">
        <v>2.3101756</v>
      </c>
      <c r="AS143" s="77">
        <v>107.84854</v>
      </c>
      <c r="AT143" s="77">
        <v>54.860776000000001</v>
      </c>
      <c r="AU143" s="77">
        <v>151.89428000000001</v>
      </c>
      <c r="AV143" s="77">
        <v>99.041329000000005</v>
      </c>
      <c r="AW143" s="77">
        <v>92.678048000000004</v>
      </c>
      <c r="AX143" s="77">
        <v>168.91764000000001</v>
      </c>
      <c r="AY143" s="77">
        <v>-13.786111999999999</v>
      </c>
      <c r="AZ143" s="77">
        <v>2.9051737000000002</v>
      </c>
      <c r="BA143" s="77">
        <v>128.24754999999999</v>
      </c>
      <c r="BB143" s="77">
        <v>61.184826000000001</v>
      </c>
      <c r="BC143" s="77">
        <v>156.65609000000001</v>
      </c>
      <c r="BD143" s="77">
        <v>109.19795999999999</v>
      </c>
      <c r="BE143" s="77">
        <v>100.0167</v>
      </c>
      <c r="BF143" s="77">
        <v>183.61524</v>
      </c>
      <c r="BG143" s="77">
        <v>-13.892924000000001</v>
      </c>
      <c r="BH143" s="77">
        <v>3.0676185999999999</v>
      </c>
      <c r="BI143" s="77">
        <v>108.10422</v>
      </c>
      <c r="BJ143" s="77">
        <v>65.455060000000003</v>
      </c>
      <c r="BK143" s="77">
        <v>152.86125999999999</v>
      </c>
      <c r="BL143" s="77">
        <v>85.192521999999997</v>
      </c>
      <c r="BM143" s="77">
        <v>95.233386999999993</v>
      </c>
      <c r="BN143" s="77">
        <v>193.61838</v>
      </c>
      <c r="BO143" s="77">
        <v>9.6140480999999998</v>
      </c>
      <c r="BP143" s="77">
        <v>2.9570713999999998</v>
      </c>
      <c r="BQ143" s="77">
        <v>133.47404</v>
      </c>
      <c r="BR143" s="77">
        <v>58.187821</v>
      </c>
      <c r="BS143" s="77">
        <v>179.54436000000001</v>
      </c>
      <c r="BT143" s="77">
        <v>115.38842</v>
      </c>
      <c r="BU143" s="77">
        <v>98.764472999999995</v>
      </c>
      <c r="BV143" s="90">
        <v>192.00497999999999</v>
      </c>
      <c r="BW143" s="90">
        <v>-2.8311753999999998</v>
      </c>
      <c r="BX143" s="90">
        <v>3.3118088000000001</v>
      </c>
      <c r="BY143" s="90">
        <v>122.29665</v>
      </c>
      <c r="BZ143" s="90">
        <v>70.481945999999994</v>
      </c>
      <c r="CA143" s="90">
        <v>180.48671999999999</v>
      </c>
      <c r="CB143" s="90">
        <v>95.393063999999995</v>
      </c>
      <c r="CC143" s="90">
        <v>98.179895999999999</v>
      </c>
    </row>
    <row r="144" spans="1:81" x14ac:dyDescent="0.25">
      <c r="A144">
        <v>1420</v>
      </c>
      <c r="B144" s="77">
        <v>22.442982000000001</v>
      </c>
      <c r="C144" s="77">
        <v>19.202448</v>
      </c>
      <c r="D144" s="90">
        <v>14.694039</v>
      </c>
      <c r="E144" s="77">
        <v>15.280809000000001</v>
      </c>
      <c r="F144" s="77">
        <v>16.2835885</v>
      </c>
      <c r="G144" s="77">
        <v>17.155132000000002</v>
      </c>
      <c r="H144" s="77">
        <v>18.075230000000001</v>
      </c>
      <c r="I144" s="77">
        <v>17.253545500000001</v>
      </c>
      <c r="J144" s="77">
        <v>11.807896</v>
      </c>
      <c r="K144" s="77">
        <v>12.055367</v>
      </c>
      <c r="L144" s="77">
        <v>11.754059</v>
      </c>
      <c r="M144" s="77">
        <v>11.878595000000001</v>
      </c>
      <c r="N144" s="77">
        <v>12.152144499999999</v>
      </c>
      <c r="O144" s="77">
        <v>12.419378999999999</v>
      </c>
      <c r="P144" s="77">
        <v>11.920970499999999</v>
      </c>
      <c r="Q144" s="77">
        <v>12.164438499999999</v>
      </c>
      <c r="R144" s="77">
        <v>180.83374000000001</v>
      </c>
      <c r="S144" s="77">
        <v>-5.0987670999999999</v>
      </c>
      <c r="T144" s="77">
        <v>2.9541957999999999</v>
      </c>
      <c r="U144" s="77">
        <v>137.66054</v>
      </c>
      <c r="V144" s="77">
        <v>65.525752999999995</v>
      </c>
      <c r="W144" s="77">
        <v>188.58252999999999</v>
      </c>
      <c r="X144" s="77">
        <v>113.41413</v>
      </c>
      <c r="Y144" s="77">
        <v>110.67456</v>
      </c>
      <c r="Z144" s="77">
        <v>166.78792999999999</v>
      </c>
      <c r="AA144" s="77">
        <v>-5.2351374000000002</v>
      </c>
      <c r="AB144" s="77">
        <v>2.8779604999999999</v>
      </c>
      <c r="AC144" s="77">
        <v>115.21979</v>
      </c>
      <c r="AD144" s="77">
        <v>66.339169999999996</v>
      </c>
      <c r="AE144" s="77">
        <v>161.60628</v>
      </c>
      <c r="AF144" s="77">
        <v>88.447163000000003</v>
      </c>
      <c r="AG144" s="77">
        <v>93.131566000000007</v>
      </c>
      <c r="AH144" s="77">
        <v>205.97268</v>
      </c>
      <c r="AI144" s="77">
        <v>98.454069000000004</v>
      </c>
      <c r="AJ144" s="77">
        <v>3.5838071</v>
      </c>
      <c r="AK144" s="77">
        <v>108.86548999999999</v>
      </c>
      <c r="AL144" s="77">
        <v>66.432821000000004</v>
      </c>
      <c r="AM144" s="77">
        <v>163.05038999999999</v>
      </c>
      <c r="AN144" s="77">
        <v>82.707312000000002</v>
      </c>
      <c r="AO144" s="77">
        <v>87.423417000000001</v>
      </c>
      <c r="AP144" s="77">
        <v>131.92258000000001</v>
      </c>
      <c r="AQ144" s="77">
        <v>-28.142845999999999</v>
      </c>
      <c r="AR144" s="77">
        <v>2.3061305999999999</v>
      </c>
      <c r="AS144" s="77">
        <v>107.25400999999999</v>
      </c>
      <c r="AT144" s="77">
        <v>54.706989999999998</v>
      </c>
      <c r="AU144" s="77">
        <v>151.25761</v>
      </c>
      <c r="AV144" s="77">
        <v>98.554987999999994</v>
      </c>
      <c r="AW144" s="77">
        <v>92.485201000000004</v>
      </c>
      <c r="AX144" s="77">
        <v>168.65602000000001</v>
      </c>
      <c r="AY144" s="77">
        <v>-13.617907000000001</v>
      </c>
      <c r="AZ144" s="77">
        <v>2.9016096999999998</v>
      </c>
      <c r="BA144" s="77">
        <v>127.75402</v>
      </c>
      <c r="BB144" s="77">
        <v>61.006884999999997</v>
      </c>
      <c r="BC144" s="77">
        <v>155.90899999999999</v>
      </c>
      <c r="BD144" s="77">
        <v>108.78783</v>
      </c>
      <c r="BE144" s="77">
        <v>99.821888999999999</v>
      </c>
      <c r="BF144" s="77">
        <v>183.31067999999999</v>
      </c>
      <c r="BG144" s="77">
        <v>-13.703476999999999</v>
      </c>
      <c r="BH144" s="77">
        <v>3.0617383999999999</v>
      </c>
      <c r="BI144" s="77">
        <v>107.7385</v>
      </c>
      <c r="BJ144" s="77">
        <v>65.307259999999999</v>
      </c>
      <c r="BK144" s="77">
        <v>152.33844999999999</v>
      </c>
      <c r="BL144" s="77">
        <v>84.901015000000001</v>
      </c>
      <c r="BM144" s="77">
        <v>95.038752000000002</v>
      </c>
      <c r="BN144" s="77">
        <v>193.4357</v>
      </c>
      <c r="BO144" s="77">
        <v>9.5620755000000006</v>
      </c>
      <c r="BP144" s="77">
        <v>2.9522149</v>
      </c>
      <c r="BQ144" s="77">
        <v>133.12781000000001</v>
      </c>
      <c r="BR144" s="77">
        <v>57.981901999999998</v>
      </c>
      <c r="BS144" s="77">
        <v>179.04918000000001</v>
      </c>
      <c r="BT144" s="77">
        <v>115.11190000000001</v>
      </c>
      <c r="BU144" s="77">
        <v>98.536771000000002</v>
      </c>
      <c r="BV144" s="90">
        <v>191.6788</v>
      </c>
      <c r="BW144" s="90">
        <v>-2.7171356000000002</v>
      </c>
      <c r="BX144" s="90">
        <v>3.3075394</v>
      </c>
      <c r="BY144" s="90">
        <v>121.87726000000001</v>
      </c>
      <c r="BZ144" s="90">
        <v>70.341365999999994</v>
      </c>
      <c r="CA144" s="90">
        <v>179.98043999999999</v>
      </c>
      <c r="CB144" s="90">
        <v>95.029563999999993</v>
      </c>
      <c r="CC144" s="90">
        <v>97.949015000000003</v>
      </c>
    </row>
    <row r="145" spans="1:81" x14ac:dyDescent="0.25">
      <c r="A145">
        <v>1430</v>
      </c>
      <c r="B145" s="77">
        <v>22.513327</v>
      </c>
      <c r="C145" s="77">
        <v>19.267278000000001</v>
      </c>
      <c r="D145" s="90">
        <v>14.693910000000001</v>
      </c>
      <c r="E145" s="77">
        <v>15.304161499999999</v>
      </c>
      <c r="F145" s="77">
        <v>16.325688</v>
      </c>
      <c r="G145" s="77">
        <v>17.204813000000001</v>
      </c>
      <c r="H145" s="77">
        <v>18.137447000000002</v>
      </c>
      <c r="I145" s="77">
        <v>17.312903500000001</v>
      </c>
      <c r="J145" s="77">
        <v>11.815863999999999</v>
      </c>
      <c r="K145" s="77">
        <v>12.062328000000001</v>
      </c>
      <c r="L145" s="77">
        <v>11.759242</v>
      </c>
      <c r="M145" s="77">
        <v>11.884046</v>
      </c>
      <c r="N145" s="77">
        <v>12.158091500000001</v>
      </c>
      <c r="O145" s="77">
        <v>12.4257835</v>
      </c>
      <c r="P145" s="77">
        <v>11.9274535</v>
      </c>
      <c r="Q145" s="77">
        <v>12.170753000000001</v>
      </c>
      <c r="R145" s="77">
        <v>180.64565999999999</v>
      </c>
      <c r="S145" s="77">
        <v>-4.9405416000000004</v>
      </c>
      <c r="T145" s="77">
        <v>2.9512342</v>
      </c>
      <c r="U145" s="77">
        <v>137.18319</v>
      </c>
      <c r="V145" s="77">
        <v>65.363375000000005</v>
      </c>
      <c r="W145" s="77">
        <v>187.95239000000001</v>
      </c>
      <c r="X145" s="77">
        <v>112.97795000000001</v>
      </c>
      <c r="Y145" s="77">
        <v>110.54465999999999</v>
      </c>
      <c r="Z145" s="77">
        <v>166.46359000000001</v>
      </c>
      <c r="AA145" s="77">
        <v>-5.1754670000000003</v>
      </c>
      <c r="AB145" s="77">
        <v>2.8726954</v>
      </c>
      <c r="AC145" s="77">
        <v>114.69379000000001</v>
      </c>
      <c r="AD145" s="77">
        <v>66.195715000000007</v>
      </c>
      <c r="AE145" s="77">
        <v>160.90538000000001</v>
      </c>
      <c r="AF145" s="77">
        <v>87.951458000000002</v>
      </c>
      <c r="AG145" s="77">
        <v>92.899107999999998</v>
      </c>
      <c r="AH145" s="77">
        <v>205.46546000000001</v>
      </c>
      <c r="AI145" s="77">
        <v>98.257485000000003</v>
      </c>
      <c r="AJ145" s="77">
        <v>3.5728686999999999</v>
      </c>
      <c r="AK145" s="77">
        <v>108.14042999999999</v>
      </c>
      <c r="AL145" s="77">
        <v>66.200237000000001</v>
      </c>
      <c r="AM145" s="77">
        <v>162.14332999999999</v>
      </c>
      <c r="AN145" s="77">
        <v>82.080860000000001</v>
      </c>
      <c r="AO145" s="77">
        <v>87.081626</v>
      </c>
      <c r="AP145" s="77">
        <v>131.67069000000001</v>
      </c>
      <c r="AQ145" s="77">
        <v>-28.220943999999999</v>
      </c>
      <c r="AR145" s="77">
        <v>2.3020754999999999</v>
      </c>
      <c r="AS145" s="77">
        <v>106.65799</v>
      </c>
      <c r="AT145" s="77">
        <v>54.552818000000002</v>
      </c>
      <c r="AU145" s="77">
        <v>150.61933999999999</v>
      </c>
      <c r="AV145" s="77">
        <v>98.067429000000004</v>
      </c>
      <c r="AW145" s="77">
        <v>92.291871</v>
      </c>
      <c r="AX145" s="77">
        <v>168.3938</v>
      </c>
      <c r="AY145" s="77">
        <v>-13.449313999999999</v>
      </c>
      <c r="AZ145" s="77">
        <v>2.8980375999999999</v>
      </c>
      <c r="BA145" s="77">
        <v>127.25935</v>
      </c>
      <c r="BB145" s="77">
        <v>60.828533</v>
      </c>
      <c r="BC145" s="77">
        <v>155.16019</v>
      </c>
      <c r="BD145" s="77">
        <v>108.37676</v>
      </c>
      <c r="BE145" s="77">
        <v>99.626626999999999</v>
      </c>
      <c r="BF145" s="77">
        <v>183.00576000000001</v>
      </c>
      <c r="BG145" s="77">
        <v>-13.513809</v>
      </c>
      <c r="BH145" s="77">
        <v>3.0558513</v>
      </c>
      <c r="BI145" s="77">
        <v>107.37235</v>
      </c>
      <c r="BJ145" s="77">
        <v>65.159287000000006</v>
      </c>
      <c r="BK145" s="77">
        <v>151.81503000000001</v>
      </c>
      <c r="BL145" s="77">
        <v>84.609168999999994</v>
      </c>
      <c r="BM145" s="77">
        <v>94.843890999999999</v>
      </c>
      <c r="BN145" s="77">
        <v>193.25243</v>
      </c>
      <c r="BO145" s="77">
        <v>9.5099354999999992</v>
      </c>
      <c r="BP145" s="77">
        <v>2.9473427999999999</v>
      </c>
      <c r="BQ145" s="77">
        <v>132.78047000000001</v>
      </c>
      <c r="BR145" s="77">
        <v>57.775320999999998</v>
      </c>
      <c r="BS145" s="77">
        <v>178.55241000000001</v>
      </c>
      <c r="BT145" s="77">
        <v>114.83450000000001</v>
      </c>
      <c r="BU145" s="77">
        <v>98.308335999999997</v>
      </c>
      <c r="BV145" s="90">
        <v>191.35281000000001</v>
      </c>
      <c r="BW145" s="90">
        <v>-2.6031575</v>
      </c>
      <c r="BX145" s="90">
        <v>3.3032723000000002</v>
      </c>
      <c r="BY145" s="90">
        <v>121.4581</v>
      </c>
      <c r="BZ145" s="90">
        <v>70.200862000000001</v>
      </c>
      <c r="CA145" s="90">
        <v>179.47443999999999</v>
      </c>
      <c r="CB145" s="90">
        <v>94.666261000000006</v>
      </c>
      <c r="CC145" s="90">
        <v>97.718258000000006</v>
      </c>
    </row>
    <row r="146" spans="1:81" x14ac:dyDescent="0.25">
      <c r="A146">
        <v>1440</v>
      </c>
      <c r="B146" s="77">
        <v>22.58343</v>
      </c>
      <c r="C146" s="77">
        <v>19.330850000000002</v>
      </c>
      <c r="D146" s="90">
        <v>14.694044</v>
      </c>
      <c r="E146" s="77">
        <v>15.327410499999999</v>
      </c>
      <c r="F146" s="77">
        <v>16.367817500000001</v>
      </c>
      <c r="G146" s="77">
        <v>17.256323999999999</v>
      </c>
      <c r="H146" s="77">
        <v>18.200654999999998</v>
      </c>
      <c r="I146" s="77">
        <v>17.373083000000001</v>
      </c>
      <c r="J146" s="77">
        <v>11.823862999999999</v>
      </c>
      <c r="K146" s="77">
        <v>12.069316000000001</v>
      </c>
      <c r="L146" s="77">
        <v>11.764428000000001</v>
      </c>
      <c r="M146" s="77">
        <v>11.889507500000001</v>
      </c>
      <c r="N146" s="77">
        <v>12.164056500000001</v>
      </c>
      <c r="O146" s="77">
        <v>12.43221</v>
      </c>
      <c r="P146" s="77">
        <v>11.9339625</v>
      </c>
      <c r="Q146" s="77">
        <v>12.177092</v>
      </c>
      <c r="R146" s="77">
        <v>180.45699999999999</v>
      </c>
      <c r="S146" s="77">
        <v>-4.7818396999999999</v>
      </c>
      <c r="T146" s="77">
        <v>2.9482637</v>
      </c>
      <c r="U146" s="77">
        <v>136.70441</v>
      </c>
      <c r="V146" s="77">
        <v>65.200507000000002</v>
      </c>
      <c r="W146" s="77">
        <v>187.32033999999999</v>
      </c>
      <c r="X146" s="77">
        <v>112.54046</v>
      </c>
      <c r="Y146" s="77">
        <v>110.41437000000001</v>
      </c>
      <c r="Z146" s="77">
        <v>166.13825</v>
      </c>
      <c r="AA146" s="77">
        <v>-5.1156116000000003</v>
      </c>
      <c r="AB146" s="77">
        <v>2.8674140000000001</v>
      </c>
      <c r="AC146" s="77">
        <v>114.16616999999999</v>
      </c>
      <c r="AD146" s="77">
        <v>66.051813999999993</v>
      </c>
      <c r="AE146" s="77">
        <v>160.20230000000001</v>
      </c>
      <c r="AF146" s="77">
        <v>87.454217</v>
      </c>
      <c r="AG146" s="77">
        <v>92.665929000000006</v>
      </c>
      <c r="AH146" s="77">
        <v>204.95684</v>
      </c>
      <c r="AI146" s="77">
        <v>98.060359000000005</v>
      </c>
      <c r="AJ146" s="77">
        <v>3.5619000000000001</v>
      </c>
      <c r="AK146" s="77">
        <v>107.41337</v>
      </c>
      <c r="AL146" s="77">
        <v>65.967010999999999</v>
      </c>
      <c r="AM146" s="77">
        <v>161.23376999999999</v>
      </c>
      <c r="AN146" s="77">
        <v>81.452679000000003</v>
      </c>
      <c r="AO146" s="77">
        <v>86.738890999999995</v>
      </c>
      <c r="AP146" s="77">
        <v>131.41815</v>
      </c>
      <c r="AQ146" s="77">
        <v>-28.299244000000002</v>
      </c>
      <c r="AR146" s="77">
        <v>2.2980100000000001</v>
      </c>
      <c r="AS146" s="77">
        <v>106.06044</v>
      </c>
      <c r="AT146" s="77">
        <v>54.398249999999997</v>
      </c>
      <c r="AU146" s="77">
        <v>149.97943000000001</v>
      </c>
      <c r="AV146" s="77">
        <v>97.578614999999999</v>
      </c>
      <c r="AW146" s="77">
        <v>92.098044000000002</v>
      </c>
      <c r="AX146" s="77">
        <v>168.131</v>
      </c>
      <c r="AY146" s="77">
        <v>-13.280348999999999</v>
      </c>
      <c r="AZ146" s="77">
        <v>2.8944575000000001</v>
      </c>
      <c r="BA146" s="77">
        <v>126.76358999999999</v>
      </c>
      <c r="BB146" s="77">
        <v>60.649787000000003</v>
      </c>
      <c r="BC146" s="77">
        <v>154.40973</v>
      </c>
      <c r="BD146" s="77">
        <v>107.96478</v>
      </c>
      <c r="BE146" s="77">
        <v>99.430932999999996</v>
      </c>
      <c r="BF146" s="77">
        <v>182.70049</v>
      </c>
      <c r="BG146" s="77">
        <v>-13.323921</v>
      </c>
      <c r="BH146" s="77">
        <v>3.0499573999999998</v>
      </c>
      <c r="BI146" s="77">
        <v>107.00578</v>
      </c>
      <c r="BJ146" s="77">
        <v>65.011143000000004</v>
      </c>
      <c r="BK146" s="77">
        <v>151.291</v>
      </c>
      <c r="BL146" s="77">
        <v>84.316984000000005</v>
      </c>
      <c r="BM146" s="77">
        <v>94.648803999999998</v>
      </c>
      <c r="BN146" s="77">
        <v>193.06862000000001</v>
      </c>
      <c r="BO146" s="77">
        <v>9.4576436000000008</v>
      </c>
      <c r="BP146" s="77">
        <v>2.9424565</v>
      </c>
      <c r="BQ146" s="77">
        <v>132.43210999999999</v>
      </c>
      <c r="BR146" s="77">
        <v>57.568137</v>
      </c>
      <c r="BS146" s="77">
        <v>178.05419000000001</v>
      </c>
      <c r="BT146" s="77">
        <v>114.55628</v>
      </c>
      <c r="BU146" s="77">
        <v>98.079235999999995</v>
      </c>
      <c r="BV146" s="90">
        <v>191.02686</v>
      </c>
      <c r="BW146" s="90">
        <v>-2.4891972999999998</v>
      </c>
      <c r="BX146" s="90">
        <v>3.2990059999999999</v>
      </c>
      <c r="BY146" s="90">
        <v>121.03901</v>
      </c>
      <c r="BZ146" s="90">
        <v>70.060379999999995</v>
      </c>
      <c r="CA146" s="90">
        <v>178.96851000000001</v>
      </c>
      <c r="CB146" s="90">
        <v>94.303015000000002</v>
      </c>
      <c r="CC146" s="90">
        <v>97.487537000000003</v>
      </c>
    </row>
    <row r="147" spans="1:81" x14ac:dyDescent="0.25">
      <c r="A147">
        <v>1450</v>
      </c>
      <c r="B147" s="77">
        <v>22.653623</v>
      </c>
      <c r="C147" s="77">
        <v>19.395098000000001</v>
      </c>
      <c r="D147" s="90">
        <v>14.692857999999999</v>
      </c>
      <c r="E147" s="77">
        <v>15.351673999999999</v>
      </c>
      <c r="F147" s="77">
        <v>16.411670000000001</v>
      </c>
      <c r="G147" s="77">
        <v>17.3082365</v>
      </c>
      <c r="H147" s="77">
        <v>18.264937</v>
      </c>
      <c r="I147" s="77">
        <v>17.432722000000002</v>
      </c>
      <c r="J147" s="77">
        <v>11.831891000000001</v>
      </c>
      <c r="K147" s="77">
        <v>12.076331</v>
      </c>
      <c r="L147" s="77">
        <v>11.769617</v>
      </c>
      <c r="M147" s="77">
        <v>11.89498</v>
      </c>
      <c r="N147" s="77">
        <v>12.170040499999999</v>
      </c>
      <c r="O147" s="77">
        <v>12.438659000000001</v>
      </c>
      <c r="P147" s="77">
        <v>11.9404985</v>
      </c>
      <c r="Q147" s="77">
        <v>12.1834565</v>
      </c>
      <c r="R147" s="77">
        <v>180.26775000000001</v>
      </c>
      <c r="S147" s="77">
        <v>-4.6226377999999997</v>
      </c>
      <c r="T147" s="77">
        <v>2.9452837999999999</v>
      </c>
      <c r="U147" s="77">
        <v>136.22413</v>
      </c>
      <c r="V147" s="77">
        <v>65.037126999999998</v>
      </c>
      <c r="W147" s="77">
        <v>186.68630999999999</v>
      </c>
      <c r="X147" s="77">
        <v>112.1016</v>
      </c>
      <c r="Y147" s="77">
        <v>110.28366</v>
      </c>
      <c r="Z147" s="77">
        <v>165.81184999999999</v>
      </c>
      <c r="AA147" s="77">
        <v>-5.0555626</v>
      </c>
      <c r="AB147" s="77">
        <v>2.8621156000000001</v>
      </c>
      <c r="AC147" s="77">
        <v>113.63684000000001</v>
      </c>
      <c r="AD147" s="77">
        <v>65.907448000000002</v>
      </c>
      <c r="AE147" s="77">
        <v>159.49695</v>
      </c>
      <c r="AF147" s="77">
        <v>86.955366999999995</v>
      </c>
      <c r="AG147" s="77">
        <v>92.431995999999998</v>
      </c>
      <c r="AH147" s="77">
        <v>204.44694999999999</v>
      </c>
      <c r="AI147" s="77">
        <v>97.862741</v>
      </c>
      <c r="AJ147" s="77">
        <v>3.5509040000000001</v>
      </c>
      <c r="AK147" s="77">
        <v>106.6845</v>
      </c>
      <c r="AL147" s="77">
        <v>65.733203000000003</v>
      </c>
      <c r="AM147" s="77">
        <v>160.32194000000001</v>
      </c>
      <c r="AN147" s="77">
        <v>80.822933000000006</v>
      </c>
      <c r="AO147" s="77">
        <v>86.395302000000001</v>
      </c>
      <c r="AP147" s="77">
        <v>131.16494</v>
      </c>
      <c r="AQ147" s="77">
        <v>-28.377749000000001</v>
      </c>
      <c r="AR147" s="77">
        <v>2.2939337000000002</v>
      </c>
      <c r="AS147" s="77">
        <v>105.46131</v>
      </c>
      <c r="AT147" s="77">
        <v>54.243274999999997</v>
      </c>
      <c r="AU147" s="77">
        <v>149.33784</v>
      </c>
      <c r="AV147" s="77">
        <v>97.088513000000006</v>
      </c>
      <c r="AW147" s="77">
        <v>91.903706</v>
      </c>
      <c r="AX147" s="77">
        <v>167.86759000000001</v>
      </c>
      <c r="AY147" s="77">
        <v>-13.110984</v>
      </c>
      <c r="AZ147" s="77">
        <v>2.8908689999999999</v>
      </c>
      <c r="BA147" s="77">
        <v>126.26666</v>
      </c>
      <c r="BB147" s="77">
        <v>60.470618999999999</v>
      </c>
      <c r="BC147" s="77">
        <v>153.65749</v>
      </c>
      <c r="BD147" s="77">
        <v>107.55182000000001</v>
      </c>
      <c r="BE147" s="77">
        <v>99.234776999999994</v>
      </c>
      <c r="BF147" s="77">
        <v>182.39484999999999</v>
      </c>
      <c r="BG147" s="77">
        <v>-13.133796</v>
      </c>
      <c r="BH147" s="77">
        <v>3.0440562</v>
      </c>
      <c r="BI147" s="77">
        <v>106.63875</v>
      </c>
      <c r="BJ147" s="77">
        <v>64.862814</v>
      </c>
      <c r="BK147" s="77">
        <v>150.76632000000001</v>
      </c>
      <c r="BL147" s="77">
        <v>84.024434999999997</v>
      </c>
      <c r="BM147" s="77">
        <v>94.453474</v>
      </c>
      <c r="BN147" s="77">
        <v>192.88428999999999</v>
      </c>
      <c r="BO147" s="77">
        <v>9.4052004999999994</v>
      </c>
      <c r="BP147" s="77">
        <v>2.9375561000000001</v>
      </c>
      <c r="BQ147" s="77">
        <v>132.08274</v>
      </c>
      <c r="BR147" s="77">
        <v>57.360354999999998</v>
      </c>
      <c r="BS147" s="77">
        <v>177.55453</v>
      </c>
      <c r="BT147" s="77">
        <v>114.27726</v>
      </c>
      <c r="BU147" s="77">
        <v>97.849473000000003</v>
      </c>
      <c r="BV147" s="90">
        <v>190.70097000000001</v>
      </c>
      <c r="BW147" s="90">
        <v>-2.3752548999999998</v>
      </c>
      <c r="BX147" s="90">
        <v>3.2947402000000001</v>
      </c>
      <c r="BY147" s="90">
        <v>120.61998</v>
      </c>
      <c r="BZ147" s="90">
        <v>69.919920000000005</v>
      </c>
      <c r="CA147" s="90">
        <v>178.46266</v>
      </c>
      <c r="CB147" s="90">
        <v>93.939825999999996</v>
      </c>
      <c r="CC147" s="90">
        <v>97.256853000000007</v>
      </c>
    </row>
    <row r="148" spans="1:81" x14ac:dyDescent="0.25">
      <c r="A148">
        <v>1460</v>
      </c>
      <c r="B148" s="77">
        <v>22.723911000000001</v>
      </c>
      <c r="C148" s="77">
        <v>19.460819999999998</v>
      </c>
      <c r="D148" s="90">
        <v>14.689522</v>
      </c>
      <c r="E148" s="77">
        <v>15.376181000000001</v>
      </c>
      <c r="F148" s="77">
        <v>16.456000500000002</v>
      </c>
      <c r="G148" s="77">
        <v>17.359126500000002</v>
      </c>
      <c r="H148" s="77">
        <v>18.3284585</v>
      </c>
      <c r="I148" s="77">
        <v>17.493793500000002</v>
      </c>
      <c r="J148" s="77">
        <v>11.83995</v>
      </c>
      <c r="K148" s="77">
        <v>12.083373</v>
      </c>
      <c r="L148" s="77">
        <v>11.774806</v>
      </c>
      <c r="M148" s="77">
        <v>11.9004645</v>
      </c>
      <c r="N148" s="77">
        <v>12.1760435</v>
      </c>
      <c r="O148" s="77">
        <v>12.445131</v>
      </c>
      <c r="P148" s="77">
        <v>11.947061</v>
      </c>
      <c r="Q148" s="77">
        <v>12.1898465</v>
      </c>
      <c r="R148" s="77">
        <v>180.07791</v>
      </c>
      <c r="S148" s="77">
        <v>-4.4629374000000004</v>
      </c>
      <c r="T148" s="77">
        <v>2.9422945999999999</v>
      </c>
      <c r="U148" s="77">
        <v>135.74233000000001</v>
      </c>
      <c r="V148" s="77">
        <v>64.873234999999994</v>
      </c>
      <c r="W148" s="77">
        <v>186.05028999999999</v>
      </c>
      <c r="X148" s="77">
        <v>111.66136</v>
      </c>
      <c r="Y148" s="77">
        <v>110.15255000000001</v>
      </c>
      <c r="Z148" s="77">
        <v>165.48443</v>
      </c>
      <c r="AA148" s="77">
        <v>-4.9953253000000002</v>
      </c>
      <c r="AB148" s="77">
        <v>2.8568004999999999</v>
      </c>
      <c r="AC148" s="77">
        <v>113.10584</v>
      </c>
      <c r="AD148" s="77">
        <v>65.762629000000004</v>
      </c>
      <c r="AE148" s="77">
        <v>158.78937999999999</v>
      </c>
      <c r="AF148" s="77">
        <v>86.454953000000003</v>
      </c>
      <c r="AG148" s="77">
        <v>92.197328999999996</v>
      </c>
      <c r="AH148" s="77">
        <v>203.93567999999999</v>
      </c>
      <c r="AI148" s="77">
        <v>97.664585000000002</v>
      </c>
      <c r="AJ148" s="77">
        <v>3.5398781000000001</v>
      </c>
      <c r="AK148" s="77">
        <v>105.95365</v>
      </c>
      <c r="AL148" s="77">
        <v>65.498757999999995</v>
      </c>
      <c r="AM148" s="77">
        <v>159.40763000000001</v>
      </c>
      <c r="AN148" s="77">
        <v>80.191469999999995</v>
      </c>
      <c r="AO148" s="77">
        <v>86.050777999999994</v>
      </c>
      <c r="AP148" s="77">
        <v>130.91104999999999</v>
      </c>
      <c r="AQ148" s="77">
        <v>-28.456465999999999</v>
      </c>
      <c r="AR148" s="77">
        <v>2.2898464999999999</v>
      </c>
      <c r="AS148" s="77">
        <v>104.86056000000001</v>
      </c>
      <c r="AT148" s="77">
        <v>54.087882</v>
      </c>
      <c r="AU148" s="77">
        <v>148.69451000000001</v>
      </c>
      <c r="AV148" s="77">
        <v>96.597088999999997</v>
      </c>
      <c r="AW148" s="77">
        <v>91.708843000000002</v>
      </c>
      <c r="AX148" s="77">
        <v>167.60355000000001</v>
      </c>
      <c r="AY148" s="77">
        <v>-12.941221000000001</v>
      </c>
      <c r="AZ148" s="77">
        <v>2.8872721000000001</v>
      </c>
      <c r="BA148" s="77">
        <v>125.76855999999999</v>
      </c>
      <c r="BB148" s="77">
        <v>60.291029999999999</v>
      </c>
      <c r="BC148" s="77">
        <v>152.90348</v>
      </c>
      <c r="BD148" s="77">
        <v>107.1379</v>
      </c>
      <c r="BE148" s="77">
        <v>99.038158999999993</v>
      </c>
      <c r="BF148" s="77">
        <v>182.08876000000001</v>
      </c>
      <c r="BG148" s="77">
        <v>-12.943401</v>
      </c>
      <c r="BH148" s="77">
        <v>3.0381466000000001</v>
      </c>
      <c r="BI148" s="77">
        <v>106.27119999999999</v>
      </c>
      <c r="BJ148" s="77">
        <v>64.714274000000003</v>
      </c>
      <c r="BK148" s="77">
        <v>150.24090000000001</v>
      </c>
      <c r="BL148" s="77">
        <v>83.731470000000002</v>
      </c>
      <c r="BM148" s="77">
        <v>94.257866000000007</v>
      </c>
      <c r="BN148" s="77">
        <v>192.69942</v>
      </c>
      <c r="BO148" s="77">
        <v>9.3526065999999997</v>
      </c>
      <c r="BP148" s="77">
        <v>2.9326414999999999</v>
      </c>
      <c r="BQ148" s="77">
        <v>131.73238000000001</v>
      </c>
      <c r="BR148" s="77">
        <v>57.151974000000003</v>
      </c>
      <c r="BS148" s="77">
        <v>177.05343999999999</v>
      </c>
      <c r="BT148" s="77">
        <v>113.99744</v>
      </c>
      <c r="BU148" s="77">
        <v>97.619049000000004</v>
      </c>
      <c r="BV148" s="90">
        <v>190.37531000000001</v>
      </c>
      <c r="BW148" s="90">
        <v>-2.2613960999999998</v>
      </c>
      <c r="BX148" s="90">
        <v>3.2904776</v>
      </c>
      <c r="BY148" s="90">
        <v>120.20126</v>
      </c>
      <c r="BZ148" s="90">
        <v>69.779562999999996</v>
      </c>
      <c r="CA148" s="90">
        <v>177.95719</v>
      </c>
      <c r="CB148" s="90">
        <v>93.576903000000001</v>
      </c>
      <c r="CC148" s="90">
        <v>97.026337999999996</v>
      </c>
    </row>
    <row r="149" spans="1:81" x14ac:dyDescent="0.25">
      <c r="A149">
        <v>1470</v>
      </c>
      <c r="B149" s="77">
        <v>22.794193</v>
      </c>
      <c r="C149" s="77">
        <v>19.526551000000001</v>
      </c>
      <c r="D149" s="90">
        <v>14.686895</v>
      </c>
      <c r="E149" s="77">
        <v>15.400161499999999</v>
      </c>
      <c r="F149" s="77">
        <v>16.499281500000002</v>
      </c>
      <c r="G149" s="77">
        <v>17.410566000000003</v>
      </c>
      <c r="H149" s="77">
        <v>18.393036000000002</v>
      </c>
      <c r="I149" s="77">
        <v>17.555723</v>
      </c>
      <c r="J149" s="77">
        <v>11.848039999999999</v>
      </c>
      <c r="K149" s="77">
        <v>12.090444</v>
      </c>
      <c r="L149" s="77">
        <v>11.779997</v>
      </c>
      <c r="M149" s="77">
        <v>11.9059595</v>
      </c>
      <c r="N149" s="77">
        <v>12.1820655</v>
      </c>
      <c r="O149" s="77">
        <v>12.4516255</v>
      </c>
      <c r="P149" s="77">
        <v>11.953649500000001</v>
      </c>
      <c r="Q149" s="77">
        <v>12.1962625</v>
      </c>
      <c r="R149" s="77">
        <v>179.88747000000001</v>
      </c>
      <c r="S149" s="77">
        <v>-4.3027275999999999</v>
      </c>
      <c r="T149" s="77">
        <v>2.9392958</v>
      </c>
      <c r="U149" s="77">
        <v>135.25899999999999</v>
      </c>
      <c r="V149" s="77">
        <v>64.708820000000003</v>
      </c>
      <c r="W149" s="77">
        <v>185.41224</v>
      </c>
      <c r="X149" s="77">
        <v>111.21972</v>
      </c>
      <c r="Y149" s="77">
        <v>110.02101999999999</v>
      </c>
      <c r="Z149" s="77">
        <v>165.15601000000001</v>
      </c>
      <c r="AA149" s="77">
        <v>-4.9349048</v>
      </c>
      <c r="AB149" s="77">
        <v>2.8514693000000002</v>
      </c>
      <c r="AC149" s="77">
        <v>112.57324</v>
      </c>
      <c r="AD149" s="77">
        <v>65.617369999999994</v>
      </c>
      <c r="AE149" s="77">
        <v>158.07966999999999</v>
      </c>
      <c r="AF149" s="77">
        <v>85.953017000000003</v>
      </c>
      <c r="AG149" s="77">
        <v>91.961949000000004</v>
      </c>
      <c r="AH149" s="77">
        <v>203.42302000000001</v>
      </c>
      <c r="AI149" s="77">
        <v>97.465892999999994</v>
      </c>
      <c r="AJ149" s="77">
        <v>3.5288222999999999</v>
      </c>
      <c r="AK149" s="77">
        <v>105.22081</v>
      </c>
      <c r="AL149" s="77">
        <v>65.263678999999996</v>
      </c>
      <c r="AM149" s="77">
        <v>158.49083999999999</v>
      </c>
      <c r="AN149" s="77">
        <v>79.558299000000005</v>
      </c>
      <c r="AO149" s="77">
        <v>85.70532</v>
      </c>
      <c r="AP149" s="77">
        <v>130.65649999999999</v>
      </c>
      <c r="AQ149" s="77">
        <v>-28.535388999999999</v>
      </c>
      <c r="AR149" s="77">
        <v>2.2857485</v>
      </c>
      <c r="AS149" s="77">
        <v>104.25825</v>
      </c>
      <c r="AT149" s="77">
        <v>53.932082999999999</v>
      </c>
      <c r="AU149" s="77">
        <v>148.04951</v>
      </c>
      <c r="AV149" s="77">
        <v>96.104383999999996</v>
      </c>
      <c r="AW149" s="77">
        <v>91.513473000000005</v>
      </c>
      <c r="AX149" s="77">
        <v>167.33888999999999</v>
      </c>
      <c r="AY149" s="77">
        <v>-12.77106</v>
      </c>
      <c r="AZ149" s="77">
        <v>2.8836667</v>
      </c>
      <c r="BA149" s="77">
        <v>125.26929</v>
      </c>
      <c r="BB149" s="77">
        <v>60.111020000000003</v>
      </c>
      <c r="BC149" s="77">
        <v>152.14770999999999</v>
      </c>
      <c r="BD149" s="77">
        <v>106.723</v>
      </c>
      <c r="BE149" s="77">
        <v>98.841081000000003</v>
      </c>
      <c r="BF149" s="77">
        <v>181.78233</v>
      </c>
      <c r="BG149" s="77">
        <v>-12.752787</v>
      </c>
      <c r="BH149" s="77">
        <v>3.0322301999999999</v>
      </c>
      <c r="BI149" s="77">
        <v>105.90322</v>
      </c>
      <c r="BJ149" s="77">
        <v>64.565563999999995</v>
      </c>
      <c r="BK149" s="77">
        <v>149.71486999999999</v>
      </c>
      <c r="BL149" s="77">
        <v>83.438169000000002</v>
      </c>
      <c r="BM149" s="77">
        <v>94.062033999999997</v>
      </c>
      <c r="BN149" s="77">
        <v>192.51398</v>
      </c>
      <c r="BO149" s="77">
        <v>9.2998474000000009</v>
      </c>
      <c r="BP149" s="77">
        <v>2.9277115999999999</v>
      </c>
      <c r="BQ149" s="77">
        <v>131.38091</v>
      </c>
      <c r="BR149" s="77">
        <v>56.942939000000003</v>
      </c>
      <c r="BS149" s="77">
        <v>176.55077</v>
      </c>
      <c r="BT149" s="77">
        <v>113.71674</v>
      </c>
      <c r="BU149" s="77">
        <v>97.387900999999999</v>
      </c>
      <c r="BV149" s="90">
        <v>190.04977</v>
      </c>
      <c r="BW149" s="90">
        <v>-2.1475772000000002</v>
      </c>
      <c r="BX149" s="90">
        <v>3.2862165000000001</v>
      </c>
      <c r="BY149" s="90">
        <v>119.78269</v>
      </c>
      <c r="BZ149" s="90">
        <v>69.639256000000003</v>
      </c>
      <c r="CA149" s="90">
        <v>177.45188999999999</v>
      </c>
      <c r="CB149" s="90">
        <v>93.214106999999998</v>
      </c>
      <c r="CC149" s="90">
        <v>96.795902999999996</v>
      </c>
    </row>
    <row r="150" spans="1:81" x14ac:dyDescent="0.25">
      <c r="A150">
        <v>1480</v>
      </c>
      <c r="B150" s="77">
        <v>22.864818</v>
      </c>
      <c r="C150" s="77">
        <v>19.593278000000002</v>
      </c>
      <c r="D150" s="90">
        <v>14.684734000000001</v>
      </c>
      <c r="E150" s="77">
        <v>15.424854</v>
      </c>
      <c r="F150" s="77">
        <v>16.542260499999998</v>
      </c>
      <c r="G150" s="77">
        <v>17.463200000000001</v>
      </c>
      <c r="H150" s="77">
        <v>18.458997500000002</v>
      </c>
      <c r="I150" s="77">
        <v>17.617041999999998</v>
      </c>
      <c r="J150" s="77">
        <v>11.856159999999999</v>
      </c>
      <c r="K150" s="77">
        <v>12.097543</v>
      </c>
      <c r="L150" s="77">
        <v>11.785189000000001</v>
      </c>
      <c r="M150" s="77">
        <v>11.911465499999998</v>
      </c>
      <c r="N150" s="77">
        <v>12.188106000000001</v>
      </c>
      <c r="O150" s="77">
        <v>12.458143</v>
      </c>
      <c r="P150" s="77">
        <v>11.960266000000001</v>
      </c>
      <c r="Q150" s="77">
        <v>12.202704499999999</v>
      </c>
      <c r="R150" s="77">
        <v>179.69641999999999</v>
      </c>
      <c r="S150" s="77">
        <v>-4.1420098000000003</v>
      </c>
      <c r="T150" s="77">
        <v>2.9362875000000002</v>
      </c>
      <c r="U150" s="77">
        <v>134.77413999999999</v>
      </c>
      <c r="V150" s="77">
        <v>64.543884000000006</v>
      </c>
      <c r="W150" s="77">
        <v>184.77216999999999</v>
      </c>
      <c r="X150" s="77">
        <v>110.77667</v>
      </c>
      <c r="Y150" s="77">
        <v>109.88907</v>
      </c>
      <c r="Z150" s="77">
        <v>164.82650000000001</v>
      </c>
      <c r="AA150" s="77">
        <v>-4.8742833000000001</v>
      </c>
      <c r="AB150" s="77">
        <v>2.8461202999999999</v>
      </c>
      <c r="AC150" s="77">
        <v>112.03886</v>
      </c>
      <c r="AD150" s="77">
        <v>65.471627999999995</v>
      </c>
      <c r="AE150" s="77">
        <v>157.36759000000001</v>
      </c>
      <c r="AF150" s="77">
        <v>85.449410999999998</v>
      </c>
      <c r="AG150" s="77">
        <v>91.725785000000002</v>
      </c>
      <c r="AH150" s="77">
        <v>202.90904</v>
      </c>
      <c r="AI150" s="77">
        <v>97.266690999999994</v>
      </c>
      <c r="AJ150" s="77">
        <v>3.5177382000000001</v>
      </c>
      <c r="AK150" s="77">
        <v>104.48609999999999</v>
      </c>
      <c r="AL150" s="77">
        <v>65.027996999999999</v>
      </c>
      <c r="AM150" s="77">
        <v>157.57169999999999</v>
      </c>
      <c r="AN150" s="77">
        <v>78.923502999999997</v>
      </c>
      <c r="AO150" s="77">
        <v>85.358976999999996</v>
      </c>
      <c r="AP150" s="77">
        <v>130.40126000000001</v>
      </c>
      <c r="AQ150" s="77">
        <v>-28.614522000000001</v>
      </c>
      <c r="AR150" s="77">
        <v>2.2816396999999999</v>
      </c>
      <c r="AS150" s="77">
        <v>103.65433</v>
      </c>
      <c r="AT150" s="77">
        <v>53.775869</v>
      </c>
      <c r="AU150" s="77">
        <v>147.40278000000001</v>
      </c>
      <c r="AV150" s="77">
        <v>95.610365000000002</v>
      </c>
      <c r="AW150" s="77">
        <v>91.317582000000002</v>
      </c>
      <c r="AX150" s="77">
        <v>167.07364000000001</v>
      </c>
      <c r="AY150" s="77">
        <v>-12.600517999999999</v>
      </c>
      <c r="AZ150" s="77">
        <v>2.8800531999999999</v>
      </c>
      <c r="BA150" s="77">
        <v>124.7689</v>
      </c>
      <c r="BB150" s="77">
        <v>59.930605999999997</v>
      </c>
      <c r="BC150" s="77">
        <v>151.39025000000001</v>
      </c>
      <c r="BD150" s="77">
        <v>106.30718</v>
      </c>
      <c r="BE150" s="77">
        <v>98.643561000000005</v>
      </c>
      <c r="BF150" s="77">
        <v>181.47551999999999</v>
      </c>
      <c r="BG150" s="77">
        <v>-12.56194</v>
      </c>
      <c r="BH150" s="77">
        <v>3.0263065</v>
      </c>
      <c r="BI150" s="77">
        <v>105.5348</v>
      </c>
      <c r="BJ150" s="77">
        <v>64.416670999999994</v>
      </c>
      <c r="BK150" s="77">
        <v>149.18818999999999</v>
      </c>
      <c r="BL150" s="77">
        <v>83.144507000000004</v>
      </c>
      <c r="BM150" s="77">
        <v>93.865960000000001</v>
      </c>
      <c r="BN150" s="77">
        <v>192.32798</v>
      </c>
      <c r="BO150" s="77">
        <v>9.246931</v>
      </c>
      <c r="BP150" s="77">
        <v>2.9227669000000001</v>
      </c>
      <c r="BQ150" s="77">
        <v>131.02839</v>
      </c>
      <c r="BR150" s="77">
        <v>56.733280999999998</v>
      </c>
      <c r="BS150" s="77">
        <v>176.04660000000001</v>
      </c>
      <c r="BT150" s="77">
        <v>113.43519999999999</v>
      </c>
      <c r="BU150" s="77">
        <v>97.156064999999998</v>
      </c>
      <c r="BV150" s="90">
        <v>189.7244</v>
      </c>
      <c r="BW150" s="90">
        <v>-2.0338199000000001</v>
      </c>
      <c r="BX150" s="90">
        <v>3.2819577999999998</v>
      </c>
      <c r="BY150" s="90">
        <v>119.36434</v>
      </c>
      <c r="BZ150" s="90">
        <v>69.499024000000006</v>
      </c>
      <c r="CA150" s="90">
        <v>176.94685999999999</v>
      </c>
      <c r="CB150" s="90">
        <v>92.851507999999995</v>
      </c>
      <c r="CC150" s="90">
        <v>96.565594000000004</v>
      </c>
    </row>
    <row r="151" spans="1:81" x14ac:dyDescent="0.25">
      <c r="A151">
        <v>1490</v>
      </c>
      <c r="B151" s="77">
        <v>22.935337000000001</v>
      </c>
      <c r="C151" s="77">
        <v>19.661125999999999</v>
      </c>
      <c r="D151" s="90">
        <v>14.681406000000001</v>
      </c>
      <c r="E151" s="77">
        <v>15.450537000000001</v>
      </c>
      <c r="F151" s="77">
        <v>16.586576000000001</v>
      </c>
      <c r="G151" s="77">
        <v>17.5152815</v>
      </c>
      <c r="H151" s="77">
        <v>18.524982999999999</v>
      </c>
      <c r="I151" s="77">
        <v>17.679915000000001</v>
      </c>
      <c r="J151" s="77">
        <v>11.864311000000001</v>
      </c>
      <c r="K151" s="77">
        <v>12.10467</v>
      </c>
      <c r="L151" s="77">
        <v>11.790383</v>
      </c>
      <c r="M151" s="77">
        <v>11.916983999999999</v>
      </c>
      <c r="N151" s="77">
        <v>12.1941655</v>
      </c>
      <c r="O151" s="77">
        <v>12.464683000000001</v>
      </c>
      <c r="P151" s="77">
        <v>11.9669095</v>
      </c>
      <c r="Q151" s="77">
        <v>12.209173</v>
      </c>
      <c r="R151" s="77">
        <v>179.50475</v>
      </c>
      <c r="S151" s="77">
        <v>-3.9807731</v>
      </c>
      <c r="T151" s="77">
        <v>2.9332696</v>
      </c>
      <c r="U151" s="77">
        <v>134.28771</v>
      </c>
      <c r="V151" s="77">
        <v>64.378415000000004</v>
      </c>
      <c r="W151" s="77">
        <v>184.13003</v>
      </c>
      <c r="X151" s="77">
        <v>110.3322</v>
      </c>
      <c r="Y151" s="77">
        <v>109.7567</v>
      </c>
      <c r="Z151" s="77">
        <v>164.49594999999999</v>
      </c>
      <c r="AA151" s="77">
        <v>-4.8134705999999996</v>
      </c>
      <c r="AB151" s="77">
        <v>2.8407543999999998</v>
      </c>
      <c r="AC151" s="77">
        <v>111.50279</v>
      </c>
      <c r="AD151" s="77">
        <v>65.325425999999993</v>
      </c>
      <c r="AE151" s="77">
        <v>156.65326999999999</v>
      </c>
      <c r="AF151" s="77">
        <v>84.944216999999995</v>
      </c>
      <c r="AG151" s="77">
        <v>91.488877000000002</v>
      </c>
      <c r="AH151" s="77">
        <v>202.39368999999999</v>
      </c>
      <c r="AI151" s="77">
        <v>97.066957000000002</v>
      </c>
      <c r="AJ151" s="77">
        <v>3.5066244000000002</v>
      </c>
      <c r="AK151" s="77">
        <v>103.74943</v>
      </c>
      <c r="AL151" s="77">
        <v>64.791685999999999</v>
      </c>
      <c r="AM151" s="77">
        <v>156.65011000000001</v>
      </c>
      <c r="AN151" s="77">
        <v>78.287013000000002</v>
      </c>
      <c r="AO151" s="77">
        <v>85.011708999999996</v>
      </c>
      <c r="AP151" s="77">
        <v>130.14537999999999</v>
      </c>
      <c r="AQ151" s="77">
        <v>-28.693859</v>
      </c>
      <c r="AR151" s="77">
        <v>2.2775202999999999</v>
      </c>
      <c r="AS151" s="77">
        <v>103.04886</v>
      </c>
      <c r="AT151" s="77">
        <v>53.619253</v>
      </c>
      <c r="AU151" s="77">
        <v>146.75439</v>
      </c>
      <c r="AV151" s="77">
        <v>95.115072999999995</v>
      </c>
      <c r="AW151" s="77">
        <v>91.121185999999994</v>
      </c>
      <c r="AX151" s="77">
        <v>166.80777</v>
      </c>
      <c r="AY151" s="77">
        <v>-12.429581000000001</v>
      </c>
      <c r="AZ151" s="77">
        <v>2.8764314</v>
      </c>
      <c r="BA151" s="77">
        <v>124.26736</v>
      </c>
      <c r="BB151" s="77">
        <v>59.749774000000002</v>
      </c>
      <c r="BC151" s="77">
        <v>150.63102000000001</v>
      </c>
      <c r="BD151" s="77">
        <v>105.89039</v>
      </c>
      <c r="BE151" s="77">
        <v>98.445582999999999</v>
      </c>
      <c r="BF151" s="77">
        <v>181.16825</v>
      </c>
      <c r="BG151" s="77">
        <v>-12.370806</v>
      </c>
      <c r="BH151" s="77">
        <v>3.0203739000000001</v>
      </c>
      <c r="BI151" s="77">
        <v>105.16582</v>
      </c>
      <c r="BJ151" s="77">
        <v>64.267555000000002</v>
      </c>
      <c r="BK151" s="77">
        <v>148.66072</v>
      </c>
      <c r="BL151" s="77">
        <v>82.850404999999995</v>
      </c>
      <c r="BM151" s="77">
        <v>93.669594000000004</v>
      </c>
      <c r="BN151" s="77">
        <v>192.14143000000001</v>
      </c>
      <c r="BO151" s="77">
        <v>9.1938580000000005</v>
      </c>
      <c r="BP151" s="77">
        <v>2.9178076000000002</v>
      </c>
      <c r="BQ151" s="77">
        <v>130.67482999999999</v>
      </c>
      <c r="BR151" s="77">
        <v>56.523003000000003</v>
      </c>
      <c r="BS151" s="77">
        <v>175.54094000000001</v>
      </c>
      <c r="BT151" s="77">
        <v>113.15282999999999</v>
      </c>
      <c r="BU151" s="77">
        <v>96.923541999999998</v>
      </c>
      <c r="BV151" s="90">
        <v>189.39914999999999</v>
      </c>
      <c r="BW151" s="90">
        <v>-1.9201022999999999</v>
      </c>
      <c r="BX151" s="90">
        <v>3.2777004999999999</v>
      </c>
      <c r="BY151" s="90">
        <v>118.94614</v>
      </c>
      <c r="BZ151" s="90">
        <v>69.358840999999998</v>
      </c>
      <c r="CA151" s="90">
        <v>176.44201000000001</v>
      </c>
      <c r="CB151" s="90">
        <v>92.489035999999999</v>
      </c>
      <c r="CC151" s="90">
        <v>96.335363999999998</v>
      </c>
    </row>
    <row r="152" spans="1:81" x14ac:dyDescent="0.25">
      <c r="A152">
        <v>1500</v>
      </c>
      <c r="B152" s="77">
        <v>23.003833</v>
      </c>
      <c r="C152" s="77">
        <v>19.7273</v>
      </c>
      <c r="D152" s="90">
        <v>14.676959</v>
      </c>
      <c r="E152" s="77">
        <v>15.476078000000001</v>
      </c>
      <c r="F152" s="77">
        <v>16.6322385</v>
      </c>
      <c r="G152" s="77">
        <v>17.568415999999999</v>
      </c>
      <c r="H152" s="77">
        <v>18.591675500000001</v>
      </c>
      <c r="I152" s="77">
        <v>17.743857500000001</v>
      </c>
      <c r="J152" s="77">
        <v>11.872491999999999</v>
      </c>
      <c r="K152" s="77">
        <v>12.111826000000001</v>
      </c>
      <c r="L152" s="77">
        <v>11.795577</v>
      </c>
      <c r="M152" s="77">
        <v>11.922513</v>
      </c>
      <c r="N152" s="77">
        <v>12.200244999999999</v>
      </c>
      <c r="O152" s="77">
        <v>12.471246499999999</v>
      </c>
      <c r="P152" s="77">
        <v>11.973580500000001</v>
      </c>
      <c r="Q152" s="77">
        <v>12.2156685</v>
      </c>
      <c r="R152" s="77">
        <v>179.31245000000001</v>
      </c>
      <c r="S152" s="77">
        <v>-3.8190065999999998</v>
      </c>
      <c r="T152" s="77">
        <v>2.9302416999999998</v>
      </c>
      <c r="U152" s="77">
        <v>133.79969</v>
      </c>
      <c r="V152" s="77">
        <v>64.212402999999995</v>
      </c>
      <c r="W152" s="77">
        <v>183.48578000000001</v>
      </c>
      <c r="X152" s="77">
        <v>109.88625999999999</v>
      </c>
      <c r="Y152" s="77">
        <v>109.62389</v>
      </c>
      <c r="Z152" s="77">
        <v>164.16434000000001</v>
      </c>
      <c r="AA152" s="77">
        <v>-4.7524629000000003</v>
      </c>
      <c r="AB152" s="77">
        <v>2.8353714000000001</v>
      </c>
      <c r="AC152" s="77">
        <v>110.96501000000001</v>
      </c>
      <c r="AD152" s="77">
        <v>65.178754999999995</v>
      </c>
      <c r="AE152" s="77">
        <v>155.93664999999999</v>
      </c>
      <c r="AF152" s="77">
        <v>84.437402000000006</v>
      </c>
      <c r="AG152" s="77">
        <v>91.251209000000003</v>
      </c>
      <c r="AH152" s="77">
        <v>201.87703999999999</v>
      </c>
      <c r="AI152" s="77">
        <v>96.866718000000006</v>
      </c>
      <c r="AJ152" s="77">
        <v>3.4954825999999999</v>
      </c>
      <c r="AK152" s="77">
        <v>103.01089</v>
      </c>
      <c r="AL152" s="77">
        <v>64.554777000000001</v>
      </c>
      <c r="AM152" s="77">
        <v>155.72619</v>
      </c>
      <c r="AN152" s="77">
        <v>77.648911999999996</v>
      </c>
      <c r="AO152" s="77">
        <v>84.663561999999999</v>
      </c>
      <c r="AP152" s="77">
        <v>129.88879</v>
      </c>
      <c r="AQ152" s="77">
        <v>-28.773410999999999</v>
      </c>
      <c r="AR152" s="77">
        <v>2.2733897000000001</v>
      </c>
      <c r="AS152" s="77">
        <v>102.44174</v>
      </c>
      <c r="AT152" s="77">
        <v>53.462211000000003</v>
      </c>
      <c r="AU152" s="77">
        <v>146.10424</v>
      </c>
      <c r="AV152" s="77">
        <v>94.618436000000003</v>
      </c>
      <c r="AW152" s="77">
        <v>90.924256</v>
      </c>
      <c r="AX152" s="77">
        <v>166.54124999999999</v>
      </c>
      <c r="AY152" s="77">
        <v>-12.258221000000001</v>
      </c>
      <c r="AZ152" s="77">
        <v>2.8728006000000001</v>
      </c>
      <c r="BA152" s="77">
        <v>123.76457000000001</v>
      </c>
      <c r="BB152" s="77">
        <v>59.568496000000003</v>
      </c>
      <c r="BC152" s="77">
        <v>149.86993000000001</v>
      </c>
      <c r="BD152" s="77">
        <v>105.47257</v>
      </c>
      <c r="BE152" s="77">
        <v>98.247117000000003</v>
      </c>
      <c r="BF152" s="77">
        <v>180.86062999999999</v>
      </c>
      <c r="BG152" s="77">
        <v>-12.179456</v>
      </c>
      <c r="BH152" s="77">
        <v>3.0144346999999998</v>
      </c>
      <c r="BI152" s="77">
        <v>104.79643</v>
      </c>
      <c r="BJ152" s="77">
        <v>64.118270999999993</v>
      </c>
      <c r="BK152" s="77">
        <v>148.13265999999999</v>
      </c>
      <c r="BL152" s="77">
        <v>82.555971999999997</v>
      </c>
      <c r="BM152" s="77">
        <v>93.473005000000001</v>
      </c>
      <c r="BN152" s="77">
        <v>191.95430999999999</v>
      </c>
      <c r="BO152" s="77">
        <v>9.1406214000000006</v>
      </c>
      <c r="BP152" s="77">
        <v>2.912833</v>
      </c>
      <c r="BQ152" s="77">
        <v>130.32017999999999</v>
      </c>
      <c r="BR152" s="77">
        <v>56.312075999999998</v>
      </c>
      <c r="BS152" s="77">
        <v>175.03371999999999</v>
      </c>
      <c r="BT152" s="77">
        <v>112.86958</v>
      </c>
      <c r="BU152" s="77">
        <v>96.690302000000003</v>
      </c>
      <c r="BV152" s="90">
        <v>189.07414</v>
      </c>
      <c r="BW152" s="90">
        <v>-1.8064682000000001</v>
      </c>
      <c r="BX152" s="90">
        <v>3.2734462999999998</v>
      </c>
      <c r="BY152" s="90">
        <v>118.52825</v>
      </c>
      <c r="BZ152" s="90">
        <v>69.218761000000001</v>
      </c>
      <c r="CA152" s="90">
        <v>175.93753000000001</v>
      </c>
      <c r="CB152" s="90">
        <v>92.126829000000001</v>
      </c>
      <c r="CC152" s="90">
        <v>96.105304000000004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FB0D-02E2-4A81-8DCC-3358643CCCB0}">
  <dimension ref="A1:AR22"/>
  <sheetViews>
    <sheetView zoomScale="130" zoomScaleNormal="130" workbookViewId="0">
      <pane ySplit="1" topLeftCell="A4" activePane="bottomLeft" state="frozen"/>
      <selection pane="bottomLeft" activeCell="E26" sqref="E26"/>
    </sheetView>
  </sheetViews>
  <sheetFormatPr defaultRowHeight="15" x14ac:dyDescent="0.25"/>
  <cols>
    <col min="1" max="1" width="10.7109375" customWidth="1"/>
    <col min="2" max="2" width="18.5703125" style="77" customWidth="1"/>
    <col min="3" max="4" width="10.140625" style="3" customWidth="1"/>
    <col min="5" max="5" width="21.7109375" style="77" customWidth="1"/>
    <col min="6" max="6" width="11.28515625" customWidth="1"/>
    <col min="7" max="7" width="10.85546875" customWidth="1"/>
    <col min="8" max="8" width="11.85546875" style="62" customWidth="1"/>
    <col min="9" max="9" width="10.85546875" style="21" customWidth="1"/>
    <col min="10" max="10" width="11.5703125" style="54" customWidth="1"/>
    <col min="12" max="13" width="9.140625" style="20"/>
    <col min="14" max="14" width="12.28515625" style="20" customWidth="1"/>
    <col min="15" max="15" width="19.5703125" style="20" customWidth="1"/>
    <col min="16" max="16" width="17.5703125" style="20" customWidth="1"/>
    <col min="17" max="17" width="16.42578125" style="20" customWidth="1"/>
    <col min="18" max="18" width="12.42578125" style="20" customWidth="1"/>
    <col min="19" max="19" width="10.5703125" style="20" customWidth="1"/>
    <col min="20" max="20" width="9.140625" style="20"/>
    <col min="21" max="21" width="9.140625" style="21"/>
    <col min="41" max="41" width="8.42578125" customWidth="1"/>
  </cols>
  <sheetData>
    <row r="1" spans="1:44" x14ac:dyDescent="0.25">
      <c r="A1" s="23" t="s">
        <v>143</v>
      </c>
      <c r="B1" s="80" t="s">
        <v>116</v>
      </c>
      <c r="C1" s="76" t="s">
        <v>117</v>
      </c>
      <c r="D1" s="76" t="s">
        <v>119</v>
      </c>
      <c r="E1" s="79" t="s">
        <v>131</v>
      </c>
      <c r="F1" s="23" t="s">
        <v>118</v>
      </c>
      <c r="G1" s="23" t="s">
        <v>120</v>
      </c>
      <c r="H1" s="61" t="s">
        <v>144</v>
      </c>
      <c r="I1" s="63" t="s">
        <v>141</v>
      </c>
      <c r="J1" s="60" t="s">
        <v>159</v>
      </c>
      <c r="K1" s="15"/>
      <c r="L1" s="66"/>
      <c r="M1" s="66"/>
      <c r="N1" s="66"/>
      <c r="O1" s="66"/>
      <c r="P1" s="66"/>
      <c r="Q1" s="66"/>
      <c r="R1" s="66"/>
      <c r="S1" s="66"/>
      <c r="T1" s="66"/>
      <c r="U1" s="67"/>
      <c r="V1" s="15"/>
      <c r="W1" s="15"/>
      <c r="X1" s="15"/>
      <c r="Z1" s="66"/>
      <c r="AA1" s="66"/>
      <c r="AB1" s="66"/>
      <c r="AC1" s="66"/>
      <c r="AD1" s="66"/>
      <c r="AE1" s="6"/>
      <c r="AF1" s="6"/>
      <c r="AK1" s="15"/>
      <c r="AM1" s="66"/>
      <c r="AN1" s="66"/>
      <c r="AR1" s="15"/>
    </row>
    <row r="2" spans="1:44" x14ac:dyDescent="0.25">
      <c r="A2" t="s">
        <v>112</v>
      </c>
      <c r="B2" s="77">
        <v>10.93316675</v>
      </c>
      <c r="C2" s="3">
        <v>194.92928000000001</v>
      </c>
      <c r="D2" s="78">
        <v>4.842549</v>
      </c>
      <c r="E2" s="77">
        <v>10.93316675</v>
      </c>
      <c r="F2">
        <v>194.92928000000001</v>
      </c>
      <c r="G2" s="22">
        <v>4.842549</v>
      </c>
      <c r="X2" s="20"/>
      <c r="Z2" s="20"/>
      <c r="AA2" s="20"/>
      <c r="AB2" s="20"/>
      <c r="AC2" s="20"/>
      <c r="AD2" s="20"/>
      <c r="AH2" s="20"/>
      <c r="AI2" s="20"/>
      <c r="AJ2" s="20"/>
      <c r="AK2" s="20"/>
      <c r="AM2" s="20"/>
      <c r="AN2" s="20"/>
      <c r="AR2" s="20"/>
    </row>
    <row r="3" spans="1:44" x14ac:dyDescent="0.25">
      <c r="A3" t="s">
        <v>145</v>
      </c>
      <c r="B3" s="77">
        <v>11.073745000000001</v>
      </c>
      <c r="C3" s="3">
        <v>174.30535</v>
      </c>
      <c r="D3" s="3">
        <v>5.9467834000000002</v>
      </c>
      <c r="E3" s="77">
        <f>(B3+B4)/2</f>
        <v>11.083766145833334</v>
      </c>
      <c r="F3">
        <f>(C3+C4)/2</f>
        <v>172.02961500000001</v>
      </c>
      <c r="G3">
        <f>(D3+D4)/2</f>
        <v>5.7507710000000003</v>
      </c>
      <c r="H3" s="62">
        <f>_xlfn.STDEV.P(B3:B4)</f>
        <v>1.0021145833333023E-2</v>
      </c>
      <c r="I3" s="21">
        <f>_xlfn.STDEV.P(D3:D4)</f>
        <v>0.19601239999999986</v>
      </c>
      <c r="J3" s="54">
        <f>_xlfn.STDEV.P(C3:C4)</f>
        <v>2.2757349999999974</v>
      </c>
      <c r="X3" s="20"/>
      <c r="Z3" s="20"/>
      <c r="AA3" s="20"/>
      <c r="AB3" s="20"/>
      <c r="AC3" s="20"/>
      <c r="AD3" s="20"/>
      <c r="AE3" s="34"/>
      <c r="AF3" s="34"/>
      <c r="AH3" s="44"/>
      <c r="AI3" s="44"/>
      <c r="AJ3" s="44"/>
      <c r="AK3" s="44"/>
      <c r="AL3" s="34"/>
      <c r="AM3" s="44"/>
      <c r="AN3" s="44"/>
      <c r="AO3" s="34"/>
      <c r="AR3" s="44"/>
    </row>
    <row r="4" spans="1:44" x14ac:dyDescent="0.25">
      <c r="A4" t="s">
        <v>146</v>
      </c>
      <c r="B4" s="77">
        <v>11.093787291666667</v>
      </c>
      <c r="C4" s="3">
        <v>169.75388000000001</v>
      </c>
      <c r="D4" s="3">
        <v>5.5547586000000004</v>
      </c>
      <c r="X4" s="20"/>
      <c r="Z4" s="20"/>
      <c r="AA4" s="20"/>
      <c r="AB4" s="20"/>
      <c r="AC4" s="20"/>
      <c r="AD4" s="20"/>
      <c r="AK4" s="44"/>
      <c r="AL4" s="34"/>
      <c r="AM4" s="44"/>
      <c r="AN4" s="44"/>
      <c r="AO4" s="34"/>
      <c r="AR4" s="44"/>
    </row>
    <row r="5" spans="1:44" x14ac:dyDescent="0.25">
      <c r="A5" t="s">
        <v>147</v>
      </c>
      <c r="B5" s="77">
        <v>11.113521041666667</v>
      </c>
      <c r="C5" s="3">
        <v>162.82542000000001</v>
      </c>
      <c r="D5" s="3">
        <v>6.1567891000000001</v>
      </c>
      <c r="E5" s="77">
        <f>(B5+B6)/2</f>
        <v>11.168162395833333</v>
      </c>
      <c r="F5">
        <f>(C5+C6)/2</f>
        <v>159.85158999999999</v>
      </c>
      <c r="G5">
        <f>(D5+D6)/2</f>
        <v>6.0778607000000004</v>
      </c>
      <c r="H5" s="62">
        <f>_xlfn.STDEV.P(B5:B6)</f>
        <v>5.4641354166665934E-2</v>
      </c>
      <c r="I5" s="21">
        <f>_xlfn.STDEV.P(D5:D6)</f>
        <v>7.8928400000000121E-2</v>
      </c>
      <c r="J5" s="54">
        <f>_xlfn.STDEV.P(C5:C6)</f>
        <v>2.9738300000000066</v>
      </c>
      <c r="X5" s="20"/>
      <c r="Z5" s="20"/>
      <c r="AA5" s="20"/>
      <c r="AB5" s="20"/>
      <c r="AC5" s="20"/>
      <c r="AD5" s="20"/>
      <c r="AH5" s="20"/>
      <c r="AI5" s="20"/>
      <c r="AJ5" s="20"/>
      <c r="AK5" s="20"/>
      <c r="AM5" s="20"/>
      <c r="AN5" s="20"/>
      <c r="AR5" s="20"/>
    </row>
    <row r="6" spans="1:44" x14ac:dyDescent="0.25">
      <c r="A6" t="s">
        <v>148</v>
      </c>
      <c r="B6" s="77">
        <v>11.222803749999999</v>
      </c>
      <c r="C6" s="3">
        <v>156.87775999999999</v>
      </c>
      <c r="D6" s="3">
        <v>5.9989322999999999</v>
      </c>
      <c r="X6" s="20"/>
      <c r="Z6" s="20"/>
      <c r="AA6" s="20"/>
      <c r="AB6" s="20"/>
      <c r="AC6" s="20"/>
      <c r="AD6" s="20"/>
      <c r="AH6" s="20"/>
      <c r="AI6" s="20"/>
      <c r="AJ6" s="20"/>
      <c r="AK6" s="20"/>
      <c r="AM6" s="20"/>
      <c r="AN6" s="20"/>
      <c r="AR6" s="20"/>
    </row>
    <row r="7" spans="1:44" x14ac:dyDescent="0.25">
      <c r="A7" t="s">
        <v>149</v>
      </c>
      <c r="B7" s="77">
        <v>11.1796275</v>
      </c>
      <c r="C7" s="3">
        <v>182.03487999999999</v>
      </c>
      <c r="D7" s="3">
        <v>5.8988481999999998</v>
      </c>
      <c r="E7" s="77">
        <f>(B7+B8)/2</f>
        <v>11.18773375</v>
      </c>
      <c r="F7">
        <f>(C7+C8)/2</f>
        <v>182.13269</v>
      </c>
      <c r="G7">
        <f>(D7+D8)/2</f>
        <v>6.2044009500000001</v>
      </c>
      <c r="H7" s="62">
        <f>_xlfn.STDEV.P(B7:B8)</f>
        <v>8.1062499999990933E-3</v>
      </c>
      <c r="I7" s="21">
        <f>_xlfn.STDEV.P(D7:D8)</f>
        <v>0.30555274999999993</v>
      </c>
      <c r="J7" s="54">
        <f>_xlfn.STDEV.P(C7:C8)</f>
        <v>9.7810000000009722E-2</v>
      </c>
      <c r="X7" s="20"/>
      <c r="Z7" s="20"/>
      <c r="AA7" s="20"/>
      <c r="AB7" s="20"/>
      <c r="AC7" s="20"/>
      <c r="AD7" s="20"/>
      <c r="AH7" s="20"/>
      <c r="AI7" s="20"/>
      <c r="AJ7" s="20"/>
      <c r="AK7" s="20"/>
      <c r="AM7" s="20"/>
      <c r="AN7" s="20"/>
      <c r="AR7" s="20"/>
    </row>
    <row r="8" spans="1:44" x14ac:dyDescent="0.25">
      <c r="A8" t="s">
        <v>150</v>
      </c>
      <c r="B8" s="77">
        <v>11.195839999999999</v>
      </c>
      <c r="C8" s="3">
        <v>182.23050000000001</v>
      </c>
      <c r="D8" s="3">
        <v>6.5099536999999996</v>
      </c>
      <c r="X8" s="20"/>
      <c r="Z8" s="20"/>
      <c r="AA8" s="20"/>
      <c r="AB8" s="20"/>
      <c r="AC8" s="20"/>
      <c r="AD8" s="20"/>
      <c r="AH8" s="20"/>
      <c r="AI8" s="20"/>
      <c r="AJ8" s="20"/>
      <c r="AK8" s="20"/>
      <c r="AM8" s="20"/>
      <c r="AN8" s="20"/>
      <c r="AR8" s="20"/>
    </row>
    <row r="9" spans="1:44" x14ac:dyDescent="0.25">
      <c r="A9" t="s">
        <v>151</v>
      </c>
      <c r="B9" s="77">
        <v>11.279686875000001</v>
      </c>
      <c r="C9" s="3">
        <v>162.06573</v>
      </c>
      <c r="D9" s="3">
        <v>5.4804538000000003</v>
      </c>
      <c r="E9" s="77">
        <f>(B9+B10)/2</f>
        <v>11.274792812500001</v>
      </c>
      <c r="F9">
        <f>(C9+C10)/2</f>
        <v>165.56820500000001</v>
      </c>
      <c r="G9">
        <f>(D9+D10)/2</f>
        <v>5.39298375</v>
      </c>
      <c r="H9" s="62">
        <f>_xlfn.STDEV.P(B9:B10)</f>
        <v>4.8940625000000182E-3</v>
      </c>
      <c r="I9" s="21">
        <f>_xlfn.STDEV.P(D9:D10)</f>
        <v>8.7470050000000299E-2</v>
      </c>
      <c r="J9" s="54">
        <f>_xlfn.STDEV.P(C9:C10)</f>
        <v>3.502475000000004</v>
      </c>
      <c r="X9" s="20"/>
      <c r="Z9" s="20"/>
      <c r="AA9" s="20"/>
      <c r="AB9" s="20"/>
      <c r="AC9" s="20"/>
      <c r="AD9" s="20"/>
      <c r="AH9" s="20"/>
      <c r="AI9" s="20"/>
      <c r="AJ9" s="20"/>
      <c r="AK9" s="20"/>
      <c r="AM9" s="20"/>
      <c r="AN9" s="20"/>
      <c r="AR9" s="20"/>
    </row>
    <row r="10" spans="1:44" x14ac:dyDescent="0.25">
      <c r="A10" t="s">
        <v>152</v>
      </c>
      <c r="B10" s="77">
        <v>11.269898750000001</v>
      </c>
      <c r="C10" s="3">
        <v>169.07068000000001</v>
      </c>
      <c r="D10" s="3">
        <v>5.3055136999999997</v>
      </c>
      <c r="X10" s="20"/>
      <c r="Z10" s="20"/>
      <c r="AA10" s="20"/>
      <c r="AB10" s="20"/>
      <c r="AC10" s="20"/>
      <c r="AD10" s="20"/>
      <c r="AK10" s="20"/>
      <c r="AM10" s="20"/>
      <c r="AN10" s="20"/>
    </row>
    <row r="11" spans="1:44" x14ac:dyDescent="0.25">
      <c r="A11" t="s">
        <v>153</v>
      </c>
      <c r="B11" s="77">
        <v>11.458654791666667</v>
      </c>
      <c r="C11" s="3">
        <v>188.69179</v>
      </c>
      <c r="D11" s="3">
        <v>6.0181407</v>
      </c>
      <c r="E11" s="77">
        <f>(B11+B12)/2</f>
        <v>11.442716145833334</v>
      </c>
      <c r="F11">
        <f>(C11+C12)/2</f>
        <v>196.13093499999999</v>
      </c>
      <c r="G11">
        <f>(D11+D12)/2</f>
        <v>6.3199515499999999</v>
      </c>
      <c r="H11" s="62">
        <f>_xlfn.STDEV.P(B11:B12)</f>
        <v>1.5938645833333709E-2</v>
      </c>
      <c r="I11" s="21">
        <f>_xlfn.STDEV.P(D11:D12)</f>
        <v>0.30181084999999985</v>
      </c>
      <c r="J11" s="54">
        <f>_xlfn.STDEV.P(C11:C12)</f>
        <v>7.4391449999999963</v>
      </c>
      <c r="X11" s="20"/>
      <c r="Z11" s="20"/>
      <c r="AA11" s="20"/>
      <c r="AB11" s="20"/>
      <c r="AC11" s="20"/>
      <c r="AD11" s="20"/>
      <c r="AK11" s="20"/>
      <c r="AM11" s="20"/>
      <c r="AN11" s="20"/>
    </row>
    <row r="12" spans="1:44" x14ac:dyDescent="0.25">
      <c r="A12" t="s">
        <v>154</v>
      </c>
      <c r="B12" s="77">
        <v>11.4267775</v>
      </c>
      <c r="C12" s="3">
        <v>203.57007999999999</v>
      </c>
      <c r="D12" s="3">
        <v>6.6217623999999997</v>
      </c>
      <c r="X12" s="20"/>
      <c r="Z12" s="20"/>
      <c r="AA12" s="20"/>
      <c r="AB12" s="20"/>
      <c r="AC12" s="20"/>
      <c r="AD12" s="20"/>
      <c r="AK12" s="20"/>
      <c r="AM12" s="20"/>
      <c r="AN12" s="20"/>
    </row>
    <row r="13" spans="1:44" x14ac:dyDescent="0.25">
      <c r="A13" t="s">
        <v>155</v>
      </c>
      <c r="B13" s="77">
        <v>11.456186041666667</v>
      </c>
      <c r="C13" s="3">
        <v>184.1823</v>
      </c>
      <c r="D13" s="3">
        <v>5.8123182</v>
      </c>
      <c r="E13" s="77">
        <f>(B13+B14)/2</f>
        <v>11.447857916666667</v>
      </c>
      <c r="F13">
        <f>(C13+C14)/2</f>
        <v>190.968885</v>
      </c>
      <c r="G13">
        <f>(D13+D14)/2</f>
        <v>5.7690677499999996</v>
      </c>
      <c r="H13" s="62">
        <f>_xlfn.STDEV.P(B13:B14)</f>
        <v>8.3281250000002416E-3</v>
      </c>
      <c r="I13" s="21">
        <f>_xlfn.STDEV.P(D13:D14)</f>
        <v>4.325044999999994E-2</v>
      </c>
      <c r="J13" s="54">
        <f>_xlfn.STDEV.P(C13:C14)</f>
        <v>6.7865850000000023</v>
      </c>
      <c r="X13" s="20"/>
      <c r="Z13" s="20"/>
      <c r="AA13" s="20"/>
      <c r="AB13" s="20"/>
      <c r="AC13" s="20"/>
      <c r="AD13" s="20"/>
      <c r="AK13" s="20"/>
      <c r="AM13" s="20"/>
      <c r="AN13" s="20"/>
    </row>
    <row r="14" spans="1:44" x14ac:dyDescent="0.25">
      <c r="A14" t="s">
        <v>156</v>
      </c>
      <c r="B14" s="77">
        <v>11.439529791666667</v>
      </c>
      <c r="C14" s="3">
        <v>197.75547</v>
      </c>
      <c r="D14" s="3">
        <v>5.7258173000000001</v>
      </c>
      <c r="X14" s="20"/>
      <c r="Z14" s="20"/>
      <c r="AA14" s="20"/>
      <c r="AB14" s="20"/>
      <c r="AC14" s="20"/>
      <c r="AD14" s="20"/>
      <c r="AK14" s="20"/>
      <c r="AM14" s="20"/>
      <c r="AN14" s="20"/>
    </row>
    <row r="15" spans="1:44" x14ac:dyDescent="0.25">
      <c r="A15" t="s">
        <v>157</v>
      </c>
      <c r="B15" s="77">
        <v>11.696744791666667</v>
      </c>
      <c r="C15" s="3">
        <v>173.25355999999999</v>
      </c>
      <c r="D15" s="3">
        <v>6.0738079000000003</v>
      </c>
      <c r="E15" s="77">
        <f>(B15+B16)/2</f>
        <v>11.675693124999999</v>
      </c>
      <c r="F15">
        <f>(C15+C16)/2</f>
        <v>176.56716</v>
      </c>
      <c r="G15">
        <f>(D15+D16)/2</f>
        <v>6.3695778500000007</v>
      </c>
      <c r="H15" s="62">
        <f>_xlfn.STDEV.P(B15:B16)</f>
        <v>2.1051666666667579E-2</v>
      </c>
      <c r="I15" s="21">
        <f>_xlfn.STDEV.P(D15:D16)</f>
        <v>0.29576994999999995</v>
      </c>
      <c r="J15" s="54">
        <f>_xlfn.STDEV.P(C15:C16)</f>
        <v>3.3136000000000081</v>
      </c>
      <c r="X15" s="20"/>
      <c r="Z15" s="20"/>
      <c r="AA15" s="20"/>
      <c r="AB15" s="20"/>
      <c r="AC15" s="20"/>
      <c r="AD15" s="20"/>
      <c r="AK15" s="20"/>
      <c r="AM15" s="20"/>
      <c r="AN15" s="20"/>
    </row>
    <row r="16" spans="1:44" x14ac:dyDescent="0.25">
      <c r="A16" t="s">
        <v>158</v>
      </c>
      <c r="B16" s="77">
        <v>11.654641458333332</v>
      </c>
      <c r="C16" s="3">
        <v>179.88076000000001</v>
      </c>
      <c r="D16" s="3">
        <v>6.6653478000000002</v>
      </c>
    </row>
    <row r="22" spans="12:18" x14ac:dyDescent="0.25">
      <c r="L22" s="66"/>
      <c r="M22" s="66"/>
      <c r="N22" s="66"/>
      <c r="O22" s="66"/>
      <c r="P22" s="66"/>
      <c r="Q22" s="66"/>
      <c r="R22" s="66"/>
    </row>
  </sheetData>
  <sortState xmlns:xlrd2="http://schemas.microsoft.com/office/spreadsheetml/2017/richdata2" ref="X2:AE38">
    <sortCondition ref="Y2:Y38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B0A-B211-4DCA-808A-72EFD77C9593}">
  <dimension ref="A1:W101"/>
  <sheetViews>
    <sheetView zoomScale="130" zoomScaleNormal="130" workbookViewId="0">
      <pane ySplit="1" topLeftCell="A2" activePane="bottomLeft" state="frozen"/>
      <selection pane="bottomLeft" activeCell="I1" sqref="I1"/>
    </sheetView>
  </sheetViews>
  <sheetFormatPr defaultRowHeight="15" x14ac:dyDescent="0.25"/>
  <cols>
    <col min="1" max="1" width="8.7109375" customWidth="1"/>
    <col min="2" max="2" width="6.42578125" customWidth="1"/>
    <col min="3" max="3" width="8.85546875" customWidth="1"/>
    <col min="4" max="4" width="18.5703125" style="32" customWidth="1"/>
    <col min="5" max="5" width="20.42578125" style="12" customWidth="1"/>
    <col min="6" max="6" width="10.42578125" style="33" customWidth="1"/>
    <col min="7" max="7" width="11.42578125" style="33" customWidth="1"/>
    <col min="8" max="8" width="7.7109375" style="12" customWidth="1"/>
    <col min="9" max="9" width="7.42578125" style="12" customWidth="1"/>
    <col min="10" max="10" width="44.85546875" customWidth="1"/>
  </cols>
  <sheetData>
    <row r="1" spans="1:23" x14ac:dyDescent="0.25">
      <c r="A1" s="24" t="s">
        <v>114</v>
      </c>
      <c r="B1" s="36" t="s">
        <v>29</v>
      </c>
      <c r="C1" s="37" t="s">
        <v>115</v>
      </c>
      <c r="D1" s="25" t="s">
        <v>116</v>
      </c>
      <c r="E1" s="27" t="s">
        <v>131</v>
      </c>
      <c r="F1" s="26" t="s">
        <v>117</v>
      </c>
      <c r="G1" s="26" t="s">
        <v>118</v>
      </c>
      <c r="H1" s="38" t="s">
        <v>119</v>
      </c>
      <c r="I1" s="38" t="s">
        <v>120</v>
      </c>
      <c r="J1" s="35" t="s">
        <v>130</v>
      </c>
      <c r="V1" s="12" t="s">
        <v>114</v>
      </c>
      <c r="W1" s="12" t="s">
        <v>131</v>
      </c>
    </row>
    <row r="2" spans="1:23" s="45" customFormat="1" x14ac:dyDescent="0.25">
      <c r="A2" s="69" t="s">
        <v>7</v>
      </c>
      <c r="B2" s="69">
        <v>26</v>
      </c>
      <c r="C2" s="69" t="s">
        <v>121</v>
      </c>
      <c r="D2" s="70">
        <v>9.5848732800000001</v>
      </c>
      <c r="E2" s="71">
        <f>(D2+D3+D4+D5)/4</f>
        <v>10.09809643</v>
      </c>
      <c r="F2" s="72">
        <v>345.07062999999999</v>
      </c>
      <c r="G2" s="71">
        <f>(F2+F3+F4+F5)/4</f>
        <v>258.12914999999998</v>
      </c>
      <c r="H2" s="72">
        <v>4.5809566999999998</v>
      </c>
      <c r="I2" s="71">
        <f>(H2+H3+H4+H5)/4</f>
        <v>4.5923247749999998</v>
      </c>
      <c r="J2" s="69" t="s">
        <v>125</v>
      </c>
      <c r="V2" s="73" t="s">
        <v>7</v>
      </c>
      <c r="W2" s="73">
        <v>10.09809643</v>
      </c>
    </row>
    <row r="3" spans="1:23" s="45" customFormat="1" x14ac:dyDescent="0.25">
      <c r="A3" s="69" t="s">
        <v>7</v>
      </c>
      <c r="B3" s="69">
        <v>26</v>
      </c>
      <c r="C3" s="69" t="s">
        <v>122</v>
      </c>
      <c r="D3" s="74">
        <v>10.512689379999999</v>
      </c>
      <c r="E3" s="70"/>
      <c r="F3" s="72">
        <v>176.65466000000001</v>
      </c>
      <c r="G3" s="70"/>
      <c r="H3" s="72">
        <v>1.9006799999999999</v>
      </c>
      <c r="I3" s="70"/>
      <c r="J3" s="69" t="s">
        <v>126</v>
      </c>
      <c r="V3" s="73" t="s">
        <v>8</v>
      </c>
      <c r="W3" s="73">
        <v>10.451501087500001</v>
      </c>
    </row>
    <row r="4" spans="1:23" s="45" customFormat="1" x14ac:dyDescent="0.25">
      <c r="A4" s="69" t="s">
        <v>7</v>
      </c>
      <c r="B4" s="69">
        <v>26</v>
      </c>
      <c r="C4" s="69" t="s">
        <v>123</v>
      </c>
      <c r="D4" s="70">
        <v>9.8472140600000007</v>
      </c>
      <c r="E4" s="70"/>
      <c r="F4" s="72">
        <v>316.16672</v>
      </c>
      <c r="G4" s="70"/>
      <c r="H4" s="72">
        <v>5.0889316000000004</v>
      </c>
      <c r="I4" s="70"/>
      <c r="J4" s="69" t="s">
        <v>127</v>
      </c>
      <c r="T4" s="75" t="s">
        <v>142</v>
      </c>
      <c r="V4" s="73" t="s">
        <v>30</v>
      </c>
      <c r="W4" s="73">
        <v>10.5412924225</v>
      </c>
    </row>
    <row r="5" spans="1:23" s="45" customFormat="1" x14ac:dyDescent="0.25">
      <c r="A5" s="69" t="s">
        <v>7</v>
      </c>
      <c r="B5" s="69">
        <v>26</v>
      </c>
      <c r="C5" s="69" t="s">
        <v>124</v>
      </c>
      <c r="D5" s="70">
        <v>10.447609</v>
      </c>
      <c r="E5" s="70"/>
      <c r="F5" s="72">
        <v>194.62459000000001</v>
      </c>
      <c r="G5" s="70"/>
      <c r="H5" s="72">
        <v>6.7987308000000004</v>
      </c>
      <c r="I5" s="70"/>
      <c r="J5" s="69"/>
      <c r="T5" s="75">
        <f>(18*D15+10*D11+10*D19+10*D3)/48</f>
        <v>11.005377319166668</v>
      </c>
      <c r="V5" s="73" t="s">
        <v>32</v>
      </c>
      <c r="W5" s="73">
        <v>10.5493128525</v>
      </c>
    </row>
    <row r="6" spans="1:23" x14ac:dyDescent="0.25">
      <c r="A6" s="40" t="s">
        <v>8</v>
      </c>
      <c r="B6" s="40">
        <v>25</v>
      </c>
      <c r="C6" s="40" t="s">
        <v>121</v>
      </c>
      <c r="D6" s="41">
        <v>10.03634375</v>
      </c>
      <c r="E6" s="42">
        <f>(D6+D7+D8+D9)/4</f>
        <v>10.451501087500001</v>
      </c>
      <c r="F6" s="43">
        <v>333.43236000000002</v>
      </c>
      <c r="G6" s="42">
        <f>(F6+F7+F8+F9)/4</f>
        <v>301.25905</v>
      </c>
      <c r="H6" s="43">
        <v>4.3959627000000001</v>
      </c>
      <c r="I6" s="42">
        <f>(H6+H7+H8+H9)/4</f>
        <v>4.4742039499999997</v>
      </c>
      <c r="J6" s="40" t="s">
        <v>125</v>
      </c>
      <c r="V6" s="12" t="s">
        <v>31</v>
      </c>
      <c r="W6" s="12">
        <v>11.57681704</v>
      </c>
    </row>
    <row r="7" spans="1:23" x14ac:dyDescent="0.25">
      <c r="A7" s="40" t="s">
        <v>8</v>
      </c>
      <c r="B7" s="40">
        <v>25</v>
      </c>
      <c r="C7" s="40" t="s">
        <v>122</v>
      </c>
      <c r="D7" s="41">
        <v>10.67382297</v>
      </c>
      <c r="E7" s="41"/>
      <c r="F7" s="43">
        <v>280.83665999999999</v>
      </c>
      <c r="G7" s="41"/>
      <c r="H7" s="43">
        <v>4.5590913000000004</v>
      </c>
      <c r="I7" s="41"/>
      <c r="J7" s="40" t="s">
        <v>125</v>
      </c>
      <c r="V7" s="12" t="s">
        <v>11</v>
      </c>
      <c r="W7" s="12">
        <v>13.565605812499999</v>
      </c>
    </row>
    <row r="8" spans="1:23" x14ac:dyDescent="0.25">
      <c r="A8" s="40" t="s">
        <v>8</v>
      </c>
      <c r="B8" s="40">
        <v>25</v>
      </c>
      <c r="C8" s="40" t="s">
        <v>123</v>
      </c>
      <c r="D8" s="41">
        <v>10.30659563</v>
      </c>
      <c r="E8" s="41"/>
      <c r="F8" s="43">
        <v>311.84690999999998</v>
      </c>
      <c r="G8" s="41"/>
      <c r="H8" s="43">
        <v>4.4397650999999998</v>
      </c>
      <c r="I8" s="41"/>
      <c r="J8" s="40" t="s">
        <v>125</v>
      </c>
      <c r="V8" s="12" t="s">
        <v>9</v>
      </c>
      <c r="W8" s="12">
        <v>15.754827227499998</v>
      </c>
    </row>
    <row r="9" spans="1:23" x14ac:dyDescent="0.25">
      <c r="A9" s="40" t="s">
        <v>8</v>
      </c>
      <c r="B9" s="40">
        <v>25</v>
      </c>
      <c r="C9" s="40" t="s">
        <v>124</v>
      </c>
      <c r="D9" s="41">
        <v>10.789242</v>
      </c>
      <c r="E9" s="41"/>
      <c r="F9" s="43">
        <v>278.92027000000002</v>
      </c>
      <c r="G9" s="41"/>
      <c r="H9" s="43">
        <v>4.5019967000000003</v>
      </c>
      <c r="I9" s="41"/>
      <c r="J9" s="40"/>
      <c r="V9" s="12" t="s">
        <v>12</v>
      </c>
      <c r="W9" s="12">
        <v>16.187408079999997</v>
      </c>
    </row>
    <row r="10" spans="1:23" x14ac:dyDescent="0.25">
      <c r="A10" s="29" t="s">
        <v>30</v>
      </c>
      <c r="B10" s="29">
        <v>27</v>
      </c>
      <c r="C10" s="29" t="s">
        <v>121</v>
      </c>
      <c r="D10" s="39">
        <v>10.022984689999999</v>
      </c>
      <c r="E10" s="31">
        <f>(D10+D11+D12+D13)/4</f>
        <v>10.5412924225</v>
      </c>
      <c r="F10" s="30">
        <v>268.29369000000003</v>
      </c>
      <c r="G10" s="31">
        <f>(F10+F11+F12+F13)/4</f>
        <v>231.97824</v>
      </c>
      <c r="H10" s="30">
        <v>4.5658406999999999</v>
      </c>
      <c r="I10" s="31">
        <f>(H10+H11+H12+H13)/4</f>
        <v>4.7663624249999996</v>
      </c>
      <c r="J10" s="29" t="s">
        <v>125</v>
      </c>
      <c r="V10" s="12" t="s">
        <v>5</v>
      </c>
      <c r="W10" s="12">
        <v>16.273891797499999</v>
      </c>
    </row>
    <row r="11" spans="1:23" x14ac:dyDescent="0.25">
      <c r="A11" s="29" t="s">
        <v>30</v>
      </c>
      <c r="B11" s="29">
        <v>27</v>
      </c>
      <c r="C11" s="29" t="s">
        <v>122</v>
      </c>
      <c r="D11" s="68">
        <v>10.86810109</v>
      </c>
      <c r="E11" s="39"/>
      <c r="F11" s="30">
        <v>208.5548</v>
      </c>
      <c r="G11" s="39"/>
      <c r="H11" s="30">
        <v>4.8295950000000003</v>
      </c>
      <c r="I11" s="39"/>
      <c r="J11" s="29" t="s">
        <v>128</v>
      </c>
      <c r="V11" s="12" t="s">
        <v>10</v>
      </c>
      <c r="W11" s="12">
        <v>18.56845611</v>
      </c>
    </row>
    <row r="12" spans="1:23" x14ac:dyDescent="0.25">
      <c r="A12" s="29" t="s">
        <v>30</v>
      </c>
      <c r="B12" s="29">
        <v>27</v>
      </c>
      <c r="C12" s="29" t="s">
        <v>123</v>
      </c>
      <c r="D12" s="39">
        <v>10.373383909999999</v>
      </c>
      <c r="E12" s="39"/>
      <c r="F12" s="30">
        <v>240.88876999999999</v>
      </c>
      <c r="G12" s="39"/>
      <c r="H12" s="30">
        <v>4.8297140000000001</v>
      </c>
      <c r="I12" s="39"/>
      <c r="J12" s="29" t="s">
        <v>128</v>
      </c>
      <c r="V12" s="34" t="s">
        <v>7</v>
      </c>
      <c r="W12" s="34"/>
    </row>
    <row r="13" spans="1:23" x14ac:dyDescent="0.25">
      <c r="A13" s="29" t="s">
        <v>30</v>
      </c>
      <c r="B13" s="29">
        <v>27</v>
      </c>
      <c r="C13" s="29" t="s">
        <v>124</v>
      </c>
      <c r="D13" s="39">
        <v>10.900700000000001</v>
      </c>
      <c r="E13" s="39"/>
      <c r="F13" s="30">
        <v>210.17570000000001</v>
      </c>
      <c r="G13" s="39"/>
      <c r="H13" s="30">
        <v>4.8403</v>
      </c>
      <c r="I13" s="39"/>
      <c r="J13" s="29"/>
      <c r="V13" s="34" t="s">
        <v>7</v>
      </c>
      <c r="W13" s="34"/>
    </row>
    <row r="14" spans="1:23" x14ac:dyDescent="0.25">
      <c r="A14" s="40" t="s">
        <v>32</v>
      </c>
      <c r="B14" s="40">
        <v>28</v>
      </c>
      <c r="C14" s="40" t="s">
        <v>121</v>
      </c>
      <c r="D14" s="41">
        <v>10.02172844</v>
      </c>
      <c r="E14" s="42">
        <f>(D14+D15+D16+D17)/4</f>
        <v>10.5493128525</v>
      </c>
      <c r="F14" s="43">
        <v>252.25344999999999</v>
      </c>
      <c r="G14" s="42">
        <f>(F14+F15+F16+F17)/4</f>
        <v>217.42697250000001</v>
      </c>
      <c r="H14" s="43">
        <v>4.9031462000000001</v>
      </c>
      <c r="I14" s="42">
        <f>(H14+H15+H16+H17)/4</f>
        <v>4.8896655249999998</v>
      </c>
      <c r="J14" s="40" t="s">
        <v>128</v>
      </c>
      <c r="V14" s="34" t="s">
        <v>7</v>
      </c>
      <c r="W14" s="34"/>
    </row>
    <row r="15" spans="1:23" x14ac:dyDescent="0.25">
      <c r="A15" s="40" t="s">
        <v>32</v>
      </c>
      <c r="B15" s="40">
        <v>28</v>
      </c>
      <c r="C15" s="40" t="s">
        <v>122</v>
      </c>
      <c r="D15" s="41">
        <v>10.88239594</v>
      </c>
      <c r="E15" s="41"/>
      <c r="F15" s="43">
        <v>195.25722999999999</v>
      </c>
      <c r="G15" s="41"/>
      <c r="H15" s="43">
        <v>4.8817018000000001</v>
      </c>
      <c r="I15" s="41"/>
      <c r="J15" s="40" t="s">
        <v>128</v>
      </c>
      <c r="V15" t="s">
        <v>8</v>
      </c>
    </row>
    <row r="16" spans="1:23" x14ac:dyDescent="0.25">
      <c r="A16" s="40" t="s">
        <v>32</v>
      </c>
      <c r="B16" s="40">
        <v>28</v>
      </c>
      <c r="C16" s="40" t="s">
        <v>123</v>
      </c>
      <c r="D16" s="41">
        <v>10.37272703</v>
      </c>
      <c r="E16" s="41"/>
      <c r="F16" s="43">
        <v>226.55371</v>
      </c>
      <c r="G16" s="41"/>
      <c r="H16" s="43">
        <v>4.8735141000000004</v>
      </c>
      <c r="I16" s="41"/>
      <c r="J16" s="40" t="s">
        <v>128</v>
      </c>
      <c r="V16" t="s">
        <v>8</v>
      </c>
    </row>
    <row r="17" spans="1:22" x14ac:dyDescent="0.25">
      <c r="A17" s="40" t="s">
        <v>32</v>
      </c>
      <c r="B17" s="40">
        <v>28</v>
      </c>
      <c r="C17" s="40" t="s">
        <v>124</v>
      </c>
      <c r="D17" s="41">
        <v>10.920400000000001</v>
      </c>
      <c r="E17" s="41"/>
      <c r="F17" s="43">
        <v>195.64349999999999</v>
      </c>
      <c r="G17" s="41"/>
      <c r="H17" s="43">
        <v>4.9002999999999997</v>
      </c>
      <c r="I17" s="41"/>
      <c r="J17" s="40"/>
      <c r="V17" t="s">
        <v>8</v>
      </c>
    </row>
    <row r="18" spans="1:22" x14ac:dyDescent="0.25">
      <c r="A18" s="29" t="s">
        <v>31</v>
      </c>
      <c r="B18" s="29">
        <v>24</v>
      </c>
      <c r="C18" s="29" t="s">
        <v>121</v>
      </c>
      <c r="D18" s="39">
        <v>11.12205578</v>
      </c>
      <c r="E18" s="31">
        <f>(D18+D19+D20+D21)/4</f>
        <v>11.57681704</v>
      </c>
      <c r="F18" s="30">
        <v>276.59068000000002</v>
      </c>
      <c r="G18" s="31">
        <f>(F18+F19+F20+F21)/4</f>
        <v>252.5528875</v>
      </c>
      <c r="H18" s="30">
        <v>4.1459713999999996</v>
      </c>
      <c r="I18" s="31">
        <f>(H18+H19+H20+H21)/4</f>
        <v>4.1518195750000002</v>
      </c>
      <c r="J18" s="29" t="s">
        <v>128</v>
      </c>
      <c r="V18" t="s">
        <v>30</v>
      </c>
    </row>
    <row r="19" spans="1:22" x14ac:dyDescent="0.25">
      <c r="A19" s="29" t="s">
        <v>31</v>
      </c>
      <c r="B19" s="29">
        <v>24</v>
      </c>
      <c r="C19" s="29" t="s">
        <v>122</v>
      </c>
      <c r="D19" s="68">
        <v>11.85670797</v>
      </c>
      <c r="E19" s="39"/>
      <c r="F19" s="30">
        <v>237.34810999999999</v>
      </c>
      <c r="G19" s="39"/>
      <c r="H19" s="30">
        <v>4.1698263000000004</v>
      </c>
      <c r="I19" s="39"/>
      <c r="J19" s="29" t="s">
        <v>128</v>
      </c>
      <c r="V19" t="s">
        <v>30</v>
      </c>
    </row>
    <row r="20" spans="1:22" x14ac:dyDescent="0.25">
      <c r="A20" s="29" t="s">
        <v>31</v>
      </c>
      <c r="B20" s="29">
        <v>24</v>
      </c>
      <c r="C20" s="29" t="s">
        <v>123</v>
      </c>
      <c r="D20" s="39">
        <v>11.42786141</v>
      </c>
      <c r="E20" s="39"/>
      <c r="F20" s="30">
        <v>259.58695999999998</v>
      </c>
      <c r="G20" s="39"/>
      <c r="H20" s="30">
        <v>4.1073708</v>
      </c>
      <c r="I20" s="39"/>
      <c r="J20" s="29" t="s">
        <v>128</v>
      </c>
      <c r="V20" t="s">
        <v>30</v>
      </c>
    </row>
    <row r="21" spans="1:22" x14ac:dyDescent="0.25">
      <c r="A21" s="29" t="s">
        <v>31</v>
      </c>
      <c r="B21" s="29">
        <v>24</v>
      </c>
      <c r="C21" s="29" t="s">
        <v>124</v>
      </c>
      <c r="D21" s="39">
        <v>11.900643000000001</v>
      </c>
      <c r="E21" s="39"/>
      <c r="F21" s="30">
        <v>236.6858</v>
      </c>
      <c r="G21" s="39"/>
      <c r="H21" s="30">
        <v>4.1841097999999999</v>
      </c>
      <c r="I21" s="39"/>
      <c r="J21" s="29"/>
      <c r="V21" t="s">
        <v>32</v>
      </c>
    </row>
    <row r="22" spans="1:22" x14ac:dyDescent="0.25">
      <c r="A22" s="40" t="s">
        <v>11</v>
      </c>
      <c r="B22" s="40">
        <v>23</v>
      </c>
      <c r="C22" s="40" t="s">
        <v>121</v>
      </c>
      <c r="D22" s="41">
        <v>13.01376125</v>
      </c>
      <c r="E22" s="42">
        <f>(D22+D23+D24+D25)/4</f>
        <v>13.565605812499999</v>
      </c>
      <c r="F22" s="43">
        <v>202.72893999999999</v>
      </c>
      <c r="G22" s="42">
        <f>(F22+F23+F24+F25)/4</f>
        <v>186.22144249999999</v>
      </c>
      <c r="H22" s="43">
        <v>3.7623058</v>
      </c>
      <c r="I22" s="42">
        <f>(H22+H23+H24+H25)/4</f>
        <v>3.8909522999999999</v>
      </c>
      <c r="J22" s="40" t="s">
        <v>128</v>
      </c>
      <c r="V22" t="s">
        <v>32</v>
      </c>
    </row>
    <row r="23" spans="1:22" x14ac:dyDescent="0.25">
      <c r="A23" s="40" t="s">
        <v>11</v>
      </c>
      <c r="B23" s="40">
        <v>23</v>
      </c>
      <c r="C23" s="40" t="s">
        <v>122</v>
      </c>
      <c r="D23" s="41">
        <v>13.926155939999999</v>
      </c>
      <c r="E23" s="41"/>
      <c r="F23" s="43">
        <v>175.83734999999999</v>
      </c>
      <c r="G23" s="41"/>
      <c r="H23" s="43">
        <v>3.9615433000000002</v>
      </c>
      <c r="I23" s="41"/>
      <c r="J23" s="40" t="s">
        <v>128</v>
      </c>
      <c r="V23" t="s">
        <v>32</v>
      </c>
    </row>
    <row r="24" spans="1:22" x14ac:dyDescent="0.25">
      <c r="A24" s="40" t="s">
        <v>11</v>
      </c>
      <c r="B24" s="40">
        <v>23</v>
      </c>
      <c r="C24" s="40" t="s">
        <v>123</v>
      </c>
      <c r="D24" s="41">
        <v>13.42160906</v>
      </c>
      <c r="E24" s="41"/>
      <c r="F24" s="43">
        <v>190.35149000000001</v>
      </c>
      <c r="G24" s="41"/>
      <c r="H24" s="43">
        <v>3.9058432999999999</v>
      </c>
      <c r="I24" s="41"/>
      <c r="J24" s="40" t="s">
        <v>128</v>
      </c>
      <c r="V24" t="s">
        <v>31</v>
      </c>
    </row>
    <row r="25" spans="1:22" x14ac:dyDescent="0.25">
      <c r="A25" s="40" t="s">
        <v>11</v>
      </c>
      <c r="B25" s="40">
        <v>23</v>
      </c>
      <c r="C25" s="40" t="s">
        <v>124</v>
      </c>
      <c r="D25" s="41">
        <v>13.900897000000001</v>
      </c>
      <c r="E25" s="41"/>
      <c r="F25" s="43">
        <v>175.96798999999999</v>
      </c>
      <c r="G25" s="41"/>
      <c r="H25" s="43">
        <v>3.9341168</v>
      </c>
      <c r="I25" s="41"/>
      <c r="J25" s="40"/>
      <c r="V25" t="s">
        <v>31</v>
      </c>
    </row>
    <row r="26" spans="1:22" x14ac:dyDescent="0.25">
      <c r="A26" s="29" t="s">
        <v>9</v>
      </c>
      <c r="B26" s="29">
        <v>42</v>
      </c>
      <c r="C26" s="29" t="s">
        <v>121</v>
      </c>
      <c r="D26" s="39">
        <v>15.27711328</v>
      </c>
      <c r="E26" s="31">
        <f>(D26+D27+D28+D29)/4</f>
        <v>15.754827227499998</v>
      </c>
      <c r="F26" s="30">
        <v>268.86876000000001</v>
      </c>
      <c r="G26" s="31">
        <f>(F26+F27+F28+F29)/4</f>
        <v>251.54675250000003</v>
      </c>
      <c r="H26" s="30">
        <v>3.9616614999999999</v>
      </c>
      <c r="I26" s="31">
        <f>(H26+H27+H28+H29)/4</f>
        <v>4.0500961499999999</v>
      </c>
      <c r="J26" s="29" t="s">
        <v>128</v>
      </c>
      <c r="V26" t="s">
        <v>31</v>
      </c>
    </row>
    <row r="27" spans="1:22" x14ac:dyDescent="0.25">
      <c r="A27" s="29" t="s">
        <v>9</v>
      </c>
      <c r="B27" s="29">
        <v>42</v>
      </c>
      <c r="C27" s="29" t="s">
        <v>122</v>
      </c>
      <c r="D27" s="39">
        <v>16.01897344</v>
      </c>
      <c r="E27" s="39"/>
      <c r="F27" s="30">
        <v>239.45218</v>
      </c>
      <c r="G27" s="39"/>
      <c r="H27" s="30">
        <v>4.0631304999999998</v>
      </c>
      <c r="I27" s="39"/>
      <c r="J27" s="29" t="s">
        <v>128</v>
      </c>
      <c r="V27" t="s">
        <v>11</v>
      </c>
    </row>
    <row r="28" spans="1:22" x14ac:dyDescent="0.25">
      <c r="A28" s="29" t="s">
        <v>9</v>
      </c>
      <c r="B28" s="29">
        <v>42</v>
      </c>
      <c r="C28" s="29" t="s">
        <v>123</v>
      </c>
      <c r="D28" s="39">
        <v>15.528282190000001</v>
      </c>
      <c r="E28" s="39"/>
      <c r="F28" s="30">
        <v>258.43101999999999</v>
      </c>
      <c r="G28" s="39"/>
      <c r="H28" s="30">
        <v>3.9630133000000001</v>
      </c>
      <c r="I28" s="39"/>
      <c r="J28" s="29" t="s">
        <v>128</v>
      </c>
      <c r="V28" t="s">
        <v>11</v>
      </c>
    </row>
    <row r="29" spans="1:22" x14ac:dyDescent="0.25">
      <c r="A29" s="29" t="s">
        <v>9</v>
      </c>
      <c r="B29" s="29">
        <v>42</v>
      </c>
      <c r="C29" s="29" t="s">
        <v>124</v>
      </c>
      <c r="D29" s="39">
        <v>16.194939999999999</v>
      </c>
      <c r="E29" s="39"/>
      <c r="F29" s="30">
        <v>239.43504999999999</v>
      </c>
      <c r="G29" s="39"/>
      <c r="H29" s="30">
        <v>4.2125792999999998</v>
      </c>
      <c r="I29" s="39"/>
      <c r="J29" s="29"/>
      <c r="V29" t="s">
        <v>11</v>
      </c>
    </row>
    <row r="30" spans="1:22" x14ac:dyDescent="0.25">
      <c r="A30" s="40" t="s">
        <v>12</v>
      </c>
      <c r="B30" s="40">
        <v>74</v>
      </c>
      <c r="C30" s="40" t="s">
        <v>121</v>
      </c>
      <c r="D30" s="41">
        <v>15.75171563</v>
      </c>
      <c r="E30" s="42">
        <f>(D30+D31+D32+D33)/4</f>
        <v>16.187408079999997</v>
      </c>
      <c r="F30" s="43">
        <v>311.31470000000002</v>
      </c>
      <c r="G30" s="42">
        <f>(F30+F31+F32+F33)/4</f>
        <v>294.73299500000002</v>
      </c>
      <c r="H30" s="43">
        <v>4.0785610999999999</v>
      </c>
      <c r="I30" s="42">
        <f>(H30+H31+H32+H33)/4</f>
        <v>4.0555256250000005</v>
      </c>
      <c r="J30" s="40" t="s">
        <v>128</v>
      </c>
      <c r="V30" t="s">
        <v>9</v>
      </c>
    </row>
    <row r="31" spans="1:22" x14ac:dyDescent="0.25">
      <c r="A31" s="40" t="s">
        <v>12</v>
      </c>
      <c r="B31" s="40">
        <v>74</v>
      </c>
      <c r="C31" s="40" t="s">
        <v>122</v>
      </c>
      <c r="D31" s="41">
        <v>16.46654375</v>
      </c>
      <c r="E31" s="41"/>
      <c r="F31" s="43">
        <v>283.63675999999998</v>
      </c>
      <c r="G31" s="41"/>
      <c r="H31" s="43">
        <v>4.0099799999999997</v>
      </c>
      <c r="I31" s="41"/>
      <c r="J31" s="40" t="s">
        <v>128</v>
      </c>
      <c r="V31" t="s">
        <v>9</v>
      </c>
    </row>
    <row r="32" spans="1:22" x14ac:dyDescent="0.25">
      <c r="A32" s="40" t="s">
        <v>12</v>
      </c>
      <c r="B32" s="40">
        <v>74</v>
      </c>
      <c r="C32" s="40" t="s">
        <v>123</v>
      </c>
      <c r="D32" s="41">
        <v>15.998560940000001</v>
      </c>
      <c r="E32" s="41"/>
      <c r="F32" s="43">
        <v>302.05246</v>
      </c>
      <c r="G32" s="41"/>
      <c r="H32" s="43">
        <v>4.0134160999999997</v>
      </c>
      <c r="I32" s="41"/>
      <c r="J32" s="40" t="s">
        <v>128</v>
      </c>
      <c r="V32" t="s">
        <v>9</v>
      </c>
    </row>
    <row r="33" spans="1:22" x14ac:dyDescent="0.25">
      <c r="A33" s="40" t="s">
        <v>129</v>
      </c>
      <c r="B33" s="40">
        <v>74</v>
      </c>
      <c r="C33" s="40" t="s">
        <v>124</v>
      </c>
      <c r="D33" s="41">
        <v>16.532812</v>
      </c>
      <c r="E33" s="41"/>
      <c r="F33" s="43">
        <v>281.92806000000002</v>
      </c>
      <c r="G33" s="41"/>
      <c r="H33" s="43">
        <v>4.1201452999999999</v>
      </c>
      <c r="I33" s="41"/>
      <c r="J33" s="40"/>
      <c r="V33" t="s">
        <v>12</v>
      </c>
    </row>
    <row r="34" spans="1:22" x14ac:dyDescent="0.25">
      <c r="A34" s="29" t="s">
        <v>5</v>
      </c>
      <c r="B34" s="29">
        <v>13</v>
      </c>
      <c r="C34" s="29" t="s">
        <v>121</v>
      </c>
      <c r="D34" s="39">
        <v>15.82410469</v>
      </c>
      <c r="E34" s="31">
        <f>(D34+D35+D36+D37)/4</f>
        <v>16.273891797499999</v>
      </c>
      <c r="F34" s="30">
        <v>84.366962000000001</v>
      </c>
      <c r="G34" s="31">
        <f>(F34+F35+F36+F37)/4</f>
        <v>79.770159750000005</v>
      </c>
      <c r="H34" s="30">
        <v>4.6499496000000002</v>
      </c>
      <c r="I34" s="31">
        <f>(H34+H35+H36+H37)/4</f>
        <v>4.6709505500000006</v>
      </c>
      <c r="J34" s="29" t="s">
        <v>128</v>
      </c>
      <c r="V34" t="s">
        <v>12</v>
      </c>
    </row>
    <row r="35" spans="1:22" x14ac:dyDescent="0.25">
      <c r="A35" s="29" t="s">
        <v>5</v>
      </c>
      <c r="B35" s="29">
        <v>13</v>
      </c>
      <c r="C35" s="29" t="s">
        <v>122</v>
      </c>
      <c r="D35" s="39">
        <v>16.49325</v>
      </c>
      <c r="E35" s="39"/>
      <c r="F35" s="30">
        <v>77.927767000000003</v>
      </c>
      <c r="G35" s="39"/>
      <c r="H35" s="30">
        <v>4.7253521000000003</v>
      </c>
      <c r="I35" s="39"/>
      <c r="J35" s="29" t="s">
        <v>128</v>
      </c>
      <c r="V35" t="s">
        <v>129</v>
      </c>
    </row>
    <row r="36" spans="1:22" x14ac:dyDescent="0.25">
      <c r="A36" s="29" t="s">
        <v>5</v>
      </c>
      <c r="B36" s="29">
        <v>13</v>
      </c>
      <c r="C36" s="29" t="s">
        <v>123</v>
      </c>
      <c r="D36" s="39">
        <v>16.200112499999999</v>
      </c>
      <c r="E36" s="39"/>
      <c r="F36" s="30">
        <v>82.517510000000001</v>
      </c>
      <c r="G36" s="39"/>
      <c r="H36" s="30">
        <v>4.6144005000000003</v>
      </c>
      <c r="I36" s="39"/>
      <c r="J36" s="29" t="s">
        <v>128</v>
      </c>
      <c r="V36" t="s">
        <v>5</v>
      </c>
    </row>
    <row r="37" spans="1:22" x14ac:dyDescent="0.25">
      <c r="A37" s="29" t="s">
        <v>5</v>
      </c>
      <c r="B37" s="29">
        <v>13</v>
      </c>
      <c r="C37" s="29" t="s">
        <v>124</v>
      </c>
      <c r="D37" s="39">
        <v>16.578099999999999</v>
      </c>
      <c r="E37" s="39"/>
      <c r="F37" s="30">
        <v>74.2684</v>
      </c>
      <c r="G37" s="39"/>
      <c r="H37" s="30">
        <v>4.6940999999999997</v>
      </c>
      <c r="I37" s="39"/>
      <c r="J37" s="29"/>
      <c r="V37" t="s">
        <v>5</v>
      </c>
    </row>
    <row r="38" spans="1:22" x14ac:dyDescent="0.25">
      <c r="A38" s="40" t="s">
        <v>10</v>
      </c>
      <c r="B38" s="40">
        <v>41</v>
      </c>
      <c r="C38" s="40" t="s">
        <v>121</v>
      </c>
      <c r="D38" s="41">
        <v>17.986912499999999</v>
      </c>
      <c r="E38" s="42">
        <f>(D38+D39+D40+D41)/4</f>
        <v>18.56845611</v>
      </c>
      <c r="F38" s="43">
        <v>185.04078000000001</v>
      </c>
      <c r="G38" s="42">
        <f>(F38+F39+F40+F41)/4</f>
        <v>173.42182249999999</v>
      </c>
      <c r="H38" s="43">
        <v>3.7370901999999999</v>
      </c>
      <c r="I38" s="42">
        <f>(H38+H39+H40+H41)/4</f>
        <v>3.7391486249999999</v>
      </c>
      <c r="J38" s="40" t="s">
        <v>128</v>
      </c>
      <c r="V38" t="s">
        <v>5</v>
      </c>
    </row>
    <row r="39" spans="1:22" x14ac:dyDescent="0.25">
      <c r="A39" s="40" t="s">
        <v>10</v>
      </c>
      <c r="B39" s="40">
        <v>41</v>
      </c>
      <c r="C39" s="40" t="s">
        <v>122</v>
      </c>
      <c r="D39" s="41">
        <v>18.967159379999998</v>
      </c>
      <c r="E39" s="41"/>
      <c r="F39" s="43">
        <v>165.67349999999999</v>
      </c>
      <c r="G39" s="41"/>
      <c r="H39" s="43">
        <v>3.6980845000000002</v>
      </c>
      <c r="I39" s="41"/>
      <c r="J39" s="40" t="s">
        <v>128</v>
      </c>
      <c r="V39" t="s">
        <v>10</v>
      </c>
    </row>
    <row r="40" spans="1:22" x14ac:dyDescent="0.25">
      <c r="A40" s="40" t="s">
        <v>10</v>
      </c>
      <c r="B40" s="40">
        <v>41</v>
      </c>
      <c r="C40" s="40" t="s">
        <v>123</v>
      </c>
      <c r="D40" s="41">
        <v>18.344651559999999</v>
      </c>
      <c r="E40" s="41"/>
      <c r="F40" s="43">
        <v>177.28149999999999</v>
      </c>
      <c r="G40" s="41"/>
      <c r="H40" s="43">
        <v>3.730728</v>
      </c>
      <c r="I40" s="41"/>
      <c r="J40" s="40" t="s">
        <v>128</v>
      </c>
      <c r="V40" t="s">
        <v>10</v>
      </c>
    </row>
    <row r="41" spans="1:22" x14ac:dyDescent="0.25">
      <c r="A41" s="40" t="s">
        <v>10</v>
      </c>
      <c r="B41" s="40">
        <v>41</v>
      </c>
      <c r="C41" s="40" t="s">
        <v>124</v>
      </c>
      <c r="D41" s="41">
        <v>18.975100999999999</v>
      </c>
      <c r="E41" s="41"/>
      <c r="F41" s="43">
        <v>165.69150999999999</v>
      </c>
      <c r="G41" s="41"/>
      <c r="H41" s="43">
        <v>3.7906917999999998</v>
      </c>
      <c r="I41" s="41"/>
      <c r="J41" s="40"/>
      <c r="V41" t="s">
        <v>10</v>
      </c>
    </row>
    <row r="42" spans="1:22" x14ac:dyDescent="0.25">
      <c r="A42" s="29"/>
      <c r="B42" s="29"/>
      <c r="C42" s="29"/>
      <c r="D42" s="30"/>
      <c r="E42" s="31"/>
      <c r="F42" s="28"/>
      <c r="G42" s="28"/>
      <c r="H42" s="31"/>
      <c r="I42" s="31"/>
    </row>
    <row r="43" spans="1:22" x14ac:dyDescent="0.25">
      <c r="A43" s="29"/>
      <c r="B43" s="29"/>
      <c r="C43" s="29"/>
      <c r="D43" s="30"/>
      <c r="E43" s="31"/>
      <c r="F43" s="28"/>
      <c r="G43" s="28"/>
      <c r="H43" s="31"/>
      <c r="I43" s="31"/>
    </row>
    <row r="44" spans="1:22" x14ac:dyDescent="0.25">
      <c r="A44" s="29"/>
      <c r="B44" s="29"/>
      <c r="C44" s="29"/>
      <c r="D44" s="30"/>
      <c r="E44" s="31"/>
      <c r="F44" s="28"/>
      <c r="G44" s="28"/>
      <c r="H44" s="31"/>
      <c r="I44" s="31"/>
    </row>
    <row r="45" spans="1:22" x14ac:dyDescent="0.25">
      <c r="A45" s="29"/>
      <c r="B45" s="29"/>
      <c r="C45" s="29"/>
      <c r="D45" s="30"/>
      <c r="E45" s="31"/>
      <c r="F45" s="28"/>
      <c r="G45" s="28"/>
      <c r="H45" s="31"/>
      <c r="I45" s="31"/>
    </row>
    <row r="46" spans="1:22" x14ac:dyDescent="0.25">
      <c r="A46" s="29"/>
      <c r="B46" s="29"/>
      <c r="C46" s="29"/>
      <c r="D46" s="30"/>
      <c r="E46" s="31"/>
      <c r="F46" s="28"/>
      <c r="G46" s="28"/>
      <c r="H46" s="31"/>
      <c r="I46" s="31"/>
    </row>
    <row r="47" spans="1:22" x14ac:dyDescent="0.25">
      <c r="A47" s="29"/>
      <c r="B47" s="29"/>
      <c r="C47" s="29"/>
      <c r="D47" s="30"/>
      <c r="E47" s="31"/>
      <c r="F47" s="28"/>
      <c r="G47" s="28"/>
      <c r="H47" s="31"/>
      <c r="I47" s="31"/>
    </row>
    <row r="48" spans="1:22" x14ac:dyDescent="0.25">
      <c r="A48" s="29"/>
      <c r="B48" s="29"/>
      <c r="C48" s="29"/>
      <c r="D48" s="30"/>
      <c r="E48" s="31"/>
      <c r="F48" s="28"/>
      <c r="G48" s="28"/>
      <c r="H48" s="31"/>
      <c r="I48" s="31"/>
    </row>
    <row r="49" spans="1:9" x14ac:dyDescent="0.25">
      <c r="A49" s="29"/>
      <c r="B49" s="29"/>
      <c r="C49" s="29"/>
      <c r="D49" s="30"/>
      <c r="E49" s="31"/>
      <c r="F49" s="28"/>
      <c r="G49" s="28"/>
      <c r="H49" s="31"/>
      <c r="I49" s="31"/>
    </row>
    <row r="50" spans="1:9" x14ac:dyDescent="0.25">
      <c r="A50" s="29"/>
      <c r="B50" s="29"/>
      <c r="C50" s="29"/>
      <c r="D50" s="30"/>
      <c r="E50" s="31"/>
      <c r="F50" s="28"/>
      <c r="G50" s="28"/>
      <c r="H50" s="31"/>
      <c r="I50" s="31"/>
    </row>
    <row r="51" spans="1:9" x14ac:dyDescent="0.25">
      <c r="A51" s="29"/>
      <c r="B51" s="29"/>
      <c r="C51" s="29"/>
      <c r="D51" s="30"/>
      <c r="E51" s="31"/>
      <c r="F51" s="28"/>
      <c r="G51" s="28"/>
      <c r="H51" s="31"/>
      <c r="I51" s="31"/>
    </row>
    <row r="52" spans="1:9" x14ac:dyDescent="0.25">
      <c r="A52" s="29"/>
      <c r="B52" s="29"/>
      <c r="C52" s="29"/>
      <c r="D52" s="30"/>
      <c r="E52" s="31"/>
      <c r="F52" s="28"/>
      <c r="G52" s="28"/>
      <c r="H52" s="31"/>
      <c r="I52" s="31"/>
    </row>
    <row r="53" spans="1:9" x14ac:dyDescent="0.25">
      <c r="A53" s="29"/>
      <c r="B53" s="29"/>
      <c r="C53" s="29"/>
      <c r="D53" s="30"/>
      <c r="E53" s="31"/>
      <c r="F53" s="28"/>
      <c r="G53" s="28"/>
      <c r="H53" s="31"/>
      <c r="I53" s="31"/>
    </row>
    <row r="54" spans="1:9" x14ac:dyDescent="0.25">
      <c r="A54" s="29"/>
      <c r="B54" s="29"/>
      <c r="C54" s="29"/>
      <c r="D54" s="30"/>
      <c r="E54" s="31"/>
      <c r="F54" s="28"/>
      <c r="G54" s="28"/>
      <c r="H54" s="31"/>
      <c r="I54" s="31"/>
    </row>
    <row r="55" spans="1:9" x14ac:dyDescent="0.25">
      <c r="A55" s="29"/>
      <c r="B55" s="29"/>
      <c r="C55" s="29"/>
      <c r="D55" s="30"/>
      <c r="E55" s="31"/>
      <c r="F55" s="28"/>
      <c r="G55" s="28"/>
      <c r="H55" s="31"/>
      <c r="I55" s="31"/>
    </row>
    <row r="56" spans="1:9" x14ac:dyDescent="0.25">
      <c r="A56" s="29"/>
      <c r="B56" s="29"/>
      <c r="C56" s="29"/>
      <c r="D56" s="30"/>
      <c r="E56" s="31"/>
      <c r="F56" s="28"/>
      <c r="G56" s="28"/>
      <c r="H56" s="31"/>
      <c r="I56" s="31"/>
    </row>
    <row r="57" spans="1:9" x14ac:dyDescent="0.25">
      <c r="A57" s="29"/>
      <c r="B57" s="29"/>
      <c r="C57" s="29"/>
      <c r="D57" s="30"/>
      <c r="E57" s="31"/>
      <c r="F57" s="28"/>
      <c r="G57" s="28"/>
      <c r="H57" s="31"/>
      <c r="I57" s="31"/>
    </row>
    <row r="58" spans="1:9" x14ac:dyDescent="0.25">
      <c r="A58" s="29"/>
      <c r="B58" s="29"/>
      <c r="C58" s="29"/>
      <c r="D58" s="30"/>
      <c r="E58" s="31"/>
      <c r="F58" s="28"/>
      <c r="G58" s="28"/>
      <c r="H58" s="31"/>
      <c r="I58" s="31"/>
    </row>
    <row r="59" spans="1:9" x14ac:dyDescent="0.25">
      <c r="A59" s="29"/>
      <c r="B59" s="29"/>
      <c r="C59" s="29"/>
      <c r="D59" s="30"/>
      <c r="E59" s="31"/>
      <c r="F59" s="28"/>
      <c r="G59" s="28"/>
      <c r="H59" s="31"/>
      <c r="I59" s="31"/>
    </row>
    <row r="60" spans="1:9" x14ac:dyDescent="0.25">
      <c r="A60" s="29"/>
      <c r="B60" s="29"/>
      <c r="C60" s="29"/>
      <c r="D60" s="30"/>
      <c r="E60" s="31"/>
      <c r="F60" s="28"/>
      <c r="G60" s="28"/>
      <c r="H60" s="31"/>
      <c r="I60" s="31"/>
    </row>
    <row r="61" spans="1:9" x14ac:dyDescent="0.25">
      <c r="A61" s="29"/>
      <c r="B61" s="29"/>
      <c r="C61" s="29"/>
      <c r="D61" s="30"/>
      <c r="E61" s="31"/>
      <c r="F61" s="28"/>
      <c r="G61" s="28"/>
      <c r="H61" s="31"/>
      <c r="I61" s="31"/>
    </row>
    <row r="62" spans="1:9" x14ac:dyDescent="0.25">
      <c r="A62" s="29"/>
      <c r="B62" s="29"/>
      <c r="C62" s="29"/>
      <c r="D62" s="30"/>
      <c r="E62" s="31"/>
      <c r="F62" s="28"/>
      <c r="G62" s="28"/>
      <c r="H62" s="31"/>
      <c r="I62" s="31"/>
    </row>
    <row r="63" spans="1:9" x14ac:dyDescent="0.25">
      <c r="A63" s="29"/>
      <c r="B63" s="29"/>
      <c r="C63" s="29"/>
      <c r="D63" s="30"/>
      <c r="E63" s="31"/>
      <c r="F63" s="28"/>
      <c r="G63" s="28"/>
      <c r="H63" s="31"/>
      <c r="I63" s="31"/>
    </row>
    <row r="64" spans="1:9" x14ac:dyDescent="0.25">
      <c r="A64" s="29"/>
      <c r="B64" s="29"/>
      <c r="C64" s="29"/>
      <c r="D64" s="30"/>
      <c r="E64" s="31"/>
      <c r="F64" s="28"/>
      <c r="G64" s="28"/>
      <c r="H64" s="31"/>
      <c r="I64" s="31"/>
    </row>
    <row r="65" spans="1:9" x14ac:dyDescent="0.25">
      <c r="A65" s="29"/>
      <c r="B65" s="29"/>
      <c r="C65" s="29"/>
      <c r="D65" s="30"/>
      <c r="E65" s="31"/>
      <c r="F65" s="28"/>
      <c r="G65" s="28"/>
      <c r="H65" s="31"/>
      <c r="I65" s="31"/>
    </row>
    <row r="66" spans="1:9" x14ac:dyDescent="0.25">
      <c r="A66" s="29"/>
      <c r="B66" s="29"/>
      <c r="C66" s="29"/>
      <c r="D66" s="30"/>
      <c r="E66" s="31"/>
      <c r="F66" s="28"/>
      <c r="G66" s="28"/>
      <c r="H66" s="31"/>
      <c r="I66" s="31"/>
    </row>
    <row r="67" spans="1:9" x14ac:dyDescent="0.25">
      <c r="A67" s="29"/>
      <c r="B67" s="29"/>
      <c r="C67" s="29"/>
      <c r="D67" s="30"/>
      <c r="E67" s="31"/>
      <c r="F67" s="28"/>
      <c r="G67" s="28"/>
      <c r="H67" s="31"/>
      <c r="I67" s="31"/>
    </row>
    <row r="68" spans="1:9" x14ac:dyDescent="0.25">
      <c r="A68" s="29"/>
      <c r="B68" s="29"/>
      <c r="C68" s="29"/>
      <c r="D68" s="30"/>
      <c r="E68" s="31"/>
      <c r="F68" s="28"/>
      <c r="G68" s="28"/>
      <c r="H68" s="31"/>
      <c r="I68" s="31"/>
    </row>
    <row r="69" spans="1:9" x14ac:dyDescent="0.25">
      <c r="A69" s="29"/>
      <c r="B69" s="29"/>
      <c r="C69" s="29"/>
      <c r="D69" s="30"/>
      <c r="E69" s="31"/>
      <c r="F69" s="28"/>
      <c r="G69" s="28"/>
      <c r="H69" s="31"/>
      <c r="I69" s="31"/>
    </row>
    <row r="70" spans="1:9" x14ac:dyDescent="0.25">
      <c r="A70" s="29"/>
      <c r="B70" s="29"/>
      <c r="C70" s="29"/>
      <c r="D70" s="30"/>
      <c r="E70" s="31"/>
      <c r="F70" s="28"/>
      <c r="G70" s="28"/>
      <c r="H70" s="31"/>
      <c r="I70" s="31"/>
    </row>
    <row r="71" spans="1:9" x14ac:dyDescent="0.25">
      <c r="A71" s="29"/>
      <c r="B71" s="29"/>
      <c r="C71" s="29"/>
      <c r="D71" s="30"/>
      <c r="E71" s="31"/>
      <c r="F71" s="28"/>
      <c r="G71" s="28"/>
      <c r="H71" s="31"/>
      <c r="I71" s="31"/>
    </row>
    <row r="72" spans="1:9" x14ac:dyDescent="0.25">
      <c r="A72" s="29"/>
      <c r="B72" s="29"/>
      <c r="C72" s="29"/>
      <c r="D72" s="30"/>
      <c r="E72" s="31"/>
      <c r="F72" s="28"/>
      <c r="G72" s="28"/>
      <c r="H72" s="31"/>
      <c r="I72" s="31"/>
    </row>
    <row r="73" spans="1:9" x14ac:dyDescent="0.25">
      <c r="A73" s="29"/>
      <c r="B73" s="29"/>
      <c r="C73" s="29"/>
      <c r="D73" s="30"/>
      <c r="E73" s="31"/>
      <c r="F73" s="28"/>
      <c r="G73" s="28"/>
      <c r="H73" s="31"/>
      <c r="I73" s="31"/>
    </row>
    <row r="74" spans="1:9" x14ac:dyDescent="0.25">
      <c r="A74" s="29"/>
      <c r="B74" s="29"/>
      <c r="C74" s="29"/>
      <c r="D74" s="30"/>
      <c r="E74" s="31"/>
      <c r="F74" s="28"/>
      <c r="G74" s="28"/>
      <c r="H74" s="31"/>
      <c r="I74" s="31"/>
    </row>
    <row r="75" spans="1:9" x14ac:dyDescent="0.25">
      <c r="A75" s="29"/>
      <c r="B75" s="29"/>
      <c r="C75" s="29"/>
      <c r="D75" s="30"/>
      <c r="E75" s="31"/>
      <c r="F75" s="28"/>
      <c r="G75" s="28"/>
      <c r="H75" s="31"/>
      <c r="I75" s="31"/>
    </row>
    <row r="76" spans="1:9" x14ac:dyDescent="0.25">
      <c r="A76" s="29"/>
      <c r="B76" s="29"/>
      <c r="C76" s="29"/>
      <c r="D76" s="30"/>
      <c r="E76" s="31"/>
      <c r="F76" s="28"/>
      <c r="G76" s="28"/>
      <c r="H76" s="31"/>
      <c r="I76" s="31"/>
    </row>
    <row r="77" spans="1:9" x14ac:dyDescent="0.25">
      <c r="A77" s="29"/>
      <c r="B77" s="29"/>
      <c r="C77" s="29"/>
      <c r="D77" s="30"/>
      <c r="E77" s="31"/>
      <c r="F77" s="28"/>
      <c r="G77" s="28"/>
      <c r="H77" s="31"/>
      <c r="I77" s="31"/>
    </row>
    <row r="78" spans="1:9" x14ac:dyDescent="0.25">
      <c r="A78" s="29"/>
      <c r="B78" s="29"/>
      <c r="C78" s="29"/>
      <c r="D78" s="30"/>
      <c r="E78" s="31"/>
      <c r="F78" s="28"/>
      <c r="G78" s="28"/>
      <c r="H78" s="31"/>
      <c r="I78" s="31"/>
    </row>
    <row r="79" spans="1:9" x14ac:dyDescent="0.25">
      <c r="A79" s="29"/>
      <c r="B79" s="29"/>
      <c r="C79" s="29"/>
      <c r="D79" s="30"/>
      <c r="E79" s="31"/>
      <c r="F79" s="28"/>
      <c r="G79" s="28"/>
      <c r="H79" s="31"/>
      <c r="I79" s="31"/>
    </row>
    <row r="80" spans="1:9" x14ac:dyDescent="0.25">
      <c r="A80" s="29"/>
      <c r="B80" s="29"/>
      <c r="C80" s="29"/>
      <c r="D80" s="30"/>
      <c r="E80" s="31"/>
      <c r="F80" s="28"/>
      <c r="G80" s="28"/>
      <c r="H80" s="31"/>
      <c r="I80" s="31"/>
    </row>
    <row r="81" spans="1:9" x14ac:dyDescent="0.25">
      <c r="A81" s="29"/>
      <c r="B81" s="29"/>
      <c r="C81" s="29"/>
      <c r="D81" s="30"/>
      <c r="E81" s="31"/>
      <c r="F81" s="28"/>
      <c r="G81" s="28"/>
      <c r="H81" s="31"/>
      <c r="I81" s="31"/>
    </row>
    <row r="82" spans="1:9" x14ac:dyDescent="0.25">
      <c r="A82" s="29"/>
      <c r="B82" s="29"/>
      <c r="C82" s="29"/>
      <c r="D82" s="30"/>
      <c r="E82" s="31"/>
      <c r="F82" s="28"/>
      <c r="G82" s="28"/>
      <c r="H82" s="31"/>
      <c r="I82" s="31"/>
    </row>
    <row r="83" spans="1:9" x14ac:dyDescent="0.25">
      <c r="A83" s="29"/>
      <c r="B83" s="29"/>
      <c r="C83" s="29"/>
      <c r="D83" s="30"/>
      <c r="E83" s="31"/>
      <c r="F83" s="28"/>
      <c r="G83" s="28"/>
      <c r="H83" s="31"/>
      <c r="I83" s="31"/>
    </row>
    <row r="84" spans="1:9" x14ac:dyDescent="0.25">
      <c r="A84" s="29"/>
      <c r="B84" s="29"/>
      <c r="C84" s="29"/>
      <c r="D84" s="30"/>
      <c r="E84" s="31"/>
      <c r="F84" s="28"/>
      <c r="G84" s="28"/>
      <c r="H84" s="31"/>
      <c r="I84" s="31"/>
    </row>
    <row r="85" spans="1:9" x14ac:dyDescent="0.25">
      <c r="A85" s="29"/>
      <c r="B85" s="29"/>
      <c r="C85" s="29"/>
      <c r="D85" s="30"/>
      <c r="E85" s="31"/>
      <c r="F85" s="28"/>
      <c r="G85" s="28"/>
      <c r="H85" s="31"/>
      <c r="I85" s="31"/>
    </row>
    <row r="86" spans="1:9" x14ac:dyDescent="0.25">
      <c r="A86" s="29"/>
      <c r="B86" s="29"/>
      <c r="C86" s="29"/>
      <c r="D86" s="30"/>
      <c r="E86" s="31"/>
      <c r="F86" s="28"/>
      <c r="G86" s="28"/>
      <c r="H86" s="31"/>
      <c r="I86" s="31"/>
    </row>
    <row r="87" spans="1:9" x14ac:dyDescent="0.25">
      <c r="A87" s="29"/>
      <c r="B87" s="29"/>
      <c r="C87" s="29"/>
      <c r="D87" s="30"/>
      <c r="E87" s="31"/>
      <c r="F87" s="28"/>
      <c r="G87" s="28"/>
      <c r="H87" s="31"/>
      <c r="I87" s="31"/>
    </row>
    <row r="88" spans="1:9" x14ac:dyDescent="0.25">
      <c r="A88" s="29"/>
      <c r="B88" s="29"/>
      <c r="C88" s="29"/>
      <c r="D88" s="30"/>
      <c r="E88" s="31"/>
      <c r="F88" s="28"/>
      <c r="G88" s="28"/>
      <c r="H88" s="31"/>
      <c r="I88" s="31"/>
    </row>
    <row r="89" spans="1:9" x14ac:dyDescent="0.25">
      <c r="A89" s="29"/>
      <c r="B89" s="29"/>
      <c r="C89" s="29"/>
      <c r="D89" s="30"/>
      <c r="E89" s="31"/>
      <c r="F89" s="28"/>
      <c r="G89" s="28"/>
      <c r="H89" s="31"/>
      <c r="I89" s="31"/>
    </row>
    <row r="90" spans="1:9" x14ac:dyDescent="0.25">
      <c r="A90" s="29"/>
      <c r="B90" s="29"/>
      <c r="C90" s="29"/>
      <c r="D90" s="30"/>
      <c r="E90" s="31"/>
      <c r="F90" s="28"/>
      <c r="G90" s="28"/>
      <c r="H90" s="31"/>
      <c r="I90" s="31"/>
    </row>
    <row r="91" spans="1:9" x14ac:dyDescent="0.25">
      <c r="A91" s="29"/>
      <c r="B91" s="29"/>
      <c r="C91" s="29"/>
      <c r="D91" s="30"/>
      <c r="E91" s="31"/>
      <c r="F91" s="28"/>
      <c r="G91" s="28"/>
      <c r="H91" s="31"/>
      <c r="I91" s="31"/>
    </row>
    <row r="92" spans="1:9" x14ac:dyDescent="0.25">
      <c r="A92" s="29"/>
      <c r="B92" s="29"/>
      <c r="C92" s="29"/>
      <c r="D92" s="30"/>
      <c r="E92" s="31"/>
      <c r="F92" s="28"/>
      <c r="G92" s="28"/>
      <c r="H92" s="31"/>
      <c r="I92" s="31"/>
    </row>
    <row r="93" spans="1:9" x14ac:dyDescent="0.25">
      <c r="A93" s="29"/>
      <c r="B93" s="29"/>
      <c r="C93" s="29"/>
      <c r="D93" s="30"/>
      <c r="E93" s="31"/>
      <c r="F93" s="28"/>
      <c r="G93" s="28"/>
      <c r="H93" s="31"/>
      <c r="I93" s="31"/>
    </row>
    <row r="94" spans="1:9" x14ac:dyDescent="0.25">
      <c r="A94" s="29"/>
      <c r="B94" s="29"/>
      <c r="C94" s="29"/>
      <c r="D94" s="30"/>
      <c r="E94" s="31"/>
      <c r="F94" s="28"/>
      <c r="G94" s="28"/>
      <c r="H94" s="31"/>
      <c r="I94" s="31"/>
    </row>
    <row r="95" spans="1:9" x14ac:dyDescent="0.25">
      <c r="A95" s="29"/>
      <c r="B95" s="29"/>
      <c r="C95" s="29"/>
      <c r="D95" s="30"/>
      <c r="E95" s="31"/>
      <c r="F95" s="28"/>
      <c r="G95" s="28"/>
      <c r="H95" s="31"/>
      <c r="I95" s="31"/>
    </row>
    <row r="96" spans="1:9" x14ac:dyDescent="0.25">
      <c r="A96" s="29"/>
      <c r="B96" s="29"/>
      <c r="C96" s="29"/>
      <c r="D96" s="30"/>
      <c r="E96" s="31"/>
      <c r="F96" s="28"/>
      <c r="G96" s="28"/>
      <c r="H96" s="31"/>
      <c r="I96" s="31"/>
    </row>
    <row r="97" spans="1:9" x14ac:dyDescent="0.25">
      <c r="A97" s="29"/>
      <c r="B97" s="29"/>
      <c r="C97" s="29"/>
      <c r="D97" s="30"/>
      <c r="E97" s="31"/>
      <c r="F97" s="28"/>
      <c r="G97" s="28"/>
      <c r="H97" s="31"/>
      <c r="I97" s="31"/>
    </row>
    <row r="98" spans="1:9" x14ac:dyDescent="0.25">
      <c r="A98" s="29"/>
      <c r="B98" s="29"/>
      <c r="C98" s="29"/>
      <c r="D98" s="30"/>
      <c r="E98" s="31"/>
      <c r="F98" s="28"/>
      <c r="G98" s="28"/>
      <c r="H98" s="31"/>
      <c r="I98" s="31"/>
    </row>
    <row r="99" spans="1:9" x14ac:dyDescent="0.25">
      <c r="A99" s="29"/>
      <c r="B99" s="29"/>
      <c r="C99" s="29"/>
      <c r="D99" s="30"/>
      <c r="E99" s="31"/>
      <c r="F99" s="28"/>
      <c r="G99" s="28"/>
      <c r="H99" s="31"/>
      <c r="I99" s="31"/>
    </row>
    <row r="100" spans="1:9" x14ac:dyDescent="0.25">
      <c r="A100" s="29"/>
      <c r="B100" s="29"/>
      <c r="C100" s="29"/>
      <c r="D100" s="30"/>
      <c r="E100" s="31"/>
      <c r="F100" s="28"/>
      <c r="G100" s="28"/>
      <c r="H100" s="31"/>
      <c r="I100" s="31"/>
    </row>
    <row r="101" spans="1:9" x14ac:dyDescent="0.25">
      <c r="A101" s="29"/>
      <c r="B101" s="29"/>
      <c r="C101" s="29"/>
      <c r="D101" s="30"/>
      <c r="E101" s="31"/>
      <c r="F101" s="28"/>
      <c r="G101" s="28"/>
      <c r="H101" s="31"/>
      <c r="I101" s="31"/>
    </row>
  </sheetData>
  <sortState xmlns:xlrd2="http://schemas.microsoft.com/office/spreadsheetml/2017/richdata2" ref="V2:W101">
    <sortCondition ref="W2:W10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shear_results</vt:lpstr>
      <vt:lpstr>cij_results</vt:lpstr>
      <vt:lpstr>T_properties</vt:lpstr>
      <vt:lpstr>EOS_alloys</vt:lpstr>
      <vt:lpstr>EOS_PureElem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Shang, Shunli</dc:creator>
  <cp:lastModifiedBy>Shang, Shunli</cp:lastModifiedBy>
  <dcterms:created xsi:type="dcterms:W3CDTF">2015-06-05T18:17:20Z</dcterms:created>
  <dcterms:modified xsi:type="dcterms:W3CDTF">2025-03-14T21:45:07Z</dcterms:modified>
</cp:coreProperties>
</file>