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queryTables/queryTable8.xml" ContentType="application/vnd.openxmlformats-officedocument.spreadsheetml.query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queryTables/queryTable9.xml" ContentType="application/vnd.openxmlformats-officedocument.spreadsheetml.query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queryTables/queryTable10.xml" ContentType="application/vnd.openxmlformats-officedocument.spreadsheetml.query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queryTables/queryTable11.xml" ContentType="application/vnd.openxmlformats-officedocument.spreadsheetml.query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queryTables/queryTable12.xml" ContentType="application/vnd.openxmlformats-officedocument.spreadsheetml.query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s\Undergrad papers\Miranda Lentz\Discover Oceans\revised submission\"/>
    </mc:Choice>
  </mc:AlternateContent>
  <xr:revisionPtr revIDLastSave="0" documentId="13_ncr:1_{CDE1A86B-E669-4D17-AD84-F5216D1BD4A5}" xr6:coauthVersionLast="47" xr6:coauthVersionMax="47" xr10:uidLastSave="{00000000-0000-0000-0000-000000000000}"/>
  <bookViews>
    <workbookView xWindow="25974" yWindow="-109" windowWidth="34995" windowHeight="14169" xr2:uid="{20EDA216-52EE-2044-B66B-F72C2AB4F03B}"/>
  </bookViews>
  <sheets>
    <sheet name="table for paper" sheetId="22" r:id="rId1"/>
    <sheet name="NothingV1" sheetId="23" r:id="rId2"/>
    <sheet name="NothingV2" sheetId="24" r:id="rId3"/>
    <sheet name="AirstoneV1" sheetId="1" r:id="rId4"/>
    <sheet name="AirstoneV2" sheetId="2" r:id="rId5"/>
    <sheet name="70gphV1" sheetId="4" r:id="rId6"/>
    <sheet name="70gphV2" sheetId="5" r:id="rId7"/>
    <sheet name="250gphV1" sheetId="7" r:id="rId8"/>
    <sheet name="250gphV2" sheetId="8" r:id="rId9"/>
    <sheet name="500gphV1" sheetId="11" r:id="rId10"/>
    <sheet name="500gphV2" sheetId="21" r:id="rId11"/>
    <sheet name="950gphV1" sheetId="14" r:id="rId12"/>
    <sheet name="950gphV2" sheetId="15" r:id="rId13"/>
  </sheets>
  <definedNames>
    <definedName name="_2024_01_03_250gph" localSheetId="7">'250gphV1'!$A$2:$R$122</definedName>
    <definedName name="_2024_01_03_250v2" localSheetId="8">'250gphV2'!$A$2:$R$122</definedName>
    <definedName name="_2024_01_03_500gph" localSheetId="9">'500gphV1'!$A$2:$R$122</definedName>
    <definedName name="_2024_01_03_500v2" localSheetId="10">'500gphV2'!$A$2:$R$122</definedName>
    <definedName name="_2024_01_03_70airstonev1" localSheetId="3">AirstoneV1!$A$2:$R$122</definedName>
    <definedName name="_2024_01_03_70airstonev2" localSheetId="4">AirstoneV2!$A$2:$R$122</definedName>
    <definedName name="_2024_01_03_70gph" localSheetId="5">'70gphV1'!$A$2:$R$122</definedName>
    <definedName name="_2024_01_03_70v2" localSheetId="6">'70gphV2'!$A$2:$R$122</definedName>
    <definedName name="_2024_01_03_950gph" localSheetId="11">'950gphV1'!$A$2:$S$122</definedName>
    <definedName name="_2024_01_03_950v2" localSheetId="12">'950gphV2'!$A$2:$S$122</definedName>
    <definedName name="_2024_01_26_NF_v1" localSheetId="1">NothingV1!$A$2:$R$121</definedName>
    <definedName name="_2024_01_26_NF_v2" localSheetId="2">NothingV2!$A$2:$R$121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22" l="1"/>
  <c r="N30" i="22"/>
  <c r="N29" i="22"/>
  <c r="N28" i="22"/>
  <c r="N27" i="22"/>
  <c r="N26" i="22"/>
  <c r="M31" i="22"/>
  <c r="M30" i="22"/>
  <c r="M29" i="22"/>
  <c r="M28" i="22"/>
  <c r="M27" i="22"/>
  <c r="M26" i="22"/>
  <c r="C127" i="5" a="1"/>
  <c r="C127" i="5" s="1"/>
  <c r="C126" i="5" a="1"/>
  <c r="C126" i="5"/>
  <c r="C126" i="4" a="1"/>
  <c r="C126" i="4" s="1"/>
  <c r="G124" i="15"/>
  <c r="G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G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S18" i="22"/>
  <c r="S19" i="22"/>
  <c r="S20" i="22"/>
  <c r="S21" i="22"/>
  <c r="O21" i="22"/>
  <c r="O20" i="22"/>
  <c r="O18" i="22"/>
  <c r="S12" i="22"/>
  <c r="S11" i="22"/>
  <c r="S10" i="22"/>
  <c r="S9" i="22"/>
  <c r="O12" i="22"/>
  <c r="O11" i="22"/>
  <c r="O10" i="22"/>
  <c r="O9" i="22"/>
  <c r="T17" i="22"/>
  <c r="S17" i="22"/>
  <c r="R17" i="22"/>
  <c r="Q17" i="22"/>
  <c r="P17" i="22"/>
  <c r="O17" i="22"/>
  <c r="N17" i="22"/>
  <c r="M17" i="22"/>
  <c r="S8" i="22"/>
  <c r="O8" i="22"/>
  <c r="F127" i="2" a="1"/>
  <c r="F127" i="2" s="1"/>
  <c r="E127" i="2" a="1"/>
  <c r="E127" i="2" s="1"/>
  <c r="D127" i="2" a="1"/>
  <c r="D127" i="2" s="1"/>
  <c r="F126" i="2" a="1"/>
  <c r="F126" i="2" s="1"/>
  <c r="E126" i="2" a="1"/>
  <c r="E126" i="2" s="1"/>
  <c r="D126" i="2" a="1"/>
  <c r="D126" i="2" s="1"/>
  <c r="C127" i="2" a="1"/>
  <c r="C127" i="2" s="1"/>
  <c r="C126" i="2" a="1"/>
  <c r="C126" i="2" s="1"/>
  <c r="F127" i="4" a="1"/>
  <c r="F127" i="4" s="1"/>
  <c r="E127" i="4" a="1"/>
  <c r="E127" i="4" s="1"/>
  <c r="D127" i="4" a="1"/>
  <c r="D127" i="4" s="1"/>
  <c r="F126" i="4" a="1"/>
  <c r="F126" i="4" s="1"/>
  <c r="E126" i="4" a="1"/>
  <c r="E126" i="4" s="1"/>
  <c r="D126" i="4" a="1"/>
  <c r="D126" i="4" s="1"/>
  <c r="C127" i="4" a="1"/>
  <c r="C127" i="4" s="1"/>
  <c r="F127" i="5"/>
  <c r="E127" i="5"/>
  <c r="D127" i="5"/>
  <c r="F126" i="5"/>
  <c r="E126" i="5"/>
  <c r="D126" i="5"/>
  <c r="F127" i="7" a="1"/>
  <c r="F127" i="7" s="1"/>
  <c r="E127" i="7" a="1"/>
  <c r="E127" i="7" s="1"/>
  <c r="D127" i="7" a="1"/>
  <c r="D127" i="7" s="1"/>
  <c r="F126" i="7" a="1"/>
  <c r="F126" i="7" s="1"/>
  <c r="E126" i="7" a="1"/>
  <c r="E126" i="7" s="1"/>
  <c r="D126" i="7" a="1"/>
  <c r="D126" i="7" s="1"/>
  <c r="C127" i="7" a="1"/>
  <c r="C127" i="7" s="1"/>
  <c r="C126" i="7" a="1"/>
  <c r="C126" i="7" s="1"/>
  <c r="F127" i="8" a="1"/>
  <c r="F127" i="8" s="1"/>
  <c r="E127" i="8" a="1"/>
  <c r="E127" i="8" s="1"/>
  <c r="D127" i="8" a="1"/>
  <c r="D127" i="8" s="1"/>
  <c r="F126" i="8" a="1"/>
  <c r="F126" i="8" s="1"/>
  <c r="E126" i="8" a="1"/>
  <c r="E126" i="8" s="1"/>
  <c r="D126" i="8" a="1"/>
  <c r="D126" i="8" s="1"/>
  <c r="C127" i="8" a="1"/>
  <c r="C127" i="8" s="1"/>
  <c r="C126" i="8" a="1"/>
  <c r="C126" i="8" s="1"/>
  <c r="F127" i="11" a="1"/>
  <c r="F127" i="11" s="1"/>
  <c r="E127" i="11" a="1"/>
  <c r="E127" i="11" s="1"/>
  <c r="D127" i="11" a="1"/>
  <c r="D127" i="11" s="1"/>
  <c r="F126" i="11" a="1"/>
  <c r="F126" i="11" s="1"/>
  <c r="E126" i="11" a="1"/>
  <c r="E126" i="11" s="1"/>
  <c r="D126" i="11" a="1"/>
  <c r="D126" i="11" s="1"/>
  <c r="C127" i="11" a="1"/>
  <c r="C127" i="11" s="1"/>
  <c r="C126" i="11" a="1"/>
  <c r="C126" i="11" s="1"/>
  <c r="F127" i="21" a="1"/>
  <c r="F127" i="21" s="1"/>
  <c r="E127" i="21" a="1"/>
  <c r="E127" i="21" s="1"/>
  <c r="D127" i="21" a="1"/>
  <c r="D127" i="21" s="1"/>
  <c r="F126" i="21" a="1"/>
  <c r="F126" i="21" s="1"/>
  <c r="E126" i="21" a="1"/>
  <c r="E126" i="21" s="1"/>
  <c r="D126" i="21" a="1"/>
  <c r="D126" i="21" s="1"/>
  <c r="C127" i="21" a="1"/>
  <c r="C127" i="21" s="1"/>
  <c r="C126" i="21" a="1"/>
  <c r="C126" i="21" s="1"/>
  <c r="F127" i="14" a="1"/>
  <c r="F127" i="14" s="1"/>
  <c r="E127" i="14" a="1"/>
  <c r="E127" i="14" s="1"/>
  <c r="D127" i="14" a="1"/>
  <c r="D127" i="14" s="1"/>
  <c r="F126" i="14" a="1"/>
  <c r="F126" i="14" s="1"/>
  <c r="E126" i="14" a="1"/>
  <c r="E126" i="14" s="1"/>
  <c r="D126" i="14" a="1"/>
  <c r="D126" i="14" s="1"/>
  <c r="C127" i="14" a="1"/>
  <c r="C127" i="14" s="1"/>
  <c r="C126" i="14" a="1"/>
  <c r="C126" i="14" s="1"/>
  <c r="F127" i="15" a="1"/>
  <c r="F127" i="15" s="1"/>
  <c r="E127" i="15" a="1"/>
  <c r="E127" i="15" s="1"/>
  <c r="D127" i="15" a="1"/>
  <c r="D127" i="15" s="1"/>
  <c r="F126" i="15" a="1"/>
  <c r="F126" i="15" s="1"/>
  <c r="E126" i="15" a="1"/>
  <c r="E126" i="15" s="1"/>
  <c r="D126" i="15" a="1"/>
  <c r="D126" i="15" s="1"/>
  <c r="C127" i="15" a="1"/>
  <c r="C127" i="15" s="1"/>
  <c r="C126" i="15" a="1"/>
  <c r="C126" i="15" s="1"/>
  <c r="F127" i="1" a="1"/>
  <c r="F127" i="1" s="1"/>
  <c r="E127" i="1" a="1"/>
  <c r="E127" i="1" s="1"/>
  <c r="D127" i="1" a="1"/>
  <c r="D127" i="1" s="1"/>
  <c r="F126" i="1" a="1"/>
  <c r="F126" i="1" s="1"/>
  <c r="E126" i="1" a="1"/>
  <c r="E126" i="1" s="1"/>
  <c r="D126" i="1" a="1"/>
  <c r="D126" i="1" s="1"/>
  <c r="C126" i="1" a="1"/>
  <c r="C126" i="1" s="1"/>
  <c r="C127" i="1" a="1"/>
  <c r="C127" i="1" s="1"/>
  <c r="F126" i="23"/>
  <c r="E126" i="23" a="1"/>
  <c r="E126" i="23" s="1"/>
  <c r="D126" i="23" a="1"/>
  <c r="D126" i="23" s="1"/>
  <c r="F10" i="22" s="1"/>
  <c r="Q8" i="22" s="1"/>
  <c r="C126" i="23" a="1"/>
  <c r="C126" i="23" s="1"/>
  <c r="E10" i="22" s="1"/>
  <c r="M8" i="22" s="1"/>
  <c r="F125" i="23" a="1"/>
  <c r="F125" i="23" s="1"/>
  <c r="E125" i="23" a="1"/>
  <c r="E125" i="23" s="1"/>
  <c r="D125" i="23" a="1"/>
  <c r="D125" i="23" s="1"/>
  <c r="F9" i="22" s="1"/>
  <c r="R8" i="22" s="1"/>
  <c r="C125" i="23" a="1"/>
  <c r="C125" i="23" s="1"/>
  <c r="E9" i="22" s="1"/>
  <c r="N8" i="22" s="1"/>
  <c r="F124" i="23"/>
  <c r="E124" i="23"/>
  <c r="D124" i="23"/>
  <c r="C124" i="23"/>
  <c r="E8" i="22" s="1"/>
  <c r="P8" i="22" s="1"/>
  <c r="F123" i="23"/>
  <c r="E123" i="23"/>
  <c r="D123" i="23"/>
  <c r="F7" i="22" s="1"/>
  <c r="C123" i="23"/>
  <c r="F125" i="24" a="1"/>
  <c r="F125" i="24" s="1"/>
  <c r="E126" i="24" a="1"/>
  <c r="E126" i="24" s="1"/>
  <c r="E125" i="24" a="1"/>
  <c r="E125" i="24" s="1"/>
  <c r="D126" i="24" a="1"/>
  <c r="D126" i="24" s="1"/>
  <c r="C10" i="22" s="1"/>
  <c r="D125" i="24" a="1"/>
  <c r="D125" i="24" s="1"/>
  <c r="C9" i="22" s="1"/>
  <c r="C125" i="24" a="1"/>
  <c r="C125" i="24" s="1"/>
  <c r="B9" i="22" s="1"/>
  <c r="C126" i="24" a="1"/>
  <c r="C126" i="24" s="1"/>
  <c r="B10" i="22" s="1"/>
  <c r="C8" i="22"/>
  <c r="C7" i="22"/>
  <c r="B8" i="22"/>
  <c r="B7" i="22"/>
  <c r="F8" i="22"/>
  <c r="T8" i="22" s="1"/>
  <c r="E7" i="22"/>
  <c r="C123" i="24" l="1"/>
  <c r="D123" i="24"/>
  <c r="E123" i="24"/>
  <c r="F123" i="24"/>
  <c r="C124" i="24"/>
  <c r="D124" i="24"/>
  <c r="E124" i="24"/>
  <c r="F124" i="24"/>
  <c r="F126" i="24"/>
  <c r="E39" i="22"/>
  <c r="N13" i="22" s="1"/>
  <c r="C34" i="22"/>
  <c r="Q21" i="22" s="1"/>
  <c r="B34" i="22"/>
  <c r="M21" i="22" s="1"/>
  <c r="B31" i="22"/>
  <c r="B27" i="22"/>
  <c r="N20" i="22" s="1"/>
  <c r="C20" i="22"/>
  <c r="T19" i="22" s="1"/>
  <c r="C16" i="22"/>
  <c r="Q18" i="22" s="1"/>
  <c r="C15" i="22"/>
  <c r="R18" i="22" s="1"/>
  <c r="B15" i="22"/>
  <c r="N18" i="22" s="1"/>
  <c r="F125" i="21"/>
  <c r="E125" i="21"/>
  <c r="D125" i="21"/>
  <c r="C32" i="22" s="1"/>
  <c r="T21" i="22" s="1"/>
  <c r="F124" i="21"/>
  <c r="E124" i="21"/>
  <c r="D124" i="21"/>
  <c r="C125" i="21"/>
  <c r="C124" i="21"/>
  <c r="F34" i="22"/>
  <c r="Q12" i="22" s="1"/>
  <c r="C28" i="22"/>
  <c r="Q20" i="22" s="1"/>
  <c r="F28" i="22"/>
  <c r="Q11" i="22" s="1"/>
  <c r="C22" i="22"/>
  <c r="Q19" i="22" s="1"/>
  <c r="F22" i="22"/>
  <c r="Q10" i="22" s="1"/>
  <c r="B39" i="22"/>
  <c r="N22" i="22" s="1"/>
  <c r="F125" i="15"/>
  <c r="E125" i="15"/>
  <c r="D125" i="15"/>
  <c r="C38" i="22" s="1"/>
  <c r="T22" i="22" s="1"/>
  <c r="F124" i="15"/>
  <c r="E124" i="15"/>
  <c r="D124" i="15"/>
  <c r="C37" i="22" s="1"/>
  <c r="S22" i="22" s="1"/>
  <c r="C125" i="15"/>
  <c r="C124" i="15"/>
  <c r="B37" i="22" s="1"/>
  <c r="O22" i="22" s="1"/>
  <c r="F125" i="14"/>
  <c r="E125" i="14"/>
  <c r="D125" i="14"/>
  <c r="F124" i="14"/>
  <c r="E124" i="14"/>
  <c r="D124" i="14"/>
  <c r="C125" i="14"/>
  <c r="C124" i="14"/>
  <c r="F125" i="11"/>
  <c r="E125" i="11"/>
  <c r="D125" i="11"/>
  <c r="F124" i="11"/>
  <c r="E124" i="11"/>
  <c r="D124" i="11"/>
  <c r="C125" i="11"/>
  <c r="C124" i="11"/>
  <c r="F125" i="8"/>
  <c r="E125" i="8"/>
  <c r="D125" i="8"/>
  <c r="F124" i="8"/>
  <c r="E124" i="8"/>
  <c r="D124" i="8"/>
  <c r="C125" i="8"/>
  <c r="C124" i="8"/>
  <c r="F125" i="7"/>
  <c r="E125" i="7"/>
  <c r="D125" i="7"/>
  <c r="F26" i="22" s="1"/>
  <c r="T11" i="22" s="1"/>
  <c r="F124" i="7"/>
  <c r="E124" i="7"/>
  <c r="D124" i="7"/>
  <c r="C125" i="7"/>
  <c r="C124" i="7"/>
  <c r="E25" i="22" s="1"/>
  <c r="F125" i="5"/>
  <c r="E125" i="5"/>
  <c r="D125" i="5"/>
  <c r="F124" i="5"/>
  <c r="E124" i="5"/>
  <c r="D124" i="5"/>
  <c r="C19" i="22" s="1"/>
  <c r="C125" i="5"/>
  <c r="B20" i="22" s="1"/>
  <c r="P19" i="22" s="1"/>
  <c r="C124" i="5"/>
  <c r="F125" i="4"/>
  <c r="E125" i="4"/>
  <c r="D125" i="4"/>
  <c r="F20" i="22" s="1"/>
  <c r="T10" i="22" s="1"/>
  <c r="F124" i="4"/>
  <c r="E124" i="4"/>
  <c r="D124" i="4"/>
  <c r="C125" i="4"/>
  <c r="C124" i="4"/>
  <c r="F125" i="2"/>
  <c r="E125" i="2"/>
  <c r="D125" i="2"/>
  <c r="F124" i="2"/>
  <c r="E124" i="2"/>
  <c r="D124" i="2"/>
  <c r="C125" i="2"/>
  <c r="C124" i="2"/>
  <c r="F15" i="22"/>
  <c r="R9" i="22" s="1"/>
  <c r="F16" i="22"/>
  <c r="Q9" i="22" s="1"/>
  <c r="C124" i="1"/>
  <c r="C125" i="1"/>
  <c r="E14" i="22" s="1"/>
  <c r="P9" i="22" s="1"/>
  <c r="D124" i="1"/>
  <c r="D125" i="1"/>
  <c r="E125" i="1"/>
  <c r="E124" i="1"/>
  <c r="F125" i="1"/>
  <c r="F124" i="1"/>
  <c r="C39" i="22" l="1"/>
  <c r="R22" i="22" s="1"/>
  <c r="B40" i="22"/>
  <c r="M22" i="22" s="1"/>
  <c r="C40" i="22"/>
  <c r="Q22" i="22" s="1"/>
  <c r="B38" i="22"/>
  <c r="P22" i="22" s="1"/>
  <c r="E40" i="22"/>
  <c r="M13" i="22" s="1"/>
  <c r="F40" i="22"/>
  <c r="Q13" i="22" s="1"/>
  <c r="E37" i="22"/>
  <c r="O13" i="22" s="1"/>
  <c r="F37" i="22"/>
  <c r="S13" i="22" s="1"/>
  <c r="E38" i="22"/>
  <c r="P13" i="22" s="1"/>
  <c r="F38" i="22"/>
  <c r="T13" i="22" s="1"/>
  <c r="F39" i="22"/>
  <c r="R13" i="22" s="1"/>
  <c r="C31" i="22"/>
  <c r="B32" i="22"/>
  <c r="P21" i="22" s="1"/>
  <c r="B33" i="22"/>
  <c r="N21" i="22" s="1"/>
  <c r="C33" i="22"/>
  <c r="R21" i="22" s="1"/>
  <c r="E31" i="22"/>
  <c r="F31" i="22"/>
  <c r="E32" i="22"/>
  <c r="P12" i="22" s="1"/>
  <c r="F32" i="22"/>
  <c r="T12" i="22" s="1"/>
  <c r="E33" i="22"/>
  <c r="N12" i="22" s="1"/>
  <c r="F33" i="22"/>
  <c r="R12" i="22" s="1"/>
  <c r="E34" i="22"/>
  <c r="M12" i="22" s="1"/>
  <c r="B25" i="22"/>
  <c r="C25" i="22"/>
  <c r="B26" i="22"/>
  <c r="P20" i="22" s="1"/>
  <c r="C26" i="22"/>
  <c r="T20" i="22" s="1"/>
  <c r="C27" i="22"/>
  <c r="R20" i="22" s="1"/>
  <c r="B28" i="22"/>
  <c r="M20" i="22" s="1"/>
  <c r="E26" i="22"/>
  <c r="P11" i="22" s="1"/>
  <c r="E27" i="22"/>
  <c r="N11" i="22" s="1"/>
  <c r="F25" i="22"/>
  <c r="F27" i="22"/>
  <c r="R11" i="22" s="1"/>
  <c r="E28" i="22"/>
  <c r="M11" i="22" s="1"/>
  <c r="B21" i="22"/>
  <c r="N19" i="22" s="1"/>
  <c r="B19" i="22"/>
  <c r="O19" i="22" s="1"/>
  <c r="C21" i="22"/>
  <c r="R19" i="22" s="1"/>
  <c r="B22" i="22"/>
  <c r="M19" i="22" s="1"/>
  <c r="E19" i="22"/>
  <c r="E20" i="22"/>
  <c r="P10" i="22" s="1"/>
  <c r="F19" i="22"/>
  <c r="E21" i="22"/>
  <c r="N10" i="22" s="1"/>
  <c r="F21" i="22"/>
  <c r="R10" i="22" s="1"/>
  <c r="E22" i="22"/>
  <c r="M10" i="22" s="1"/>
  <c r="B14" i="22"/>
  <c r="P18" i="22" s="1"/>
  <c r="C14" i="22"/>
  <c r="T18" i="22" s="1"/>
  <c r="B16" i="22"/>
  <c r="M18" i="22" s="1"/>
  <c r="B13" i="22"/>
  <c r="C13" i="22"/>
  <c r="E16" i="22"/>
  <c r="M9" i="22" s="1"/>
  <c r="E15" i="22"/>
  <c r="N9" i="22" s="1"/>
  <c r="F14" i="22"/>
  <c r="T9" i="22" s="1"/>
  <c r="E13" i="22"/>
  <c r="F13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76159F-CEB8-FE47-A1BB-490CB55A3534}" name="2024-01-03-250gph" type="6" refreshedVersion="8" background="1" saveData="1">
    <textPr sourceFile="/Users/danielschar/Library/CloudStorage/GoogleDrive-dwschar@gmail.com/Other computers/MSMax/Desktop/2024-01-13-flow/2024-01-03-250gph.dat" space="1" consecutive="1">
      <textFields count="19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A605D90F-0350-894B-99E7-A7227B431D3B}" name="2024-01-03-250v2" type="6" refreshedVersion="8" background="1" saveData="1">
    <textPr sourceFile="/Users/danielschar/Library/CloudStorage/GoogleDrive-dwschar@gmail.com/Other computers/MSMax/Desktop/2024-01-13-flow/2024-01-03-250v2.dat" space="1" consecutive="1" delimiter="_x0000_">
      <textFields count="19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9AD2E18D-BB51-2D45-911A-4C106E2244A6}" name="2024-01-03-500gph" type="6" refreshedVersion="8" background="1" saveData="1">
    <textPr sourceFile="/Users/danielschar/Library/CloudStorage/GoogleDrive-dwschar@gmail.com/Other computers/MSMax/Desktop/2024-01-13-flow/2024-01-03-500gph.dat" space="1" consecutive="1">
      <textFields count="19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A5588ECE-E48E-C843-857D-C45E35F3FF4F}" name="2024-01-03-500v2" type="6" refreshedVersion="8" background="1" saveData="1">
    <textPr sourceFile="/Users/danielschar/Library/CloudStorage/GoogleDrive-dwschar@gmail.com/Other computers/MSMax/Desktop/2024-01-13-flow/2024-01-03-500v2.dat" delimited="0">
      <textFields count="18">
        <textField/>
        <textField position="9"/>
        <textField position="18"/>
        <textField position="27"/>
        <textField position="36"/>
        <textField position="45"/>
        <textField position="54"/>
        <textField position="60"/>
        <textField position="66"/>
        <textField position="72"/>
        <textField position="79"/>
        <textField position="86"/>
        <textField position="93"/>
        <textField position="100"/>
        <textField position="107"/>
        <textField position="113"/>
        <textField position="119"/>
        <textField position="125"/>
      </textFields>
    </textPr>
  </connection>
  <connection id="5" xr16:uid="{8FC66CEE-4C54-3A4A-8E17-6C587715EBDD}" name="2024-01-03-70airstonev1" type="6" refreshedVersion="8" background="1" saveData="1">
    <textPr sourceFile="/Users/schar/Desktop/2024-01-13-flow/2024-01-03-70airstonev1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665FD8EE-3D23-2E4B-A07F-060E4A2D2929}" name="2024-01-03-70airstonev2" type="6" refreshedVersion="8" background="1" saveData="1">
    <textPr sourceFile="/Users/schar/Desktop/2024-01-13-flow/2024-01-03-70airstonev2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DEC3F659-4DE7-F547-94ED-8585B6DBC6E1}" name="2024-01-03-70gph" type="6" refreshedVersion="8" background="1" saveData="1">
    <textPr sourceFile="/Users/schar/Desktop/2024-01-13-flow/2024-01-03-70gph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16D50F6C-2F1B-F648-B8A0-DE7F4AC8B12A}" name="2024-01-03-70v2" type="6" refreshedVersion="8" background="1" saveData="1">
    <textPr sourceFile="/Users/schar/Desktop/2024-01-13-flow/2024-01-03-70v2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7F6B24F-1B95-1348-8EA5-591B9E2C4D00}" name="2024-01-03-950gph" type="6" refreshedVersion="8" background="1" saveData="1">
    <textPr sourceFile="/Users/danielschar/Library/CloudStorage/GoogleDrive-dwschar@gmail.com/Other computers/MSMax/Desktop/2024-01-13-flow/2024-01-03-950gph.dat" delimited="0">
      <textFields count="18">
        <textField/>
        <textField position="9"/>
        <textField position="18"/>
        <textField position="27"/>
        <textField position="36"/>
        <textField position="45"/>
        <textField position="55"/>
        <textField position="61"/>
        <textField position="67"/>
        <textField position="73"/>
        <textField position="79"/>
        <textField position="86"/>
        <textField position="93"/>
        <textField position="100"/>
        <textField position="106"/>
        <textField position="113"/>
        <textField position="119"/>
        <textField position="125"/>
      </textFields>
    </textPr>
  </connection>
  <connection id="10" xr16:uid="{98AB68FD-FD9D-4D4F-A8CE-E21A038ADC43}" name="2024-01-03-950v2" type="6" refreshedVersion="8" background="1" saveData="1">
    <textPr sourceFile="/Users/danielschar/Library/CloudStorage/GoogleDrive-dwschar@gmail.com/Other computers/MSMax/Desktop/2024-01-13-flow/2024-01-03-950v2.dat" delimited="0">
      <textFields count="18">
        <textField/>
        <textField position="9"/>
        <textField position="18"/>
        <textField position="27"/>
        <textField position="36"/>
        <textField position="45"/>
        <textField position="54"/>
        <textField position="61"/>
        <textField position="66"/>
        <textField position="72"/>
        <textField position="79"/>
        <textField position="86"/>
        <textField position="93"/>
        <textField position="100"/>
        <textField position="107"/>
        <textField position="113"/>
        <textField position="118"/>
        <textField position="125"/>
      </textFields>
    </textPr>
  </connection>
  <connection id="11" xr16:uid="{AFBD4AF6-3ABB-E142-9093-60F9EEF90661}" name="2024-01-26-NF-v1" type="6" refreshedVersion="8" background="1" saveData="1">
    <textPr sourceFile="/Users/schar/Desktop/2024-01-26-flow/2024-01-26-NF-v1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A7430A72-42EA-FB43-9FC1-F42CA5A02881}" name="2024-01-26-NF-v2" type="6" refreshedVersion="8" background="1" saveData="1">
    <textPr sourceFile="/Users/danielschar/Library/CloudStorage/GoogleDrive-dwschar@gmail.com/Other computers/MSMax/Desktop/2024-01-26-flow/2024-01-26-NF-v2.dat" space="1" consecutive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<sst xmlns="http://schemas.openxmlformats.org/spreadsheetml/2006/main" count="442" uniqueCount="91">
  <si>
    <t>Ensemble counter</t>
  </si>
  <si>
    <t>Status</t>
  </si>
  <si>
    <t>Velocity (Beam1|X)(m/s)</t>
  </si>
  <si>
    <t>Velocity (Beam2|Y)(m/s)</t>
  </si>
  <si>
    <t>Velocity (Beam3|Z)(m/s)</t>
  </si>
  <si>
    <t>Velocity (Beam4|Z2)(m/s)</t>
  </si>
  <si>
    <t>Amplitude (Beam1)(counts)</t>
  </si>
  <si>
    <t>Correlation (Beam4)(%)</t>
  </si>
  <si>
    <t>Correlation (Beam3)(%)</t>
  </si>
  <si>
    <t>Correlation (Beam2)(%)</t>
  </si>
  <si>
    <t xml:space="preserve"> Correlation (Beam1)(%)</t>
  </si>
  <si>
    <t>SNR (Beam4)(dB)</t>
  </si>
  <si>
    <t>Amplitude (Beam2)(counts)</t>
  </si>
  <si>
    <t>SNR (Beam3)(dB)</t>
  </si>
  <si>
    <t>SNR (Beam2)(dB)</t>
  </si>
  <si>
    <t>SNR (Beam1)(dB)</t>
  </si>
  <si>
    <t>Amplitude (Beam4)(counts)</t>
  </si>
  <si>
    <t>Amplitude (Beam3)(counts)</t>
  </si>
  <si>
    <t>ave</t>
  </si>
  <si>
    <t>standev</t>
  </si>
  <si>
    <t>stdev</t>
  </si>
  <si>
    <t>Velocity (X)(cm/s)</t>
  </si>
  <si>
    <t>Velocity (Y)(cm/s)</t>
  </si>
  <si>
    <t>Velocity (Z1)(cm/s)</t>
  </si>
  <si>
    <t>Velocity (Z2)(cm/s)</t>
  </si>
  <si>
    <t>Average</t>
  </si>
  <si>
    <t>StDev</t>
  </si>
  <si>
    <t>V2 X cm/s</t>
  </si>
  <si>
    <t>V2 Y cm/s</t>
  </si>
  <si>
    <t>V1 X cm/s</t>
  </si>
  <si>
    <t>V1 Y cm/s</t>
  </si>
  <si>
    <t>AIRSTONE</t>
  </si>
  <si>
    <t>70gph</t>
  </si>
  <si>
    <t>250gph</t>
  </si>
  <si>
    <t>500gph</t>
  </si>
  <si>
    <t>950gph</t>
  </si>
  <si>
    <t>min</t>
  </si>
  <si>
    <t>max</t>
  </si>
  <si>
    <t>Min</t>
  </si>
  <si>
    <t>Max</t>
  </si>
  <si>
    <t>Ave</t>
  </si>
  <si>
    <t>PUMP</t>
  </si>
  <si>
    <t>Airstone</t>
  </si>
  <si>
    <t>70 GPH</t>
  </si>
  <si>
    <t>250 GPH</t>
  </si>
  <si>
    <t>500 GPH</t>
  </si>
  <si>
    <t>950 GPH</t>
  </si>
  <si>
    <t>38 Lph</t>
  </si>
  <si>
    <t>265 Lph</t>
  </si>
  <si>
    <t>946 Lph</t>
  </si>
  <si>
    <t>1893 Lph</t>
  </si>
  <si>
    <t>3610 Lph</t>
  </si>
  <si>
    <t>Pump</t>
  </si>
  <si>
    <t>Lph</t>
  </si>
  <si>
    <t>Tph</t>
  </si>
  <si>
    <t>Max X (cm/s)</t>
  </si>
  <si>
    <t>Max Y (cm/s)</t>
  </si>
  <si>
    <t>SD(Y)</t>
  </si>
  <si>
    <t>Min X (cm/s)</t>
  </si>
  <si>
    <t>SD(X)</t>
  </si>
  <si>
    <t>70GPH</t>
  </si>
  <si>
    <t>250GPH</t>
  </si>
  <si>
    <t>500GPH</t>
  </si>
  <si>
    <t>950GPH</t>
  </si>
  <si>
    <t>Min Y (cm/s)</t>
  </si>
  <si>
    <t>NOTHING</t>
  </si>
  <si>
    <t>Summary table for manuscript</t>
  </si>
  <si>
    <t xml:space="preserve">Nothing </t>
  </si>
  <si>
    <t>None</t>
  </si>
  <si>
    <t>Mean X (cm/s)</t>
  </si>
  <si>
    <t>Mean Y (cm/s)</t>
  </si>
  <si>
    <t>Nothing</t>
  </si>
  <si>
    <t>V2 - end of tank</t>
  </si>
  <si>
    <t>V1 - middle of tank</t>
  </si>
  <si>
    <t>q-rms</t>
  </si>
  <si>
    <t xml:space="preserve">Measures taken from the time series for each channel from a total of 120 time points </t>
  </si>
  <si>
    <t>NOTE:  We ignore the Z since it is not directly relevant here.</t>
  </si>
  <si>
    <t>Summary of Flow Conditions</t>
  </si>
  <si>
    <t>Back of coral rack (away from pump)</t>
  </si>
  <si>
    <t>Front of coral rack (nearest pump)</t>
  </si>
  <si>
    <t>Overall mean values</t>
  </si>
  <si>
    <t>SD</t>
  </si>
  <si>
    <t>401 tph</t>
  </si>
  <si>
    <t>210 tph</t>
  </si>
  <si>
    <t>105 tph</t>
  </si>
  <si>
    <t>30 tph</t>
  </si>
  <si>
    <t>4 tph</t>
  </si>
  <si>
    <t>0 Lph</t>
  </si>
  <si>
    <t>0 tph</t>
  </si>
  <si>
    <t>mean max flow (cm/s)</t>
  </si>
  <si>
    <t>Nortek Vectrino 3D fixed stem ADV, sampling at 2Hz for 60sec. (1.8mm transmit length with a 2.5mm sample bin)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</si>
</sst>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0;[Red]0.0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8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 pump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NothingV1!$C$2:$C$121</c:f>
              <c:numCache>
                <c:formatCode>General</c:formatCode>
                <c:ptCount val="120"/>
                <c:pt idx="0">
                  <c:v>-6.9999999999999999E-4</c:v>
                </c:pt>
                <c:pt idx="1">
                  <c:v>-5.0000000000000001E-4</c:v>
                </c:pt>
                <c:pt idx="2">
                  <c:v>-6.9999999999999999E-4</c:v>
                </c:pt>
                <c:pt idx="3">
                  <c:v>-1.1999999999999999E-3</c:v>
                </c:pt>
                <c:pt idx="4">
                  <c:v>-3.0000000000000001E-3</c:v>
                </c:pt>
                <c:pt idx="5">
                  <c:v>-2.5000000000000001E-3</c:v>
                </c:pt>
                <c:pt idx="6">
                  <c:v>-3.3E-3</c:v>
                </c:pt>
                <c:pt idx="7">
                  <c:v>-1.4E-3</c:v>
                </c:pt>
                <c:pt idx="8">
                  <c:v>5.9999999999999995E-4</c:v>
                </c:pt>
                <c:pt idx="9">
                  <c:v>-2.3E-3</c:v>
                </c:pt>
                <c:pt idx="10">
                  <c:v>-1.1999999999999999E-3</c:v>
                </c:pt>
                <c:pt idx="11">
                  <c:v>1.6999999999999999E-3</c:v>
                </c:pt>
                <c:pt idx="12">
                  <c:v>5.9999999999999995E-4</c:v>
                </c:pt>
                <c:pt idx="13">
                  <c:v>2.0000000000000001E-4</c:v>
                </c:pt>
                <c:pt idx="14">
                  <c:v>-2E-3</c:v>
                </c:pt>
                <c:pt idx="15">
                  <c:v>-2.3E-3</c:v>
                </c:pt>
                <c:pt idx="16">
                  <c:v>-8.9999999999999998E-4</c:v>
                </c:pt>
                <c:pt idx="17">
                  <c:v>8.0000000000000004E-4</c:v>
                </c:pt>
                <c:pt idx="18">
                  <c:v>2.0000000000000001E-4</c:v>
                </c:pt>
                <c:pt idx="19">
                  <c:v>3.3999999999999998E-3</c:v>
                </c:pt>
                <c:pt idx="20">
                  <c:v>-1E-4</c:v>
                </c:pt>
                <c:pt idx="21">
                  <c:v>-2.3E-3</c:v>
                </c:pt>
                <c:pt idx="22">
                  <c:v>5.9999999999999995E-4</c:v>
                </c:pt>
                <c:pt idx="23">
                  <c:v>-2.9999999999999997E-4</c:v>
                </c:pt>
                <c:pt idx="24">
                  <c:v>5.9999999999999995E-4</c:v>
                </c:pt>
                <c:pt idx="25">
                  <c:v>-2.9999999999999997E-4</c:v>
                </c:pt>
                <c:pt idx="26">
                  <c:v>-1.6000000000000001E-3</c:v>
                </c:pt>
                <c:pt idx="27">
                  <c:v>-2.3E-3</c:v>
                </c:pt>
                <c:pt idx="28">
                  <c:v>-6.9999999999999999E-4</c:v>
                </c:pt>
                <c:pt idx="29">
                  <c:v>1.1000000000000001E-3</c:v>
                </c:pt>
                <c:pt idx="30">
                  <c:v>8.0000000000000004E-4</c:v>
                </c:pt>
                <c:pt idx="31">
                  <c:v>-2.8E-3</c:v>
                </c:pt>
                <c:pt idx="32">
                  <c:v>-2.9999999999999997E-4</c:v>
                </c:pt>
                <c:pt idx="33">
                  <c:v>1.5E-3</c:v>
                </c:pt>
                <c:pt idx="34">
                  <c:v>-1E-4</c:v>
                </c:pt>
                <c:pt idx="35">
                  <c:v>-5.0000000000000001E-3</c:v>
                </c:pt>
                <c:pt idx="36">
                  <c:v>2.7000000000000001E-3</c:v>
                </c:pt>
                <c:pt idx="37">
                  <c:v>-8.9999999999999998E-4</c:v>
                </c:pt>
                <c:pt idx="38">
                  <c:v>-4.7999999999999996E-3</c:v>
                </c:pt>
                <c:pt idx="39">
                  <c:v>2.0000000000000001E-4</c:v>
                </c:pt>
                <c:pt idx="40">
                  <c:v>-6.9999999999999999E-4</c:v>
                </c:pt>
                <c:pt idx="41">
                  <c:v>8.0000000000000004E-4</c:v>
                </c:pt>
                <c:pt idx="42">
                  <c:v>-3.0000000000000001E-3</c:v>
                </c:pt>
                <c:pt idx="43">
                  <c:v>-1.1999999999999999E-3</c:v>
                </c:pt>
                <c:pt idx="44">
                  <c:v>4.0000000000000002E-4</c:v>
                </c:pt>
                <c:pt idx="45">
                  <c:v>2.0000000000000001E-4</c:v>
                </c:pt>
                <c:pt idx="46">
                  <c:v>-2.8E-3</c:v>
                </c:pt>
                <c:pt idx="47">
                  <c:v>-5.0000000000000001E-4</c:v>
                </c:pt>
                <c:pt idx="48">
                  <c:v>5.9999999999999995E-4</c:v>
                </c:pt>
                <c:pt idx="49">
                  <c:v>2.7000000000000001E-3</c:v>
                </c:pt>
                <c:pt idx="50">
                  <c:v>-2.3E-3</c:v>
                </c:pt>
                <c:pt idx="51">
                  <c:v>-1.1999999999999999E-3</c:v>
                </c:pt>
                <c:pt idx="52">
                  <c:v>2.0000000000000001E-4</c:v>
                </c:pt>
                <c:pt idx="53">
                  <c:v>-1.4E-3</c:v>
                </c:pt>
                <c:pt idx="54">
                  <c:v>-1E-4</c:v>
                </c:pt>
                <c:pt idx="55">
                  <c:v>-2.9999999999999997E-4</c:v>
                </c:pt>
                <c:pt idx="56">
                  <c:v>2.2000000000000001E-3</c:v>
                </c:pt>
                <c:pt idx="57">
                  <c:v>-5.0000000000000001E-4</c:v>
                </c:pt>
                <c:pt idx="58">
                  <c:v>3.3999999999999998E-3</c:v>
                </c:pt>
                <c:pt idx="59">
                  <c:v>-3.0000000000000001E-3</c:v>
                </c:pt>
                <c:pt idx="60">
                  <c:v>1.6999999999999999E-3</c:v>
                </c:pt>
                <c:pt idx="61">
                  <c:v>2.2000000000000001E-3</c:v>
                </c:pt>
                <c:pt idx="62">
                  <c:v>3.8E-3</c:v>
                </c:pt>
                <c:pt idx="63">
                  <c:v>-1.4E-3</c:v>
                </c:pt>
                <c:pt idx="64">
                  <c:v>-8.9999999999999998E-4</c:v>
                </c:pt>
                <c:pt idx="65">
                  <c:v>8.0000000000000004E-4</c:v>
                </c:pt>
                <c:pt idx="66">
                  <c:v>-1E-4</c:v>
                </c:pt>
                <c:pt idx="67">
                  <c:v>-2E-3</c:v>
                </c:pt>
                <c:pt idx="68">
                  <c:v>-5.0000000000000001E-4</c:v>
                </c:pt>
                <c:pt idx="69">
                  <c:v>1.5E-3</c:v>
                </c:pt>
                <c:pt idx="70">
                  <c:v>-1.8E-3</c:v>
                </c:pt>
                <c:pt idx="71">
                  <c:v>-8.9999999999999998E-4</c:v>
                </c:pt>
                <c:pt idx="72">
                  <c:v>-1.6000000000000001E-3</c:v>
                </c:pt>
                <c:pt idx="73">
                  <c:v>-1.6000000000000001E-3</c:v>
                </c:pt>
                <c:pt idx="74">
                  <c:v>4.4999999999999997E-3</c:v>
                </c:pt>
                <c:pt idx="75">
                  <c:v>-5.0000000000000001E-4</c:v>
                </c:pt>
                <c:pt idx="76">
                  <c:v>2.0000000000000001E-4</c:v>
                </c:pt>
                <c:pt idx="77">
                  <c:v>-2E-3</c:v>
                </c:pt>
                <c:pt idx="78">
                  <c:v>-1.4E-3</c:v>
                </c:pt>
                <c:pt idx="79">
                  <c:v>7.1000000000000004E-3</c:v>
                </c:pt>
                <c:pt idx="80">
                  <c:v>-1E-4</c:v>
                </c:pt>
                <c:pt idx="81">
                  <c:v>1.9E-3</c:v>
                </c:pt>
                <c:pt idx="82">
                  <c:v>2.3999999999999998E-3</c:v>
                </c:pt>
                <c:pt idx="83">
                  <c:v>-1E-4</c:v>
                </c:pt>
                <c:pt idx="84">
                  <c:v>1.2999999999999999E-3</c:v>
                </c:pt>
                <c:pt idx="85">
                  <c:v>-8.9999999999999998E-4</c:v>
                </c:pt>
                <c:pt idx="86">
                  <c:v>-5.0000000000000001E-4</c:v>
                </c:pt>
                <c:pt idx="87">
                  <c:v>1.2999999999999999E-3</c:v>
                </c:pt>
                <c:pt idx="88">
                  <c:v>8.0000000000000004E-4</c:v>
                </c:pt>
                <c:pt idx="89">
                  <c:v>-2.8E-3</c:v>
                </c:pt>
                <c:pt idx="90">
                  <c:v>1.6999999999999999E-3</c:v>
                </c:pt>
                <c:pt idx="91">
                  <c:v>-1.8E-3</c:v>
                </c:pt>
                <c:pt idx="92">
                  <c:v>-1.4E-3</c:v>
                </c:pt>
                <c:pt idx="93">
                  <c:v>-5.0000000000000001E-4</c:v>
                </c:pt>
                <c:pt idx="94">
                  <c:v>-3.0000000000000001E-3</c:v>
                </c:pt>
                <c:pt idx="95">
                  <c:v>-3.8999999999999998E-3</c:v>
                </c:pt>
                <c:pt idx="96">
                  <c:v>5.4000000000000003E-3</c:v>
                </c:pt>
                <c:pt idx="97">
                  <c:v>5.5999999999999999E-3</c:v>
                </c:pt>
                <c:pt idx="98">
                  <c:v>3.8E-3</c:v>
                </c:pt>
                <c:pt idx="99">
                  <c:v>1.1000000000000001E-3</c:v>
                </c:pt>
                <c:pt idx="100">
                  <c:v>8.0000000000000004E-4</c:v>
                </c:pt>
                <c:pt idx="101">
                  <c:v>3.3999999999999998E-3</c:v>
                </c:pt>
                <c:pt idx="102">
                  <c:v>3.0999999999999999E-3</c:v>
                </c:pt>
                <c:pt idx="103">
                  <c:v>-4.7999999999999996E-3</c:v>
                </c:pt>
                <c:pt idx="104">
                  <c:v>1.1000000000000001E-3</c:v>
                </c:pt>
                <c:pt idx="105">
                  <c:v>-3.0000000000000001E-3</c:v>
                </c:pt>
                <c:pt idx="106">
                  <c:v>1.9E-3</c:v>
                </c:pt>
                <c:pt idx="107">
                  <c:v>-1.8E-3</c:v>
                </c:pt>
                <c:pt idx="108">
                  <c:v>2.2000000000000001E-3</c:v>
                </c:pt>
                <c:pt idx="109">
                  <c:v>-3.0000000000000001E-3</c:v>
                </c:pt>
                <c:pt idx="110">
                  <c:v>-1E-4</c:v>
                </c:pt>
                <c:pt idx="111">
                  <c:v>-3.0000000000000001E-3</c:v>
                </c:pt>
                <c:pt idx="112">
                  <c:v>-1.6000000000000001E-3</c:v>
                </c:pt>
                <c:pt idx="113">
                  <c:v>-3.0000000000000001E-3</c:v>
                </c:pt>
                <c:pt idx="114">
                  <c:v>1.9E-3</c:v>
                </c:pt>
                <c:pt idx="115">
                  <c:v>3.5999999999999999E-3</c:v>
                </c:pt>
                <c:pt idx="116">
                  <c:v>2.3999999999999998E-3</c:v>
                </c:pt>
                <c:pt idx="117">
                  <c:v>-8.9999999999999998E-4</c:v>
                </c:pt>
                <c:pt idx="118">
                  <c:v>-6.9999999999999999E-4</c:v>
                </c:pt>
                <c:pt idx="119">
                  <c:v>-1.1999999999999999E-3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7-4C0D-8374-6BB55296B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01"/>
          <c:min val="-0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500 GPH pump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'500gphV2'!$C$2:$C$121</c:f>
              <c:numCache>
                <c:formatCode>General</c:formatCode>
                <c:ptCount val="120"/>
                <c:pt idx="0">
                  <c:v>-0.161</c:v>
                </c:pt>
                <c:pt idx="1">
                  <c:v>-0.22439999999999999</c:v>
                </c:pt>
                <c:pt idx="2">
                  <c:v>-3.2399999999999998E-2</c:v>
                </c:pt>
                <c:pt idx="3">
                  <c:v>-0.1196</c:v>
                </c:pt>
                <c:pt idx="4">
                  <c:v>-2.7400000000000001E-2</c:v>
                </c:pt>
                <c:pt idx="5">
                  <c:v>-7.6399999999999996E-2</c:v>
                </c:pt>
                <c:pt idx="6">
                  <c:v>-0.1142</c:v>
                </c:pt>
                <c:pt idx="7">
                  <c:v>-2.5999999999999999E-2</c:v>
                </c:pt>
                <c:pt idx="8">
                  <c:v>5.4399999999999997E-2</c:v>
                </c:pt>
                <c:pt idx="9">
                  <c:v>-0.1105</c:v>
                </c:pt>
                <c:pt idx="10">
                  <c:v>7.0999999999999994E-2</c:v>
                </c:pt>
                <c:pt idx="11">
                  <c:v>-9.1300000000000006E-2</c:v>
                </c:pt>
                <c:pt idx="12">
                  <c:v>-0.13370000000000001</c:v>
                </c:pt>
                <c:pt idx="13">
                  <c:v>-0.11650000000000001</c:v>
                </c:pt>
                <c:pt idx="14">
                  <c:v>-0.13039999999999999</c:v>
                </c:pt>
                <c:pt idx="15">
                  <c:v>0.24679999999999999</c:v>
                </c:pt>
                <c:pt idx="16">
                  <c:v>6.4699999999999994E-2</c:v>
                </c:pt>
                <c:pt idx="17">
                  <c:v>-0.1212</c:v>
                </c:pt>
                <c:pt idx="18">
                  <c:v>5.4800000000000001E-2</c:v>
                </c:pt>
                <c:pt idx="19">
                  <c:v>-0.16009999999999999</c:v>
                </c:pt>
                <c:pt idx="20">
                  <c:v>2.8199999999999999E-2</c:v>
                </c:pt>
                <c:pt idx="21">
                  <c:v>-4.2900000000000001E-2</c:v>
                </c:pt>
                <c:pt idx="22">
                  <c:v>-0.1021</c:v>
                </c:pt>
                <c:pt idx="23">
                  <c:v>-3.78E-2</c:v>
                </c:pt>
                <c:pt idx="24">
                  <c:v>-0.14560000000000001</c:v>
                </c:pt>
                <c:pt idx="25">
                  <c:v>-0.1071</c:v>
                </c:pt>
                <c:pt idx="26">
                  <c:v>-9.3899999999999997E-2</c:v>
                </c:pt>
                <c:pt idx="27">
                  <c:v>-0.13389999999999999</c:v>
                </c:pt>
                <c:pt idx="28">
                  <c:v>-0.16789999999999999</c:v>
                </c:pt>
                <c:pt idx="29">
                  <c:v>-3.9800000000000002E-2</c:v>
                </c:pt>
                <c:pt idx="30">
                  <c:v>-2.3E-3</c:v>
                </c:pt>
                <c:pt idx="31">
                  <c:v>6.4500000000000002E-2</c:v>
                </c:pt>
                <c:pt idx="32">
                  <c:v>-7.2999999999999995E-2</c:v>
                </c:pt>
                <c:pt idx="33">
                  <c:v>1.4E-3</c:v>
                </c:pt>
                <c:pt idx="34">
                  <c:v>7.8399999999999997E-2</c:v>
                </c:pt>
                <c:pt idx="35">
                  <c:v>9.0800000000000006E-2</c:v>
                </c:pt>
                <c:pt idx="36">
                  <c:v>-0.4148</c:v>
                </c:pt>
                <c:pt idx="37">
                  <c:v>-0.17100000000000001</c:v>
                </c:pt>
                <c:pt idx="38">
                  <c:v>-4.5499999999999999E-2</c:v>
                </c:pt>
                <c:pt idx="39">
                  <c:v>-0.27639999999999998</c:v>
                </c:pt>
                <c:pt idx="40">
                  <c:v>-3.0499999999999999E-2</c:v>
                </c:pt>
                <c:pt idx="41">
                  <c:v>-0.1739</c:v>
                </c:pt>
                <c:pt idx="42">
                  <c:v>-9.6100000000000005E-2</c:v>
                </c:pt>
                <c:pt idx="43">
                  <c:v>-9.5000000000000001E-2</c:v>
                </c:pt>
                <c:pt idx="44">
                  <c:v>-0.15690000000000001</c:v>
                </c:pt>
                <c:pt idx="45">
                  <c:v>-0.18679999999999999</c:v>
                </c:pt>
                <c:pt idx="46">
                  <c:v>-4.2000000000000003E-2</c:v>
                </c:pt>
                <c:pt idx="47">
                  <c:v>5.5300000000000002E-2</c:v>
                </c:pt>
                <c:pt idx="48">
                  <c:v>-2.6700000000000002E-2</c:v>
                </c:pt>
                <c:pt idx="49">
                  <c:v>-0.2772</c:v>
                </c:pt>
                <c:pt idx="50">
                  <c:v>2.9399999999999999E-2</c:v>
                </c:pt>
                <c:pt idx="51">
                  <c:v>-9.1899999999999996E-2</c:v>
                </c:pt>
                <c:pt idx="52">
                  <c:v>9.6100000000000005E-2</c:v>
                </c:pt>
                <c:pt idx="53">
                  <c:v>-8.0000000000000002E-3</c:v>
                </c:pt>
                <c:pt idx="54">
                  <c:v>2.9899999999999999E-2</c:v>
                </c:pt>
                <c:pt idx="55">
                  <c:v>-5.3999999999999999E-2</c:v>
                </c:pt>
                <c:pt idx="56">
                  <c:v>0.1787</c:v>
                </c:pt>
                <c:pt idx="57">
                  <c:v>1.2800000000000001E-2</c:v>
                </c:pt>
                <c:pt idx="58">
                  <c:v>4.2599999999999999E-2</c:v>
                </c:pt>
                <c:pt idx="59">
                  <c:v>-5.4100000000000002E-2</c:v>
                </c:pt>
                <c:pt idx="60">
                  <c:v>-5.5199999999999999E-2</c:v>
                </c:pt>
                <c:pt idx="61">
                  <c:v>1.14E-2</c:v>
                </c:pt>
                <c:pt idx="62">
                  <c:v>-7.1199999999999999E-2</c:v>
                </c:pt>
                <c:pt idx="63">
                  <c:v>-7.0000000000000007E-2</c:v>
                </c:pt>
                <c:pt idx="64">
                  <c:v>1.17E-2</c:v>
                </c:pt>
                <c:pt idx="65">
                  <c:v>-8.5699999999999998E-2</c:v>
                </c:pt>
                <c:pt idx="66">
                  <c:v>0.15090000000000001</c:v>
                </c:pt>
                <c:pt idx="67">
                  <c:v>-0.1426</c:v>
                </c:pt>
                <c:pt idx="68">
                  <c:v>-0.15740000000000001</c:v>
                </c:pt>
                <c:pt idx="69">
                  <c:v>-7.0300000000000001E-2</c:v>
                </c:pt>
                <c:pt idx="70">
                  <c:v>-9.9199999999999997E-2</c:v>
                </c:pt>
                <c:pt idx="71">
                  <c:v>-0.19769999999999999</c:v>
                </c:pt>
                <c:pt idx="72">
                  <c:v>-0.1777</c:v>
                </c:pt>
                <c:pt idx="73">
                  <c:v>0.12759999999999999</c:v>
                </c:pt>
                <c:pt idx="74">
                  <c:v>2.8899999999999999E-2</c:v>
                </c:pt>
                <c:pt idx="75">
                  <c:v>8.4500000000000006E-2</c:v>
                </c:pt>
                <c:pt idx="76">
                  <c:v>-0.1459</c:v>
                </c:pt>
                <c:pt idx="77">
                  <c:v>-0.15659999999999999</c:v>
                </c:pt>
                <c:pt idx="78">
                  <c:v>-2.69E-2</c:v>
                </c:pt>
                <c:pt idx="79">
                  <c:v>3.2500000000000001E-2</c:v>
                </c:pt>
                <c:pt idx="80">
                  <c:v>4.5699999999999998E-2</c:v>
                </c:pt>
                <c:pt idx="81">
                  <c:v>-1.5E-3</c:v>
                </c:pt>
                <c:pt idx="82">
                  <c:v>7.4899999999999994E-2</c:v>
                </c:pt>
                <c:pt idx="83">
                  <c:v>-2.4299999999999999E-2</c:v>
                </c:pt>
                <c:pt idx="84">
                  <c:v>-4.5499999999999999E-2</c:v>
                </c:pt>
                <c:pt idx="85">
                  <c:v>5.1000000000000004E-3</c:v>
                </c:pt>
                <c:pt idx="86">
                  <c:v>-6.9900000000000004E-2</c:v>
                </c:pt>
                <c:pt idx="87">
                  <c:v>-0.1535</c:v>
                </c:pt>
                <c:pt idx="88">
                  <c:v>-0.27460000000000001</c:v>
                </c:pt>
                <c:pt idx="89">
                  <c:v>-0.2525</c:v>
                </c:pt>
                <c:pt idx="90">
                  <c:v>1.2999999999999999E-2</c:v>
                </c:pt>
                <c:pt idx="91">
                  <c:v>0.24329999999999999</c:v>
                </c:pt>
                <c:pt idx="92">
                  <c:v>-0.26019999999999999</c:v>
                </c:pt>
                <c:pt idx="93">
                  <c:v>-0.1105</c:v>
                </c:pt>
                <c:pt idx="94">
                  <c:v>-8.8400000000000006E-2</c:v>
                </c:pt>
                <c:pt idx="95">
                  <c:v>2.0299999999999999E-2</c:v>
                </c:pt>
                <c:pt idx="96">
                  <c:v>4.0399999999999998E-2</c:v>
                </c:pt>
                <c:pt idx="97">
                  <c:v>-0.1061</c:v>
                </c:pt>
                <c:pt idx="98">
                  <c:v>-0.34029999999999999</c:v>
                </c:pt>
                <c:pt idx="99">
                  <c:v>-0.2177</c:v>
                </c:pt>
                <c:pt idx="100">
                  <c:v>-0.12620000000000001</c:v>
                </c:pt>
                <c:pt idx="101">
                  <c:v>-0.17119999999999999</c:v>
                </c:pt>
                <c:pt idx="102">
                  <c:v>-0.13569999999999999</c:v>
                </c:pt>
                <c:pt idx="103">
                  <c:v>-7.6999999999999999E-2</c:v>
                </c:pt>
                <c:pt idx="104">
                  <c:v>-0.2848</c:v>
                </c:pt>
                <c:pt idx="105">
                  <c:v>-6.4000000000000003E-3</c:v>
                </c:pt>
                <c:pt idx="106">
                  <c:v>-0.33329999999999999</c:v>
                </c:pt>
                <c:pt idx="107">
                  <c:v>-4.0300000000000002E-2</c:v>
                </c:pt>
                <c:pt idx="108">
                  <c:v>-0.128</c:v>
                </c:pt>
                <c:pt idx="109">
                  <c:v>-3.27E-2</c:v>
                </c:pt>
                <c:pt idx="110">
                  <c:v>-0.2492</c:v>
                </c:pt>
                <c:pt idx="111">
                  <c:v>-0.27550000000000002</c:v>
                </c:pt>
                <c:pt idx="112">
                  <c:v>-0.1197</c:v>
                </c:pt>
                <c:pt idx="113">
                  <c:v>-0.1663</c:v>
                </c:pt>
                <c:pt idx="114">
                  <c:v>-9.8900000000000002E-2</c:v>
                </c:pt>
                <c:pt idx="115">
                  <c:v>-2.2200000000000001E-2</c:v>
                </c:pt>
                <c:pt idx="116">
                  <c:v>-0.21290000000000001</c:v>
                </c:pt>
                <c:pt idx="117">
                  <c:v>4.0000000000000001E-3</c:v>
                </c:pt>
                <c:pt idx="118">
                  <c:v>-9.4299999999999995E-2</c:v>
                </c:pt>
                <c:pt idx="119">
                  <c:v>6.1999999999999998E-3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6-4F38-9B77-07827AB74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30000000000000004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950 GPH pump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'950gphV1'!$C$2:$C$121</c:f>
              <c:numCache>
                <c:formatCode>General</c:formatCode>
                <c:ptCount val="120"/>
                <c:pt idx="0">
                  <c:v>-0.32369999999999999</c:v>
                </c:pt>
                <c:pt idx="1">
                  <c:v>0.22570000000000001</c:v>
                </c:pt>
                <c:pt idx="2">
                  <c:v>5.0700000000000002E-2</c:v>
                </c:pt>
                <c:pt idx="3">
                  <c:v>-0.45800000000000002</c:v>
                </c:pt>
                <c:pt idx="4">
                  <c:v>0.59330000000000005</c:v>
                </c:pt>
                <c:pt idx="5">
                  <c:v>-0.15890000000000001</c:v>
                </c:pt>
                <c:pt idx="6">
                  <c:v>-8.5500000000000007E-2</c:v>
                </c:pt>
                <c:pt idx="7">
                  <c:v>0.317</c:v>
                </c:pt>
                <c:pt idx="8">
                  <c:v>8.8200000000000001E-2</c:v>
                </c:pt>
                <c:pt idx="9">
                  <c:v>-0.19700000000000001</c:v>
                </c:pt>
                <c:pt idx="10">
                  <c:v>-2.0799999999999999E-2</c:v>
                </c:pt>
                <c:pt idx="11">
                  <c:v>0.30730000000000002</c:v>
                </c:pt>
                <c:pt idx="12">
                  <c:v>3.7699999999999997E-2</c:v>
                </c:pt>
                <c:pt idx="13">
                  <c:v>-6.2799999999999995E-2</c:v>
                </c:pt>
                <c:pt idx="14">
                  <c:v>0.17610000000000001</c:v>
                </c:pt>
                <c:pt idx="15">
                  <c:v>-0.1118</c:v>
                </c:pt>
                <c:pt idx="16">
                  <c:v>-5.1799999999999999E-2</c:v>
                </c:pt>
                <c:pt idx="17">
                  <c:v>-0.29799999999999999</c:v>
                </c:pt>
                <c:pt idx="18">
                  <c:v>-0.49149999999999999</c:v>
                </c:pt>
                <c:pt idx="19">
                  <c:v>0.42609999999999998</c:v>
                </c:pt>
                <c:pt idx="20">
                  <c:v>-9.69E-2</c:v>
                </c:pt>
                <c:pt idx="21">
                  <c:v>-0.2555</c:v>
                </c:pt>
                <c:pt idx="22">
                  <c:v>-0.1002</c:v>
                </c:pt>
                <c:pt idx="23">
                  <c:v>0.15909999999999999</c:v>
                </c:pt>
                <c:pt idx="24">
                  <c:v>0.126</c:v>
                </c:pt>
                <c:pt idx="25">
                  <c:v>0.13830000000000001</c:v>
                </c:pt>
                <c:pt idx="26">
                  <c:v>0.65820000000000001</c:v>
                </c:pt>
                <c:pt idx="27">
                  <c:v>8.1199999999999994E-2</c:v>
                </c:pt>
                <c:pt idx="28">
                  <c:v>-1.4999999999999999E-2</c:v>
                </c:pt>
                <c:pt idx="29">
                  <c:v>9.4700000000000006E-2</c:v>
                </c:pt>
                <c:pt idx="30">
                  <c:v>0.1668</c:v>
                </c:pt>
                <c:pt idx="31">
                  <c:v>-0.19489999999999999</c:v>
                </c:pt>
                <c:pt idx="32">
                  <c:v>0.28179999999999999</c:v>
                </c:pt>
                <c:pt idx="33">
                  <c:v>-7.6399999999999996E-2</c:v>
                </c:pt>
                <c:pt idx="34">
                  <c:v>-0.43690000000000001</c:v>
                </c:pt>
                <c:pt idx="35">
                  <c:v>0.1421</c:v>
                </c:pt>
                <c:pt idx="36">
                  <c:v>-0.31140000000000001</c:v>
                </c:pt>
                <c:pt idx="37">
                  <c:v>-2.7199999999999998E-2</c:v>
                </c:pt>
                <c:pt idx="38">
                  <c:v>-0.1132</c:v>
                </c:pt>
                <c:pt idx="39">
                  <c:v>0.46639999999999998</c:v>
                </c:pt>
                <c:pt idx="40">
                  <c:v>-0.21870000000000001</c:v>
                </c:pt>
                <c:pt idx="41">
                  <c:v>0.26200000000000001</c:v>
                </c:pt>
                <c:pt idx="42">
                  <c:v>2.1700000000000001E-2</c:v>
                </c:pt>
                <c:pt idx="43">
                  <c:v>7.0300000000000001E-2</c:v>
                </c:pt>
                <c:pt idx="44">
                  <c:v>-0.24310000000000001</c:v>
                </c:pt>
                <c:pt idx="45">
                  <c:v>9.5899999999999999E-2</c:v>
                </c:pt>
                <c:pt idx="46">
                  <c:v>-1.9300000000000001E-2</c:v>
                </c:pt>
                <c:pt idx="47">
                  <c:v>0.55910000000000004</c:v>
                </c:pt>
                <c:pt idx="48">
                  <c:v>0.26540000000000002</c:v>
                </c:pt>
                <c:pt idx="49">
                  <c:v>3.0700000000000002E-2</c:v>
                </c:pt>
                <c:pt idx="50">
                  <c:v>-2.5100000000000001E-2</c:v>
                </c:pt>
                <c:pt idx="51">
                  <c:v>-0.22969999999999999</c:v>
                </c:pt>
                <c:pt idx="52">
                  <c:v>-0.20710000000000001</c:v>
                </c:pt>
                <c:pt idx="53">
                  <c:v>0.1497</c:v>
                </c:pt>
                <c:pt idx="54">
                  <c:v>-5.9799999999999999E-2</c:v>
                </c:pt>
                <c:pt idx="55">
                  <c:v>-8.9700000000000002E-2</c:v>
                </c:pt>
                <c:pt idx="56">
                  <c:v>-0.19339999999999999</c:v>
                </c:pt>
                <c:pt idx="57">
                  <c:v>-0.35670000000000002</c:v>
                </c:pt>
                <c:pt idx="58">
                  <c:v>-0.19209999999999999</c:v>
                </c:pt>
                <c:pt idx="59">
                  <c:v>-0.42099999999999999</c:v>
                </c:pt>
                <c:pt idx="60">
                  <c:v>-0.47299999999999998</c:v>
                </c:pt>
                <c:pt idx="61">
                  <c:v>0.25359999999999999</c:v>
                </c:pt>
                <c:pt idx="62">
                  <c:v>-4.4400000000000002E-2</c:v>
                </c:pt>
                <c:pt idx="63">
                  <c:v>0.12470000000000001</c:v>
                </c:pt>
                <c:pt idx="64">
                  <c:v>3.5299999999999998E-2</c:v>
                </c:pt>
                <c:pt idx="65">
                  <c:v>-0.20480000000000001</c:v>
                </c:pt>
                <c:pt idx="66">
                  <c:v>-0.2271</c:v>
                </c:pt>
                <c:pt idx="67">
                  <c:v>-7.9500000000000001E-2</c:v>
                </c:pt>
                <c:pt idx="68">
                  <c:v>0.46929999999999999</c:v>
                </c:pt>
                <c:pt idx="69">
                  <c:v>5.7000000000000002E-2</c:v>
                </c:pt>
                <c:pt idx="70">
                  <c:v>0.28460000000000002</c:v>
                </c:pt>
                <c:pt idx="71">
                  <c:v>0.21310000000000001</c:v>
                </c:pt>
                <c:pt idx="72">
                  <c:v>-0.22550000000000001</c:v>
                </c:pt>
                <c:pt idx="73">
                  <c:v>8.8000000000000005E-3</c:v>
                </c:pt>
                <c:pt idx="74">
                  <c:v>0.28860000000000002</c:v>
                </c:pt>
                <c:pt idx="75">
                  <c:v>0.32050000000000001</c:v>
                </c:pt>
                <c:pt idx="76">
                  <c:v>0.25979999999999998</c:v>
                </c:pt>
                <c:pt idx="77">
                  <c:v>0.15260000000000001</c:v>
                </c:pt>
                <c:pt idx="78">
                  <c:v>0.13339999999999999</c:v>
                </c:pt>
                <c:pt idx="79">
                  <c:v>0.13100000000000001</c:v>
                </c:pt>
                <c:pt idx="80">
                  <c:v>5.96E-2</c:v>
                </c:pt>
                <c:pt idx="81">
                  <c:v>-0.19159999999999999</c:v>
                </c:pt>
                <c:pt idx="82">
                  <c:v>-0.46639999999999998</c:v>
                </c:pt>
                <c:pt idx="83">
                  <c:v>6.3200000000000006E-2</c:v>
                </c:pt>
                <c:pt idx="84">
                  <c:v>0.27239999999999998</c:v>
                </c:pt>
                <c:pt idx="85">
                  <c:v>-0.1067</c:v>
                </c:pt>
                <c:pt idx="86">
                  <c:v>6.3200000000000006E-2</c:v>
                </c:pt>
                <c:pt idx="87">
                  <c:v>-6.3200000000000006E-2</c:v>
                </c:pt>
                <c:pt idx="88">
                  <c:v>-8.7499999999999994E-2</c:v>
                </c:pt>
                <c:pt idx="89">
                  <c:v>3.9100000000000003E-2</c:v>
                </c:pt>
                <c:pt idx="90">
                  <c:v>-0.23419999999999999</c:v>
                </c:pt>
                <c:pt idx="91">
                  <c:v>0.10150000000000001</c:v>
                </c:pt>
                <c:pt idx="92">
                  <c:v>-0.2233</c:v>
                </c:pt>
                <c:pt idx="93">
                  <c:v>-0.17680000000000001</c:v>
                </c:pt>
                <c:pt idx="94">
                  <c:v>-0.40939999999999999</c:v>
                </c:pt>
                <c:pt idx="95">
                  <c:v>0.14829999999999999</c:v>
                </c:pt>
                <c:pt idx="96">
                  <c:v>-0.18060000000000001</c:v>
                </c:pt>
                <c:pt idx="97">
                  <c:v>0.30840000000000001</c:v>
                </c:pt>
                <c:pt idx="98">
                  <c:v>-1.24E-2</c:v>
                </c:pt>
                <c:pt idx="99">
                  <c:v>0.20799999999999999</c:v>
                </c:pt>
                <c:pt idx="100">
                  <c:v>0.254</c:v>
                </c:pt>
                <c:pt idx="101">
                  <c:v>0.32379999999999998</c:v>
                </c:pt>
                <c:pt idx="102">
                  <c:v>6.4699999999999994E-2</c:v>
                </c:pt>
                <c:pt idx="103">
                  <c:v>-0.34789999999999999</c:v>
                </c:pt>
                <c:pt idx="104">
                  <c:v>-0.59730000000000005</c:v>
                </c:pt>
                <c:pt idx="105">
                  <c:v>7.1400000000000005E-2</c:v>
                </c:pt>
                <c:pt idx="106">
                  <c:v>2.5899999999999999E-2</c:v>
                </c:pt>
                <c:pt idx="107">
                  <c:v>0.38440000000000002</c:v>
                </c:pt>
                <c:pt idx="108">
                  <c:v>-3.1699999999999999E-2</c:v>
                </c:pt>
                <c:pt idx="109">
                  <c:v>-0.215</c:v>
                </c:pt>
                <c:pt idx="110">
                  <c:v>-0.20100000000000001</c:v>
                </c:pt>
                <c:pt idx="111">
                  <c:v>0.1069</c:v>
                </c:pt>
                <c:pt idx="112">
                  <c:v>0.12570000000000001</c:v>
                </c:pt>
                <c:pt idx="113">
                  <c:v>-0.29289999999999999</c:v>
                </c:pt>
                <c:pt idx="114">
                  <c:v>0.3574</c:v>
                </c:pt>
                <c:pt idx="115">
                  <c:v>-0.17449999999999999</c:v>
                </c:pt>
                <c:pt idx="116">
                  <c:v>-0.4103</c:v>
                </c:pt>
                <c:pt idx="117">
                  <c:v>3.6400000000000002E-2</c:v>
                </c:pt>
                <c:pt idx="118">
                  <c:v>0.17710000000000001</c:v>
                </c:pt>
                <c:pt idx="119">
                  <c:v>0.2349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9-4342-BFD4-EAECCD85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75000000000000011"/>
          <c:min val="-0.650000000000000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950 GPH pump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'950gphV2'!$C$2:$C$121</c:f>
              <c:numCache>
                <c:formatCode>General</c:formatCode>
                <c:ptCount val="120"/>
                <c:pt idx="0">
                  <c:v>2.0400000000000001E-2</c:v>
                </c:pt>
                <c:pt idx="1">
                  <c:v>-0.29199999999999998</c:v>
                </c:pt>
                <c:pt idx="2">
                  <c:v>0.1028</c:v>
                </c:pt>
                <c:pt idx="3">
                  <c:v>7.3899999999999993E-2</c:v>
                </c:pt>
                <c:pt idx="4">
                  <c:v>-0.34129999999999999</c:v>
                </c:pt>
                <c:pt idx="5">
                  <c:v>-1.35E-2</c:v>
                </c:pt>
                <c:pt idx="6">
                  <c:v>-0.44059999999999999</c:v>
                </c:pt>
                <c:pt idx="7">
                  <c:v>-0.01</c:v>
                </c:pt>
                <c:pt idx="8">
                  <c:v>0.13020000000000001</c:v>
                </c:pt>
                <c:pt idx="9">
                  <c:v>-0.47649999999999998</c:v>
                </c:pt>
                <c:pt idx="10">
                  <c:v>0.37630000000000002</c:v>
                </c:pt>
                <c:pt idx="11">
                  <c:v>0.2616</c:v>
                </c:pt>
                <c:pt idx="12">
                  <c:v>-0.18290000000000001</c:v>
                </c:pt>
                <c:pt idx="13">
                  <c:v>-6.3399999999999998E-2</c:v>
                </c:pt>
                <c:pt idx="14">
                  <c:v>4.2900000000000001E-2</c:v>
                </c:pt>
                <c:pt idx="15">
                  <c:v>2.2200000000000001E-2</c:v>
                </c:pt>
                <c:pt idx="16">
                  <c:v>6.2700000000000006E-2</c:v>
                </c:pt>
                <c:pt idx="17">
                  <c:v>5.4100000000000002E-2</c:v>
                </c:pt>
                <c:pt idx="18">
                  <c:v>0.1714</c:v>
                </c:pt>
                <c:pt idx="19">
                  <c:v>-0.40339999999999998</c:v>
                </c:pt>
                <c:pt idx="20">
                  <c:v>-5.7000000000000002E-2</c:v>
                </c:pt>
                <c:pt idx="21">
                  <c:v>0.2853</c:v>
                </c:pt>
                <c:pt idx="22">
                  <c:v>-0.18890000000000001</c:v>
                </c:pt>
                <c:pt idx="23">
                  <c:v>-7.9299999999999995E-2</c:v>
                </c:pt>
                <c:pt idx="24">
                  <c:v>0.25840000000000002</c:v>
                </c:pt>
                <c:pt idx="25">
                  <c:v>-0.12920000000000001</c:v>
                </c:pt>
                <c:pt idx="26">
                  <c:v>0.13830000000000001</c:v>
                </c:pt>
                <c:pt idx="27">
                  <c:v>-0.45829999999999999</c:v>
                </c:pt>
                <c:pt idx="28">
                  <c:v>1.18E-2</c:v>
                </c:pt>
                <c:pt idx="29">
                  <c:v>0.1706</c:v>
                </c:pt>
                <c:pt idx="30">
                  <c:v>0.16450000000000001</c:v>
                </c:pt>
                <c:pt idx="31">
                  <c:v>0.17480000000000001</c:v>
                </c:pt>
                <c:pt idx="32">
                  <c:v>-1.8E-3</c:v>
                </c:pt>
                <c:pt idx="33">
                  <c:v>-8.2000000000000003E-2</c:v>
                </c:pt>
                <c:pt idx="34">
                  <c:v>0.1368</c:v>
                </c:pt>
                <c:pt idx="35">
                  <c:v>-2.8299999999999999E-2</c:v>
                </c:pt>
                <c:pt idx="36">
                  <c:v>0.17749999999999999</c:v>
                </c:pt>
                <c:pt idx="37">
                  <c:v>8.3999999999999995E-3</c:v>
                </c:pt>
                <c:pt idx="38">
                  <c:v>-0.58150000000000002</c:v>
                </c:pt>
                <c:pt idx="39">
                  <c:v>-0.27179999999999999</c:v>
                </c:pt>
                <c:pt idx="40">
                  <c:v>-0.25490000000000002</c:v>
                </c:pt>
                <c:pt idx="41">
                  <c:v>-7.8E-2</c:v>
                </c:pt>
                <c:pt idx="42">
                  <c:v>-0.2019</c:v>
                </c:pt>
                <c:pt idx="43">
                  <c:v>-0.2331</c:v>
                </c:pt>
                <c:pt idx="44">
                  <c:v>0.16689999999999999</c:v>
                </c:pt>
                <c:pt idx="45">
                  <c:v>0.11409999999999999</c:v>
                </c:pt>
                <c:pt idx="46">
                  <c:v>0.19550000000000001</c:v>
                </c:pt>
                <c:pt idx="47">
                  <c:v>-0.12330000000000001</c:v>
                </c:pt>
                <c:pt idx="48">
                  <c:v>-0.22670000000000001</c:v>
                </c:pt>
                <c:pt idx="49">
                  <c:v>9.1899999999999996E-2</c:v>
                </c:pt>
                <c:pt idx="50">
                  <c:v>0.72589999999999999</c:v>
                </c:pt>
                <c:pt idx="51">
                  <c:v>-0.14949999999999999</c:v>
                </c:pt>
                <c:pt idx="52">
                  <c:v>-0.18679999999999999</c:v>
                </c:pt>
                <c:pt idx="53">
                  <c:v>0.43430000000000002</c:v>
                </c:pt>
                <c:pt idx="54">
                  <c:v>-1.67E-2</c:v>
                </c:pt>
                <c:pt idx="55">
                  <c:v>-0.1148</c:v>
                </c:pt>
                <c:pt idx="56">
                  <c:v>9.4100000000000003E-2</c:v>
                </c:pt>
                <c:pt idx="57">
                  <c:v>0.2974</c:v>
                </c:pt>
                <c:pt idx="58">
                  <c:v>5.5100000000000003E-2</c:v>
                </c:pt>
                <c:pt idx="59">
                  <c:v>0.26150000000000001</c:v>
                </c:pt>
                <c:pt idx="60">
                  <c:v>0.19289999999999999</c:v>
                </c:pt>
                <c:pt idx="61">
                  <c:v>0.1832</c:v>
                </c:pt>
                <c:pt idx="62">
                  <c:v>-0.25159999999999999</c:v>
                </c:pt>
                <c:pt idx="63">
                  <c:v>-0.15029999999999999</c:v>
                </c:pt>
                <c:pt idx="64">
                  <c:v>-9.8900000000000002E-2</c:v>
                </c:pt>
                <c:pt idx="65">
                  <c:v>0.1268</c:v>
                </c:pt>
                <c:pt idx="66">
                  <c:v>-8.4900000000000003E-2</c:v>
                </c:pt>
                <c:pt idx="67">
                  <c:v>0.32069999999999999</c:v>
                </c:pt>
                <c:pt idx="68">
                  <c:v>0.16719999999999999</c:v>
                </c:pt>
                <c:pt idx="69">
                  <c:v>-0.108</c:v>
                </c:pt>
                <c:pt idx="70">
                  <c:v>7.4399999999999994E-2</c:v>
                </c:pt>
                <c:pt idx="71">
                  <c:v>8.5900000000000004E-2</c:v>
                </c:pt>
                <c:pt idx="72">
                  <c:v>0.3362</c:v>
                </c:pt>
                <c:pt idx="73">
                  <c:v>-7.3000000000000001E-3</c:v>
                </c:pt>
                <c:pt idx="74">
                  <c:v>0.41420000000000001</c:v>
                </c:pt>
                <c:pt idx="75">
                  <c:v>-9.9099999999999994E-2</c:v>
                </c:pt>
                <c:pt idx="76">
                  <c:v>0.21890000000000001</c:v>
                </c:pt>
                <c:pt idx="77">
                  <c:v>-6.2799999999999995E-2</c:v>
                </c:pt>
                <c:pt idx="78">
                  <c:v>0.1183</c:v>
                </c:pt>
                <c:pt idx="79">
                  <c:v>-0.12</c:v>
                </c:pt>
                <c:pt idx="80">
                  <c:v>0.22070000000000001</c:v>
                </c:pt>
                <c:pt idx="81">
                  <c:v>0.30409999999999998</c:v>
                </c:pt>
                <c:pt idx="82">
                  <c:v>0.30509999999999998</c:v>
                </c:pt>
                <c:pt idx="83">
                  <c:v>-5.8000000000000003E-2</c:v>
                </c:pt>
                <c:pt idx="84">
                  <c:v>-4.5600000000000002E-2</c:v>
                </c:pt>
                <c:pt idx="85">
                  <c:v>-9.1899999999999996E-2</c:v>
                </c:pt>
                <c:pt idx="86">
                  <c:v>2.1299999999999999E-2</c:v>
                </c:pt>
                <c:pt idx="87">
                  <c:v>-0.1399</c:v>
                </c:pt>
                <c:pt idx="88">
                  <c:v>0.3332</c:v>
                </c:pt>
                <c:pt idx="89">
                  <c:v>-2.1100000000000001E-2</c:v>
                </c:pt>
                <c:pt idx="90">
                  <c:v>-8.2400000000000001E-2</c:v>
                </c:pt>
                <c:pt idx="91">
                  <c:v>0.45390000000000003</c:v>
                </c:pt>
                <c:pt idx="92">
                  <c:v>0.35210000000000002</c:v>
                </c:pt>
                <c:pt idx="93">
                  <c:v>0.49930000000000002</c:v>
                </c:pt>
                <c:pt idx="94">
                  <c:v>0.42549999999999999</c:v>
                </c:pt>
                <c:pt idx="95">
                  <c:v>-7.0300000000000001E-2</c:v>
                </c:pt>
                <c:pt idx="96">
                  <c:v>0.35460000000000003</c:v>
                </c:pt>
                <c:pt idx="97">
                  <c:v>0.122</c:v>
                </c:pt>
                <c:pt idx="98">
                  <c:v>0.64970000000000006</c:v>
                </c:pt>
                <c:pt idx="99">
                  <c:v>0.1321</c:v>
                </c:pt>
                <c:pt idx="100">
                  <c:v>3.1199999999999999E-2</c:v>
                </c:pt>
                <c:pt idx="101">
                  <c:v>-0.1116</c:v>
                </c:pt>
                <c:pt idx="102">
                  <c:v>0.20069999999999999</c:v>
                </c:pt>
                <c:pt idx="103">
                  <c:v>6.6900000000000001E-2</c:v>
                </c:pt>
                <c:pt idx="104">
                  <c:v>-0.25040000000000001</c:v>
                </c:pt>
                <c:pt idx="105">
                  <c:v>0.26590000000000003</c:v>
                </c:pt>
                <c:pt idx="106">
                  <c:v>0.22420000000000001</c:v>
                </c:pt>
                <c:pt idx="107">
                  <c:v>0.1658</c:v>
                </c:pt>
                <c:pt idx="108">
                  <c:v>-0.25919999999999999</c:v>
                </c:pt>
                <c:pt idx="109">
                  <c:v>0.1764</c:v>
                </c:pt>
                <c:pt idx="110">
                  <c:v>-0.18609999999999999</c:v>
                </c:pt>
                <c:pt idx="111">
                  <c:v>3.0599999999999999E-2</c:v>
                </c:pt>
                <c:pt idx="112">
                  <c:v>-0.19339999999999999</c:v>
                </c:pt>
                <c:pt idx="113">
                  <c:v>5.4000000000000003E-3</c:v>
                </c:pt>
                <c:pt idx="114">
                  <c:v>-9.5399999999999999E-2</c:v>
                </c:pt>
                <c:pt idx="115">
                  <c:v>1.32E-2</c:v>
                </c:pt>
                <c:pt idx="116">
                  <c:v>-3.2399999999999998E-2</c:v>
                </c:pt>
                <c:pt idx="117">
                  <c:v>-2.2499999999999999E-2</c:v>
                </c:pt>
                <c:pt idx="118">
                  <c:v>4.8599999999999997E-2</c:v>
                </c:pt>
                <c:pt idx="119">
                  <c:v>-0.29370000000000002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E3-4D0D-AA49-E738A4408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75000000000000011"/>
          <c:min val="-0.650000000000000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 pump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NothingV2!$C$2:$C$121</c:f>
              <c:numCache>
                <c:formatCode>General</c:formatCode>
                <c:ptCount val="120"/>
                <c:pt idx="0">
                  <c:v>-3.5000000000000001E-3</c:v>
                </c:pt>
                <c:pt idx="1">
                  <c:v>1.6999999999999999E-3</c:v>
                </c:pt>
                <c:pt idx="2">
                  <c:v>1.2999999999999999E-3</c:v>
                </c:pt>
                <c:pt idx="3">
                  <c:v>8.3000000000000001E-3</c:v>
                </c:pt>
                <c:pt idx="4">
                  <c:v>8.0000000000000004E-4</c:v>
                </c:pt>
                <c:pt idx="5">
                  <c:v>-1.6000000000000001E-3</c:v>
                </c:pt>
                <c:pt idx="6">
                  <c:v>-1.1999999999999999E-3</c:v>
                </c:pt>
                <c:pt idx="7">
                  <c:v>1.2999999999999999E-3</c:v>
                </c:pt>
                <c:pt idx="8">
                  <c:v>8.0000000000000004E-4</c:v>
                </c:pt>
                <c:pt idx="9">
                  <c:v>8.0000000000000004E-4</c:v>
                </c:pt>
                <c:pt idx="10">
                  <c:v>5.9999999999999995E-4</c:v>
                </c:pt>
                <c:pt idx="11">
                  <c:v>-2.5000000000000001E-3</c:v>
                </c:pt>
                <c:pt idx="12">
                  <c:v>2.7000000000000001E-3</c:v>
                </c:pt>
                <c:pt idx="13">
                  <c:v>-5.0000000000000001E-4</c:v>
                </c:pt>
                <c:pt idx="14">
                  <c:v>-1.04E-2</c:v>
                </c:pt>
                <c:pt idx="15">
                  <c:v>-5.0000000000000001E-4</c:v>
                </c:pt>
                <c:pt idx="16">
                  <c:v>8.0000000000000004E-4</c:v>
                </c:pt>
                <c:pt idx="17">
                  <c:v>-6.9999999999999999E-4</c:v>
                </c:pt>
                <c:pt idx="18">
                  <c:v>-2.9999999999999997E-4</c:v>
                </c:pt>
                <c:pt idx="19">
                  <c:v>2.2000000000000001E-3</c:v>
                </c:pt>
                <c:pt idx="20">
                  <c:v>2.0000000000000001E-4</c:v>
                </c:pt>
                <c:pt idx="21">
                  <c:v>-6.9999999999999999E-4</c:v>
                </c:pt>
                <c:pt idx="22">
                  <c:v>1.2999999999999999E-3</c:v>
                </c:pt>
                <c:pt idx="23">
                  <c:v>2.3999999999999998E-3</c:v>
                </c:pt>
                <c:pt idx="24">
                  <c:v>5.9999999999999995E-4</c:v>
                </c:pt>
                <c:pt idx="25">
                  <c:v>-5.8999999999999999E-3</c:v>
                </c:pt>
                <c:pt idx="26">
                  <c:v>-1.8E-3</c:v>
                </c:pt>
                <c:pt idx="27">
                  <c:v>1.5E-3</c:v>
                </c:pt>
                <c:pt idx="28">
                  <c:v>3.8E-3</c:v>
                </c:pt>
                <c:pt idx="29">
                  <c:v>1.2999999999999999E-3</c:v>
                </c:pt>
                <c:pt idx="30">
                  <c:v>-1E-4</c:v>
                </c:pt>
                <c:pt idx="31">
                  <c:v>-1.6000000000000001E-3</c:v>
                </c:pt>
                <c:pt idx="32">
                  <c:v>8.0000000000000004E-4</c:v>
                </c:pt>
                <c:pt idx="33">
                  <c:v>5.9999999999999995E-4</c:v>
                </c:pt>
                <c:pt idx="34">
                  <c:v>2.2000000000000001E-3</c:v>
                </c:pt>
                <c:pt idx="35">
                  <c:v>8.0000000000000004E-4</c:v>
                </c:pt>
                <c:pt idx="36">
                  <c:v>-1.1999999999999999E-3</c:v>
                </c:pt>
                <c:pt idx="37">
                  <c:v>1.1000000000000001E-3</c:v>
                </c:pt>
                <c:pt idx="38">
                  <c:v>-5.0000000000000001E-4</c:v>
                </c:pt>
                <c:pt idx="39">
                  <c:v>-6.9999999999999999E-4</c:v>
                </c:pt>
                <c:pt idx="40">
                  <c:v>-2.9999999999999997E-4</c:v>
                </c:pt>
                <c:pt idx="41">
                  <c:v>-2.3E-3</c:v>
                </c:pt>
                <c:pt idx="42">
                  <c:v>-8.9999999999999998E-4</c:v>
                </c:pt>
                <c:pt idx="43">
                  <c:v>-2E-3</c:v>
                </c:pt>
                <c:pt idx="44">
                  <c:v>3.0999999999999999E-3</c:v>
                </c:pt>
                <c:pt idx="45">
                  <c:v>6.1999999999999998E-3</c:v>
                </c:pt>
                <c:pt idx="46">
                  <c:v>-2E-3</c:v>
                </c:pt>
                <c:pt idx="47">
                  <c:v>-2.3E-3</c:v>
                </c:pt>
                <c:pt idx="48">
                  <c:v>-5.0000000000000001E-4</c:v>
                </c:pt>
                <c:pt idx="49">
                  <c:v>1.2999999999999999E-3</c:v>
                </c:pt>
                <c:pt idx="50">
                  <c:v>2.3999999999999998E-3</c:v>
                </c:pt>
                <c:pt idx="51">
                  <c:v>-1.4E-3</c:v>
                </c:pt>
                <c:pt idx="52">
                  <c:v>3.8E-3</c:v>
                </c:pt>
                <c:pt idx="53">
                  <c:v>-6.1000000000000004E-3</c:v>
                </c:pt>
                <c:pt idx="54">
                  <c:v>-2.3E-3</c:v>
                </c:pt>
                <c:pt idx="55">
                  <c:v>4.4999999999999997E-3</c:v>
                </c:pt>
                <c:pt idx="56">
                  <c:v>3.5999999999999999E-3</c:v>
                </c:pt>
                <c:pt idx="57">
                  <c:v>-6.9999999999999999E-4</c:v>
                </c:pt>
                <c:pt idx="58">
                  <c:v>-5.0000000000000001E-4</c:v>
                </c:pt>
                <c:pt idx="59">
                  <c:v>-1E-4</c:v>
                </c:pt>
                <c:pt idx="60">
                  <c:v>-2.3E-3</c:v>
                </c:pt>
                <c:pt idx="61">
                  <c:v>2.0000000000000001E-4</c:v>
                </c:pt>
                <c:pt idx="62">
                  <c:v>-4.5999999999999999E-3</c:v>
                </c:pt>
                <c:pt idx="63">
                  <c:v>-6.1000000000000004E-3</c:v>
                </c:pt>
                <c:pt idx="64">
                  <c:v>5.9999999999999995E-4</c:v>
                </c:pt>
                <c:pt idx="65">
                  <c:v>-2.9999999999999997E-4</c:v>
                </c:pt>
                <c:pt idx="66">
                  <c:v>2.0000000000000001E-4</c:v>
                </c:pt>
                <c:pt idx="67">
                  <c:v>2.0000000000000001E-4</c:v>
                </c:pt>
                <c:pt idx="68">
                  <c:v>-5.0000000000000001E-4</c:v>
                </c:pt>
                <c:pt idx="69">
                  <c:v>-1E-4</c:v>
                </c:pt>
                <c:pt idx="70">
                  <c:v>-6.9999999999999999E-4</c:v>
                </c:pt>
                <c:pt idx="71">
                  <c:v>3.3999999999999998E-3</c:v>
                </c:pt>
                <c:pt idx="72">
                  <c:v>6.7000000000000002E-3</c:v>
                </c:pt>
                <c:pt idx="73">
                  <c:v>4.0000000000000002E-4</c:v>
                </c:pt>
                <c:pt idx="74">
                  <c:v>4.0000000000000001E-3</c:v>
                </c:pt>
                <c:pt idx="75">
                  <c:v>-4.1000000000000003E-3</c:v>
                </c:pt>
                <c:pt idx="76">
                  <c:v>-1E-4</c:v>
                </c:pt>
                <c:pt idx="77">
                  <c:v>3.8E-3</c:v>
                </c:pt>
                <c:pt idx="78">
                  <c:v>-3.5000000000000001E-3</c:v>
                </c:pt>
                <c:pt idx="79">
                  <c:v>-3.7000000000000002E-3</c:v>
                </c:pt>
                <c:pt idx="80">
                  <c:v>-1.1999999999999999E-3</c:v>
                </c:pt>
                <c:pt idx="81">
                  <c:v>-3.5000000000000001E-3</c:v>
                </c:pt>
                <c:pt idx="82">
                  <c:v>4.3E-3</c:v>
                </c:pt>
                <c:pt idx="83">
                  <c:v>3.5999999999999999E-3</c:v>
                </c:pt>
                <c:pt idx="84">
                  <c:v>5.1000000000000004E-3</c:v>
                </c:pt>
                <c:pt idx="85">
                  <c:v>5.9999999999999995E-4</c:v>
                </c:pt>
                <c:pt idx="86">
                  <c:v>-8.9999999999999998E-4</c:v>
                </c:pt>
                <c:pt idx="87">
                  <c:v>1.2999999999999999E-3</c:v>
                </c:pt>
                <c:pt idx="88">
                  <c:v>-2.9999999999999997E-4</c:v>
                </c:pt>
                <c:pt idx="89">
                  <c:v>2.7000000000000001E-3</c:v>
                </c:pt>
                <c:pt idx="90">
                  <c:v>-1.1999999999999999E-3</c:v>
                </c:pt>
                <c:pt idx="91">
                  <c:v>1.6999999999999999E-3</c:v>
                </c:pt>
                <c:pt idx="92">
                  <c:v>-1E-4</c:v>
                </c:pt>
                <c:pt idx="93">
                  <c:v>-2.8E-3</c:v>
                </c:pt>
                <c:pt idx="94">
                  <c:v>-1.6000000000000001E-3</c:v>
                </c:pt>
                <c:pt idx="95">
                  <c:v>-1.6000000000000001E-3</c:v>
                </c:pt>
                <c:pt idx="96">
                  <c:v>1.9E-3</c:v>
                </c:pt>
                <c:pt idx="97">
                  <c:v>-6.9999999999999999E-4</c:v>
                </c:pt>
                <c:pt idx="98">
                  <c:v>-3.0000000000000001E-3</c:v>
                </c:pt>
                <c:pt idx="99">
                  <c:v>1.1000000000000001E-3</c:v>
                </c:pt>
                <c:pt idx="100">
                  <c:v>1.9E-3</c:v>
                </c:pt>
                <c:pt idx="101">
                  <c:v>4.8999999999999998E-3</c:v>
                </c:pt>
                <c:pt idx="102">
                  <c:v>4.0000000000000002E-4</c:v>
                </c:pt>
                <c:pt idx="103">
                  <c:v>0</c:v>
                </c:pt>
                <c:pt idx="104">
                  <c:v>-1.4E-3</c:v>
                </c:pt>
                <c:pt idx="105">
                  <c:v>1.1000000000000001E-3</c:v>
                </c:pt>
                <c:pt idx="106">
                  <c:v>3.8E-3</c:v>
                </c:pt>
                <c:pt idx="107">
                  <c:v>4.4999999999999997E-3</c:v>
                </c:pt>
                <c:pt idx="108">
                  <c:v>6.4999999999999997E-3</c:v>
                </c:pt>
                <c:pt idx="109">
                  <c:v>5.4000000000000003E-3</c:v>
                </c:pt>
                <c:pt idx="110">
                  <c:v>4.0000000000000001E-3</c:v>
                </c:pt>
                <c:pt idx="111">
                  <c:v>1.9E-3</c:v>
                </c:pt>
                <c:pt idx="112">
                  <c:v>6.0000000000000001E-3</c:v>
                </c:pt>
                <c:pt idx="113">
                  <c:v>4.7000000000000002E-3</c:v>
                </c:pt>
                <c:pt idx="114">
                  <c:v>-5.1999999999999998E-3</c:v>
                </c:pt>
                <c:pt idx="115">
                  <c:v>4.0000000000000002E-4</c:v>
                </c:pt>
                <c:pt idx="116">
                  <c:v>2.0000000000000001E-4</c:v>
                </c:pt>
                <c:pt idx="117">
                  <c:v>8.3000000000000001E-3</c:v>
                </c:pt>
                <c:pt idx="118">
                  <c:v>2.3999999999999998E-3</c:v>
                </c:pt>
                <c:pt idx="119">
                  <c:v>-8.3999999999999995E-3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9-4AD4-8791-ADEB934D9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1974400"/>
        <c:axId val="1051976128"/>
      </c:lineChart>
      <c:catAx>
        <c:axId val="105197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976128"/>
        <c:crosses val="autoZero"/>
        <c:auto val="1"/>
        <c:lblAlgn val="ctr"/>
        <c:lblOffset val="100"/>
        <c:noMultiLvlLbl val="0"/>
      </c:catAx>
      <c:valAx>
        <c:axId val="1051976128"/>
        <c:scaling>
          <c:orientation val="minMax"/>
          <c:max val="0.01"/>
          <c:min val="-0.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97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Airstone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AirstoneV1!$C$2:$C$121</c:f>
              <c:numCache>
                <c:formatCode>General</c:formatCode>
                <c:ptCount val="120"/>
                <c:pt idx="0">
                  <c:v>-5.5999999999999999E-3</c:v>
                </c:pt>
                <c:pt idx="1">
                  <c:v>3.0000000000000001E-3</c:v>
                </c:pt>
                <c:pt idx="2">
                  <c:v>4.1000000000000003E-3</c:v>
                </c:pt>
                <c:pt idx="3">
                  <c:v>5.1999999999999998E-3</c:v>
                </c:pt>
                <c:pt idx="4">
                  <c:v>7.7000000000000002E-3</c:v>
                </c:pt>
                <c:pt idx="5">
                  <c:v>4.7999999999999996E-3</c:v>
                </c:pt>
                <c:pt idx="6">
                  <c:v>7.4999999999999997E-3</c:v>
                </c:pt>
                <c:pt idx="7">
                  <c:v>3.8999999999999998E-3</c:v>
                </c:pt>
                <c:pt idx="8">
                  <c:v>4.0000000000000002E-4</c:v>
                </c:pt>
                <c:pt idx="9">
                  <c:v>2.5999999999999999E-3</c:v>
                </c:pt>
                <c:pt idx="10">
                  <c:v>1.0999999999999999E-2</c:v>
                </c:pt>
                <c:pt idx="11">
                  <c:v>-1.8E-3</c:v>
                </c:pt>
                <c:pt idx="12">
                  <c:v>6.1000000000000004E-3</c:v>
                </c:pt>
                <c:pt idx="13">
                  <c:v>1.6999999999999999E-3</c:v>
                </c:pt>
                <c:pt idx="14">
                  <c:v>5.4999999999999997E-3</c:v>
                </c:pt>
                <c:pt idx="15">
                  <c:v>-3.2000000000000002E-3</c:v>
                </c:pt>
                <c:pt idx="16">
                  <c:v>-1.8E-3</c:v>
                </c:pt>
                <c:pt idx="17">
                  <c:v>1.5E-3</c:v>
                </c:pt>
                <c:pt idx="18">
                  <c:v>8.9999999999999993E-3</c:v>
                </c:pt>
                <c:pt idx="19">
                  <c:v>7.1999999999999998E-3</c:v>
                </c:pt>
                <c:pt idx="20">
                  <c:v>1.9300000000000001E-2</c:v>
                </c:pt>
                <c:pt idx="21">
                  <c:v>8.0999999999999996E-3</c:v>
                </c:pt>
                <c:pt idx="22">
                  <c:v>1.6999999999999999E-3</c:v>
                </c:pt>
                <c:pt idx="23">
                  <c:v>1E-3</c:v>
                </c:pt>
                <c:pt idx="24">
                  <c:v>-1.1999999999999999E-3</c:v>
                </c:pt>
                <c:pt idx="25">
                  <c:v>2.8E-3</c:v>
                </c:pt>
                <c:pt idx="26">
                  <c:v>1.9E-3</c:v>
                </c:pt>
                <c:pt idx="27">
                  <c:v>2.2000000000000001E-3</c:v>
                </c:pt>
                <c:pt idx="28">
                  <c:v>-1E-4</c:v>
                </c:pt>
                <c:pt idx="29">
                  <c:v>8.3999999999999995E-3</c:v>
                </c:pt>
                <c:pt idx="30">
                  <c:v>3.0000000000000001E-3</c:v>
                </c:pt>
                <c:pt idx="31">
                  <c:v>2.3999999999999998E-3</c:v>
                </c:pt>
                <c:pt idx="32">
                  <c:v>4.4000000000000003E-3</c:v>
                </c:pt>
                <c:pt idx="33">
                  <c:v>3.0000000000000001E-3</c:v>
                </c:pt>
                <c:pt idx="34">
                  <c:v>1.9E-3</c:v>
                </c:pt>
                <c:pt idx="35">
                  <c:v>1.0800000000000001E-2</c:v>
                </c:pt>
                <c:pt idx="36">
                  <c:v>9.9000000000000008E-3</c:v>
                </c:pt>
                <c:pt idx="37">
                  <c:v>-5.0000000000000001E-4</c:v>
                </c:pt>
                <c:pt idx="38">
                  <c:v>-2.5000000000000001E-3</c:v>
                </c:pt>
                <c:pt idx="39">
                  <c:v>-3.5999999999999999E-3</c:v>
                </c:pt>
                <c:pt idx="40">
                  <c:v>-2E-3</c:v>
                </c:pt>
                <c:pt idx="41">
                  <c:v>8.8000000000000005E-3</c:v>
                </c:pt>
                <c:pt idx="42">
                  <c:v>1.2500000000000001E-2</c:v>
                </c:pt>
                <c:pt idx="43">
                  <c:v>5.0000000000000001E-3</c:v>
                </c:pt>
                <c:pt idx="44">
                  <c:v>4.0000000000000002E-4</c:v>
                </c:pt>
                <c:pt idx="45">
                  <c:v>-1E-4</c:v>
                </c:pt>
                <c:pt idx="46">
                  <c:v>2.0999999999999999E-3</c:v>
                </c:pt>
                <c:pt idx="47">
                  <c:v>5.1000000000000004E-3</c:v>
                </c:pt>
                <c:pt idx="48">
                  <c:v>3.0999999999999999E-3</c:v>
                </c:pt>
                <c:pt idx="49">
                  <c:v>-7.6E-3</c:v>
                </c:pt>
                <c:pt idx="50">
                  <c:v>-6.9999999999999999E-4</c:v>
                </c:pt>
                <c:pt idx="51">
                  <c:v>-2.9999999999999997E-4</c:v>
                </c:pt>
                <c:pt idx="52">
                  <c:v>2.3999999999999998E-3</c:v>
                </c:pt>
                <c:pt idx="53">
                  <c:v>-3.3999999999999998E-3</c:v>
                </c:pt>
                <c:pt idx="54">
                  <c:v>1E-4</c:v>
                </c:pt>
                <c:pt idx="55">
                  <c:v>-2.5000000000000001E-3</c:v>
                </c:pt>
                <c:pt idx="56">
                  <c:v>1.5E-3</c:v>
                </c:pt>
                <c:pt idx="57">
                  <c:v>7.1999999999999998E-3</c:v>
                </c:pt>
                <c:pt idx="58">
                  <c:v>7.9000000000000008E-3</c:v>
                </c:pt>
                <c:pt idx="59">
                  <c:v>-8.9999999999999998E-4</c:v>
                </c:pt>
                <c:pt idx="60">
                  <c:v>-1.3299999999999999E-2</c:v>
                </c:pt>
                <c:pt idx="61">
                  <c:v>-2.3E-3</c:v>
                </c:pt>
                <c:pt idx="62">
                  <c:v>-8.6999999999999994E-3</c:v>
                </c:pt>
                <c:pt idx="63">
                  <c:v>-7.7999999999999996E-3</c:v>
                </c:pt>
                <c:pt idx="64">
                  <c:v>-5.7999999999999996E-3</c:v>
                </c:pt>
                <c:pt idx="65">
                  <c:v>3.5000000000000001E-3</c:v>
                </c:pt>
                <c:pt idx="66">
                  <c:v>3.3E-3</c:v>
                </c:pt>
                <c:pt idx="67">
                  <c:v>-6.9999999999999999E-4</c:v>
                </c:pt>
                <c:pt idx="68">
                  <c:v>-1.1999999999999999E-3</c:v>
                </c:pt>
                <c:pt idx="69">
                  <c:v>2.5999999999999999E-3</c:v>
                </c:pt>
                <c:pt idx="70">
                  <c:v>8.0000000000000004E-4</c:v>
                </c:pt>
                <c:pt idx="71">
                  <c:v>3.7000000000000002E-3</c:v>
                </c:pt>
                <c:pt idx="72">
                  <c:v>1.03E-2</c:v>
                </c:pt>
                <c:pt idx="73">
                  <c:v>7.0000000000000001E-3</c:v>
                </c:pt>
                <c:pt idx="74">
                  <c:v>7.9000000000000008E-3</c:v>
                </c:pt>
                <c:pt idx="75">
                  <c:v>9.4999999999999998E-3</c:v>
                </c:pt>
                <c:pt idx="76">
                  <c:v>4.7999999999999996E-3</c:v>
                </c:pt>
                <c:pt idx="77">
                  <c:v>-5.7999999999999996E-3</c:v>
                </c:pt>
                <c:pt idx="78">
                  <c:v>6.7999999999999996E-3</c:v>
                </c:pt>
                <c:pt idx="79">
                  <c:v>9.7000000000000003E-3</c:v>
                </c:pt>
                <c:pt idx="80">
                  <c:v>5.7000000000000002E-3</c:v>
                </c:pt>
                <c:pt idx="81">
                  <c:v>2.5999999999999999E-3</c:v>
                </c:pt>
                <c:pt idx="82">
                  <c:v>-2.5000000000000001E-3</c:v>
                </c:pt>
                <c:pt idx="83">
                  <c:v>1.2999999999999999E-3</c:v>
                </c:pt>
                <c:pt idx="84">
                  <c:v>-5.0000000000000001E-4</c:v>
                </c:pt>
                <c:pt idx="85">
                  <c:v>-8.9999999999999998E-4</c:v>
                </c:pt>
                <c:pt idx="86">
                  <c:v>2.5999999999999999E-3</c:v>
                </c:pt>
                <c:pt idx="87">
                  <c:v>2.8E-3</c:v>
                </c:pt>
                <c:pt idx="88">
                  <c:v>3.5000000000000001E-3</c:v>
                </c:pt>
                <c:pt idx="89">
                  <c:v>1.6999999999999999E-3</c:v>
                </c:pt>
                <c:pt idx="90">
                  <c:v>3.5000000000000001E-3</c:v>
                </c:pt>
                <c:pt idx="91">
                  <c:v>-6.7000000000000002E-3</c:v>
                </c:pt>
                <c:pt idx="92">
                  <c:v>-0.01</c:v>
                </c:pt>
                <c:pt idx="93">
                  <c:v>-2.7000000000000001E-3</c:v>
                </c:pt>
                <c:pt idx="94">
                  <c:v>4.1999999999999997E-3</c:v>
                </c:pt>
                <c:pt idx="95">
                  <c:v>-4.0000000000000001E-3</c:v>
                </c:pt>
                <c:pt idx="96">
                  <c:v>3.3E-3</c:v>
                </c:pt>
                <c:pt idx="97">
                  <c:v>1.32E-2</c:v>
                </c:pt>
                <c:pt idx="98">
                  <c:v>6.1999999999999998E-3</c:v>
                </c:pt>
                <c:pt idx="99">
                  <c:v>-5.7999999999999996E-3</c:v>
                </c:pt>
                <c:pt idx="100">
                  <c:v>-5.4000000000000003E-3</c:v>
                </c:pt>
                <c:pt idx="101">
                  <c:v>2.5999999999999999E-3</c:v>
                </c:pt>
                <c:pt idx="102">
                  <c:v>-4.3E-3</c:v>
                </c:pt>
                <c:pt idx="103">
                  <c:v>-8.2000000000000007E-3</c:v>
                </c:pt>
                <c:pt idx="104">
                  <c:v>7.7000000000000002E-3</c:v>
                </c:pt>
                <c:pt idx="105">
                  <c:v>1.2999999999999999E-3</c:v>
                </c:pt>
                <c:pt idx="106">
                  <c:v>-3.5999999999999999E-3</c:v>
                </c:pt>
                <c:pt idx="107">
                  <c:v>-3.2000000000000002E-3</c:v>
                </c:pt>
                <c:pt idx="108">
                  <c:v>-1.6000000000000001E-3</c:v>
                </c:pt>
                <c:pt idx="109">
                  <c:v>-4.3E-3</c:v>
                </c:pt>
                <c:pt idx="110">
                  <c:v>-7.4000000000000003E-3</c:v>
                </c:pt>
                <c:pt idx="111">
                  <c:v>-6.9999999999999999E-4</c:v>
                </c:pt>
                <c:pt idx="112">
                  <c:v>2.3999999999999998E-3</c:v>
                </c:pt>
                <c:pt idx="113">
                  <c:v>6.1000000000000004E-3</c:v>
                </c:pt>
                <c:pt idx="114">
                  <c:v>-1E-4</c:v>
                </c:pt>
                <c:pt idx="115">
                  <c:v>1.1999999999999999E-3</c:v>
                </c:pt>
                <c:pt idx="116">
                  <c:v>9.7000000000000003E-3</c:v>
                </c:pt>
                <c:pt idx="117">
                  <c:v>4.1000000000000003E-3</c:v>
                </c:pt>
                <c:pt idx="118">
                  <c:v>-7.7999999999999996E-3</c:v>
                </c:pt>
                <c:pt idx="119">
                  <c:v>-1.0200000000000001E-2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3-4248-955E-DFD1FE7A3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2.0000000000000004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Airstone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AirstoneV1!$C$2:$C$121</c:f>
              <c:numCache>
                <c:formatCode>General</c:formatCode>
                <c:ptCount val="120"/>
                <c:pt idx="0">
                  <c:v>-5.5999999999999999E-3</c:v>
                </c:pt>
                <c:pt idx="1">
                  <c:v>3.0000000000000001E-3</c:v>
                </c:pt>
                <c:pt idx="2">
                  <c:v>4.1000000000000003E-3</c:v>
                </c:pt>
                <c:pt idx="3">
                  <c:v>5.1999999999999998E-3</c:v>
                </c:pt>
                <c:pt idx="4">
                  <c:v>7.7000000000000002E-3</c:v>
                </c:pt>
                <c:pt idx="5">
                  <c:v>4.7999999999999996E-3</c:v>
                </c:pt>
                <c:pt idx="6">
                  <c:v>7.4999999999999997E-3</c:v>
                </c:pt>
                <c:pt idx="7">
                  <c:v>3.8999999999999998E-3</c:v>
                </c:pt>
                <c:pt idx="8">
                  <c:v>4.0000000000000002E-4</c:v>
                </c:pt>
                <c:pt idx="9">
                  <c:v>2.5999999999999999E-3</c:v>
                </c:pt>
                <c:pt idx="10">
                  <c:v>1.0999999999999999E-2</c:v>
                </c:pt>
                <c:pt idx="11">
                  <c:v>-1.8E-3</c:v>
                </c:pt>
                <c:pt idx="12">
                  <c:v>6.1000000000000004E-3</c:v>
                </c:pt>
                <c:pt idx="13">
                  <c:v>1.6999999999999999E-3</c:v>
                </c:pt>
                <c:pt idx="14">
                  <c:v>5.4999999999999997E-3</c:v>
                </c:pt>
                <c:pt idx="15">
                  <c:v>-3.2000000000000002E-3</c:v>
                </c:pt>
                <c:pt idx="16">
                  <c:v>-1.8E-3</c:v>
                </c:pt>
                <c:pt idx="17">
                  <c:v>1.5E-3</c:v>
                </c:pt>
                <c:pt idx="18">
                  <c:v>8.9999999999999993E-3</c:v>
                </c:pt>
                <c:pt idx="19">
                  <c:v>7.1999999999999998E-3</c:v>
                </c:pt>
                <c:pt idx="20">
                  <c:v>1.9300000000000001E-2</c:v>
                </c:pt>
                <c:pt idx="21">
                  <c:v>8.0999999999999996E-3</c:v>
                </c:pt>
                <c:pt idx="22">
                  <c:v>1.6999999999999999E-3</c:v>
                </c:pt>
                <c:pt idx="23">
                  <c:v>1E-3</c:v>
                </c:pt>
                <c:pt idx="24">
                  <c:v>-1.1999999999999999E-3</c:v>
                </c:pt>
                <c:pt idx="25">
                  <c:v>2.8E-3</c:v>
                </c:pt>
                <c:pt idx="26">
                  <c:v>1.9E-3</c:v>
                </c:pt>
                <c:pt idx="27">
                  <c:v>2.2000000000000001E-3</c:v>
                </c:pt>
                <c:pt idx="28">
                  <c:v>-1E-4</c:v>
                </c:pt>
                <c:pt idx="29">
                  <c:v>8.3999999999999995E-3</c:v>
                </c:pt>
                <c:pt idx="30">
                  <c:v>3.0000000000000001E-3</c:v>
                </c:pt>
                <c:pt idx="31">
                  <c:v>2.3999999999999998E-3</c:v>
                </c:pt>
                <c:pt idx="32">
                  <c:v>4.4000000000000003E-3</c:v>
                </c:pt>
                <c:pt idx="33">
                  <c:v>3.0000000000000001E-3</c:v>
                </c:pt>
                <c:pt idx="34">
                  <c:v>1.9E-3</c:v>
                </c:pt>
                <c:pt idx="35">
                  <c:v>1.0800000000000001E-2</c:v>
                </c:pt>
                <c:pt idx="36">
                  <c:v>9.9000000000000008E-3</c:v>
                </c:pt>
                <c:pt idx="37">
                  <c:v>-5.0000000000000001E-4</c:v>
                </c:pt>
                <c:pt idx="38">
                  <c:v>-2.5000000000000001E-3</c:v>
                </c:pt>
                <c:pt idx="39">
                  <c:v>-3.5999999999999999E-3</c:v>
                </c:pt>
                <c:pt idx="40">
                  <c:v>-2E-3</c:v>
                </c:pt>
                <c:pt idx="41">
                  <c:v>8.8000000000000005E-3</c:v>
                </c:pt>
                <c:pt idx="42">
                  <c:v>1.2500000000000001E-2</c:v>
                </c:pt>
                <c:pt idx="43">
                  <c:v>5.0000000000000001E-3</c:v>
                </c:pt>
                <c:pt idx="44">
                  <c:v>4.0000000000000002E-4</c:v>
                </c:pt>
                <c:pt idx="45">
                  <c:v>-1E-4</c:v>
                </c:pt>
                <c:pt idx="46">
                  <c:v>2.0999999999999999E-3</c:v>
                </c:pt>
                <c:pt idx="47">
                  <c:v>5.1000000000000004E-3</c:v>
                </c:pt>
                <c:pt idx="48">
                  <c:v>3.0999999999999999E-3</c:v>
                </c:pt>
                <c:pt idx="49">
                  <c:v>-7.6E-3</c:v>
                </c:pt>
                <c:pt idx="50">
                  <c:v>-6.9999999999999999E-4</c:v>
                </c:pt>
                <c:pt idx="51">
                  <c:v>-2.9999999999999997E-4</c:v>
                </c:pt>
                <c:pt idx="52">
                  <c:v>2.3999999999999998E-3</c:v>
                </c:pt>
                <c:pt idx="53">
                  <c:v>-3.3999999999999998E-3</c:v>
                </c:pt>
                <c:pt idx="54">
                  <c:v>1E-4</c:v>
                </c:pt>
                <c:pt idx="55">
                  <c:v>-2.5000000000000001E-3</c:v>
                </c:pt>
                <c:pt idx="56">
                  <c:v>1.5E-3</c:v>
                </c:pt>
                <c:pt idx="57">
                  <c:v>7.1999999999999998E-3</c:v>
                </c:pt>
                <c:pt idx="58">
                  <c:v>7.9000000000000008E-3</c:v>
                </c:pt>
                <c:pt idx="59">
                  <c:v>-8.9999999999999998E-4</c:v>
                </c:pt>
                <c:pt idx="60">
                  <c:v>-1.3299999999999999E-2</c:v>
                </c:pt>
                <c:pt idx="61">
                  <c:v>-2.3E-3</c:v>
                </c:pt>
                <c:pt idx="62">
                  <c:v>-8.6999999999999994E-3</c:v>
                </c:pt>
                <c:pt idx="63">
                  <c:v>-7.7999999999999996E-3</c:v>
                </c:pt>
                <c:pt idx="64">
                  <c:v>-5.7999999999999996E-3</c:v>
                </c:pt>
                <c:pt idx="65">
                  <c:v>3.5000000000000001E-3</c:v>
                </c:pt>
                <c:pt idx="66">
                  <c:v>3.3E-3</c:v>
                </c:pt>
                <c:pt idx="67">
                  <c:v>-6.9999999999999999E-4</c:v>
                </c:pt>
                <c:pt idx="68">
                  <c:v>-1.1999999999999999E-3</c:v>
                </c:pt>
                <c:pt idx="69">
                  <c:v>2.5999999999999999E-3</c:v>
                </c:pt>
                <c:pt idx="70">
                  <c:v>8.0000000000000004E-4</c:v>
                </c:pt>
                <c:pt idx="71">
                  <c:v>3.7000000000000002E-3</c:v>
                </c:pt>
                <c:pt idx="72">
                  <c:v>1.03E-2</c:v>
                </c:pt>
                <c:pt idx="73">
                  <c:v>7.0000000000000001E-3</c:v>
                </c:pt>
                <c:pt idx="74">
                  <c:v>7.9000000000000008E-3</c:v>
                </c:pt>
                <c:pt idx="75">
                  <c:v>9.4999999999999998E-3</c:v>
                </c:pt>
                <c:pt idx="76">
                  <c:v>4.7999999999999996E-3</c:v>
                </c:pt>
                <c:pt idx="77">
                  <c:v>-5.7999999999999996E-3</c:v>
                </c:pt>
                <c:pt idx="78">
                  <c:v>6.7999999999999996E-3</c:v>
                </c:pt>
                <c:pt idx="79">
                  <c:v>9.7000000000000003E-3</c:v>
                </c:pt>
                <c:pt idx="80">
                  <c:v>5.7000000000000002E-3</c:v>
                </c:pt>
                <c:pt idx="81">
                  <c:v>2.5999999999999999E-3</c:v>
                </c:pt>
                <c:pt idx="82">
                  <c:v>-2.5000000000000001E-3</c:v>
                </c:pt>
                <c:pt idx="83">
                  <c:v>1.2999999999999999E-3</c:v>
                </c:pt>
                <c:pt idx="84">
                  <c:v>-5.0000000000000001E-4</c:v>
                </c:pt>
                <c:pt idx="85">
                  <c:v>-8.9999999999999998E-4</c:v>
                </c:pt>
                <c:pt idx="86">
                  <c:v>2.5999999999999999E-3</c:v>
                </c:pt>
                <c:pt idx="87">
                  <c:v>2.8E-3</c:v>
                </c:pt>
                <c:pt idx="88">
                  <c:v>3.5000000000000001E-3</c:v>
                </c:pt>
                <c:pt idx="89">
                  <c:v>1.6999999999999999E-3</c:v>
                </c:pt>
                <c:pt idx="90">
                  <c:v>3.5000000000000001E-3</c:v>
                </c:pt>
                <c:pt idx="91">
                  <c:v>-6.7000000000000002E-3</c:v>
                </c:pt>
                <c:pt idx="92">
                  <c:v>-0.01</c:v>
                </c:pt>
                <c:pt idx="93">
                  <c:v>-2.7000000000000001E-3</c:v>
                </c:pt>
                <c:pt idx="94">
                  <c:v>4.1999999999999997E-3</c:v>
                </c:pt>
                <c:pt idx="95">
                  <c:v>-4.0000000000000001E-3</c:v>
                </c:pt>
                <c:pt idx="96">
                  <c:v>3.3E-3</c:v>
                </c:pt>
                <c:pt idx="97">
                  <c:v>1.32E-2</c:v>
                </c:pt>
                <c:pt idx="98">
                  <c:v>6.1999999999999998E-3</c:v>
                </c:pt>
                <c:pt idx="99">
                  <c:v>-5.7999999999999996E-3</c:v>
                </c:pt>
                <c:pt idx="100">
                  <c:v>-5.4000000000000003E-3</c:v>
                </c:pt>
                <c:pt idx="101">
                  <c:v>2.5999999999999999E-3</c:v>
                </c:pt>
                <c:pt idx="102">
                  <c:v>-4.3E-3</c:v>
                </c:pt>
                <c:pt idx="103">
                  <c:v>-8.2000000000000007E-3</c:v>
                </c:pt>
                <c:pt idx="104">
                  <c:v>7.7000000000000002E-3</c:v>
                </c:pt>
                <c:pt idx="105">
                  <c:v>1.2999999999999999E-3</c:v>
                </c:pt>
                <c:pt idx="106">
                  <c:v>-3.5999999999999999E-3</c:v>
                </c:pt>
                <c:pt idx="107">
                  <c:v>-3.2000000000000002E-3</c:v>
                </c:pt>
                <c:pt idx="108">
                  <c:v>-1.6000000000000001E-3</c:v>
                </c:pt>
                <c:pt idx="109">
                  <c:v>-4.3E-3</c:v>
                </c:pt>
                <c:pt idx="110">
                  <c:v>-7.4000000000000003E-3</c:v>
                </c:pt>
                <c:pt idx="111">
                  <c:v>-6.9999999999999999E-4</c:v>
                </c:pt>
                <c:pt idx="112">
                  <c:v>2.3999999999999998E-3</c:v>
                </c:pt>
                <c:pt idx="113">
                  <c:v>6.1000000000000004E-3</c:v>
                </c:pt>
                <c:pt idx="114">
                  <c:v>-1E-4</c:v>
                </c:pt>
                <c:pt idx="115">
                  <c:v>1.1999999999999999E-3</c:v>
                </c:pt>
                <c:pt idx="116">
                  <c:v>9.7000000000000003E-3</c:v>
                </c:pt>
                <c:pt idx="117">
                  <c:v>4.1000000000000003E-3</c:v>
                </c:pt>
                <c:pt idx="118">
                  <c:v>-7.7999999999999996E-3</c:v>
                </c:pt>
                <c:pt idx="119">
                  <c:v>-1.0200000000000001E-2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B-4DD5-A2B2-872A8AC9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2.0000000000000004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70 GPH pump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'70gphV1'!$C$2:$C$121</c:f>
              <c:numCache>
                <c:formatCode>General</c:formatCode>
                <c:ptCount val="120"/>
                <c:pt idx="0">
                  <c:v>7.3899999999999993E-2</c:v>
                </c:pt>
                <c:pt idx="1">
                  <c:v>1.67E-2</c:v>
                </c:pt>
                <c:pt idx="2">
                  <c:v>8.2000000000000007E-3</c:v>
                </c:pt>
                <c:pt idx="3">
                  <c:v>9.1000000000000004E-3</c:v>
                </c:pt>
                <c:pt idx="4">
                  <c:v>-2.29E-2</c:v>
                </c:pt>
                <c:pt idx="5">
                  <c:v>-3.6999999999999998E-2</c:v>
                </c:pt>
                <c:pt idx="6">
                  <c:v>-4.3799999999999999E-2</c:v>
                </c:pt>
                <c:pt idx="7">
                  <c:v>3.2599999999999997E-2</c:v>
                </c:pt>
                <c:pt idx="8">
                  <c:v>1E-3</c:v>
                </c:pt>
                <c:pt idx="9">
                  <c:v>7.6899999999999996E-2</c:v>
                </c:pt>
                <c:pt idx="10">
                  <c:v>5.21E-2</c:v>
                </c:pt>
                <c:pt idx="11">
                  <c:v>1.34E-2</c:v>
                </c:pt>
                <c:pt idx="12">
                  <c:v>7.1999999999999998E-3</c:v>
                </c:pt>
                <c:pt idx="13">
                  <c:v>2.81E-2</c:v>
                </c:pt>
                <c:pt idx="14">
                  <c:v>3.32E-2</c:v>
                </c:pt>
                <c:pt idx="15">
                  <c:v>1.1299999999999999E-2</c:v>
                </c:pt>
                <c:pt idx="16">
                  <c:v>2.2700000000000001E-2</c:v>
                </c:pt>
                <c:pt idx="17">
                  <c:v>1.2200000000000001E-2</c:v>
                </c:pt>
                <c:pt idx="18">
                  <c:v>-1.4200000000000001E-2</c:v>
                </c:pt>
                <c:pt idx="19">
                  <c:v>-2.9000000000000001E-2</c:v>
                </c:pt>
                <c:pt idx="20">
                  <c:v>-1.2500000000000001E-2</c:v>
                </c:pt>
                <c:pt idx="21">
                  <c:v>2.0999999999999999E-3</c:v>
                </c:pt>
                <c:pt idx="22">
                  <c:v>5.79E-2</c:v>
                </c:pt>
                <c:pt idx="23">
                  <c:v>7.9000000000000008E-3</c:v>
                </c:pt>
                <c:pt idx="24">
                  <c:v>1.0800000000000001E-2</c:v>
                </c:pt>
                <c:pt idx="25">
                  <c:v>-3.3999999999999998E-3</c:v>
                </c:pt>
                <c:pt idx="26">
                  <c:v>6.4999999999999997E-3</c:v>
                </c:pt>
                <c:pt idx="27">
                  <c:v>5.91E-2</c:v>
                </c:pt>
                <c:pt idx="28">
                  <c:v>-6.9999999999999999E-4</c:v>
                </c:pt>
                <c:pt idx="29">
                  <c:v>2.2200000000000001E-2</c:v>
                </c:pt>
                <c:pt idx="30">
                  <c:v>-2.1100000000000001E-2</c:v>
                </c:pt>
                <c:pt idx="31">
                  <c:v>5.0000000000000001E-3</c:v>
                </c:pt>
                <c:pt idx="32">
                  <c:v>-2.9399999999999999E-2</c:v>
                </c:pt>
                <c:pt idx="33">
                  <c:v>3.2000000000000001E-2</c:v>
                </c:pt>
                <c:pt idx="34">
                  <c:v>-4.1000000000000002E-2</c:v>
                </c:pt>
                <c:pt idx="35">
                  <c:v>3.1699999999999999E-2</c:v>
                </c:pt>
                <c:pt idx="36">
                  <c:v>-8.2400000000000001E-2</c:v>
                </c:pt>
                <c:pt idx="37">
                  <c:v>-1.04E-2</c:v>
                </c:pt>
                <c:pt idx="38">
                  <c:v>2.4500000000000001E-2</c:v>
                </c:pt>
                <c:pt idx="39">
                  <c:v>1.6199999999999999E-2</c:v>
                </c:pt>
                <c:pt idx="40">
                  <c:v>5.1999999999999998E-3</c:v>
                </c:pt>
                <c:pt idx="41">
                  <c:v>1.7299999999999999E-2</c:v>
                </c:pt>
                <c:pt idx="42">
                  <c:v>2.7900000000000001E-2</c:v>
                </c:pt>
                <c:pt idx="43">
                  <c:v>-1.7299999999999999E-2</c:v>
                </c:pt>
                <c:pt idx="44">
                  <c:v>3.0000000000000001E-3</c:v>
                </c:pt>
                <c:pt idx="45">
                  <c:v>-2.1499999999999998E-2</c:v>
                </c:pt>
                <c:pt idx="46">
                  <c:v>-0.1176</c:v>
                </c:pt>
                <c:pt idx="47">
                  <c:v>-2.7400000000000001E-2</c:v>
                </c:pt>
                <c:pt idx="48">
                  <c:v>2.8999999999999998E-3</c:v>
                </c:pt>
                <c:pt idx="49">
                  <c:v>5.0000000000000001E-4</c:v>
                </c:pt>
                <c:pt idx="50">
                  <c:v>-2.2700000000000001E-2</c:v>
                </c:pt>
                <c:pt idx="51">
                  <c:v>-2.0500000000000001E-2</c:v>
                </c:pt>
                <c:pt idx="52">
                  <c:v>3.2099999999999997E-2</c:v>
                </c:pt>
                <c:pt idx="53">
                  <c:v>-1.2500000000000001E-2</c:v>
                </c:pt>
                <c:pt idx="54">
                  <c:v>-2.2700000000000001E-2</c:v>
                </c:pt>
                <c:pt idx="55">
                  <c:v>-6.4000000000000003E-3</c:v>
                </c:pt>
                <c:pt idx="56">
                  <c:v>-3.56E-2</c:v>
                </c:pt>
                <c:pt idx="57">
                  <c:v>5.5399999999999998E-2</c:v>
                </c:pt>
                <c:pt idx="58">
                  <c:v>-1.24E-2</c:v>
                </c:pt>
                <c:pt idx="59">
                  <c:v>1.29E-2</c:v>
                </c:pt>
                <c:pt idx="60">
                  <c:v>-8.0000000000000004E-4</c:v>
                </c:pt>
                <c:pt idx="61">
                  <c:v>3.5299999999999998E-2</c:v>
                </c:pt>
                <c:pt idx="62">
                  <c:v>2.1299999999999999E-2</c:v>
                </c:pt>
                <c:pt idx="63">
                  <c:v>-3.9100000000000003E-2</c:v>
                </c:pt>
                <c:pt idx="64">
                  <c:v>1.2500000000000001E-2</c:v>
                </c:pt>
                <c:pt idx="65">
                  <c:v>3.3000000000000002E-2</c:v>
                </c:pt>
                <c:pt idx="66">
                  <c:v>1.44E-2</c:v>
                </c:pt>
                <c:pt idx="67">
                  <c:v>8.4400000000000003E-2</c:v>
                </c:pt>
                <c:pt idx="68">
                  <c:v>3.61E-2</c:v>
                </c:pt>
                <c:pt idx="69">
                  <c:v>-2.0400000000000001E-2</c:v>
                </c:pt>
                <c:pt idx="70">
                  <c:v>-4.3400000000000001E-2</c:v>
                </c:pt>
                <c:pt idx="71">
                  <c:v>-6.54E-2</c:v>
                </c:pt>
                <c:pt idx="72">
                  <c:v>-4.3299999999999998E-2</c:v>
                </c:pt>
                <c:pt idx="73">
                  <c:v>1.09E-2</c:v>
                </c:pt>
                <c:pt idx="74">
                  <c:v>-5.1000000000000004E-3</c:v>
                </c:pt>
                <c:pt idx="75">
                  <c:v>-2.8500000000000001E-2</c:v>
                </c:pt>
                <c:pt idx="76">
                  <c:v>-3.5299999999999998E-2</c:v>
                </c:pt>
                <c:pt idx="77">
                  <c:v>-9.3100000000000002E-2</c:v>
                </c:pt>
                <c:pt idx="78">
                  <c:v>-2.5999999999999999E-2</c:v>
                </c:pt>
                <c:pt idx="79">
                  <c:v>3.1800000000000002E-2</c:v>
                </c:pt>
                <c:pt idx="80">
                  <c:v>2.7000000000000001E-3</c:v>
                </c:pt>
                <c:pt idx="81">
                  <c:v>9.4000000000000004E-3</c:v>
                </c:pt>
                <c:pt idx="82">
                  <c:v>4.6899999999999997E-2</c:v>
                </c:pt>
                <c:pt idx="83">
                  <c:v>5.8099999999999999E-2</c:v>
                </c:pt>
                <c:pt idx="84">
                  <c:v>4.19E-2</c:v>
                </c:pt>
                <c:pt idx="85">
                  <c:v>4.0300000000000002E-2</c:v>
                </c:pt>
                <c:pt idx="86">
                  <c:v>-4.1799999999999997E-2</c:v>
                </c:pt>
                <c:pt idx="87">
                  <c:v>-1.35E-2</c:v>
                </c:pt>
                <c:pt idx="88">
                  <c:v>4.1200000000000001E-2</c:v>
                </c:pt>
                <c:pt idx="89">
                  <c:v>-7.5700000000000003E-2</c:v>
                </c:pt>
                <c:pt idx="90">
                  <c:v>0.10009999999999999</c:v>
                </c:pt>
                <c:pt idx="91">
                  <c:v>6.8900000000000003E-2</c:v>
                </c:pt>
                <c:pt idx="92">
                  <c:v>-2.3800000000000002E-2</c:v>
                </c:pt>
                <c:pt idx="93">
                  <c:v>-3.1800000000000002E-2</c:v>
                </c:pt>
                <c:pt idx="94">
                  <c:v>7.4000000000000003E-3</c:v>
                </c:pt>
                <c:pt idx="95">
                  <c:v>2.3199999999999998E-2</c:v>
                </c:pt>
                <c:pt idx="96">
                  <c:v>5.11E-2</c:v>
                </c:pt>
                <c:pt idx="97">
                  <c:v>7.3000000000000001E-3</c:v>
                </c:pt>
                <c:pt idx="98">
                  <c:v>2.2700000000000001E-2</c:v>
                </c:pt>
                <c:pt idx="99">
                  <c:v>3.1399999999999997E-2</c:v>
                </c:pt>
                <c:pt idx="100">
                  <c:v>-8.9999999999999993E-3</c:v>
                </c:pt>
                <c:pt idx="101">
                  <c:v>1.0500000000000001E-2</c:v>
                </c:pt>
                <c:pt idx="102">
                  <c:v>5.2400000000000002E-2</c:v>
                </c:pt>
                <c:pt idx="103">
                  <c:v>4.3E-3</c:v>
                </c:pt>
                <c:pt idx="104">
                  <c:v>8.3000000000000001E-3</c:v>
                </c:pt>
                <c:pt idx="105">
                  <c:v>-1.4200000000000001E-2</c:v>
                </c:pt>
                <c:pt idx="106">
                  <c:v>-5.4999999999999997E-3</c:v>
                </c:pt>
                <c:pt idx="107">
                  <c:v>8.9999999999999993E-3</c:v>
                </c:pt>
                <c:pt idx="108">
                  <c:v>-8.9800000000000005E-2</c:v>
                </c:pt>
                <c:pt idx="109">
                  <c:v>-1.0999999999999999E-2</c:v>
                </c:pt>
                <c:pt idx="110">
                  <c:v>8.5199999999999998E-2</c:v>
                </c:pt>
                <c:pt idx="111">
                  <c:v>1.01E-2</c:v>
                </c:pt>
                <c:pt idx="112">
                  <c:v>-8.1900000000000001E-2</c:v>
                </c:pt>
                <c:pt idx="113">
                  <c:v>5.7700000000000001E-2</c:v>
                </c:pt>
                <c:pt idx="114">
                  <c:v>1E-4</c:v>
                </c:pt>
                <c:pt idx="115">
                  <c:v>-2.3E-3</c:v>
                </c:pt>
                <c:pt idx="116">
                  <c:v>-3.1199999999999999E-2</c:v>
                </c:pt>
                <c:pt idx="117">
                  <c:v>-2.76E-2</c:v>
                </c:pt>
                <c:pt idx="118">
                  <c:v>-5.6099999999999997E-2</c:v>
                </c:pt>
                <c:pt idx="119">
                  <c:v>-2.35E-2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0-416A-99AD-8F2EFE23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125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70 GPH pump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'70gphV1'!$C$2:$C$121</c:f>
              <c:numCache>
                <c:formatCode>General</c:formatCode>
                <c:ptCount val="120"/>
                <c:pt idx="0">
                  <c:v>7.3899999999999993E-2</c:v>
                </c:pt>
                <c:pt idx="1">
                  <c:v>1.67E-2</c:v>
                </c:pt>
                <c:pt idx="2">
                  <c:v>8.2000000000000007E-3</c:v>
                </c:pt>
                <c:pt idx="3">
                  <c:v>9.1000000000000004E-3</c:v>
                </c:pt>
                <c:pt idx="4">
                  <c:v>-2.29E-2</c:v>
                </c:pt>
                <c:pt idx="5">
                  <c:v>-3.6999999999999998E-2</c:v>
                </c:pt>
                <c:pt idx="6">
                  <c:v>-4.3799999999999999E-2</c:v>
                </c:pt>
                <c:pt idx="7">
                  <c:v>3.2599999999999997E-2</c:v>
                </c:pt>
                <c:pt idx="8">
                  <c:v>1E-3</c:v>
                </c:pt>
                <c:pt idx="9">
                  <c:v>7.6899999999999996E-2</c:v>
                </c:pt>
                <c:pt idx="10">
                  <c:v>5.21E-2</c:v>
                </c:pt>
                <c:pt idx="11">
                  <c:v>1.34E-2</c:v>
                </c:pt>
                <c:pt idx="12">
                  <c:v>7.1999999999999998E-3</c:v>
                </c:pt>
                <c:pt idx="13">
                  <c:v>2.81E-2</c:v>
                </c:pt>
                <c:pt idx="14">
                  <c:v>3.32E-2</c:v>
                </c:pt>
                <c:pt idx="15">
                  <c:v>1.1299999999999999E-2</c:v>
                </c:pt>
                <c:pt idx="16">
                  <c:v>2.2700000000000001E-2</c:v>
                </c:pt>
                <c:pt idx="17">
                  <c:v>1.2200000000000001E-2</c:v>
                </c:pt>
                <c:pt idx="18">
                  <c:v>-1.4200000000000001E-2</c:v>
                </c:pt>
                <c:pt idx="19">
                  <c:v>-2.9000000000000001E-2</c:v>
                </c:pt>
                <c:pt idx="20">
                  <c:v>-1.2500000000000001E-2</c:v>
                </c:pt>
                <c:pt idx="21">
                  <c:v>2.0999999999999999E-3</c:v>
                </c:pt>
                <c:pt idx="22">
                  <c:v>5.79E-2</c:v>
                </c:pt>
                <c:pt idx="23">
                  <c:v>7.9000000000000008E-3</c:v>
                </c:pt>
                <c:pt idx="24">
                  <c:v>1.0800000000000001E-2</c:v>
                </c:pt>
                <c:pt idx="25">
                  <c:v>-3.3999999999999998E-3</c:v>
                </c:pt>
                <c:pt idx="26">
                  <c:v>6.4999999999999997E-3</c:v>
                </c:pt>
                <c:pt idx="27">
                  <c:v>5.91E-2</c:v>
                </c:pt>
                <c:pt idx="28">
                  <c:v>-6.9999999999999999E-4</c:v>
                </c:pt>
                <c:pt idx="29">
                  <c:v>2.2200000000000001E-2</c:v>
                </c:pt>
                <c:pt idx="30">
                  <c:v>-2.1100000000000001E-2</c:v>
                </c:pt>
                <c:pt idx="31">
                  <c:v>5.0000000000000001E-3</c:v>
                </c:pt>
                <c:pt idx="32">
                  <c:v>-2.9399999999999999E-2</c:v>
                </c:pt>
                <c:pt idx="33">
                  <c:v>3.2000000000000001E-2</c:v>
                </c:pt>
                <c:pt idx="34">
                  <c:v>-4.1000000000000002E-2</c:v>
                </c:pt>
                <c:pt idx="35">
                  <c:v>3.1699999999999999E-2</c:v>
                </c:pt>
                <c:pt idx="36">
                  <c:v>-8.2400000000000001E-2</c:v>
                </c:pt>
                <c:pt idx="37">
                  <c:v>-1.04E-2</c:v>
                </c:pt>
                <c:pt idx="38">
                  <c:v>2.4500000000000001E-2</c:v>
                </c:pt>
                <c:pt idx="39">
                  <c:v>1.6199999999999999E-2</c:v>
                </c:pt>
                <c:pt idx="40">
                  <c:v>5.1999999999999998E-3</c:v>
                </c:pt>
                <c:pt idx="41">
                  <c:v>1.7299999999999999E-2</c:v>
                </c:pt>
                <c:pt idx="42">
                  <c:v>2.7900000000000001E-2</c:v>
                </c:pt>
                <c:pt idx="43">
                  <c:v>-1.7299999999999999E-2</c:v>
                </c:pt>
                <c:pt idx="44">
                  <c:v>3.0000000000000001E-3</c:v>
                </c:pt>
                <c:pt idx="45">
                  <c:v>-2.1499999999999998E-2</c:v>
                </c:pt>
                <c:pt idx="46">
                  <c:v>-0.1176</c:v>
                </c:pt>
                <c:pt idx="47">
                  <c:v>-2.7400000000000001E-2</c:v>
                </c:pt>
                <c:pt idx="48">
                  <c:v>2.8999999999999998E-3</c:v>
                </c:pt>
                <c:pt idx="49">
                  <c:v>5.0000000000000001E-4</c:v>
                </c:pt>
                <c:pt idx="50">
                  <c:v>-2.2700000000000001E-2</c:v>
                </c:pt>
                <c:pt idx="51">
                  <c:v>-2.0500000000000001E-2</c:v>
                </c:pt>
                <c:pt idx="52">
                  <c:v>3.2099999999999997E-2</c:v>
                </c:pt>
                <c:pt idx="53">
                  <c:v>-1.2500000000000001E-2</c:v>
                </c:pt>
                <c:pt idx="54">
                  <c:v>-2.2700000000000001E-2</c:v>
                </c:pt>
                <c:pt idx="55">
                  <c:v>-6.4000000000000003E-3</c:v>
                </c:pt>
                <c:pt idx="56">
                  <c:v>-3.56E-2</c:v>
                </c:pt>
                <c:pt idx="57">
                  <c:v>5.5399999999999998E-2</c:v>
                </c:pt>
                <c:pt idx="58">
                  <c:v>-1.24E-2</c:v>
                </c:pt>
                <c:pt idx="59">
                  <c:v>1.29E-2</c:v>
                </c:pt>
                <c:pt idx="60">
                  <c:v>-8.0000000000000004E-4</c:v>
                </c:pt>
                <c:pt idx="61">
                  <c:v>3.5299999999999998E-2</c:v>
                </c:pt>
                <c:pt idx="62">
                  <c:v>2.1299999999999999E-2</c:v>
                </c:pt>
                <c:pt idx="63">
                  <c:v>-3.9100000000000003E-2</c:v>
                </c:pt>
                <c:pt idx="64">
                  <c:v>1.2500000000000001E-2</c:v>
                </c:pt>
                <c:pt idx="65">
                  <c:v>3.3000000000000002E-2</c:v>
                </c:pt>
                <c:pt idx="66">
                  <c:v>1.44E-2</c:v>
                </c:pt>
                <c:pt idx="67">
                  <c:v>8.4400000000000003E-2</c:v>
                </c:pt>
                <c:pt idx="68">
                  <c:v>3.61E-2</c:v>
                </c:pt>
                <c:pt idx="69">
                  <c:v>-2.0400000000000001E-2</c:v>
                </c:pt>
                <c:pt idx="70">
                  <c:v>-4.3400000000000001E-2</c:v>
                </c:pt>
                <c:pt idx="71">
                  <c:v>-6.54E-2</c:v>
                </c:pt>
                <c:pt idx="72">
                  <c:v>-4.3299999999999998E-2</c:v>
                </c:pt>
                <c:pt idx="73">
                  <c:v>1.09E-2</c:v>
                </c:pt>
                <c:pt idx="74">
                  <c:v>-5.1000000000000004E-3</c:v>
                </c:pt>
                <c:pt idx="75">
                  <c:v>-2.8500000000000001E-2</c:v>
                </c:pt>
                <c:pt idx="76">
                  <c:v>-3.5299999999999998E-2</c:v>
                </c:pt>
                <c:pt idx="77">
                  <c:v>-9.3100000000000002E-2</c:v>
                </c:pt>
                <c:pt idx="78">
                  <c:v>-2.5999999999999999E-2</c:v>
                </c:pt>
                <c:pt idx="79">
                  <c:v>3.1800000000000002E-2</c:v>
                </c:pt>
                <c:pt idx="80">
                  <c:v>2.7000000000000001E-3</c:v>
                </c:pt>
                <c:pt idx="81">
                  <c:v>9.4000000000000004E-3</c:v>
                </c:pt>
                <c:pt idx="82">
                  <c:v>4.6899999999999997E-2</c:v>
                </c:pt>
                <c:pt idx="83">
                  <c:v>5.8099999999999999E-2</c:v>
                </c:pt>
                <c:pt idx="84">
                  <c:v>4.19E-2</c:v>
                </c:pt>
                <c:pt idx="85">
                  <c:v>4.0300000000000002E-2</c:v>
                </c:pt>
                <c:pt idx="86">
                  <c:v>-4.1799999999999997E-2</c:v>
                </c:pt>
                <c:pt idx="87">
                  <c:v>-1.35E-2</c:v>
                </c:pt>
                <c:pt idx="88">
                  <c:v>4.1200000000000001E-2</c:v>
                </c:pt>
                <c:pt idx="89">
                  <c:v>-7.5700000000000003E-2</c:v>
                </c:pt>
                <c:pt idx="90">
                  <c:v>0.10009999999999999</c:v>
                </c:pt>
                <c:pt idx="91">
                  <c:v>6.8900000000000003E-2</c:v>
                </c:pt>
                <c:pt idx="92">
                  <c:v>-2.3800000000000002E-2</c:v>
                </c:pt>
                <c:pt idx="93">
                  <c:v>-3.1800000000000002E-2</c:v>
                </c:pt>
                <c:pt idx="94">
                  <c:v>7.4000000000000003E-3</c:v>
                </c:pt>
                <c:pt idx="95">
                  <c:v>2.3199999999999998E-2</c:v>
                </c:pt>
                <c:pt idx="96">
                  <c:v>5.11E-2</c:v>
                </c:pt>
                <c:pt idx="97">
                  <c:v>7.3000000000000001E-3</c:v>
                </c:pt>
                <c:pt idx="98">
                  <c:v>2.2700000000000001E-2</c:v>
                </c:pt>
                <c:pt idx="99">
                  <c:v>3.1399999999999997E-2</c:v>
                </c:pt>
                <c:pt idx="100">
                  <c:v>-8.9999999999999993E-3</c:v>
                </c:pt>
                <c:pt idx="101">
                  <c:v>1.0500000000000001E-2</c:v>
                </c:pt>
                <c:pt idx="102">
                  <c:v>5.2400000000000002E-2</c:v>
                </c:pt>
                <c:pt idx="103">
                  <c:v>4.3E-3</c:v>
                </c:pt>
                <c:pt idx="104">
                  <c:v>8.3000000000000001E-3</c:v>
                </c:pt>
                <c:pt idx="105">
                  <c:v>-1.4200000000000001E-2</c:v>
                </c:pt>
                <c:pt idx="106">
                  <c:v>-5.4999999999999997E-3</c:v>
                </c:pt>
                <c:pt idx="107">
                  <c:v>8.9999999999999993E-3</c:v>
                </c:pt>
                <c:pt idx="108">
                  <c:v>-8.9800000000000005E-2</c:v>
                </c:pt>
                <c:pt idx="109">
                  <c:v>-1.0999999999999999E-2</c:v>
                </c:pt>
                <c:pt idx="110">
                  <c:v>8.5199999999999998E-2</c:v>
                </c:pt>
                <c:pt idx="111">
                  <c:v>1.01E-2</c:v>
                </c:pt>
                <c:pt idx="112">
                  <c:v>-8.1900000000000001E-2</c:v>
                </c:pt>
                <c:pt idx="113">
                  <c:v>5.7700000000000001E-2</c:v>
                </c:pt>
                <c:pt idx="114">
                  <c:v>1E-4</c:v>
                </c:pt>
                <c:pt idx="115">
                  <c:v>-2.3E-3</c:v>
                </c:pt>
                <c:pt idx="116">
                  <c:v>-3.1199999999999999E-2</c:v>
                </c:pt>
                <c:pt idx="117">
                  <c:v>-2.76E-2</c:v>
                </c:pt>
                <c:pt idx="118">
                  <c:v>-5.6099999999999997E-2</c:v>
                </c:pt>
                <c:pt idx="119">
                  <c:v>-2.35E-2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B-44A3-92CD-F4C8542E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11000000000000001"/>
          <c:min val="-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250 GPH pump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'250gphV1'!$C$2:$C$121</c:f>
              <c:numCache>
                <c:formatCode>General</c:formatCode>
                <c:ptCount val="120"/>
                <c:pt idx="0">
                  <c:v>-0.47410000000000002</c:v>
                </c:pt>
                <c:pt idx="1">
                  <c:v>-0.23069999999999999</c:v>
                </c:pt>
                <c:pt idx="2">
                  <c:v>6.1600000000000002E-2</c:v>
                </c:pt>
                <c:pt idx="3">
                  <c:v>0.16889999999999999</c:v>
                </c:pt>
                <c:pt idx="4">
                  <c:v>-0.1076</c:v>
                </c:pt>
                <c:pt idx="5">
                  <c:v>0.11269999999999999</c:v>
                </c:pt>
                <c:pt idx="6">
                  <c:v>-0.2031</c:v>
                </c:pt>
                <c:pt idx="7">
                  <c:v>0.27639999999999998</c:v>
                </c:pt>
                <c:pt idx="8">
                  <c:v>0.1933</c:v>
                </c:pt>
                <c:pt idx="9">
                  <c:v>0.25009999999999999</c:v>
                </c:pt>
                <c:pt idx="10">
                  <c:v>-0.28000000000000003</c:v>
                </c:pt>
                <c:pt idx="11">
                  <c:v>0.06</c:v>
                </c:pt>
                <c:pt idx="12">
                  <c:v>-6.7500000000000004E-2</c:v>
                </c:pt>
                <c:pt idx="13">
                  <c:v>-0.15509999999999999</c:v>
                </c:pt>
                <c:pt idx="14">
                  <c:v>-8.0199999999999994E-2</c:v>
                </c:pt>
                <c:pt idx="15">
                  <c:v>-0.2722</c:v>
                </c:pt>
                <c:pt idx="16">
                  <c:v>8.43E-2</c:v>
                </c:pt>
                <c:pt idx="17">
                  <c:v>5.1299999999999998E-2</c:v>
                </c:pt>
                <c:pt idx="18">
                  <c:v>-0.188</c:v>
                </c:pt>
                <c:pt idx="19">
                  <c:v>7.5999999999999998E-2</c:v>
                </c:pt>
                <c:pt idx="20">
                  <c:v>-2.5600000000000001E-2</c:v>
                </c:pt>
                <c:pt idx="21">
                  <c:v>-0.11360000000000001</c:v>
                </c:pt>
                <c:pt idx="22">
                  <c:v>9.9699999999999997E-2</c:v>
                </c:pt>
                <c:pt idx="23">
                  <c:v>-0.44650000000000001</c:v>
                </c:pt>
                <c:pt idx="24">
                  <c:v>-0.17610000000000001</c:v>
                </c:pt>
                <c:pt idx="25">
                  <c:v>-0.31990000000000002</c:v>
                </c:pt>
                <c:pt idx="26">
                  <c:v>-8.9200000000000002E-2</c:v>
                </c:pt>
                <c:pt idx="27">
                  <c:v>-9.06E-2</c:v>
                </c:pt>
                <c:pt idx="28">
                  <c:v>-0.35499999999999998</c:v>
                </c:pt>
                <c:pt idx="29">
                  <c:v>0.16789999999999999</c:v>
                </c:pt>
                <c:pt idx="30">
                  <c:v>-3.2599999999999997E-2</c:v>
                </c:pt>
                <c:pt idx="31">
                  <c:v>1.6899999999999998E-2</c:v>
                </c:pt>
                <c:pt idx="32">
                  <c:v>-0.34420000000000001</c:v>
                </c:pt>
                <c:pt idx="33">
                  <c:v>0.1166</c:v>
                </c:pt>
                <c:pt idx="34">
                  <c:v>-8.2000000000000003E-2</c:v>
                </c:pt>
                <c:pt idx="35">
                  <c:v>-8.8499999999999995E-2</c:v>
                </c:pt>
                <c:pt idx="36">
                  <c:v>-0.3362</c:v>
                </c:pt>
                <c:pt idx="37">
                  <c:v>-6.5000000000000002E-2</c:v>
                </c:pt>
                <c:pt idx="38">
                  <c:v>-0.1978</c:v>
                </c:pt>
                <c:pt idx="39">
                  <c:v>-0.29120000000000001</c:v>
                </c:pt>
                <c:pt idx="40">
                  <c:v>-1.8200000000000001E-2</c:v>
                </c:pt>
                <c:pt idx="41">
                  <c:v>-0.2127</c:v>
                </c:pt>
                <c:pt idx="42">
                  <c:v>-0.28349999999999997</c:v>
                </c:pt>
                <c:pt idx="43">
                  <c:v>-0.21379999999999999</c:v>
                </c:pt>
                <c:pt idx="44">
                  <c:v>-8.8599999999999998E-2</c:v>
                </c:pt>
                <c:pt idx="45">
                  <c:v>-0.1091</c:v>
                </c:pt>
                <c:pt idx="46">
                  <c:v>-9.9900000000000003E-2</c:v>
                </c:pt>
                <c:pt idx="47">
                  <c:v>-5.7599999999999998E-2</c:v>
                </c:pt>
                <c:pt idx="48">
                  <c:v>-0.28889999999999999</c:v>
                </c:pt>
                <c:pt idx="49">
                  <c:v>-0.28639999999999999</c:v>
                </c:pt>
                <c:pt idx="50">
                  <c:v>-0.21510000000000001</c:v>
                </c:pt>
                <c:pt idx="51">
                  <c:v>-0.1023</c:v>
                </c:pt>
                <c:pt idx="52">
                  <c:v>-0.1338</c:v>
                </c:pt>
                <c:pt idx="53">
                  <c:v>-0.35520000000000002</c:v>
                </c:pt>
                <c:pt idx="54">
                  <c:v>-0.32919999999999999</c:v>
                </c:pt>
                <c:pt idx="55">
                  <c:v>-0.1011</c:v>
                </c:pt>
                <c:pt idx="56">
                  <c:v>-0.21909999999999999</c:v>
                </c:pt>
                <c:pt idx="57">
                  <c:v>-8.8800000000000004E-2</c:v>
                </c:pt>
                <c:pt idx="58">
                  <c:v>0.26340000000000002</c:v>
                </c:pt>
                <c:pt idx="59">
                  <c:v>3.9600000000000003E-2</c:v>
                </c:pt>
                <c:pt idx="60">
                  <c:v>-5.0000000000000001E-3</c:v>
                </c:pt>
                <c:pt idx="61">
                  <c:v>4.7199999999999999E-2</c:v>
                </c:pt>
                <c:pt idx="62">
                  <c:v>6.6799999999999998E-2</c:v>
                </c:pt>
                <c:pt idx="63">
                  <c:v>3.3099999999999997E-2</c:v>
                </c:pt>
                <c:pt idx="64">
                  <c:v>-7.0599999999999996E-2</c:v>
                </c:pt>
                <c:pt idx="65">
                  <c:v>-2.2599999999999999E-2</c:v>
                </c:pt>
                <c:pt idx="66">
                  <c:v>-8.5699999999999998E-2</c:v>
                </c:pt>
                <c:pt idx="67">
                  <c:v>-0.1012</c:v>
                </c:pt>
                <c:pt idx="68">
                  <c:v>-0.3372</c:v>
                </c:pt>
                <c:pt idx="69">
                  <c:v>-0.2</c:v>
                </c:pt>
                <c:pt idx="70">
                  <c:v>-7.5499999999999998E-2</c:v>
                </c:pt>
                <c:pt idx="71">
                  <c:v>-1.9E-2</c:v>
                </c:pt>
                <c:pt idx="72">
                  <c:v>-0.10970000000000001</c:v>
                </c:pt>
                <c:pt idx="73">
                  <c:v>2.23E-2</c:v>
                </c:pt>
                <c:pt idx="74">
                  <c:v>4.4499999999999998E-2</c:v>
                </c:pt>
                <c:pt idx="75">
                  <c:v>-1.1299999999999999E-2</c:v>
                </c:pt>
                <c:pt idx="76">
                  <c:v>-0.2089</c:v>
                </c:pt>
                <c:pt idx="77">
                  <c:v>-5.2200000000000003E-2</c:v>
                </c:pt>
                <c:pt idx="78">
                  <c:v>-0.25019999999999998</c:v>
                </c:pt>
                <c:pt idx="79">
                  <c:v>-0.1328</c:v>
                </c:pt>
                <c:pt idx="80">
                  <c:v>-0.32750000000000001</c:v>
                </c:pt>
                <c:pt idx="81">
                  <c:v>-0.1358</c:v>
                </c:pt>
                <c:pt idx="82">
                  <c:v>-7.4899999999999994E-2</c:v>
                </c:pt>
                <c:pt idx="83">
                  <c:v>-9.7299999999999998E-2</c:v>
                </c:pt>
                <c:pt idx="84">
                  <c:v>2.98E-2</c:v>
                </c:pt>
                <c:pt idx="85">
                  <c:v>-6.9400000000000003E-2</c:v>
                </c:pt>
                <c:pt idx="86">
                  <c:v>3.85E-2</c:v>
                </c:pt>
                <c:pt idx="87">
                  <c:v>8.1699999999999995E-2</c:v>
                </c:pt>
                <c:pt idx="88">
                  <c:v>2.1000000000000001E-2</c:v>
                </c:pt>
                <c:pt idx="89">
                  <c:v>-8.3000000000000001E-3</c:v>
                </c:pt>
                <c:pt idx="90">
                  <c:v>-4.1799999999999997E-2</c:v>
                </c:pt>
                <c:pt idx="91">
                  <c:v>-0.12230000000000001</c:v>
                </c:pt>
                <c:pt idx="92">
                  <c:v>-0.16639999999999999</c:v>
                </c:pt>
                <c:pt idx="93">
                  <c:v>-0.32790000000000002</c:v>
                </c:pt>
                <c:pt idx="94">
                  <c:v>-6.5699999999999995E-2</c:v>
                </c:pt>
                <c:pt idx="95">
                  <c:v>-9.8500000000000004E-2</c:v>
                </c:pt>
                <c:pt idx="96">
                  <c:v>-6.7599999999999993E-2</c:v>
                </c:pt>
                <c:pt idx="97">
                  <c:v>-7.6700000000000004E-2</c:v>
                </c:pt>
                <c:pt idx="98">
                  <c:v>-0.2114</c:v>
                </c:pt>
                <c:pt idx="99">
                  <c:v>-0.13300000000000001</c:v>
                </c:pt>
                <c:pt idx="100">
                  <c:v>1.38E-2</c:v>
                </c:pt>
                <c:pt idx="101">
                  <c:v>-7.0499999999999993E-2</c:v>
                </c:pt>
                <c:pt idx="102">
                  <c:v>-5.9200000000000003E-2</c:v>
                </c:pt>
                <c:pt idx="103">
                  <c:v>-0.1273</c:v>
                </c:pt>
                <c:pt idx="104">
                  <c:v>-0.12670000000000001</c:v>
                </c:pt>
                <c:pt idx="105">
                  <c:v>-4.19E-2</c:v>
                </c:pt>
                <c:pt idx="106">
                  <c:v>9.3600000000000003E-2</c:v>
                </c:pt>
                <c:pt idx="107">
                  <c:v>-2.1100000000000001E-2</c:v>
                </c:pt>
                <c:pt idx="108">
                  <c:v>-0.1009</c:v>
                </c:pt>
                <c:pt idx="109">
                  <c:v>-3.6999999999999998E-2</c:v>
                </c:pt>
                <c:pt idx="110">
                  <c:v>0.1275</c:v>
                </c:pt>
                <c:pt idx="111">
                  <c:v>-9.2999999999999999E-2</c:v>
                </c:pt>
                <c:pt idx="112">
                  <c:v>-0.16830000000000001</c:v>
                </c:pt>
                <c:pt idx="113">
                  <c:v>-2.8400000000000002E-2</c:v>
                </c:pt>
                <c:pt idx="114">
                  <c:v>-0.1159</c:v>
                </c:pt>
                <c:pt idx="115">
                  <c:v>-0.1265</c:v>
                </c:pt>
                <c:pt idx="116">
                  <c:v>-1.4E-2</c:v>
                </c:pt>
                <c:pt idx="117">
                  <c:v>-8.0299999999999996E-2</c:v>
                </c:pt>
                <c:pt idx="118">
                  <c:v>-8.8800000000000004E-2</c:v>
                </c:pt>
                <c:pt idx="119">
                  <c:v>-0.1686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F-427B-86C2-D139F6A81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30000000000000004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250 GPH pump - end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'250gphV2'!$C$2:$C$121</c:f>
              <c:numCache>
                <c:formatCode>General</c:formatCode>
                <c:ptCount val="120"/>
                <c:pt idx="0">
                  <c:v>2.7699999999999999E-2</c:v>
                </c:pt>
                <c:pt idx="1">
                  <c:v>-3.8699999999999998E-2</c:v>
                </c:pt>
                <c:pt idx="2">
                  <c:v>-5.0500000000000003E-2</c:v>
                </c:pt>
                <c:pt idx="3">
                  <c:v>-5.6000000000000001E-2</c:v>
                </c:pt>
                <c:pt idx="4">
                  <c:v>-2.8799999999999999E-2</c:v>
                </c:pt>
                <c:pt idx="5">
                  <c:v>-5.3999999999999999E-2</c:v>
                </c:pt>
                <c:pt idx="6">
                  <c:v>9.4000000000000004E-3</c:v>
                </c:pt>
                <c:pt idx="7">
                  <c:v>-7.4999999999999997E-3</c:v>
                </c:pt>
                <c:pt idx="8">
                  <c:v>-8.7499999999999994E-2</c:v>
                </c:pt>
                <c:pt idx="9">
                  <c:v>-7.2499999999999995E-2</c:v>
                </c:pt>
                <c:pt idx="10">
                  <c:v>-0.1754</c:v>
                </c:pt>
                <c:pt idx="11">
                  <c:v>-0.1181</c:v>
                </c:pt>
                <c:pt idx="12">
                  <c:v>-9.6699999999999994E-2</c:v>
                </c:pt>
                <c:pt idx="13">
                  <c:v>-6.0499999999999998E-2</c:v>
                </c:pt>
                <c:pt idx="14">
                  <c:v>-7.8E-2</c:v>
                </c:pt>
                <c:pt idx="15">
                  <c:v>-6.1600000000000002E-2</c:v>
                </c:pt>
                <c:pt idx="16">
                  <c:v>-7.9899999999999999E-2</c:v>
                </c:pt>
                <c:pt idx="17">
                  <c:v>-6.2700000000000006E-2</c:v>
                </c:pt>
                <c:pt idx="18">
                  <c:v>-3.73E-2</c:v>
                </c:pt>
                <c:pt idx="19">
                  <c:v>-4.3799999999999999E-2</c:v>
                </c:pt>
                <c:pt idx="20">
                  <c:v>-4.3099999999999999E-2</c:v>
                </c:pt>
                <c:pt idx="21">
                  <c:v>-0.18740000000000001</c:v>
                </c:pt>
                <c:pt idx="22">
                  <c:v>-7.3499999999999996E-2</c:v>
                </c:pt>
                <c:pt idx="23">
                  <c:v>-2.6700000000000002E-2</c:v>
                </c:pt>
                <c:pt idx="24">
                  <c:v>1.8E-3</c:v>
                </c:pt>
                <c:pt idx="25">
                  <c:v>-5.6899999999999999E-2</c:v>
                </c:pt>
                <c:pt idx="26">
                  <c:v>2.4E-2</c:v>
                </c:pt>
                <c:pt idx="27">
                  <c:v>-5.3600000000000002E-2</c:v>
                </c:pt>
                <c:pt idx="28">
                  <c:v>-4.02E-2</c:v>
                </c:pt>
                <c:pt idx="29">
                  <c:v>-0.12640000000000001</c:v>
                </c:pt>
                <c:pt idx="30">
                  <c:v>-2.2100000000000002E-2</c:v>
                </c:pt>
                <c:pt idx="31">
                  <c:v>-4.9500000000000002E-2</c:v>
                </c:pt>
                <c:pt idx="32">
                  <c:v>-0.1767</c:v>
                </c:pt>
                <c:pt idx="33">
                  <c:v>-0.12889999999999999</c:v>
                </c:pt>
                <c:pt idx="34">
                  <c:v>-0.15129999999999999</c:v>
                </c:pt>
                <c:pt idx="35">
                  <c:v>-8.3199999999999996E-2</c:v>
                </c:pt>
                <c:pt idx="36">
                  <c:v>-9.2600000000000002E-2</c:v>
                </c:pt>
                <c:pt idx="37">
                  <c:v>-3.9100000000000003E-2</c:v>
                </c:pt>
                <c:pt idx="38">
                  <c:v>-4.4699999999999997E-2</c:v>
                </c:pt>
                <c:pt idx="39">
                  <c:v>-2.3699999999999999E-2</c:v>
                </c:pt>
                <c:pt idx="40">
                  <c:v>-2.4199999999999999E-2</c:v>
                </c:pt>
                <c:pt idx="41">
                  <c:v>-0.1326</c:v>
                </c:pt>
                <c:pt idx="42">
                  <c:v>-6.1699999999999998E-2</c:v>
                </c:pt>
                <c:pt idx="43">
                  <c:v>4.6899999999999997E-2</c:v>
                </c:pt>
                <c:pt idx="44">
                  <c:v>6.6E-3</c:v>
                </c:pt>
                <c:pt idx="45">
                  <c:v>-3.0499999999999999E-2</c:v>
                </c:pt>
                <c:pt idx="46">
                  <c:v>-6.0299999999999999E-2</c:v>
                </c:pt>
                <c:pt idx="47">
                  <c:v>-5.4000000000000003E-3</c:v>
                </c:pt>
                <c:pt idx="48">
                  <c:v>-5.5999999999999999E-3</c:v>
                </c:pt>
                <c:pt idx="49">
                  <c:v>-1.8E-3</c:v>
                </c:pt>
                <c:pt idx="50">
                  <c:v>9.8900000000000002E-2</c:v>
                </c:pt>
                <c:pt idx="51">
                  <c:v>-0.1027</c:v>
                </c:pt>
                <c:pt idx="52">
                  <c:v>-0.1837</c:v>
                </c:pt>
                <c:pt idx="53">
                  <c:v>-8.7400000000000005E-2</c:v>
                </c:pt>
                <c:pt idx="54">
                  <c:v>-5.4199999999999998E-2</c:v>
                </c:pt>
                <c:pt idx="55">
                  <c:v>-8.6300000000000002E-2</c:v>
                </c:pt>
                <c:pt idx="56">
                  <c:v>-0.1028</c:v>
                </c:pt>
                <c:pt idx="57">
                  <c:v>-0.1159</c:v>
                </c:pt>
                <c:pt idx="58">
                  <c:v>-7.5399999999999995E-2</c:v>
                </c:pt>
                <c:pt idx="59">
                  <c:v>-5.4199999999999998E-2</c:v>
                </c:pt>
                <c:pt idx="60">
                  <c:v>-7.8899999999999998E-2</c:v>
                </c:pt>
                <c:pt idx="61">
                  <c:v>-3.0000000000000001E-3</c:v>
                </c:pt>
                <c:pt idx="62">
                  <c:v>-4.1000000000000003E-3</c:v>
                </c:pt>
                <c:pt idx="63">
                  <c:v>-6.6900000000000001E-2</c:v>
                </c:pt>
                <c:pt idx="64">
                  <c:v>-6.7100000000000007E-2</c:v>
                </c:pt>
                <c:pt idx="65">
                  <c:v>-3.2199999999999999E-2</c:v>
                </c:pt>
                <c:pt idx="66">
                  <c:v>4.5100000000000001E-2</c:v>
                </c:pt>
                <c:pt idx="67">
                  <c:v>-9.35E-2</c:v>
                </c:pt>
                <c:pt idx="68">
                  <c:v>-3.1E-2</c:v>
                </c:pt>
                <c:pt idx="69">
                  <c:v>-5.1700000000000003E-2</c:v>
                </c:pt>
                <c:pt idx="70">
                  <c:v>-4.2200000000000001E-2</c:v>
                </c:pt>
                <c:pt idx="71">
                  <c:v>-3.1899999999999998E-2</c:v>
                </c:pt>
                <c:pt idx="72">
                  <c:v>1.3899999999999999E-2</c:v>
                </c:pt>
                <c:pt idx="73">
                  <c:v>-0.1852</c:v>
                </c:pt>
                <c:pt idx="74">
                  <c:v>1.9800000000000002E-2</c:v>
                </c:pt>
                <c:pt idx="75">
                  <c:v>0.24199999999999999</c:v>
                </c:pt>
                <c:pt idx="76">
                  <c:v>-0.33069999999999999</c:v>
                </c:pt>
                <c:pt idx="77">
                  <c:v>-1.8E-3</c:v>
                </c:pt>
                <c:pt idx="78">
                  <c:v>-1.95E-2</c:v>
                </c:pt>
                <c:pt idx="79">
                  <c:v>5.1000000000000004E-3</c:v>
                </c:pt>
                <c:pt idx="80">
                  <c:v>-8.2000000000000003E-2</c:v>
                </c:pt>
                <c:pt idx="81">
                  <c:v>-0.1045</c:v>
                </c:pt>
                <c:pt idx="82">
                  <c:v>-3.0300000000000001E-2</c:v>
                </c:pt>
                <c:pt idx="83">
                  <c:v>-7.8100000000000003E-2</c:v>
                </c:pt>
                <c:pt idx="84">
                  <c:v>0.1158</c:v>
                </c:pt>
                <c:pt idx="85">
                  <c:v>2.69E-2</c:v>
                </c:pt>
                <c:pt idx="86">
                  <c:v>-1.2699999999999999E-2</c:v>
                </c:pt>
                <c:pt idx="87">
                  <c:v>-4.6399999999999997E-2</c:v>
                </c:pt>
                <c:pt idx="88">
                  <c:v>1.41E-2</c:v>
                </c:pt>
                <c:pt idx="89">
                  <c:v>6.7999999999999996E-3</c:v>
                </c:pt>
                <c:pt idx="90">
                  <c:v>-1E-4</c:v>
                </c:pt>
                <c:pt idx="91">
                  <c:v>-7.0199999999999999E-2</c:v>
                </c:pt>
                <c:pt idx="92">
                  <c:v>-0.1426</c:v>
                </c:pt>
                <c:pt idx="93">
                  <c:v>-5.9700000000000003E-2</c:v>
                </c:pt>
                <c:pt idx="94">
                  <c:v>-0.14499999999999999</c:v>
                </c:pt>
                <c:pt idx="95">
                  <c:v>-1.35E-2</c:v>
                </c:pt>
                <c:pt idx="96">
                  <c:v>4.5499999999999999E-2</c:v>
                </c:pt>
                <c:pt idx="97">
                  <c:v>0.189</c:v>
                </c:pt>
                <c:pt idx="98">
                  <c:v>-1.7100000000000001E-2</c:v>
                </c:pt>
                <c:pt idx="99">
                  <c:v>3.1699999999999999E-2</c:v>
                </c:pt>
                <c:pt idx="100">
                  <c:v>9.6799999999999997E-2</c:v>
                </c:pt>
                <c:pt idx="101">
                  <c:v>-2.0400000000000001E-2</c:v>
                </c:pt>
                <c:pt idx="102">
                  <c:v>1.77E-2</c:v>
                </c:pt>
                <c:pt idx="103">
                  <c:v>1.77E-2</c:v>
                </c:pt>
                <c:pt idx="104">
                  <c:v>9.3600000000000003E-2</c:v>
                </c:pt>
                <c:pt idx="105">
                  <c:v>-8.9700000000000002E-2</c:v>
                </c:pt>
                <c:pt idx="106">
                  <c:v>2.3400000000000001E-2</c:v>
                </c:pt>
                <c:pt idx="107">
                  <c:v>-0.1268</c:v>
                </c:pt>
                <c:pt idx="108">
                  <c:v>-8.2100000000000006E-2</c:v>
                </c:pt>
                <c:pt idx="109">
                  <c:v>-1.6500000000000001E-2</c:v>
                </c:pt>
                <c:pt idx="110">
                  <c:v>1.4E-2</c:v>
                </c:pt>
                <c:pt idx="111">
                  <c:v>-6.54E-2</c:v>
                </c:pt>
                <c:pt idx="112">
                  <c:v>-7.7000000000000002E-3</c:v>
                </c:pt>
                <c:pt idx="113">
                  <c:v>7.1000000000000004E-3</c:v>
                </c:pt>
                <c:pt idx="114">
                  <c:v>-2.75E-2</c:v>
                </c:pt>
                <c:pt idx="115">
                  <c:v>-1.44E-2</c:v>
                </c:pt>
                <c:pt idx="116">
                  <c:v>-8.2000000000000003E-2</c:v>
                </c:pt>
                <c:pt idx="117">
                  <c:v>-0.2339</c:v>
                </c:pt>
                <c:pt idx="118">
                  <c:v>-4.9599999999999998E-2</c:v>
                </c:pt>
                <c:pt idx="119">
                  <c:v>-0.1032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6-41B9-8EF7-838496816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30000000000000004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500 GPH pump - middle of tank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'500gphV2'!$C$2:$C$121</c:f>
              <c:numCache>
                <c:formatCode>General</c:formatCode>
                <c:ptCount val="120"/>
                <c:pt idx="0">
                  <c:v>-0.161</c:v>
                </c:pt>
                <c:pt idx="1">
                  <c:v>-0.22439999999999999</c:v>
                </c:pt>
                <c:pt idx="2">
                  <c:v>-3.2399999999999998E-2</c:v>
                </c:pt>
                <c:pt idx="3">
                  <c:v>-0.1196</c:v>
                </c:pt>
                <c:pt idx="4">
                  <c:v>-2.7400000000000001E-2</c:v>
                </c:pt>
                <c:pt idx="5">
                  <c:v>-7.6399999999999996E-2</c:v>
                </c:pt>
                <c:pt idx="6">
                  <c:v>-0.1142</c:v>
                </c:pt>
                <c:pt idx="7">
                  <c:v>-2.5999999999999999E-2</c:v>
                </c:pt>
                <c:pt idx="8">
                  <c:v>5.4399999999999997E-2</c:v>
                </c:pt>
                <c:pt idx="9">
                  <c:v>-0.1105</c:v>
                </c:pt>
                <c:pt idx="10">
                  <c:v>7.0999999999999994E-2</c:v>
                </c:pt>
                <c:pt idx="11">
                  <c:v>-9.1300000000000006E-2</c:v>
                </c:pt>
                <c:pt idx="12">
                  <c:v>-0.13370000000000001</c:v>
                </c:pt>
                <c:pt idx="13">
                  <c:v>-0.11650000000000001</c:v>
                </c:pt>
                <c:pt idx="14">
                  <c:v>-0.13039999999999999</c:v>
                </c:pt>
                <c:pt idx="15">
                  <c:v>0.24679999999999999</c:v>
                </c:pt>
                <c:pt idx="16">
                  <c:v>6.4699999999999994E-2</c:v>
                </c:pt>
                <c:pt idx="17">
                  <c:v>-0.1212</c:v>
                </c:pt>
                <c:pt idx="18">
                  <c:v>5.4800000000000001E-2</c:v>
                </c:pt>
                <c:pt idx="19">
                  <c:v>-0.16009999999999999</c:v>
                </c:pt>
                <c:pt idx="20">
                  <c:v>2.8199999999999999E-2</c:v>
                </c:pt>
                <c:pt idx="21">
                  <c:v>-4.2900000000000001E-2</c:v>
                </c:pt>
                <c:pt idx="22">
                  <c:v>-0.1021</c:v>
                </c:pt>
                <c:pt idx="23">
                  <c:v>-3.78E-2</c:v>
                </c:pt>
                <c:pt idx="24">
                  <c:v>-0.14560000000000001</c:v>
                </c:pt>
                <c:pt idx="25">
                  <c:v>-0.1071</c:v>
                </c:pt>
                <c:pt idx="26">
                  <c:v>-9.3899999999999997E-2</c:v>
                </c:pt>
                <c:pt idx="27">
                  <c:v>-0.13389999999999999</c:v>
                </c:pt>
                <c:pt idx="28">
                  <c:v>-0.16789999999999999</c:v>
                </c:pt>
                <c:pt idx="29">
                  <c:v>-3.9800000000000002E-2</c:v>
                </c:pt>
                <c:pt idx="30">
                  <c:v>-2.3E-3</c:v>
                </c:pt>
                <c:pt idx="31">
                  <c:v>6.4500000000000002E-2</c:v>
                </c:pt>
                <c:pt idx="32">
                  <c:v>-7.2999999999999995E-2</c:v>
                </c:pt>
                <c:pt idx="33">
                  <c:v>1.4E-3</c:v>
                </c:pt>
                <c:pt idx="34">
                  <c:v>7.8399999999999997E-2</c:v>
                </c:pt>
                <c:pt idx="35">
                  <c:v>9.0800000000000006E-2</c:v>
                </c:pt>
                <c:pt idx="36">
                  <c:v>-0.4148</c:v>
                </c:pt>
                <c:pt idx="37">
                  <c:v>-0.17100000000000001</c:v>
                </c:pt>
                <c:pt idx="38">
                  <c:v>-4.5499999999999999E-2</c:v>
                </c:pt>
                <c:pt idx="39">
                  <c:v>-0.27639999999999998</c:v>
                </c:pt>
                <c:pt idx="40">
                  <c:v>-3.0499999999999999E-2</c:v>
                </c:pt>
                <c:pt idx="41">
                  <c:v>-0.1739</c:v>
                </c:pt>
                <c:pt idx="42">
                  <c:v>-9.6100000000000005E-2</c:v>
                </c:pt>
                <c:pt idx="43">
                  <c:v>-9.5000000000000001E-2</c:v>
                </c:pt>
                <c:pt idx="44">
                  <c:v>-0.15690000000000001</c:v>
                </c:pt>
                <c:pt idx="45">
                  <c:v>-0.18679999999999999</c:v>
                </c:pt>
                <c:pt idx="46">
                  <c:v>-4.2000000000000003E-2</c:v>
                </c:pt>
                <c:pt idx="47">
                  <c:v>5.5300000000000002E-2</c:v>
                </c:pt>
                <c:pt idx="48">
                  <c:v>-2.6700000000000002E-2</c:v>
                </c:pt>
                <c:pt idx="49">
                  <c:v>-0.2772</c:v>
                </c:pt>
                <c:pt idx="50">
                  <c:v>2.9399999999999999E-2</c:v>
                </c:pt>
                <c:pt idx="51">
                  <c:v>-9.1899999999999996E-2</c:v>
                </c:pt>
                <c:pt idx="52">
                  <c:v>9.6100000000000005E-2</c:v>
                </c:pt>
                <c:pt idx="53">
                  <c:v>-8.0000000000000002E-3</c:v>
                </c:pt>
                <c:pt idx="54">
                  <c:v>2.9899999999999999E-2</c:v>
                </c:pt>
                <c:pt idx="55">
                  <c:v>-5.3999999999999999E-2</c:v>
                </c:pt>
                <c:pt idx="56">
                  <c:v>0.1787</c:v>
                </c:pt>
                <c:pt idx="57">
                  <c:v>1.2800000000000001E-2</c:v>
                </c:pt>
                <c:pt idx="58">
                  <c:v>4.2599999999999999E-2</c:v>
                </c:pt>
                <c:pt idx="59">
                  <c:v>-5.4100000000000002E-2</c:v>
                </c:pt>
                <c:pt idx="60">
                  <c:v>-5.5199999999999999E-2</c:v>
                </c:pt>
                <c:pt idx="61">
                  <c:v>1.14E-2</c:v>
                </c:pt>
                <c:pt idx="62">
                  <c:v>-7.1199999999999999E-2</c:v>
                </c:pt>
                <c:pt idx="63">
                  <c:v>-7.0000000000000007E-2</c:v>
                </c:pt>
                <c:pt idx="64">
                  <c:v>1.17E-2</c:v>
                </c:pt>
                <c:pt idx="65">
                  <c:v>-8.5699999999999998E-2</c:v>
                </c:pt>
                <c:pt idx="66">
                  <c:v>0.15090000000000001</c:v>
                </c:pt>
                <c:pt idx="67">
                  <c:v>-0.1426</c:v>
                </c:pt>
                <c:pt idx="68">
                  <c:v>-0.15740000000000001</c:v>
                </c:pt>
                <c:pt idx="69">
                  <c:v>-7.0300000000000001E-2</c:v>
                </c:pt>
                <c:pt idx="70">
                  <c:v>-9.9199999999999997E-2</c:v>
                </c:pt>
                <c:pt idx="71">
                  <c:v>-0.19769999999999999</c:v>
                </c:pt>
                <c:pt idx="72">
                  <c:v>-0.1777</c:v>
                </c:pt>
                <c:pt idx="73">
                  <c:v>0.12759999999999999</c:v>
                </c:pt>
                <c:pt idx="74">
                  <c:v>2.8899999999999999E-2</c:v>
                </c:pt>
                <c:pt idx="75">
                  <c:v>8.4500000000000006E-2</c:v>
                </c:pt>
                <c:pt idx="76">
                  <c:v>-0.1459</c:v>
                </c:pt>
                <c:pt idx="77">
                  <c:v>-0.15659999999999999</c:v>
                </c:pt>
                <c:pt idx="78">
                  <c:v>-2.69E-2</c:v>
                </c:pt>
                <c:pt idx="79">
                  <c:v>3.2500000000000001E-2</c:v>
                </c:pt>
                <c:pt idx="80">
                  <c:v>4.5699999999999998E-2</c:v>
                </c:pt>
                <c:pt idx="81">
                  <c:v>-1.5E-3</c:v>
                </c:pt>
                <c:pt idx="82">
                  <c:v>7.4899999999999994E-2</c:v>
                </c:pt>
                <c:pt idx="83">
                  <c:v>-2.4299999999999999E-2</c:v>
                </c:pt>
                <c:pt idx="84">
                  <c:v>-4.5499999999999999E-2</c:v>
                </c:pt>
                <c:pt idx="85">
                  <c:v>5.1000000000000004E-3</c:v>
                </c:pt>
                <c:pt idx="86">
                  <c:v>-6.9900000000000004E-2</c:v>
                </c:pt>
                <c:pt idx="87">
                  <c:v>-0.1535</c:v>
                </c:pt>
                <c:pt idx="88">
                  <c:v>-0.27460000000000001</c:v>
                </c:pt>
                <c:pt idx="89">
                  <c:v>-0.2525</c:v>
                </c:pt>
                <c:pt idx="90">
                  <c:v>1.2999999999999999E-2</c:v>
                </c:pt>
                <c:pt idx="91">
                  <c:v>0.24329999999999999</c:v>
                </c:pt>
                <c:pt idx="92">
                  <c:v>-0.26019999999999999</c:v>
                </c:pt>
                <c:pt idx="93">
                  <c:v>-0.1105</c:v>
                </c:pt>
                <c:pt idx="94">
                  <c:v>-8.8400000000000006E-2</c:v>
                </c:pt>
                <c:pt idx="95">
                  <c:v>2.0299999999999999E-2</c:v>
                </c:pt>
                <c:pt idx="96">
                  <c:v>4.0399999999999998E-2</c:v>
                </c:pt>
                <c:pt idx="97">
                  <c:v>-0.1061</c:v>
                </c:pt>
                <c:pt idx="98">
                  <c:v>-0.34029999999999999</c:v>
                </c:pt>
                <c:pt idx="99">
                  <c:v>-0.2177</c:v>
                </c:pt>
                <c:pt idx="100">
                  <c:v>-0.12620000000000001</c:v>
                </c:pt>
                <c:pt idx="101">
                  <c:v>-0.17119999999999999</c:v>
                </c:pt>
                <c:pt idx="102">
                  <c:v>-0.13569999999999999</c:v>
                </c:pt>
                <c:pt idx="103">
                  <c:v>-7.6999999999999999E-2</c:v>
                </c:pt>
                <c:pt idx="104">
                  <c:v>-0.2848</c:v>
                </c:pt>
                <c:pt idx="105">
                  <c:v>-6.4000000000000003E-3</c:v>
                </c:pt>
                <c:pt idx="106">
                  <c:v>-0.33329999999999999</c:v>
                </c:pt>
                <c:pt idx="107">
                  <c:v>-4.0300000000000002E-2</c:v>
                </c:pt>
                <c:pt idx="108">
                  <c:v>-0.128</c:v>
                </c:pt>
                <c:pt idx="109">
                  <c:v>-3.27E-2</c:v>
                </c:pt>
                <c:pt idx="110">
                  <c:v>-0.2492</c:v>
                </c:pt>
                <c:pt idx="111">
                  <c:v>-0.27550000000000002</c:v>
                </c:pt>
                <c:pt idx="112">
                  <c:v>-0.1197</c:v>
                </c:pt>
                <c:pt idx="113">
                  <c:v>-0.1663</c:v>
                </c:pt>
                <c:pt idx="114">
                  <c:v>-9.8900000000000002E-2</c:v>
                </c:pt>
                <c:pt idx="115">
                  <c:v>-2.2200000000000001E-2</c:v>
                </c:pt>
                <c:pt idx="116">
                  <c:v>-0.21290000000000001</c:v>
                </c:pt>
                <c:pt idx="117">
                  <c:v>4.0000000000000001E-3</c:v>
                </c:pt>
                <c:pt idx="118">
                  <c:v>-9.4299999999999995E-2</c:v>
                </c:pt>
                <c:pt idx="119">
                  <c:v>6.1999999999999998E-3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8-4876-AD8E-A77812C40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216864"/>
        <c:axId val="253250944"/>
      </c:lineChart>
      <c:catAx>
        <c:axId val="2532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50944"/>
        <c:crosses val="autoZero"/>
        <c:auto val="1"/>
        <c:lblAlgn val="ctr"/>
        <c:lblOffset val="100"/>
        <c:noMultiLvlLbl val="0"/>
      </c:catAx>
      <c:valAx>
        <c:axId val="253250944"/>
        <c:scaling>
          <c:orientation val="minMax"/>
          <c:max val="0.30000000000000004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32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127</xdr:row>
      <xdr:rowOff>31750</xdr:rowOff>
    </xdr:from>
    <xdr:to>
      <xdr:col>8</xdr:col>
      <xdr:colOff>1841500</xdr:colOff>
      <xdr:row>141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38EBB8-6542-4388-A389-6C5F29A121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129</xdr:row>
      <xdr:rowOff>0</xdr:rowOff>
    </xdr:from>
    <xdr:to>
      <xdr:col>9</xdr:col>
      <xdr:colOff>567307</xdr:colOff>
      <xdr:row>143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26C9CF-64AF-42A8-956D-8494691BA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491706</xdr:colOff>
      <xdr:row>130</xdr:row>
      <xdr:rowOff>17253</xdr:rowOff>
    </xdr:from>
    <xdr:to>
      <xdr:col>10</xdr:col>
      <xdr:colOff>498296</xdr:colOff>
      <xdr:row>144</xdr:row>
      <xdr:rowOff>23603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AD8D63-F2F4-4852-BE98-E925C298D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129</xdr:row>
      <xdr:rowOff>0</xdr:rowOff>
    </xdr:from>
    <xdr:to>
      <xdr:col>11</xdr:col>
      <xdr:colOff>239503</xdr:colOff>
      <xdr:row>143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713EF8-D7D2-4BEF-A838-4F403E3FB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11205</xdr:colOff>
      <xdr:row>127</xdr:row>
      <xdr:rowOff>41587</xdr:rowOff>
    </xdr:from>
    <xdr:to>
      <xdr:col>9</xdr:col>
      <xdr:colOff>1444312</xdr:colOff>
      <xdr:row>140</xdr:row>
      <xdr:rowOff>62255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C2CF71-E747-47CF-9073-7527DB7E1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131</xdr:row>
      <xdr:rowOff>0</xdr:rowOff>
    </xdr:from>
    <xdr:to>
      <xdr:col>9</xdr:col>
      <xdr:colOff>567307</xdr:colOff>
      <xdr:row>145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E22914-D913-4D01-A7C4-1AA82F67C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130</xdr:row>
      <xdr:rowOff>0</xdr:rowOff>
    </xdr:from>
    <xdr:to>
      <xdr:col>9</xdr:col>
      <xdr:colOff>567307</xdr:colOff>
      <xdr:row>144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077741-7785-421B-9D90-5010D875D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129</xdr:row>
      <xdr:rowOff>0</xdr:rowOff>
    </xdr:from>
    <xdr:to>
      <xdr:col>9</xdr:col>
      <xdr:colOff>567307</xdr:colOff>
      <xdr:row>143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9E902D-BFFB-4A0B-AECF-99BC80A61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129</xdr:row>
      <xdr:rowOff>0</xdr:rowOff>
    </xdr:from>
    <xdr:to>
      <xdr:col>9</xdr:col>
      <xdr:colOff>567307</xdr:colOff>
      <xdr:row>143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AF2876-068E-4724-99A6-6598F1360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130</xdr:row>
      <xdr:rowOff>0</xdr:rowOff>
    </xdr:from>
    <xdr:to>
      <xdr:col>9</xdr:col>
      <xdr:colOff>567307</xdr:colOff>
      <xdr:row>144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6D0433-0B3B-46D9-8179-03DBDF91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130</xdr:row>
      <xdr:rowOff>0</xdr:rowOff>
    </xdr:from>
    <xdr:to>
      <xdr:col>9</xdr:col>
      <xdr:colOff>567307</xdr:colOff>
      <xdr:row>144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86B00B-D992-4CAA-857B-E5377DA48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129</xdr:row>
      <xdr:rowOff>0</xdr:rowOff>
    </xdr:from>
    <xdr:to>
      <xdr:col>9</xdr:col>
      <xdr:colOff>567307</xdr:colOff>
      <xdr:row>143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3414A7-32A2-4FFC-A120-B186991CE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26-NF-v1" connectionId="11" xr16:uid="{3EC804A0-649A-144B-9A2E-159B4A58B0F9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500v2" connectionId="4" xr16:uid="{77D6BB26-7DC0-2344-86EA-1A3BE3614E7B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950gph" connectionId="9" xr16:uid="{90FEC415-AFAF-AE40-9AD1-5448B88ACB04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950v2" connectionId="10" xr16:uid="{C78EDF23-E5A3-964E-BB41-8AB72F6598A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26-NF-v2" connectionId="12" xr16:uid="{C9C7F875-075E-5941-BC52-C989D2081CA6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70airstonev1" connectionId="5" xr16:uid="{101D4BD4-72B9-B44E-A734-4D84D6CDFB5E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70airstonev2" connectionId="6" xr16:uid="{0AA430E8-C679-5748-A2B1-EC0C8D52248D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70gph" connectionId="7" xr16:uid="{E8E1AC90-2158-854D-8535-C6B940BD1ADF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70v2" connectionId="8" xr16:uid="{BE24C57E-FFF3-1141-8B3B-1DB676F05E31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250gph" connectionId="1" xr16:uid="{D1CD6C6D-BF67-824D-8693-B42EDE773725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250v2" connectionId="2" xr16:uid="{E1E5BA37-0EF8-8644-BB14-05418D6B27D5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4-01-03-500gph" connectionId="3" xr16:uid="{9B84FF43-6293-1A43-B190-9AF0435FF19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5590-3EBB-4DD1-B514-96CCA0CD45FA}">
  <dimension ref="A1:U48"/>
  <sheetViews>
    <sheetView tabSelected="1" zoomScale="115" zoomScaleNormal="115" workbookViewId="0">
      <selection activeCell="K2" sqref="K2"/>
    </sheetView>
  </sheetViews>
  <sheetFormatPr defaultColWidth="11" defaultRowHeight="16.3" x14ac:dyDescent="0.3"/>
  <cols>
    <col min="4" max="4" width="6.6640625" customWidth="1"/>
    <col min="7" max="7" width="7" customWidth="1"/>
    <col min="10" max="10" width="8.33203125" customWidth="1"/>
    <col min="11" max="11" width="5.109375" customWidth="1"/>
    <col min="12" max="12" width="5" customWidth="1"/>
    <col min="13" max="14" width="11.77734375" customWidth="1"/>
    <col min="15" max="15" width="12.44140625" customWidth="1"/>
    <col min="16" max="16" width="7.33203125" customWidth="1"/>
    <col min="17" max="17" width="11.77734375" customWidth="1"/>
    <col min="18" max="18" width="10.44140625" customWidth="1"/>
    <col min="19" max="19" width="12.44140625" customWidth="1"/>
    <col min="20" max="20" width="7.77734375" customWidth="1"/>
    <col min="21" max="21" width="8.33203125" customWidth="1"/>
  </cols>
  <sheetData>
    <row r="1" spans="1:21" x14ac:dyDescent="0.3">
      <c r="A1" t="s">
        <v>66</v>
      </c>
    </row>
    <row r="2" spans="1:21" x14ac:dyDescent="0.3">
      <c r="A2" t="s">
        <v>75</v>
      </c>
      <c r="K2" t="s">
        <v>90</v>
      </c>
    </row>
    <row r="3" spans="1:21" x14ac:dyDescent="0.3">
      <c r="A3" t="s">
        <v>76</v>
      </c>
    </row>
    <row r="5" spans="1:21" x14ac:dyDescent="0.3">
      <c r="B5" s="2" t="s">
        <v>72</v>
      </c>
      <c r="D5" s="2"/>
      <c r="E5" s="2" t="s">
        <v>73</v>
      </c>
      <c r="G5" s="2"/>
      <c r="H5" s="2" t="s">
        <v>41</v>
      </c>
      <c r="O5" t="s">
        <v>77</v>
      </c>
    </row>
    <row r="6" spans="1:21" x14ac:dyDescent="0.3">
      <c r="A6" s="1" t="s">
        <v>65</v>
      </c>
      <c r="B6" s="1" t="s">
        <v>27</v>
      </c>
      <c r="C6" s="1" t="s">
        <v>28</v>
      </c>
      <c r="D6" s="1"/>
      <c r="E6" s="1" t="s">
        <v>29</v>
      </c>
      <c r="F6" s="1" t="s">
        <v>30</v>
      </c>
      <c r="G6" s="1"/>
      <c r="H6" s="1" t="s">
        <v>68</v>
      </c>
      <c r="J6" s="1" t="s">
        <v>79</v>
      </c>
    </row>
    <row r="7" spans="1:21" x14ac:dyDescent="0.3">
      <c r="A7" s="1" t="s">
        <v>25</v>
      </c>
      <c r="B7" s="7">
        <f>NothingV2!C123</f>
        <v>0.04</v>
      </c>
      <c r="C7" s="7">
        <f>NothingV2!D123</f>
        <v>-5.0333333333333306E-2</v>
      </c>
      <c r="D7" s="7"/>
      <c r="E7" s="7">
        <f>NothingV1!C123</f>
        <v>-1.6916666666666677E-2</v>
      </c>
      <c r="F7" s="7">
        <f>NothingV1!D123</f>
        <v>2.1749999999999999E-2</v>
      </c>
      <c r="G7" s="3"/>
      <c r="H7" s="7" t="s">
        <v>87</v>
      </c>
      <c r="J7" s="4" t="s">
        <v>52</v>
      </c>
      <c r="K7" s="4" t="s">
        <v>53</v>
      </c>
      <c r="L7" s="4" t="s">
        <v>54</v>
      </c>
      <c r="M7" s="4" t="s">
        <v>55</v>
      </c>
      <c r="N7" s="4" t="s">
        <v>58</v>
      </c>
      <c r="O7" s="4" t="s">
        <v>69</v>
      </c>
      <c r="P7" s="4" t="s">
        <v>59</v>
      </c>
      <c r="Q7" s="4" t="s">
        <v>56</v>
      </c>
      <c r="R7" s="4" t="s">
        <v>64</v>
      </c>
      <c r="S7" s="4" t="s">
        <v>70</v>
      </c>
      <c r="T7" s="4" t="s">
        <v>57</v>
      </c>
      <c r="U7" s="4"/>
    </row>
    <row r="8" spans="1:21" x14ac:dyDescent="0.3">
      <c r="A8" s="1" t="s">
        <v>26</v>
      </c>
      <c r="B8" s="7">
        <f>NothingV2!C124</f>
        <v>0.30992544508737102</v>
      </c>
      <c r="C8" s="7">
        <f>NothingV2!D124</f>
        <v>0.25082027893479825</v>
      </c>
      <c r="D8" s="7"/>
      <c r="E8" s="7">
        <f>NothingV1!C124</f>
        <v>0.21989224188046214</v>
      </c>
      <c r="F8" s="7">
        <f>NothingV1!D124</f>
        <v>0.20225062453809736</v>
      </c>
      <c r="G8" s="3"/>
      <c r="H8" s="7" t="s">
        <v>88</v>
      </c>
      <c r="J8" t="s">
        <v>67</v>
      </c>
      <c r="K8">
        <v>0</v>
      </c>
      <c r="L8">
        <v>0</v>
      </c>
      <c r="M8" s="7">
        <f>E10</f>
        <v>0.71000000000000008</v>
      </c>
      <c r="N8" s="7">
        <f>E9</f>
        <v>0.01</v>
      </c>
      <c r="O8" s="7">
        <f>E7</f>
        <v>-1.6916666666666677E-2</v>
      </c>
      <c r="P8" s="7">
        <f>E8</f>
        <v>0.21989224188046214</v>
      </c>
      <c r="Q8" s="7">
        <f>F10</f>
        <v>0.71000000000000008</v>
      </c>
      <c r="R8" s="7">
        <f>F9</f>
        <v>0</v>
      </c>
      <c r="S8" s="7">
        <f>F7</f>
        <v>2.1749999999999999E-2</v>
      </c>
      <c r="T8" s="7">
        <f>F8</f>
        <v>0.20225062453809736</v>
      </c>
      <c r="U8" s="7"/>
    </row>
    <row r="9" spans="1:21" x14ac:dyDescent="0.3">
      <c r="A9" s="1" t="s">
        <v>38</v>
      </c>
      <c r="B9" s="7">
        <f>NothingV2!C125</f>
        <v>0</v>
      </c>
      <c r="C9" s="7">
        <f>NothingV2!D125</f>
        <v>0</v>
      </c>
      <c r="D9" s="7"/>
      <c r="E9" s="7">
        <f>NothingV1!C125</f>
        <v>0.01</v>
      </c>
      <c r="F9" s="7">
        <f>NothingV1!D125</f>
        <v>0</v>
      </c>
      <c r="G9" s="3"/>
      <c r="H9" s="7"/>
      <c r="J9" t="s">
        <v>42</v>
      </c>
      <c r="K9">
        <v>38</v>
      </c>
      <c r="L9">
        <v>4</v>
      </c>
      <c r="M9" s="7">
        <f>E16</f>
        <v>1.9300000000000002</v>
      </c>
      <c r="N9" s="7">
        <f>E15</f>
        <v>0.01</v>
      </c>
      <c r="O9" s="7">
        <f>E13</f>
        <v>0.16699999999999998</v>
      </c>
      <c r="P9" s="7">
        <f>E14</f>
        <v>0.55044153400060691</v>
      </c>
      <c r="Q9" s="7">
        <f>F16</f>
        <v>3.2099999999999995</v>
      </c>
      <c r="R9" s="7">
        <f>F15</f>
        <v>0.31</v>
      </c>
      <c r="S9" s="7">
        <f>F13</f>
        <v>-1.6461666666666663</v>
      </c>
      <c r="T9" s="7">
        <f>F14</f>
        <v>0.58880763052996299</v>
      </c>
      <c r="U9" s="5"/>
    </row>
    <row r="10" spans="1:21" x14ac:dyDescent="0.3">
      <c r="A10" s="1" t="s">
        <v>39</v>
      </c>
      <c r="B10" s="7">
        <f>NothingV2!C126</f>
        <v>1.04</v>
      </c>
      <c r="C10" s="7">
        <f>NothingV2!D126</f>
        <v>1.1599999999999999</v>
      </c>
      <c r="D10" s="7"/>
      <c r="E10" s="7">
        <f>NothingV1!C126</f>
        <v>0.71000000000000008</v>
      </c>
      <c r="F10" s="7">
        <f>NothingV1!D126</f>
        <v>0.71000000000000008</v>
      </c>
      <c r="G10" s="3"/>
      <c r="H10" s="8"/>
      <c r="J10" t="s">
        <v>60</v>
      </c>
      <c r="K10">
        <v>265</v>
      </c>
      <c r="L10">
        <v>30</v>
      </c>
      <c r="M10" s="7">
        <f>E22</f>
        <v>11.76</v>
      </c>
      <c r="N10" s="7">
        <f>E21</f>
        <v>0.01</v>
      </c>
      <c r="O10" s="7">
        <f>E19</f>
        <v>0.24841666666666648</v>
      </c>
      <c r="P10" s="7">
        <f>E20</f>
        <v>3.8341429412370038</v>
      </c>
      <c r="Q10" s="7">
        <f>F22</f>
        <v>23.5</v>
      </c>
      <c r="R10" s="7">
        <f>F21</f>
        <v>0.04</v>
      </c>
      <c r="S10" s="7">
        <f>F19</f>
        <v>-0.40391666666666659</v>
      </c>
      <c r="T10" s="7">
        <f>F20</f>
        <v>4.651636433084839</v>
      </c>
      <c r="U10" s="5"/>
    </row>
    <row r="11" spans="1:21" x14ac:dyDescent="0.3">
      <c r="J11" t="s">
        <v>61</v>
      </c>
      <c r="K11">
        <v>946</v>
      </c>
      <c r="L11">
        <v>105</v>
      </c>
      <c r="M11" s="7">
        <f>E28</f>
        <v>47.410000000000004</v>
      </c>
      <c r="N11" s="7">
        <f>E27</f>
        <v>0.5</v>
      </c>
      <c r="O11" s="7">
        <f>E25</f>
        <v>-9.0267499999999945</v>
      </c>
      <c r="P11" s="7">
        <f>E26</f>
        <v>14.390128453622802</v>
      </c>
      <c r="Q11" s="7">
        <f>F28</f>
        <v>41.91</v>
      </c>
      <c r="R11" s="7">
        <f>F27</f>
        <v>0.31</v>
      </c>
      <c r="S11" s="7">
        <f>F25</f>
        <v>-3.3332499999999974</v>
      </c>
      <c r="T11" s="7">
        <f>F26</f>
        <v>13.573435014329831</v>
      </c>
      <c r="U11" s="5"/>
    </row>
    <row r="12" spans="1:21" x14ac:dyDescent="0.3">
      <c r="A12" s="1" t="s">
        <v>31</v>
      </c>
      <c r="B12" s="1" t="s">
        <v>27</v>
      </c>
      <c r="C12" s="1" t="s">
        <v>28</v>
      </c>
      <c r="D12" s="1"/>
      <c r="E12" s="1" t="s">
        <v>29</v>
      </c>
      <c r="F12" s="1" t="s">
        <v>30</v>
      </c>
      <c r="G12" s="1"/>
      <c r="H12" s="1" t="s">
        <v>42</v>
      </c>
      <c r="J12" t="s">
        <v>62</v>
      </c>
      <c r="K12">
        <v>1893</v>
      </c>
      <c r="L12">
        <v>210</v>
      </c>
      <c r="M12" s="7">
        <f>E34</f>
        <v>36.340000000000003</v>
      </c>
      <c r="N12" s="7">
        <f>E33</f>
        <v>0.03</v>
      </c>
      <c r="O12" s="7">
        <f>E31</f>
        <v>3.6672500000000023</v>
      </c>
      <c r="P12" s="7">
        <f>E32</f>
        <v>12.438321170898432</v>
      </c>
      <c r="Q12" s="7">
        <f>F34</f>
        <v>51.53</v>
      </c>
      <c r="R12" s="7">
        <f>F33</f>
        <v>0.1</v>
      </c>
      <c r="S12" s="7">
        <f>F31</f>
        <v>2.856416666666667</v>
      </c>
      <c r="T12" s="7">
        <f>F32</f>
        <v>9.0304925832159437</v>
      </c>
    </row>
    <row r="13" spans="1:21" x14ac:dyDescent="0.3">
      <c r="A13" s="1" t="s">
        <v>25</v>
      </c>
      <c r="B13" s="7">
        <f>AirstoneV2!C124</f>
        <v>0.72666666666666679</v>
      </c>
      <c r="C13" s="7">
        <f>AirstoneV2!D124</f>
        <v>8.5000000000000214E-3</v>
      </c>
      <c r="D13" s="7"/>
      <c r="E13" s="7">
        <f>AirstoneV1!C124</f>
        <v>0.16699999999999998</v>
      </c>
      <c r="F13" s="7">
        <f>AirstoneV1!D124</f>
        <v>-1.6461666666666663</v>
      </c>
      <c r="H13" t="s">
        <v>47</v>
      </c>
      <c r="J13" t="s">
        <v>63</v>
      </c>
      <c r="K13">
        <v>3610</v>
      </c>
      <c r="L13">
        <v>401</v>
      </c>
      <c r="M13" s="7">
        <f>E40</f>
        <v>65.820000000000007</v>
      </c>
      <c r="N13" s="7">
        <f>E39</f>
        <v>0.88</v>
      </c>
      <c r="O13" s="7">
        <f>E37</f>
        <v>0.27500000000000041</v>
      </c>
      <c r="P13" s="7">
        <f>E38</f>
        <v>24.828349309041158</v>
      </c>
      <c r="Q13" s="7">
        <f>F40</f>
        <v>59.29</v>
      </c>
      <c r="R13" s="7">
        <f>F39</f>
        <v>0.12</v>
      </c>
      <c r="S13" s="7">
        <f>F37</f>
        <v>1.5809999999999997</v>
      </c>
      <c r="T13" s="7">
        <f>F38</f>
        <v>25.720136779698251</v>
      </c>
    </row>
    <row r="14" spans="1:21" x14ac:dyDescent="0.3">
      <c r="A14" s="1" t="s">
        <v>26</v>
      </c>
      <c r="B14" s="7">
        <f>AirstoneV2!C125</f>
        <v>0.44933439725912788</v>
      </c>
      <c r="C14" s="7">
        <f>AirstoneV2!D125</f>
        <v>0.46535908246240576</v>
      </c>
      <c r="D14" s="7"/>
      <c r="E14" s="7">
        <f>AirstoneV1!C125</f>
        <v>0.55044153400060691</v>
      </c>
      <c r="F14" s="7">
        <f>AirstoneV1!D125</f>
        <v>0.58880763052996299</v>
      </c>
      <c r="H14" s="5" t="s">
        <v>86</v>
      </c>
    </row>
    <row r="15" spans="1:21" x14ac:dyDescent="0.3">
      <c r="A15" s="1" t="s">
        <v>38</v>
      </c>
      <c r="B15" s="7">
        <f>AirstoneV2!C126</f>
        <v>0</v>
      </c>
      <c r="C15" s="7">
        <f>AirstoneV2!D126</f>
        <v>0</v>
      </c>
      <c r="D15" s="7"/>
      <c r="E15" s="7">
        <f>AirstoneV1!C126</f>
        <v>0.01</v>
      </c>
      <c r="F15" s="7">
        <f>AirstoneV1!D126</f>
        <v>0.31</v>
      </c>
      <c r="H15" s="1"/>
      <c r="J15" s="1" t="s">
        <v>78</v>
      </c>
    </row>
    <row r="16" spans="1:21" x14ac:dyDescent="0.3">
      <c r="A16" s="1" t="s">
        <v>39</v>
      </c>
      <c r="B16" s="7">
        <f>AirstoneV2!C127</f>
        <v>1.8499999999999999</v>
      </c>
      <c r="C16" s="7">
        <f>AirstoneV2!D127</f>
        <v>1.4000000000000001</v>
      </c>
      <c r="D16" s="7"/>
      <c r="E16" s="7">
        <f>AirstoneV1!C127</f>
        <v>1.9300000000000002</v>
      </c>
      <c r="F16" s="7">
        <f>AirstoneV1!D127</f>
        <v>3.2099999999999995</v>
      </c>
      <c r="H16" s="6"/>
      <c r="J16" s="4" t="s">
        <v>52</v>
      </c>
      <c r="K16" s="4" t="s">
        <v>53</v>
      </c>
      <c r="L16" s="4" t="s">
        <v>54</v>
      </c>
      <c r="M16" s="4" t="s">
        <v>55</v>
      </c>
      <c r="N16" s="4" t="s">
        <v>58</v>
      </c>
      <c r="O16" s="4" t="s">
        <v>69</v>
      </c>
      <c r="P16" s="4" t="s">
        <v>59</v>
      </c>
      <c r="Q16" s="4" t="s">
        <v>56</v>
      </c>
      <c r="R16" s="4" t="s">
        <v>64</v>
      </c>
      <c r="S16" s="4" t="s">
        <v>70</v>
      </c>
      <c r="T16" s="4" t="s">
        <v>57</v>
      </c>
    </row>
    <row r="17" spans="1:20" x14ac:dyDescent="0.3">
      <c r="A17" s="1"/>
      <c r="J17" t="s">
        <v>71</v>
      </c>
      <c r="K17">
        <v>0</v>
      </c>
      <c r="L17">
        <v>0</v>
      </c>
      <c r="M17" s="7">
        <f>B10</f>
        <v>1.04</v>
      </c>
      <c r="N17" s="7">
        <f>B9</f>
        <v>0</v>
      </c>
      <c r="O17" s="7">
        <f>B7</f>
        <v>0.04</v>
      </c>
      <c r="P17" s="7">
        <f>B8</f>
        <v>0.30992544508737102</v>
      </c>
      <c r="Q17" s="7">
        <f>C10</f>
        <v>1.1599999999999999</v>
      </c>
      <c r="R17" s="7">
        <f>C9</f>
        <v>0</v>
      </c>
      <c r="S17" s="7">
        <f>C7</f>
        <v>-5.0333333333333306E-2</v>
      </c>
      <c r="T17" s="7">
        <f>C8</f>
        <v>0.25082027893479825</v>
      </c>
    </row>
    <row r="18" spans="1:20" x14ac:dyDescent="0.3">
      <c r="A18" s="1" t="s">
        <v>32</v>
      </c>
      <c r="B18" s="1" t="s">
        <v>27</v>
      </c>
      <c r="C18" s="1" t="s">
        <v>28</v>
      </c>
      <c r="D18" s="1"/>
      <c r="E18" s="1" t="s">
        <v>29</v>
      </c>
      <c r="F18" s="1" t="s">
        <v>30</v>
      </c>
      <c r="G18" s="1"/>
      <c r="H18" s="1" t="s">
        <v>43</v>
      </c>
      <c r="J18" t="s">
        <v>42</v>
      </c>
      <c r="K18">
        <v>38</v>
      </c>
      <c r="L18">
        <v>4</v>
      </c>
      <c r="M18" s="7">
        <f>B16</f>
        <v>1.8499999999999999</v>
      </c>
      <c r="N18" s="7">
        <f>B15</f>
        <v>0</v>
      </c>
      <c r="O18" s="7">
        <f>B13</f>
        <v>0.72666666666666679</v>
      </c>
      <c r="P18" s="7">
        <f>B14</f>
        <v>0.44933439725912788</v>
      </c>
      <c r="Q18" s="7">
        <f>C16</f>
        <v>1.4000000000000001</v>
      </c>
      <c r="R18" s="7">
        <f>C15</f>
        <v>0</v>
      </c>
      <c r="S18" s="7">
        <f>C13</f>
        <v>8.5000000000000214E-3</v>
      </c>
      <c r="T18" s="7">
        <f>C14</f>
        <v>0.46535908246240576</v>
      </c>
    </row>
    <row r="19" spans="1:20" x14ac:dyDescent="0.3">
      <c r="A19" s="1" t="s">
        <v>25</v>
      </c>
      <c r="B19" s="7">
        <f>'70gphV2'!C124</f>
        <v>-5.3178333333333354</v>
      </c>
      <c r="C19" s="7">
        <f>'70gphV2'!D124</f>
        <v>-2.740499999999999</v>
      </c>
      <c r="D19" s="7"/>
      <c r="E19" s="7">
        <f>'70gphV1'!C124</f>
        <v>0.24841666666666648</v>
      </c>
      <c r="F19" s="7">
        <f>'70gphV1'!D124</f>
        <v>-0.40391666666666659</v>
      </c>
      <c r="H19" t="s">
        <v>48</v>
      </c>
      <c r="J19" t="s">
        <v>60</v>
      </c>
      <c r="K19">
        <v>265</v>
      </c>
      <c r="L19">
        <v>30</v>
      </c>
      <c r="M19" s="7">
        <f>B22</f>
        <v>17.23</v>
      </c>
      <c r="N19" s="7">
        <f>B21</f>
        <v>0</v>
      </c>
      <c r="O19" s="7">
        <f>B19</f>
        <v>-5.3178333333333354</v>
      </c>
      <c r="P19" s="7">
        <f>B20</f>
        <v>4.1576496639677707</v>
      </c>
      <c r="Q19" s="7">
        <f>C22</f>
        <v>5.9799999999999995</v>
      </c>
      <c r="R19" s="7">
        <f>C21</f>
        <v>-19.16</v>
      </c>
      <c r="S19" s="7">
        <f>C19</f>
        <v>-2.740499999999999</v>
      </c>
      <c r="T19" s="7">
        <f>C20</f>
        <v>3.5102579210463878</v>
      </c>
    </row>
    <row r="20" spans="1:20" x14ac:dyDescent="0.3">
      <c r="A20" s="1" t="s">
        <v>26</v>
      </c>
      <c r="B20" s="7">
        <f>'70gphV2'!C125</f>
        <v>4.1576496639677707</v>
      </c>
      <c r="C20" s="7">
        <f>'70gphV2'!D125</f>
        <v>3.5102579210463878</v>
      </c>
      <c r="D20" s="7"/>
      <c r="E20" s="7">
        <f>'70gphV1'!C125</f>
        <v>3.8341429412370038</v>
      </c>
      <c r="F20" s="7">
        <f>'70gphV1'!D125</f>
        <v>4.651636433084839</v>
      </c>
      <c r="H20" s="5" t="s">
        <v>85</v>
      </c>
      <c r="J20" t="s">
        <v>61</v>
      </c>
      <c r="K20">
        <v>946</v>
      </c>
      <c r="L20">
        <v>105</v>
      </c>
      <c r="M20" s="7">
        <f>B28</f>
        <v>33.07</v>
      </c>
      <c r="N20" s="7">
        <f>B27</f>
        <v>0.01</v>
      </c>
      <c r="O20" s="7">
        <f>B25</f>
        <v>-4.4446666666666665</v>
      </c>
      <c r="P20" s="7">
        <f>B26</f>
        <v>7.4542848693328905</v>
      </c>
      <c r="Q20" s="7">
        <f>C28</f>
        <v>28.24</v>
      </c>
      <c r="R20" s="7">
        <f>C27</f>
        <v>0.1</v>
      </c>
      <c r="S20" s="7">
        <f>C25</f>
        <v>-1.1020833333333329</v>
      </c>
      <c r="T20" s="7">
        <f>C26</f>
        <v>8.203808492066953</v>
      </c>
    </row>
    <row r="21" spans="1:20" x14ac:dyDescent="0.3">
      <c r="A21" s="1" t="s">
        <v>38</v>
      </c>
      <c r="B21" s="7">
        <f>'70gphV2'!C126</f>
        <v>0</v>
      </c>
      <c r="C21" s="7">
        <f>'70gphV2'!D126</f>
        <v>-19.16</v>
      </c>
      <c r="D21" s="7"/>
      <c r="E21" s="7">
        <f>'70gphV1'!C126</f>
        <v>0.01</v>
      </c>
      <c r="F21" s="7">
        <f>'70gphV1'!D126</f>
        <v>0.04</v>
      </c>
      <c r="H21" s="1"/>
      <c r="J21" t="s">
        <v>62</v>
      </c>
      <c r="K21">
        <v>1893</v>
      </c>
      <c r="L21">
        <v>210</v>
      </c>
      <c r="M21" s="7">
        <f>B34</f>
        <v>41.48</v>
      </c>
      <c r="N21" s="7">
        <f>B33</f>
        <v>0.13999999999999999</v>
      </c>
      <c r="O21" s="7">
        <f>B31</f>
        <v>-7.2233333333333354</v>
      </c>
      <c r="P21" s="7">
        <f>B32</f>
        <v>11.602545383826493</v>
      </c>
      <c r="Q21" s="7">
        <f>C34</f>
        <v>48.51</v>
      </c>
      <c r="R21" s="7">
        <f>C33</f>
        <v>0.02</v>
      </c>
      <c r="S21" s="7">
        <f>C31</f>
        <v>-0.50141666666666662</v>
      </c>
      <c r="T21" s="7">
        <f>C32</f>
        <v>10.449406986980259</v>
      </c>
    </row>
    <row r="22" spans="1:20" x14ac:dyDescent="0.3">
      <c r="A22" s="1" t="s">
        <v>39</v>
      </c>
      <c r="B22" s="7">
        <f>'70gphV2'!C127</f>
        <v>17.23</v>
      </c>
      <c r="C22" s="7">
        <f>'70gphV2'!D127</f>
        <v>5.9799999999999995</v>
      </c>
      <c r="D22" s="7"/>
      <c r="E22" s="7">
        <f>'70gphV1'!C127</f>
        <v>11.76</v>
      </c>
      <c r="F22" s="7">
        <f>'70gphV1'!D127</f>
        <v>23.5</v>
      </c>
      <c r="H22" s="6"/>
      <c r="J22" t="s">
        <v>63</v>
      </c>
      <c r="K22">
        <v>3610</v>
      </c>
      <c r="L22">
        <v>401</v>
      </c>
      <c r="M22" s="7">
        <f>B40</f>
        <v>72.59</v>
      </c>
      <c r="N22" s="7">
        <f>B39</f>
        <v>0.18</v>
      </c>
      <c r="O22" s="7">
        <f>B37</f>
        <v>3.5821666666666681</v>
      </c>
      <c r="P22" s="7">
        <f>B38</f>
        <v>22.852280513722725</v>
      </c>
      <c r="Q22" s="7">
        <f>C40</f>
        <v>67.84</v>
      </c>
      <c r="R22" s="7">
        <f>C39</f>
        <v>0.32</v>
      </c>
      <c r="S22" s="7">
        <f>C37</f>
        <v>2.3844999999999996</v>
      </c>
      <c r="T22" s="7">
        <f>C38</f>
        <v>25.38868042781165</v>
      </c>
    </row>
    <row r="23" spans="1:20" x14ac:dyDescent="0.3">
      <c r="A23" s="1"/>
    </row>
    <row r="24" spans="1:20" x14ac:dyDescent="0.3">
      <c r="A24" s="1" t="s">
        <v>33</v>
      </c>
      <c r="B24" s="1" t="s">
        <v>27</v>
      </c>
      <c r="C24" s="1" t="s">
        <v>28</v>
      </c>
      <c r="D24" s="1"/>
      <c r="E24" s="1" t="s">
        <v>29</v>
      </c>
      <c r="F24" s="1" t="s">
        <v>30</v>
      </c>
      <c r="G24" s="1"/>
      <c r="H24" s="1" t="s">
        <v>44</v>
      </c>
      <c r="J24" s="1" t="s">
        <v>80</v>
      </c>
    </row>
    <row r="25" spans="1:20" ht="32.6" x14ac:dyDescent="0.3">
      <c r="A25" s="1" t="s">
        <v>25</v>
      </c>
      <c r="B25" s="7">
        <f>'250gphV2'!C124</f>
        <v>-4.4446666666666665</v>
      </c>
      <c r="C25" s="7">
        <f>'250gphV2'!D124</f>
        <v>-1.1020833333333329</v>
      </c>
      <c r="D25" s="7"/>
      <c r="E25" s="7">
        <f>'250gphV1'!C124</f>
        <v>-9.0267499999999945</v>
      </c>
      <c r="F25" s="7">
        <f>'250gphV1'!D124</f>
        <v>-3.3332499999999974</v>
      </c>
      <c r="H25" t="s">
        <v>49</v>
      </c>
      <c r="J25" s="4" t="s">
        <v>52</v>
      </c>
      <c r="K25" s="4" t="s">
        <v>53</v>
      </c>
      <c r="L25" s="4" t="s">
        <v>54</v>
      </c>
      <c r="M25" s="10" t="s">
        <v>89</v>
      </c>
      <c r="N25" s="4" t="s">
        <v>81</v>
      </c>
    </row>
    <row r="26" spans="1:20" x14ac:dyDescent="0.3">
      <c r="A26" s="1" t="s">
        <v>26</v>
      </c>
      <c r="B26" s="7">
        <f>'250gphV2'!C125</f>
        <v>7.4542848693328905</v>
      </c>
      <c r="C26" s="7">
        <f>'250gphV2'!D125</f>
        <v>8.203808492066953</v>
      </c>
      <c r="D26" s="7"/>
      <c r="E26" s="7">
        <f>'250gphV1'!C125</f>
        <v>14.390128453622802</v>
      </c>
      <c r="F26" s="7">
        <f>'250gphV1'!D125</f>
        <v>13.573435014329831</v>
      </c>
      <c r="H26" s="5" t="s">
        <v>84</v>
      </c>
      <c r="J26" t="s">
        <v>71</v>
      </c>
      <c r="K26">
        <v>0</v>
      </c>
      <c r="L26">
        <v>0</v>
      </c>
      <c r="M26" s="5">
        <f t="shared" ref="M26:M31" si="0">(M8+Q8+M17+Q17)/4</f>
        <v>0.90500000000000003</v>
      </c>
      <c r="N26" s="5">
        <f t="shared" ref="N26:N31" si="1">(P8+T8+P17+T17)/4</f>
        <v>0.24572214761018218</v>
      </c>
    </row>
    <row r="27" spans="1:20" x14ac:dyDescent="0.3">
      <c r="A27" s="1" t="s">
        <v>38</v>
      </c>
      <c r="B27" s="7">
        <f>'250gphV2'!C126</f>
        <v>0.01</v>
      </c>
      <c r="C27" s="7">
        <f>'250gphV2'!D126</f>
        <v>0.1</v>
      </c>
      <c r="D27" s="7"/>
      <c r="E27" s="7">
        <f>'250gphV1'!C126</f>
        <v>0.5</v>
      </c>
      <c r="F27" s="7">
        <f>'250gphV1'!D126</f>
        <v>0.31</v>
      </c>
      <c r="H27" s="1"/>
      <c r="J27" t="s">
        <v>42</v>
      </c>
      <c r="K27">
        <v>38</v>
      </c>
      <c r="L27">
        <v>4</v>
      </c>
      <c r="M27" s="5">
        <f t="shared" si="0"/>
        <v>2.0974999999999997</v>
      </c>
      <c r="N27" s="5">
        <f t="shared" si="1"/>
        <v>0.51348566106302596</v>
      </c>
    </row>
    <row r="28" spans="1:20" x14ac:dyDescent="0.3">
      <c r="A28" s="1" t="s">
        <v>39</v>
      </c>
      <c r="B28" s="7">
        <f>'250gphV2'!C127</f>
        <v>33.07</v>
      </c>
      <c r="C28" s="7">
        <f>'250gphV2'!D127</f>
        <v>28.24</v>
      </c>
      <c r="D28" s="7"/>
      <c r="E28" s="7">
        <f>'250gphV1'!C127</f>
        <v>47.410000000000004</v>
      </c>
      <c r="F28" s="7">
        <f>'250gphV1'!D127</f>
        <v>41.91</v>
      </c>
      <c r="H28" s="6"/>
      <c r="J28" t="s">
        <v>60</v>
      </c>
      <c r="K28">
        <v>265</v>
      </c>
      <c r="L28">
        <v>30</v>
      </c>
      <c r="M28" s="5">
        <f t="shared" si="0"/>
        <v>14.617499999999998</v>
      </c>
      <c r="N28" s="5">
        <f t="shared" si="1"/>
        <v>4.0384217398340008</v>
      </c>
    </row>
    <row r="29" spans="1:20" x14ac:dyDescent="0.3">
      <c r="A29" s="1"/>
      <c r="J29" t="s">
        <v>61</v>
      </c>
      <c r="K29">
        <v>946</v>
      </c>
      <c r="L29">
        <v>105</v>
      </c>
      <c r="M29" s="5">
        <f t="shared" si="0"/>
        <v>37.657499999999999</v>
      </c>
      <c r="N29" s="5">
        <f t="shared" si="1"/>
        <v>10.905414207338119</v>
      </c>
    </row>
    <row r="30" spans="1:20" x14ac:dyDescent="0.3">
      <c r="A30" s="1" t="s">
        <v>34</v>
      </c>
      <c r="B30" s="1" t="s">
        <v>27</v>
      </c>
      <c r="C30" s="1" t="s">
        <v>28</v>
      </c>
      <c r="D30" s="1"/>
      <c r="E30" s="1" t="s">
        <v>29</v>
      </c>
      <c r="F30" s="1" t="s">
        <v>30</v>
      </c>
      <c r="G30" s="1"/>
      <c r="H30" s="1" t="s">
        <v>45</v>
      </c>
      <c r="J30" t="s">
        <v>62</v>
      </c>
      <c r="K30">
        <v>1893</v>
      </c>
      <c r="L30">
        <v>210</v>
      </c>
      <c r="M30" s="5">
        <f t="shared" si="0"/>
        <v>44.464999999999996</v>
      </c>
      <c r="N30" s="5">
        <f t="shared" si="1"/>
        <v>10.880191531230281</v>
      </c>
    </row>
    <row r="31" spans="1:20" x14ac:dyDescent="0.3">
      <c r="A31" s="1" t="s">
        <v>25</v>
      </c>
      <c r="B31" s="7">
        <f>'500gphV2'!C124</f>
        <v>-7.2233333333333354</v>
      </c>
      <c r="C31" s="7">
        <f>'500gphV2'!D124</f>
        <v>-0.50141666666666662</v>
      </c>
      <c r="D31" s="7"/>
      <c r="E31" s="7">
        <f>'500gphV1'!C124</f>
        <v>3.6672500000000023</v>
      </c>
      <c r="F31" s="7">
        <f>'500gphV1'!D124</f>
        <v>2.856416666666667</v>
      </c>
      <c r="H31" t="s">
        <v>50</v>
      </c>
      <c r="J31" t="s">
        <v>63</v>
      </c>
      <c r="K31">
        <v>3610</v>
      </c>
      <c r="L31">
        <v>401</v>
      </c>
      <c r="M31" s="5">
        <f t="shared" si="0"/>
        <v>66.385000000000005</v>
      </c>
      <c r="N31" s="5">
        <f t="shared" si="1"/>
        <v>24.697361757568448</v>
      </c>
    </row>
    <row r="32" spans="1:20" x14ac:dyDescent="0.3">
      <c r="A32" s="1" t="s">
        <v>26</v>
      </c>
      <c r="B32" s="7">
        <f>'500gphV2'!C125</f>
        <v>11.602545383826493</v>
      </c>
      <c r="C32" s="7">
        <f>'500gphV2'!D125</f>
        <v>10.449406986980259</v>
      </c>
      <c r="D32" s="7"/>
      <c r="E32" s="7">
        <f>'500gphV1'!C125</f>
        <v>12.438321170898432</v>
      </c>
      <c r="F32" s="7">
        <f>'500gphV1'!D125</f>
        <v>9.0304925832159437</v>
      </c>
      <c r="H32" s="5" t="s">
        <v>83</v>
      </c>
    </row>
    <row r="33" spans="1:8" x14ac:dyDescent="0.3">
      <c r="A33" s="1" t="s">
        <v>38</v>
      </c>
      <c r="B33" s="7">
        <f>'500gphV2'!C126</f>
        <v>0.13999999999999999</v>
      </c>
      <c r="C33" s="7">
        <f>'500gphV2'!D126</f>
        <v>0.02</v>
      </c>
      <c r="D33" s="7"/>
      <c r="E33" s="7">
        <f>'500gphV1'!C126</f>
        <v>0.03</v>
      </c>
      <c r="F33" s="7">
        <f>'500gphV1'!D126</f>
        <v>0.1</v>
      </c>
      <c r="H33" s="1"/>
    </row>
    <row r="34" spans="1:8" x14ac:dyDescent="0.3">
      <c r="A34" s="1" t="s">
        <v>39</v>
      </c>
      <c r="B34" s="7">
        <f>'500gphV2'!C127</f>
        <v>41.48</v>
      </c>
      <c r="C34" s="7">
        <f>'500gphV2'!D127</f>
        <v>48.51</v>
      </c>
      <c r="D34" s="7"/>
      <c r="E34" s="7">
        <f>'500gphV1'!C127</f>
        <v>36.340000000000003</v>
      </c>
      <c r="F34" s="7">
        <f>'500gphV1'!D127</f>
        <v>51.53</v>
      </c>
      <c r="H34" s="6"/>
    </row>
    <row r="35" spans="1:8" x14ac:dyDescent="0.3">
      <c r="A35" s="1"/>
    </row>
    <row r="36" spans="1:8" x14ac:dyDescent="0.3">
      <c r="A36" s="1" t="s">
        <v>35</v>
      </c>
      <c r="B36" s="1" t="s">
        <v>27</v>
      </c>
      <c r="C36" s="1" t="s">
        <v>28</v>
      </c>
      <c r="D36" s="1"/>
      <c r="E36" s="1" t="s">
        <v>29</v>
      </c>
      <c r="F36" s="1" t="s">
        <v>30</v>
      </c>
      <c r="G36" s="1"/>
      <c r="H36" s="1" t="s">
        <v>46</v>
      </c>
    </row>
    <row r="37" spans="1:8" x14ac:dyDescent="0.3">
      <c r="A37" s="1" t="s">
        <v>25</v>
      </c>
      <c r="B37" s="7">
        <f>'950gphV2'!C124</f>
        <v>3.5821666666666681</v>
      </c>
      <c r="C37" s="7">
        <f>'950gphV2'!D124</f>
        <v>2.3844999999999996</v>
      </c>
      <c r="D37" s="7"/>
      <c r="E37" s="7">
        <f>'950gphV1'!C124</f>
        <v>0.27500000000000041</v>
      </c>
      <c r="F37" s="7">
        <f>'950gphV1'!D124</f>
        <v>1.5809999999999997</v>
      </c>
      <c r="H37" t="s">
        <v>51</v>
      </c>
    </row>
    <row r="38" spans="1:8" x14ac:dyDescent="0.3">
      <c r="A38" s="1" t="s">
        <v>26</v>
      </c>
      <c r="B38" s="7">
        <f>'950gphV2'!C125</f>
        <v>22.852280513722725</v>
      </c>
      <c r="C38" s="7">
        <f>'950gphV2'!D125</f>
        <v>25.38868042781165</v>
      </c>
      <c r="D38" s="7"/>
      <c r="E38" s="7">
        <f>'950gphV1'!C125</f>
        <v>24.828349309041158</v>
      </c>
      <c r="F38" s="7">
        <f>'950gphV1'!D125</f>
        <v>25.720136779698251</v>
      </c>
      <c r="H38" s="5" t="s">
        <v>82</v>
      </c>
    </row>
    <row r="39" spans="1:8" x14ac:dyDescent="0.3">
      <c r="A39" s="1" t="s">
        <v>38</v>
      </c>
      <c r="B39" s="7">
        <f>'950gphV2'!C126</f>
        <v>0.18</v>
      </c>
      <c r="C39" s="7">
        <f>'950gphV2'!D126</f>
        <v>0.32</v>
      </c>
      <c r="D39" s="7"/>
      <c r="E39" s="7">
        <f>'950gphV1'!C126</f>
        <v>0.88</v>
      </c>
      <c r="F39" s="7">
        <f>'950gphV1'!D126</f>
        <v>0.12</v>
      </c>
      <c r="H39" s="1"/>
    </row>
    <row r="40" spans="1:8" x14ac:dyDescent="0.3">
      <c r="A40" s="1" t="s">
        <v>39</v>
      </c>
      <c r="B40" s="7">
        <f>'950gphV2'!C127</f>
        <v>72.59</v>
      </c>
      <c r="C40" s="7">
        <f>'950gphV2'!D127</f>
        <v>67.84</v>
      </c>
      <c r="D40" s="7"/>
      <c r="E40" s="7">
        <f>'950gphV1'!C127</f>
        <v>65.820000000000007</v>
      </c>
      <c r="F40" s="7">
        <f>'950gphV1'!D127</f>
        <v>59.29</v>
      </c>
      <c r="H40" s="5"/>
    </row>
    <row r="41" spans="1:8" x14ac:dyDescent="0.3">
      <c r="H41" s="6"/>
    </row>
    <row r="42" spans="1:8" x14ac:dyDescent="0.3">
      <c r="A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x14ac:dyDescent="0.3">
      <c r="A44" s="1"/>
      <c r="H44" s="3"/>
    </row>
    <row r="45" spans="1:8" x14ac:dyDescent="0.3">
      <c r="A45" s="1"/>
      <c r="H45" s="3"/>
    </row>
    <row r="46" spans="1:8" x14ac:dyDescent="0.3">
      <c r="A46" s="1"/>
      <c r="H46" s="3"/>
    </row>
    <row r="47" spans="1:8" x14ac:dyDescent="0.3">
      <c r="A47" s="1"/>
      <c r="H47" s="3"/>
    </row>
    <row r="48" spans="1:8" x14ac:dyDescent="0.3">
      <c r="A48" s="1"/>
      <c r="H48" s="6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A933-8C5C-684D-A995-C1774D517D6B}">
  <dimension ref="A1:R127"/>
  <sheetViews>
    <sheetView topLeftCell="A118" workbookViewId="0">
      <selection activeCell="D129" sqref="D129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124</v>
      </c>
      <c r="B2">
        <v>100011</v>
      </c>
      <c r="C2">
        <v>4.5499999999999999E-2</v>
      </c>
      <c r="D2">
        <v>-0.05</v>
      </c>
      <c r="E2">
        <v>-3.4500000000000003E-2</v>
      </c>
      <c r="F2">
        <v>-4.99E-2</v>
      </c>
      <c r="G2">
        <v>61</v>
      </c>
      <c r="H2">
        <v>72</v>
      </c>
      <c r="I2">
        <v>75</v>
      </c>
      <c r="J2">
        <v>69</v>
      </c>
      <c r="K2">
        <v>14.1</v>
      </c>
      <c r="L2">
        <v>16.3</v>
      </c>
      <c r="M2">
        <v>16.7</v>
      </c>
      <c r="N2">
        <v>15.9</v>
      </c>
      <c r="O2">
        <v>27</v>
      </c>
      <c r="P2">
        <v>44</v>
      </c>
      <c r="Q2">
        <v>24</v>
      </c>
      <c r="R2">
        <v>26</v>
      </c>
    </row>
    <row r="3" spans="1:18" x14ac:dyDescent="0.3">
      <c r="A3">
        <v>124.5</v>
      </c>
      <c r="B3">
        <v>100011</v>
      </c>
      <c r="C3">
        <v>5.2999999999999999E-2</v>
      </c>
      <c r="D3">
        <v>3.5999999999999999E-3</v>
      </c>
      <c r="E3">
        <v>-3.7100000000000001E-2</v>
      </c>
      <c r="F3">
        <v>-5.2400000000000002E-2</v>
      </c>
      <c r="G3">
        <v>53</v>
      </c>
      <c r="H3">
        <v>71</v>
      </c>
      <c r="I3">
        <v>67</v>
      </c>
      <c r="J3">
        <v>72</v>
      </c>
      <c r="K3">
        <v>12.9</v>
      </c>
      <c r="L3">
        <v>16.2</v>
      </c>
      <c r="M3">
        <v>15.7</v>
      </c>
      <c r="N3">
        <v>16.3</v>
      </c>
      <c r="O3">
        <v>20</v>
      </c>
      <c r="P3">
        <v>41</v>
      </c>
      <c r="Q3">
        <v>52</v>
      </c>
      <c r="R3">
        <v>67</v>
      </c>
    </row>
    <row r="4" spans="1:18" x14ac:dyDescent="0.3">
      <c r="A4">
        <v>125</v>
      </c>
      <c r="B4">
        <v>100011</v>
      </c>
      <c r="C4">
        <v>0.33350000000000002</v>
      </c>
      <c r="D4">
        <v>-1.0800000000000001E-2</v>
      </c>
      <c r="E4">
        <v>-0.1028</v>
      </c>
      <c r="F4">
        <v>-7.1599999999999997E-2</v>
      </c>
      <c r="G4">
        <v>53</v>
      </c>
      <c r="H4">
        <v>70</v>
      </c>
      <c r="I4">
        <v>72</v>
      </c>
      <c r="J4">
        <v>79</v>
      </c>
      <c r="K4">
        <v>12.9</v>
      </c>
      <c r="L4">
        <v>16.100000000000001</v>
      </c>
      <c r="M4">
        <v>16.3</v>
      </c>
      <c r="N4">
        <v>17.100000000000001</v>
      </c>
      <c r="O4">
        <v>10</v>
      </c>
      <c r="P4">
        <v>2</v>
      </c>
      <c r="Q4">
        <v>7</v>
      </c>
      <c r="R4">
        <v>4</v>
      </c>
    </row>
    <row r="5" spans="1:18" x14ac:dyDescent="0.3">
      <c r="A5">
        <v>125.5</v>
      </c>
      <c r="B5">
        <v>100011</v>
      </c>
      <c r="C5">
        <v>4.3700000000000003E-2</v>
      </c>
      <c r="D5">
        <v>-2.52E-2</v>
      </c>
      <c r="E5">
        <v>-4.58E-2</v>
      </c>
      <c r="F5">
        <v>-5.0900000000000001E-2</v>
      </c>
      <c r="G5">
        <v>69</v>
      </c>
      <c r="H5">
        <v>67</v>
      </c>
      <c r="I5">
        <v>75</v>
      </c>
      <c r="J5">
        <v>79</v>
      </c>
      <c r="K5">
        <v>15.2</v>
      </c>
      <c r="L5">
        <v>15.7</v>
      </c>
      <c r="M5">
        <v>16.7</v>
      </c>
      <c r="N5">
        <v>17.100000000000001</v>
      </c>
      <c r="O5">
        <v>6</v>
      </c>
      <c r="P5">
        <v>69</v>
      </c>
      <c r="Q5">
        <v>57</v>
      </c>
      <c r="R5">
        <v>45</v>
      </c>
    </row>
    <row r="6" spans="1:18" x14ac:dyDescent="0.3">
      <c r="A6">
        <v>126</v>
      </c>
      <c r="B6">
        <v>100011</v>
      </c>
      <c r="C6">
        <v>-8.6300000000000002E-2</v>
      </c>
      <c r="D6">
        <v>1.9099999999999999E-2</v>
      </c>
      <c r="E6">
        <v>-8.9399999999999993E-2</v>
      </c>
      <c r="F6">
        <v>-7.2800000000000004E-2</v>
      </c>
      <c r="G6">
        <v>57</v>
      </c>
      <c r="H6">
        <v>61</v>
      </c>
      <c r="I6">
        <v>82</v>
      </c>
      <c r="J6">
        <v>84</v>
      </c>
      <c r="K6">
        <v>13.5</v>
      </c>
      <c r="L6">
        <v>14.9</v>
      </c>
      <c r="M6">
        <v>17.399999999999999</v>
      </c>
      <c r="N6">
        <v>17.7</v>
      </c>
      <c r="O6">
        <v>43</v>
      </c>
      <c r="P6">
        <v>49</v>
      </c>
      <c r="Q6">
        <v>69</v>
      </c>
      <c r="R6">
        <v>42</v>
      </c>
    </row>
    <row r="7" spans="1:18" x14ac:dyDescent="0.3">
      <c r="A7">
        <v>126.5</v>
      </c>
      <c r="B7">
        <v>100011</v>
      </c>
      <c r="C7">
        <v>1.67E-2</v>
      </c>
      <c r="D7">
        <v>-6.4500000000000002E-2</v>
      </c>
      <c r="E7">
        <v>-9.2999999999999992E-3</v>
      </c>
      <c r="F7">
        <v>-1.3599999999999999E-2</v>
      </c>
      <c r="G7">
        <v>47</v>
      </c>
      <c r="H7">
        <v>57</v>
      </c>
      <c r="I7">
        <v>79</v>
      </c>
      <c r="J7">
        <v>68</v>
      </c>
      <c r="K7">
        <v>11.9</v>
      </c>
      <c r="L7">
        <v>14.3</v>
      </c>
      <c r="M7">
        <v>17.100000000000001</v>
      </c>
      <c r="N7">
        <v>15.8</v>
      </c>
      <c r="O7">
        <v>49</v>
      </c>
      <c r="P7">
        <v>24</v>
      </c>
      <c r="Q7">
        <v>43</v>
      </c>
      <c r="R7">
        <v>11</v>
      </c>
    </row>
    <row r="8" spans="1:18" x14ac:dyDescent="0.3">
      <c r="A8">
        <v>127</v>
      </c>
      <c r="B8">
        <v>100011</v>
      </c>
      <c r="C8">
        <v>-6.5799999999999997E-2</v>
      </c>
      <c r="D8">
        <v>0.26889999999999997</v>
      </c>
      <c r="E8">
        <v>-3.2599999999999997E-2</v>
      </c>
      <c r="F8">
        <v>-4.19E-2</v>
      </c>
      <c r="G8">
        <v>60</v>
      </c>
      <c r="H8">
        <v>80</v>
      </c>
      <c r="I8">
        <v>91</v>
      </c>
      <c r="J8">
        <v>86</v>
      </c>
      <c r="K8">
        <v>14</v>
      </c>
      <c r="L8">
        <v>17.2</v>
      </c>
      <c r="M8">
        <v>18.399999999999999</v>
      </c>
      <c r="N8">
        <v>17.899999999999999</v>
      </c>
      <c r="O8">
        <v>13</v>
      </c>
      <c r="P8">
        <v>13</v>
      </c>
      <c r="Q8">
        <v>5</v>
      </c>
      <c r="R8">
        <v>7</v>
      </c>
    </row>
    <row r="9" spans="1:18" x14ac:dyDescent="0.3">
      <c r="A9">
        <v>127.5</v>
      </c>
      <c r="B9">
        <v>100011</v>
      </c>
      <c r="C9">
        <v>-0.32619999999999999</v>
      </c>
      <c r="D9">
        <v>0.32019999999999998</v>
      </c>
      <c r="E9">
        <v>8.0600000000000005E-2</v>
      </c>
      <c r="F9">
        <v>-5.7099999999999998E-2</v>
      </c>
      <c r="G9">
        <v>47</v>
      </c>
      <c r="H9">
        <v>69</v>
      </c>
      <c r="I9">
        <v>79</v>
      </c>
      <c r="J9">
        <v>72</v>
      </c>
      <c r="K9">
        <v>11.9</v>
      </c>
      <c r="L9">
        <v>15.9</v>
      </c>
      <c r="M9">
        <v>17.100000000000001</v>
      </c>
      <c r="N9">
        <v>16.3</v>
      </c>
      <c r="O9">
        <v>24</v>
      </c>
      <c r="P9">
        <v>15</v>
      </c>
      <c r="Q9">
        <v>36</v>
      </c>
      <c r="R9">
        <v>28</v>
      </c>
    </row>
    <row r="10" spans="1:18" x14ac:dyDescent="0.3">
      <c r="A10">
        <v>128</v>
      </c>
      <c r="B10">
        <v>100011</v>
      </c>
      <c r="C10">
        <v>4.5999999999999999E-2</v>
      </c>
      <c r="D10">
        <v>6.7599999999999993E-2</v>
      </c>
      <c r="E10">
        <v>-2.24E-2</v>
      </c>
      <c r="F10">
        <v>-3.44E-2</v>
      </c>
      <c r="G10">
        <v>52</v>
      </c>
      <c r="H10">
        <v>56</v>
      </c>
      <c r="I10">
        <v>60</v>
      </c>
      <c r="J10">
        <v>65</v>
      </c>
      <c r="K10">
        <v>12.7</v>
      </c>
      <c r="L10">
        <v>14.1</v>
      </c>
      <c r="M10">
        <v>14.7</v>
      </c>
      <c r="N10">
        <v>15.4</v>
      </c>
      <c r="O10">
        <v>33</v>
      </c>
      <c r="P10">
        <v>32</v>
      </c>
      <c r="Q10">
        <v>47</v>
      </c>
      <c r="R10">
        <v>55</v>
      </c>
    </row>
    <row r="11" spans="1:18" x14ac:dyDescent="0.3">
      <c r="A11">
        <v>128.5</v>
      </c>
      <c r="B11">
        <v>100011</v>
      </c>
      <c r="C11">
        <v>-8.0999999999999996E-3</v>
      </c>
      <c r="D11">
        <v>2.1399999999999999E-2</v>
      </c>
      <c r="E11">
        <v>-1.18E-2</v>
      </c>
      <c r="F11">
        <v>-2.76E-2</v>
      </c>
      <c r="G11">
        <v>50</v>
      </c>
      <c r="H11">
        <v>57</v>
      </c>
      <c r="I11">
        <v>68</v>
      </c>
      <c r="J11">
        <v>61</v>
      </c>
      <c r="K11">
        <v>12.4</v>
      </c>
      <c r="L11">
        <v>14.3</v>
      </c>
      <c r="M11">
        <v>15.8</v>
      </c>
      <c r="N11">
        <v>14.9</v>
      </c>
      <c r="O11">
        <v>29</v>
      </c>
      <c r="P11">
        <v>18</v>
      </c>
      <c r="Q11">
        <v>21</v>
      </c>
      <c r="R11">
        <v>35</v>
      </c>
    </row>
    <row r="12" spans="1:18" x14ac:dyDescent="0.3">
      <c r="A12">
        <v>129</v>
      </c>
      <c r="B12">
        <v>100011</v>
      </c>
      <c r="C12">
        <v>-0.18010000000000001</v>
      </c>
      <c r="D12">
        <v>3.8399999999999997E-2</v>
      </c>
      <c r="E12">
        <v>3.7499999999999999E-2</v>
      </c>
      <c r="F12">
        <v>2.18E-2</v>
      </c>
      <c r="G12">
        <v>58</v>
      </c>
      <c r="H12">
        <v>67</v>
      </c>
      <c r="I12">
        <v>73</v>
      </c>
      <c r="J12">
        <v>60</v>
      </c>
      <c r="K12">
        <v>13.7</v>
      </c>
      <c r="L12">
        <v>15.7</v>
      </c>
      <c r="M12">
        <v>16.399999999999999</v>
      </c>
      <c r="N12">
        <v>14.7</v>
      </c>
      <c r="O12">
        <v>35</v>
      </c>
      <c r="P12">
        <v>11</v>
      </c>
      <c r="Q12">
        <v>20</v>
      </c>
      <c r="R12">
        <v>0</v>
      </c>
    </row>
    <row r="13" spans="1:18" x14ac:dyDescent="0.3">
      <c r="A13">
        <v>129.5</v>
      </c>
      <c r="B13">
        <v>100011</v>
      </c>
      <c r="C13">
        <v>0.26750000000000002</v>
      </c>
      <c r="D13">
        <v>7.4000000000000003E-3</v>
      </c>
      <c r="E13">
        <v>-3.9600000000000003E-2</v>
      </c>
      <c r="F13">
        <v>-9.3299999999999994E-2</v>
      </c>
      <c r="G13">
        <v>50</v>
      </c>
      <c r="H13">
        <v>65</v>
      </c>
      <c r="I13">
        <v>67</v>
      </c>
      <c r="J13">
        <v>67</v>
      </c>
      <c r="K13">
        <v>12.4</v>
      </c>
      <c r="L13">
        <v>15.4</v>
      </c>
      <c r="M13">
        <v>15.7</v>
      </c>
      <c r="N13">
        <v>15.7</v>
      </c>
      <c r="O13">
        <v>33</v>
      </c>
      <c r="P13">
        <v>9</v>
      </c>
      <c r="Q13">
        <v>12</v>
      </c>
      <c r="R13">
        <v>24</v>
      </c>
    </row>
    <row r="14" spans="1:18" x14ac:dyDescent="0.3">
      <c r="A14">
        <v>130</v>
      </c>
      <c r="B14">
        <v>100011</v>
      </c>
      <c r="C14">
        <v>9.0300000000000005E-2</v>
      </c>
      <c r="D14">
        <v>5.6599999999999998E-2</v>
      </c>
      <c r="E14">
        <v>-5.7000000000000002E-3</v>
      </c>
      <c r="F14">
        <v>-4.2000000000000003E-2</v>
      </c>
      <c r="G14">
        <v>49</v>
      </c>
      <c r="H14">
        <v>77</v>
      </c>
      <c r="I14">
        <v>90</v>
      </c>
      <c r="J14">
        <v>74</v>
      </c>
      <c r="K14">
        <v>12.2</v>
      </c>
      <c r="L14">
        <v>16.899999999999999</v>
      </c>
      <c r="M14">
        <v>18.3</v>
      </c>
      <c r="N14">
        <v>16.600000000000001</v>
      </c>
      <c r="O14">
        <v>28</v>
      </c>
      <c r="P14">
        <v>13</v>
      </c>
      <c r="Q14">
        <v>45</v>
      </c>
      <c r="R14">
        <v>25</v>
      </c>
    </row>
    <row r="15" spans="1:18" x14ac:dyDescent="0.3">
      <c r="A15">
        <v>130.5</v>
      </c>
      <c r="B15">
        <v>100011</v>
      </c>
      <c r="C15">
        <v>8.1900000000000001E-2</v>
      </c>
      <c r="D15">
        <v>6.7500000000000004E-2</v>
      </c>
      <c r="E15">
        <v>-2.9499999999999998E-2</v>
      </c>
      <c r="F15">
        <v>-5.8799999999999998E-2</v>
      </c>
      <c r="G15">
        <v>50</v>
      </c>
      <c r="H15">
        <v>86</v>
      </c>
      <c r="I15">
        <v>80</v>
      </c>
      <c r="J15">
        <v>63</v>
      </c>
      <c r="K15">
        <v>12.4</v>
      </c>
      <c r="L15">
        <v>17.899999999999999</v>
      </c>
      <c r="M15">
        <v>17.2</v>
      </c>
      <c r="N15">
        <v>15.2</v>
      </c>
      <c r="O15">
        <v>28</v>
      </c>
      <c r="P15">
        <v>34</v>
      </c>
      <c r="Q15">
        <v>49</v>
      </c>
      <c r="R15">
        <v>37</v>
      </c>
    </row>
    <row r="16" spans="1:18" x14ac:dyDescent="0.3">
      <c r="A16">
        <v>131</v>
      </c>
      <c r="B16">
        <v>100011</v>
      </c>
      <c r="C16">
        <v>0.14799999999999999</v>
      </c>
      <c r="D16">
        <v>3.61E-2</v>
      </c>
      <c r="E16">
        <v>-4.4299999999999999E-2</v>
      </c>
      <c r="F16">
        <v>-3.5400000000000001E-2</v>
      </c>
      <c r="G16">
        <v>48</v>
      </c>
      <c r="H16">
        <v>66</v>
      </c>
      <c r="I16">
        <v>79</v>
      </c>
      <c r="J16">
        <v>60</v>
      </c>
      <c r="K16">
        <v>12</v>
      </c>
      <c r="L16">
        <v>15.6</v>
      </c>
      <c r="M16">
        <v>17.100000000000001</v>
      </c>
      <c r="N16">
        <v>14.7</v>
      </c>
      <c r="O16">
        <v>44</v>
      </c>
      <c r="P16">
        <v>38</v>
      </c>
      <c r="Q16">
        <v>34</v>
      </c>
      <c r="R16">
        <v>47</v>
      </c>
    </row>
    <row r="17" spans="1:18" x14ac:dyDescent="0.3">
      <c r="A17">
        <v>131.5</v>
      </c>
      <c r="B17">
        <v>100011</v>
      </c>
      <c r="C17">
        <v>0.20979999999999999</v>
      </c>
      <c r="D17">
        <v>-8.8400000000000006E-2</v>
      </c>
      <c r="E17">
        <v>-5.2299999999999999E-2</v>
      </c>
      <c r="F17">
        <v>-6.0999999999999999E-2</v>
      </c>
      <c r="G17">
        <v>50</v>
      </c>
      <c r="H17">
        <v>69</v>
      </c>
      <c r="I17">
        <v>74</v>
      </c>
      <c r="J17">
        <v>71</v>
      </c>
      <c r="K17">
        <v>12.4</v>
      </c>
      <c r="L17">
        <v>15.9</v>
      </c>
      <c r="M17">
        <v>16.600000000000001</v>
      </c>
      <c r="N17">
        <v>16.2</v>
      </c>
      <c r="O17">
        <v>13</v>
      </c>
      <c r="P17">
        <v>27</v>
      </c>
      <c r="Q17">
        <v>14</v>
      </c>
      <c r="R17">
        <v>27</v>
      </c>
    </row>
    <row r="18" spans="1:18" x14ac:dyDescent="0.3">
      <c r="A18">
        <v>132</v>
      </c>
      <c r="B18">
        <v>100011</v>
      </c>
      <c r="C18">
        <v>4.9200000000000001E-2</v>
      </c>
      <c r="D18">
        <v>-6.2600000000000003E-2</v>
      </c>
      <c r="E18">
        <v>-7.6200000000000004E-2</v>
      </c>
      <c r="F18">
        <v>-6.83E-2</v>
      </c>
      <c r="G18">
        <v>52</v>
      </c>
      <c r="H18">
        <v>65</v>
      </c>
      <c r="I18">
        <v>76</v>
      </c>
      <c r="J18">
        <v>74</v>
      </c>
      <c r="K18">
        <v>12.7</v>
      </c>
      <c r="L18">
        <v>15.4</v>
      </c>
      <c r="M18">
        <v>16.8</v>
      </c>
      <c r="N18">
        <v>16.600000000000001</v>
      </c>
      <c r="O18">
        <v>22</v>
      </c>
      <c r="P18">
        <v>66</v>
      </c>
      <c r="Q18">
        <v>55</v>
      </c>
      <c r="R18">
        <v>52</v>
      </c>
    </row>
    <row r="19" spans="1:18" x14ac:dyDescent="0.3">
      <c r="A19">
        <v>132.5</v>
      </c>
      <c r="B19">
        <v>100011</v>
      </c>
      <c r="C19">
        <v>0.249</v>
      </c>
      <c r="D19">
        <v>9.7799999999999998E-2</v>
      </c>
      <c r="E19">
        <v>-6.2700000000000006E-2</v>
      </c>
      <c r="F19">
        <v>-5.6800000000000003E-2</v>
      </c>
      <c r="G19">
        <v>52</v>
      </c>
      <c r="H19">
        <v>87</v>
      </c>
      <c r="I19">
        <v>83</v>
      </c>
      <c r="J19">
        <v>82</v>
      </c>
      <c r="K19">
        <v>12.7</v>
      </c>
      <c r="L19">
        <v>18</v>
      </c>
      <c r="M19">
        <v>17.600000000000001</v>
      </c>
      <c r="N19">
        <v>17.399999999999999</v>
      </c>
      <c r="O19">
        <v>29</v>
      </c>
      <c r="P19">
        <v>7</v>
      </c>
      <c r="Q19">
        <v>34</v>
      </c>
      <c r="R19">
        <v>5</v>
      </c>
    </row>
    <row r="20" spans="1:18" x14ac:dyDescent="0.3">
      <c r="A20">
        <v>133</v>
      </c>
      <c r="B20">
        <v>100011</v>
      </c>
      <c r="C20">
        <v>-4.0000000000000001E-3</v>
      </c>
      <c r="D20">
        <v>1.32E-2</v>
      </c>
      <c r="E20">
        <v>-8.0000000000000004E-4</v>
      </c>
      <c r="F20">
        <v>-1.26E-2</v>
      </c>
      <c r="G20">
        <v>52</v>
      </c>
      <c r="H20">
        <v>97</v>
      </c>
      <c r="I20">
        <v>100</v>
      </c>
      <c r="J20">
        <v>85</v>
      </c>
      <c r="K20">
        <v>12.7</v>
      </c>
      <c r="L20">
        <v>18.899999999999999</v>
      </c>
      <c r="M20">
        <v>19.2</v>
      </c>
      <c r="N20">
        <v>17.8</v>
      </c>
      <c r="O20">
        <v>9</v>
      </c>
      <c r="P20">
        <v>23</v>
      </c>
      <c r="Q20">
        <v>31</v>
      </c>
      <c r="R20">
        <v>10</v>
      </c>
    </row>
    <row r="21" spans="1:18" x14ac:dyDescent="0.3">
      <c r="A21">
        <v>133.5</v>
      </c>
      <c r="B21">
        <v>100011</v>
      </c>
      <c r="C21">
        <v>9.6000000000000002E-2</v>
      </c>
      <c r="D21">
        <v>-3.2300000000000002E-2</v>
      </c>
      <c r="E21">
        <v>-3.0599999999999999E-2</v>
      </c>
      <c r="F21">
        <v>-5.0999999999999997E-2</v>
      </c>
      <c r="G21">
        <v>49</v>
      </c>
      <c r="H21">
        <v>88</v>
      </c>
      <c r="I21">
        <v>101</v>
      </c>
      <c r="J21">
        <v>72</v>
      </c>
      <c r="K21">
        <v>12.2</v>
      </c>
      <c r="L21">
        <v>18.100000000000001</v>
      </c>
      <c r="M21">
        <v>19.3</v>
      </c>
      <c r="N21">
        <v>16.3</v>
      </c>
      <c r="O21">
        <v>38</v>
      </c>
      <c r="P21">
        <v>19</v>
      </c>
      <c r="Q21">
        <v>6</v>
      </c>
      <c r="R21">
        <v>18</v>
      </c>
    </row>
    <row r="22" spans="1:18" x14ac:dyDescent="0.3">
      <c r="A22">
        <v>134</v>
      </c>
      <c r="B22">
        <v>100011</v>
      </c>
      <c r="C22">
        <v>4.8399999999999999E-2</v>
      </c>
      <c r="D22">
        <v>7.4499999999999997E-2</v>
      </c>
      <c r="E22">
        <v>-2.0500000000000001E-2</v>
      </c>
      <c r="F22">
        <v>-9.7000000000000003E-3</v>
      </c>
      <c r="G22">
        <v>77</v>
      </c>
      <c r="H22">
        <v>68</v>
      </c>
      <c r="I22">
        <v>74</v>
      </c>
      <c r="J22">
        <v>73</v>
      </c>
      <c r="K22">
        <v>16.100000000000001</v>
      </c>
      <c r="L22">
        <v>15.8</v>
      </c>
      <c r="M22">
        <v>16.600000000000001</v>
      </c>
      <c r="N22">
        <v>16.399999999999999</v>
      </c>
      <c r="O22">
        <v>59</v>
      </c>
      <c r="P22">
        <v>21</v>
      </c>
      <c r="Q22">
        <v>25</v>
      </c>
      <c r="R22">
        <v>43</v>
      </c>
    </row>
    <row r="23" spans="1:18" x14ac:dyDescent="0.3">
      <c r="A23">
        <v>134.5</v>
      </c>
      <c r="B23">
        <v>100011</v>
      </c>
      <c r="C23">
        <v>-5.45E-2</v>
      </c>
      <c r="D23">
        <v>2.75E-2</v>
      </c>
      <c r="E23">
        <v>1.38E-2</v>
      </c>
      <c r="F23">
        <v>-1.9099999999999999E-2</v>
      </c>
      <c r="G23">
        <v>52</v>
      </c>
      <c r="H23">
        <v>56</v>
      </c>
      <c r="I23">
        <v>62</v>
      </c>
      <c r="J23">
        <v>67</v>
      </c>
      <c r="K23">
        <v>12.7</v>
      </c>
      <c r="L23">
        <v>14.1</v>
      </c>
      <c r="M23">
        <v>15</v>
      </c>
      <c r="N23">
        <v>15.7</v>
      </c>
      <c r="O23">
        <v>50</v>
      </c>
      <c r="P23">
        <v>32</v>
      </c>
      <c r="Q23">
        <v>3</v>
      </c>
      <c r="R23">
        <v>4</v>
      </c>
    </row>
    <row r="24" spans="1:18" x14ac:dyDescent="0.3">
      <c r="A24">
        <v>135</v>
      </c>
      <c r="B24">
        <v>100011</v>
      </c>
      <c r="C24">
        <v>5.1999999999999998E-3</v>
      </c>
      <c r="D24">
        <v>5.3800000000000001E-2</v>
      </c>
      <c r="E24">
        <v>-1.9400000000000001E-2</v>
      </c>
      <c r="F24">
        <v>-3.6600000000000001E-2</v>
      </c>
      <c r="G24">
        <v>58</v>
      </c>
      <c r="H24">
        <v>82</v>
      </c>
      <c r="I24">
        <v>77</v>
      </c>
      <c r="J24">
        <v>78</v>
      </c>
      <c r="K24">
        <v>13.7</v>
      </c>
      <c r="L24">
        <v>17.399999999999999</v>
      </c>
      <c r="M24">
        <v>16.899999999999999</v>
      </c>
      <c r="N24">
        <v>17</v>
      </c>
      <c r="O24">
        <v>18</v>
      </c>
      <c r="P24">
        <v>58</v>
      </c>
      <c r="Q24">
        <v>19</v>
      </c>
      <c r="R24">
        <v>22</v>
      </c>
    </row>
    <row r="25" spans="1:18" x14ac:dyDescent="0.3">
      <c r="A25">
        <v>135.5</v>
      </c>
      <c r="B25">
        <v>100011</v>
      </c>
      <c r="C25">
        <v>0.1188</v>
      </c>
      <c r="D25">
        <v>-0.1032</v>
      </c>
      <c r="E25">
        <v>-2.3900000000000001E-2</v>
      </c>
      <c r="F25">
        <v>-6.3600000000000004E-2</v>
      </c>
      <c r="G25">
        <v>63</v>
      </c>
      <c r="H25">
        <v>55</v>
      </c>
      <c r="I25">
        <v>60</v>
      </c>
      <c r="J25">
        <v>64</v>
      </c>
      <c r="K25">
        <v>14.4</v>
      </c>
      <c r="L25">
        <v>14</v>
      </c>
      <c r="M25">
        <v>14.7</v>
      </c>
      <c r="N25">
        <v>15.3</v>
      </c>
      <c r="O25">
        <v>12</v>
      </c>
      <c r="P25">
        <v>22</v>
      </c>
      <c r="Q25">
        <v>24</v>
      </c>
      <c r="R25">
        <v>17</v>
      </c>
    </row>
    <row r="26" spans="1:18" x14ac:dyDescent="0.3">
      <c r="A26">
        <v>136</v>
      </c>
      <c r="B26">
        <v>100011</v>
      </c>
      <c r="C26">
        <v>-8.3000000000000001E-3</v>
      </c>
      <c r="D26">
        <v>3.6400000000000002E-2</v>
      </c>
      <c r="E26">
        <v>-7.6E-3</v>
      </c>
      <c r="F26">
        <v>-1.1900000000000001E-2</v>
      </c>
      <c r="G26">
        <v>51</v>
      </c>
      <c r="H26">
        <v>93</v>
      </c>
      <c r="I26">
        <v>108</v>
      </c>
      <c r="J26">
        <v>88</v>
      </c>
      <c r="K26">
        <v>12.6</v>
      </c>
      <c r="L26">
        <v>18.5</v>
      </c>
      <c r="M26">
        <v>19.8</v>
      </c>
      <c r="N26">
        <v>18.100000000000001</v>
      </c>
      <c r="O26">
        <v>22</v>
      </c>
      <c r="P26">
        <v>50</v>
      </c>
      <c r="Q26">
        <v>35</v>
      </c>
      <c r="R26">
        <v>59</v>
      </c>
    </row>
    <row r="27" spans="1:18" x14ac:dyDescent="0.3">
      <c r="A27">
        <v>136.5</v>
      </c>
      <c r="B27">
        <v>100011</v>
      </c>
      <c r="C27">
        <v>0.22500000000000001</v>
      </c>
      <c r="D27">
        <v>-1.1000000000000001E-3</v>
      </c>
      <c r="E27">
        <v>-4.58E-2</v>
      </c>
      <c r="F27">
        <v>-7.9399999999999998E-2</v>
      </c>
      <c r="G27">
        <v>51</v>
      </c>
      <c r="H27">
        <v>61</v>
      </c>
      <c r="I27">
        <v>76</v>
      </c>
      <c r="J27">
        <v>77</v>
      </c>
      <c r="K27">
        <v>12.6</v>
      </c>
      <c r="L27">
        <v>14.9</v>
      </c>
      <c r="M27">
        <v>16.8</v>
      </c>
      <c r="N27">
        <v>16.899999999999999</v>
      </c>
      <c r="O27">
        <v>27</v>
      </c>
      <c r="P27">
        <v>21</v>
      </c>
      <c r="Q27">
        <v>37</v>
      </c>
      <c r="R27">
        <v>59</v>
      </c>
    </row>
    <row r="28" spans="1:18" x14ac:dyDescent="0.3">
      <c r="A28">
        <v>137</v>
      </c>
      <c r="B28">
        <v>100011</v>
      </c>
      <c r="C28">
        <v>7.5499999999999998E-2</v>
      </c>
      <c r="D28">
        <v>3.7499999999999999E-2</v>
      </c>
      <c r="E28">
        <v>-3.4000000000000002E-2</v>
      </c>
      <c r="F28">
        <v>-3.95E-2</v>
      </c>
      <c r="G28">
        <v>56</v>
      </c>
      <c r="H28">
        <v>82</v>
      </c>
      <c r="I28">
        <v>76</v>
      </c>
      <c r="J28">
        <v>82</v>
      </c>
      <c r="K28">
        <v>13.4</v>
      </c>
      <c r="L28">
        <v>17.399999999999999</v>
      </c>
      <c r="M28">
        <v>16.8</v>
      </c>
      <c r="N28">
        <v>17.399999999999999</v>
      </c>
      <c r="O28">
        <v>14</v>
      </c>
      <c r="P28">
        <v>51</v>
      </c>
      <c r="Q28">
        <v>48</v>
      </c>
      <c r="R28">
        <v>62</v>
      </c>
    </row>
    <row r="29" spans="1:18" x14ac:dyDescent="0.3">
      <c r="A29">
        <v>137.5</v>
      </c>
      <c r="B29">
        <v>100011</v>
      </c>
      <c r="C29">
        <v>8.9200000000000002E-2</v>
      </c>
      <c r="D29">
        <v>-2E-3</v>
      </c>
      <c r="E29">
        <v>-3.04E-2</v>
      </c>
      <c r="F29">
        <v>-3.7600000000000001E-2</v>
      </c>
      <c r="G29">
        <v>47</v>
      </c>
      <c r="H29">
        <v>75</v>
      </c>
      <c r="I29">
        <v>85</v>
      </c>
      <c r="J29">
        <v>76</v>
      </c>
      <c r="K29">
        <v>11.9</v>
      </c>
      <c r="L29">
        <v>16.7</v>
      </c>
      <c r="M29">
        <v>17.8</v>
      </c>
      <c r="N29">
        <v>16.8</v>
      </c>
      <c r="O29">
        <v>52</v>
      </c>
      <c r="P29">
        <v>45</v>
      </c>
      <c r="Q29">
        <v>54</v>
      </c>
      <c r="R29">
        <v>50</v>
      </c>
    </row>
    <row r="30" spans="1:18" x14ac:dyDescent="0.3">
      <c r="A30">
        <v>138</v>
      </c>
      <c r="B30">
        <v>100011</v>
      </c>
      <c r="C30">
        <v>6.1600000000000002E-2</v>
      </c>
      <c r="D30">
        <v>0.10970000000000001</v>
      </c>
      <c r="E30">
        <v>-1.6299999999999999E-2</v>
      </c>
      <c r="F30">
        <v>-3.2899999999999999E-2</v>
      </c>
      <c r="G30">
        <v>56</v>
      </c>
      <c r="H30">
        <v>97</v>
      </c>
      <c r="I30">
        <v>80</v>
      </c>
      <c r="J30">
        <v>78</v>
      </c>
      <c r="K30">
        <v>13.4</v>
      </c>
      <c r="L30">
        <v>18.899999999999999</v>
      </c>
      <c r="M30">
        <v>17.2</v>
      </c>
      <c r="N30">
        <v>17</v>
      </c>
      <c r="O30">
        <v>30</v>
      </c>
      <c r="P30">
        <v>42</v>
      </c>
      <c r="Q30">
        <v>16</v>
      </c>
      <c r="R30">
        <v>37</v>
      </c>
    </row>
    <row r="31" spans="1:18" x14ac:dyDescent="0.3">
      <c r="A31">
        <v>138.5</v>
      </c>
      <c r="B31">
        <v>100011</v>
      </c>
      <c r="C31">
        <v>0.14280000000000001</v>
      </c>
      <c r="D31">
        <v>0.06</v>
      </c>
      <c r="E31">
        <v>-1.9900000000000001E-2</v>
      </c>
      <c r="F31">
        <v>-5.3400000000000003E-2</v>
      </c>
      <c r="G31">
        <v>49</v>
      </c>
      <c r="H31">
        <v>55</v>
      </c>
      <c r="I31">
        <v>74</v>
      </c>
      <c r="J31">
        <v>66</v>
      </c>
      <c r="K31">
        <v>12.2</v>
      </c>
      <c r="L31">
        <v>14</v>
      </c>
      <c r="M31">
        <v>16.600000000000001</v>
      </c>
      <c r="N31">
        <v>15.6</v>
      </c>
      <c r="O31">
        <v>10</v>
      </c>
      <c r="P31">
        <v>48</v>
      </c>
      <c r="Q31">
        <v>37</v>
      </c>
      <c r="R31">
        <v>39</v>
      </c>
    </row>
    <row r="32" spans="1:18" x14ac:dyDescent="0.3">
      <c r="A32">
        <v>139</v>
      </c>
      <c r="B32">
        <v>100011</v>
      </c>
      <c r="C32">
        <v>-0.13450000000000001</v>
      </c>
      <c r="D32">
        <v>8.1100000000000005E-2</v>
      </c>
      <c r="E32">
        <v>-6.8500000000000005E-2</v>
      </c>
      <c r="F32">
        <v>-6.0400000000000002E-2</v>
      </c>
      <c r="G32">
        <v>58</v>
      </c>
      <c r="H32">
        <v>62</v>
      </c>
      <c r="I32">
        <v>78</v>
      </c>
      <c r="J32">
        <v>81</v>
      </c>
      <c r="K32">
        <v>13.7</v>
      </c>
      <c r="L32">
        <v>15</v>
      </c>
      <c r="M32">
        <v>17</v>
      </c>
      <c r="N32">
        <v>17.3</v>
      </c>
      <c r="O32">
        <v>35</v>
      </c>
      <c r="P32">
        <v>64</v>
      </c>
      <c r="Q32">
        <v>40</v>
      </c>
      <c r="R32">
        <v>38</v>
      </c>
    </row>
    <row r="33" spans="1:18" x14ac:dyDescent="0.3">
      <c r="A33">
        <v>139.5</v>
      </c>
      <c r="B33">
        <v>100011</v>
      </c>
      <c r="C33">
        <v>-0.15939999999999999</v>
      </c>
      <c r="D33">
        <v>9.0800000000000006E-2</v>
      </c>
      <c r="E33">
        <v>-7.3400000000000007E-2</v>
      </c>
      <c r="F33">
        <v>-5.9400000000000001E-2</v>
      </c>
      <c r="G33">
        <v>61</v>
      </c>
      <c r="H33">
        <v>70</v>
      </c>
      <c r="I33">
        <v>82</v>
      </c>
      <c r="J33">
        <v>72</v>
      </c>
      <c r="K33">
        <v>14.1</v>
      </c>
      <c r="L33">
        <v>16.100000000000001</v>
      </c>
      <c r="M33">
        <v>17.399999999999999</v>
      </c>
      <c r="N33">
        <v>16.3</v>
      </c>
      <c r="O33">
        <v>36</v>
      </c>
      <c r="P33">
        <v>37</v>
      </c>
      <c r="Q33">
        <v>31</v>
      </c>
      <c r="R33">
        <v>48</v>
      </c>
    </row>
    <row r="34" spans="1:18" x14ac:dyDescent="0.3">
      <c r="A34">
        <v>140</v>
      </c>
      <c r="B34">
        <v>100011</v>
      </c>
      <c r="C34">
        <v>1.89E-2</v>
      </c>
      <c r="D34">
        <v>6.1999999999999998E-3</v>
      </c>
      <c r="E34">
        <v>7.4999999999999997E-3</v>
      </c>
      <c r="F34">
        <v>-4.2900000000000001E-2</v>
      </c>
      <c r="G34">
        <v>56</v>
      </c>
      <c r="H34">
        <v>74</v>
      </c>
      <c r="I34">
        <v>68</v>
      </c>
      <c r="J34">
        <v>54</v>
      </c>
      <c r="K34">
        <v>13.4</v>
      </c>
      <c r="L34">
        <v>16.600000000000001</v>
      </c>
      <c r="M34">
        <v>15.8</v>
      </c>
      <c r="N34">
        <v>13.8</v>
      </c>
      <c r="O34">
        <v>2</v>
      </c>
      <c r="P34">
        <v>34</v>
      </c>
      <c r="Q34">
        <v>41</v>
      </c>
      <c r="R34">
        <v>33</v>
      </c>
    </row>
    <row r="35" spans="1:18" x14ac:dyDescent="0.3">
      <c r="A35">
        <v>140.5</v>
      </c>
      <c r="B35">
        <v>100011</v>
      </c>
      <c r="C35">
        <v>7.0699999999999999E-2</v>
      </c>
      <c r="D35">
        <v>-6.7000000000000002E-3</v>
      </c>
      <c r="E35">
        <v>-2.1700000000000001E-2</v>
      </c>
      <c r="F35">
        <v>-5.5599999999999997E-2</v>
      </c>
      <c r="G35">
        <v>49</v>
      </c>
      <c r="H35">
        <v>59</v>
      </c>
      <c r="I35">
        <v>71</v>
      </c>
      <c r="J35">
        <v>65</v>
      </c>
      <c r="K35">
        <v>12.2</v>
      </c>
      <c r="L35">
        <v>14.6</v>
      </c>
      <c r="M35">
        <v>16.2</v>
      </c>
      <c r="N35">
        <v>15.4</v>
      </c>
      <c r="O35">
        <v>11</v>
      </c>
      <c r="P35">
        <v>41</v>
      </c>
      <c r="Q35">
        <v>53</v>
      </c>
      <c r="R35">
        <v>44</v>
      </c>
    </row>
    <row r="36" spans="1:18" x14ac:dyDescent="0.3">
      <c r="A36">
        <v>141</v>
      </c>
      <c r="B36">
        <v>100011</v>
      </c>
      <c r="C36">
        <v>4.1399999999999999E-2</v>
      </c>
      <c r="D36">
        <v>5.9200000000000003E-2</v>
      </c>
      <c r="E36">
        <v>-8.6E-3</v>
      </c>
      <c r="F36">
        <v>-3.0200000000000001E-2</v>
      </c>
      <c r="G36">
        <v>58</v>
      </c>
      <c r="H36">
        <v>57</v>
      </c>
      <c r="I36">
        <v>73</v>
      </c>
      <c r="J36">
        <v>72</v>
      </c>
      <c r="K36">
        <v>13.7</v>
      </c>
      <c r="L36">
        <v>14.3</v>
      </c>
      <c r="M36">
        <v>16.399999999999999</v>
      </c>
      <c r="N36">
        <v>16.3</v>
      </c>
      <c r="O36">
        <v>47</v>
      </c>
      <c r="P36">
        <v>33</v>
      </c>
      <c r="Q36">
        <v>22</v>
      </c>
      <c r="R36">
        <v>37</v>
      </c>
    </row>
    <row r="37" spans="1:18" x14ac:dyDescent="0.3">
      <c r="A37">
        <v>141.5</v>
      </c>
      <c r="B37">
        <v>100011</v>
      </c>
      <c r="C37">
        <v>1.9300000000000001E-2</v>
      </c>
      <c r="D37">
        <v>3.9399999999999998E-2</v>
      </c>
      <c r="E37">
        <v>-3.5000000000000001E-3</v>
      </c>
      <c r="F37">
        <v>-2.7199999999999998E-2</v>
      </c>
      <c r="G37">
        <v>55</v>
      </c>
      <c r="H37">
        <v>70</v>
      </c>
      <c r="I37">
        <v>59</v>
      </c>
      <c r="J37">
        <v>56</v>
      </c>
      <c r="K37">
        <v>13.2</v>
      </c>
      <c r="L37">
        <v>16.100000000000001</v>
      </c>
      <c r="M37">
        <v>14.6</v>
      </c>
      <c r="N37">
        <v>14.1</v>
      </c>
      <c r="O37">
        <v>32</v>
      </c>
      <c r="P37">
        <v>30</v>
      </c>
      <c r="Q37">
        <v>40</v>
      </c>
      <c r="R37">
        <v>40</v>
      </c>
    </row>
    <row r="38" spans="1:18" x14ac:dyDescent="0.3">
      <c r="A38">
        <v>142</v>
      </c>
      <c r="B38">
        <v>100011</v>
      </c>
      <c r="C38">
        <v>6.2100000000000002E-2</v>
      </c>
      <c r="D38">
        <v>4.7699999999999999E-2</v>
      </c>
      <c r="E38">
        <v>-1.44E-2</v>
      </c>
      <c r="F38">
        <v>-4.36E-2</v>
      </c>
      <c r="G38">
        <v>54</v>
      </c>
      <c r="H38">
        <v>66</v>
      </c>
      <c r="I38">
        <v>71</v>
      </c>
      <c r="J38">
        <v>72</v>
      </c>
      <c r="K38">
        <v>13.1</v>
      </c>
      <c r="L38">
        <v>15.6</v>
      </c>
      <c r="M38">
        <v>16.2</v>
      </c>
      <c r="N38">
        <v>16.3</v>
      </c>
      <c r="O38">
        <v>23</v>
      </c>
      <c r="P38">
        <v>42</v>
      </c>
      <c r="Q38">
        <v>53</v>
      </c>
      <c r="R38">
        <v>38</v>
      </c>
    </row>
    <row r="39" spans="1:18" x14ac:dyDescent="0.3">
      <c r="A39">
        <v>142.5</v>
      </c>
      <c r="B39">
        <v>100011</v>
      </c>
      <c r="C39">
        <v>1.23E-2</v>
      </c>
      <c r="D39">
        <v>-5.1700000000000003E-2</v>
      </c>
      <c r="E39">
        <v>-7.2400000000000006E-2</v>
      </c>
      <c r="F39">
        <v>-6.5299999999999997E-2</v>
      </c>
      <c r="G39">
        <v>62</v>
      </c>
      <c r="H39">
        <v>65</v>
      </c>
      <c r="I39">
        <v>72</v>
      </c>
      <c r="J39">
        <v>73</v>
      </c>
      <c r="K39">
        <v>14.3</v>
      </c>
      <c r="L39">
        <v>15.4</v>
      </c>
      <c r="M39">
        <v>16.3</v>
      </c>
      <c r="N39">
        <v>16.399999999999999</v>
      </c>
      <c r="O39">
        <v>19</v>
      </c>
      <c r="P39">
        <v>25</v>
      </c>
      <c r="Q39">
        <v>46</v>
      </c>
      <c r="R39">
        <v>47</v>
      </c>
    </row>
    <row r="40" spans="1:18" x14ac:dyDescent="0.3">
      <c r="A40">
        <v>143</v>
      </c>
      <c r="B40">
        <v>100011</v>
      </c>
      <c r="C40">
        <v>4.4200000000000003E-2</v>
      </c>
      <c r="D40">
        <v>-0.1618</v>
      </c>
      <c r="E40">
        <v>-1.78E-2</v>
      </c>
      <c r="F40">
        <v>-9.7000000000000003E-3</v>
      </c>
      <c r="G40">
        <v>55</v>
      </c>
      <c r="H40">
        <v>73</v>
      </c>
      <c r="I40">
        <v>80</v>
      </c>
      <c r="J40">
        <v>78</v>
      </c>
      <c r="K40">
        <v>13.2</v>
      </c>
      <c r="L40">
        <v>16.399999999999999</v>
      </c>
      <c r="M40">
        <v>17.2</v>
      </c>
      <c r="N40">
        <v>17</v>
      </c>
      <c r="O40">
        <v>50</v>
      </c>
      <c r="P40">
        <v>64</v>
      </c>
      <c r="Q40">
        <v>19</v>
      </c>
      <c r="R40">
        <v>18</v>
      </c>
    </row>
    <row r="41" spans="1:18" x14ac:dyDescent="0.3">
      <c r="A41">
        <v>143.5</v>
      </c>
      <c r="B41">
        <v>100011</v>
      </c>
      <c r="C41">
        <v>-0.3231</v>
      </c>
      <c r="D41">
        <v>0.51529999999999998</v>
      </c>
      <c r="E41">
        <v>7.7600000000000002E-2</v>
      </c>
      <c r="F41">
        <v>1.66E-2</v>
      </c>
      <c r="G41">
        <v>51</v>
      </c>
      <c r="H41">
        <v>64</v>
      </c>
      <c r="I41">
        <v>68</v>
      </c>
      <c r="J41">
        <v>66</v>
      </c>
      <c r="K41">
        <v>12.6</v>
      </c>
      <c r="L41">
        <v>15.3</v>
      </c>
      <c r="M41">
        <v>15.8</v>
      </c>
      <c r="N41">
        <v>15.6</v>
      </c>
      <c r="O41">
        <v>48</v>
      </c>
      <c r="P41">
        <v>11</v>
      </c>
      <c r="Q41">
        <v>39</v>
      </c>
      <c r="R41">
        <v>16</v>
      </c>
    </row>
    <row r="42" spans="1:18" x14ac:dyDescent="0.3">
      <c r="A42">
        <v>144</v>
      </c>
      <c r="B42">
        <v>100011</v>
      </c>
      <c r="C42">
        <v>8.3799999999999999E-2</v>
      </c>
      <c r="D42">
        <v>-2.0199999999999999E-2</v>
      </c>
      <c r="E42">
        <v>-3.4700000000000002E-2</v>
      </c>
      <c r="F42">
        <v>-4.24E-2</v>
      </c>
      <c r="G42">
        <v>56</v>
      </c>
      <c r="H42">
        <v>77</v>
      </c>
      <c r="I42">
        <v>72</v>
      </c>
      <c r="J42">
        <v>82</v>
      </c>
      <c r="K42">
        <v>13.4</v>
      </c>
      <c r="L42">
        <v>16.899999999999999</v>
      </c>
      <c r="M42">
        <v>16.3</v>
      </c>
      <c r="N42">
        <v>17.399999999999999</v>
      </c>
      <c r="O42">
        <v>45</v>
      </c>
      <c r="P42">
        <v>41</v>
      </c>
      <c r="Q42">
        <v>55</v>
      </c>
      <c r="R42">
        <v>62</v>
      </c>
    </row>
    <row r="43" spans="1:18" x14ac:dyDescent="0.3">
      <c r="A43">
        <v>144.5</v>
      </c>
      <c r="B43">
        <v>100011</v>
      </c>
      <c r="C43">
        <v>0.16880000000000001</v>
      </c>
      <c r="D43">
        <v>-0.13400000000000001</v>
      </c>
      <c r="E43">
        <v>-3.4799999999999998E-2</v>
      </c>
      <c r="F43">
        <v>-3.5799999999999998E-2</v>
      </c>
      <c r="G43">
        <v>47</v>
      </c>
      <c r="H43">
        <v>53</v>
      </c>
      <c r="I43">
        <v>63</v>
      </c>
      <c r="J43">
        <v>64</v>
      </c>
      <c r="K43">
        <v>11.9</v>
      </c>
      <c r="L43">
        <v>13.7</v>
      </c>
      <c r="M43">
        <v>15.2</v>
      </c>
      <c r="N43">
        <v>15.3</v>
      </c>
      <c r="O43">
        <v>48</v>
      </c>
      <c r="P43">
        <v>22</v>
      </c>
      <c r="Q43">
        <v>19</v>
      </c>
      <c r="R43">
        <v>17</v>
      </c>
    </row>
    <row r="44" spans="1:18" x14ac:dyDescent="0.3">
      <c r="A44">
        <v>145</v>
      </c>
      <c r="B44">
        <v>100011</v>
      </c>
      <c r="C44">
        <v>0.17419999999999999</v>
      </c>
      <c r="D44">
        <v>-4.5999999999999999E-3</v>
      </c>
      <c r="E44">
        <v>-4.7600000000000003E-2</v>
      </c>
      <c r="F44">
        <v>-1.37E-2</v>
      </c>
      <c r="G44">
        <v>51</v>
      </c>
      <c r="H44">
        <v>80</v>
      </c>
      <c r="I44">
        <v>82</v>
      </c>
      <c r="J44">
        <v>74</v>
      </c>
      <c r="K44">
        <v>12.6</v>
      </c>
      <c r="L44">
        <v>17.2</v>
      </c>
      <c r="M44">
        <v>17.399999999999999</v>
      </c>
      <c r="N44">
        <v>16.600000000000001</v>
      </c>
      <c r="O44">
        <v>38</v>
      </c>
      <c r="P44">
        <v>23</v>
      </c>
      <c r="Q44">
        <v>17</v>
      </c>
      <c r="R44">
        <v>29</v>
      </c>
    </row>
    <row r="45" spans="1:18" x14ac:dyDescent="0.3">
      <c r="A45">
        <v>145.5</v>
      </c>
      <c r="B45">
        <v>100011</v>
      </c>
      <c r="C45">
        <v>9.8699999999999996E-2</v>
      </c>
      <c r="D45">
        <v>9.0399999999999994E-2</v>
      </c>
      <c r="E45">
        <v>-2.9399999999999999E-2</v>
      </c>
      <c r="F45">
        <v>-6.08E-2</v>
      </c>
      <c r="G45">
        <v>44</v>
      </c>
      <c r="H45">
        <v>70</v>
      </c>
      <c r="I45">
        <v>82</v>
      </c>
      <c r="J45">
        <v>78</v>
      </c>
      <c r="K45">
        <v>11.3</v>
      </c>
      <c r="L45">
        <v>16.100000000000001</v>
      </c>
      <c r="M45">
        <v>17.399999999999999</v>
      </c>
      <c r="N45">
        <v>17</v>
      </c>
      <c r="O45">
        <v>27</v>
      </c>
      <c r="P45">
        <v>25</v>
      </c>
      <c r="Q45">
        <v>30</v>
      </c>
      <c r="R45">
        <v>19</v>
      </c>
    </row>
    <row r="46" spans="1:18" x14ac:dyDescent="0.3">
      <c r="A46">
        <v>146</v>
      </c>
      <c r="B46">
        <v>100011</v>
      </c>
      <c r="C46">
        <v>-3.1E-2</v>
      </c>
      <c r="D46">
        <v>0.1133</v>
      </c>
      <c r="E46">
        <v>-9.0300000000000005E-2</v>
      </c>
      <c r="F46">
        <v>-8.0799999999999997E-2</v>
      </c>
      <c r="G46">
        <v>48</v>
      </c>
      <c r="H46">
        <v>72</v>
      </c>
      <c r="I46">
        <v>72</v>
      </c>
      <c r="J46">
        <v>71</v>
      </c>
      <c r="K46">
        <v>12</v>
      </c>
      <c r="L46">
        <v>16.3</v>
      </c>
      <c r="M46">
        <v>16.3</v>
      </c>
      <c r="N46">
        <v>16.2</v>
      </c>
      <c r="O46">
        <v>23</v>
      </c>
      <c r="P46">
        <v>24</v>
      </c>
      <c r="Q46">
        <v>15</v>
      </c>
      <c r="R46">
        <v>2</v>
      </c>
    </row>
    <row r="47" spans="1:18" x14ac:dyDescent="0.3">
      <c r="A47">
        <v>146.5</v>
      </c>
      <c r="B47">
        <v>100011</v>
      </c>
      <c r="C47">
        <v>-4.1000000000000003E-3</v>
      </c>
      <c r="D47">
        <v>6.7999999999999996E-3</v>
      </c>
      <c r="E47">
        <v>-1.8100000000000002E-2</v>
      </c>
      <c r="F47">
        <v>-8.2000000000000007E-3</v>
      </c>
      <c r="G47">
        <v>56</v>
      </c>
      <c r="H47">
        <v>90</v>
      </c>
      <c r="I47">
        <v>83</v>
      </c>
      <c r="J47">
        <v>82</v>
      </c>
      <c r="K47">
        <v>13.4</v>
      </c>
      <c r="L47">
        <v>18.3</v>
      </c>
      <c r="M47">
        <v>17.600000000000001</v>
      </c>
      <c r="N47">
        <v>17.399999999999999</v>
      </c>
      <c r="O47">
        <v>53</v>
      </c>
      <c r="P47">
        <v>28</v>
      </c>
      <c r="Q47">
        <v>44</v>
      </c>
      <c r="R47">
        <v>60</v>
      </c>
    </row>
    <row r="48" spans="1:18" x14ac:dyDescent="0.3">
      <c r="A48">
        <v>147</v>
      </c>
      <c r="B48">
        <v>100011</v>
      </c>
      <c r="C48">
        <v>1.7100000000000001E-2</v>
      </c>
      <c r="D48">
        <v>3.44E-2</v>
      </c>
      <c r="E48">
        <v>2.2000000000000001E-3</v>
      </c>
      <c r="F48">
        <v>-1.6999999999999999E-3</v>
      </c>
      <c r="G48">
        <v>63</v>
      </c>
      <c r="H48">
        <v>62</v>
      </c>
      <c r="I48">
        <v>95</v>
      </c>
      <c r="J48">
        <v>91</v>
      </c>
      <c r="K48">
        <v>14.4</v>
      </c>
      <c r="L48">
        <v>15</v>
      </c>
      <c r="M48">
        <v>18.7</v>
      </c>
      <c r="N48">
        <v>18.399999999999999</v>
      </c>
      <c r="O48">
        <v>36</v>
      </c>
      <c r="P48">
        <v>42</v>
      </c>
      <c r="Q48">
        <v>41</v>
      </c>
      <c r="R48">
        <v>46</v>
      </c>
    </row>
    <row r="49" spans="1:18" x14ac:dyDescent="0.3">
      <c r="A49">
        <v>147.5</v>
      </c>
      <c r="B49">
        <v>100011</v>
      </c>
      <c r="C49">
        <v>0.1575</v>
      </c>
      <c r="D49">
        <v>-8.77E-2</v>
      </c>
      <c r="E49">
        <v>-3.4799999999999998E-2</v>
      </c>
      <c r="F49">
        <v>-5.74E-2</v>
      </c>
      <c r="G49">
        <v>55</v>
      </c>
      <c r="H49">
        <v>74</v>
      </c>
      <c r="I49">
        <v>82</v>
      </c>
      <c r="J49">
        <v>66</v>
      </c>
      <c r="K49">
        <v>13.2</v>
      </c>
      <c r="L49">
        <v>16.600000000000001</v>
      </c>
      <c r="M49">
        <v>17.399999999999999</v>
      </c>
      <c r="N49">
        <v>15.6</v>
      </c>
      <c r="O49">
        <v>1</v>
      </c>
      <c r="P49">
        <v>56</v>
      </c>
      <c r="Q49">
        <v>30</v>
      </c>
      <c r="R49">
        <v>22</v>
      </c>
    </row>
    <row r="50" spans="1:18" x14ac:dyDescent="0.3">
      <c r="A50">
        <v>148</v>
      </c>
      <c r="B50">
        <v>100011</v>
      </c>
      <c r="C50">
        <v>-0.1227</v>
      </c>
      <c r="D50">
        <v>4.5999999999999999E-2</v>
      </c>
      <c r="E50">
        <v>7.4000000000000003E-3</v>
      </c>
      <c r="F50">
        <v>5.4000000000000003E-3</v>
      </c>
      <c r="G50">
        <v>66</v>
      </c>
      <c r="H50">
        <v>66</v>
      </c>
      <c r="I50">
        <v>71</v>
      </c>
      <c r="J50">
        <v>89</v>
      </c>
      <c r="K50">
        <v>14.8</v>
      </c>
      <c r="L50">
        <v>15.6</v>
      </c>
      <c r="M50">
        <v>16.2</v>
      </c>
      <c r="N50">
        <v>18.2</v>
      </c>
      <c r="O50">
        <v>41</v>
      </c>
      <c r="P50">
        <v>1</v>
      </c>
      <c r="Q50">
        <v>6</v>
      </c>
      <c r="R50">
        <v>7</v>
      </c>
    </row>
    <row r="51" spans="1:18" x14ac:dyDescent="0.3">
      <c r="A51">
        <v>148.5</v>
      </c>
      <c r="B51">
        <v>100011</v>
      </c>
      <c r="C51">
        <v>-0.3634</v>
      </c>
      <c r="D51">
        <v>7.1900000000000006E-2</v>
      </c>
      <c r="E51">
        <v>9.3299999999999994E-2</v>
      </c>
      <c r="F51">
        <v>-4.8000000000000001E-2</v>
      </c>
      <c r="G51">
        <v>48</v>
      </c>
      <c r="H51">
        <v>62</v>
      </c>
      <c r="I51">
        <v>72</v>
      </c>
      <c r="J51">
        <v>76</v>
      </c>
      <c r="K51">
        <v>12</v>
      </c>
      <c r="L51">
        <v>15</v>
      </c>
      <c r="M51">
        <v>16.3</v>
      </c>
      <c r="N51">
        <v>16.8</v>
      </c>
      <c r="O51">
        <v>34</v>
      </c>
      <c r="P51">
        <v>8</v>
      </c>
      <c r="Q51">
        <v>14</v>
      </c>
      <c r="R51">
        <v>16</v>
      </c>
    </row>
    <row r="52" spans="1:18" x14ac:dyDescent="0.3">
      <c r="A52">
        <v>149</v>
      </c>
      <c r="B52">
        <v>100011</v>
      </c>
      <c r="C52">
        <v>0.1109</v>
      </c>
      <c r="D52">
        <v>-3.8399999999999997E-2</v>
      </c>
      <c r="E52">
        <v>-6.9500000000000006E-2</v>
      </c>
      <c r="F52">
        <v>-7.8700000000000006E-2</v>
      </c>
      <c r="G52">
        <v>55</v>
      </c>
      <c r="H52">
        <v>57</v>
      </c>
      <c r="I52">
        <v>61</v>
      </c>
      <c r="J52">
        <v>63</v>
      </c>
      <c r="K52">
        <v>13.2</v>
      </c>
      <c r="L52">
        <v>14.3</v>
      </c>
      <c r="M52">
        <v>14.9</v>
      </c>
      <c r="N52">
        <v>15.2</v>
      </c>
      <c r="O52">
        <v>29</v>
      </c>
      <c r="P52">
        <v>45</v>
      </c>
      <c r="Q52">
        <v>62</v>
      </c>
      <c r="R52">
        <v>67</v>
      </c>
    </row>
    <row r="53" spans="1:18" x14ac:dyDescent="0.3">
      <c r="A53">
        <v>149.5</v>
      </c>
      <c r="B53">
        <v>100011</v>
      </c>
      <c r="C53">
        <v>0.1135</v>
      </c>
      <c r="D53">
        <v>1.06E-2</v>
      </c>
      <c r="E53">
        <v>-2.1700000000000001E-2</v>
      </c>
      <c r="F53">
        <v>-3.78E-2</v>
      </c>
      <c r="G53">
        <v>52</v>
      </c>
      <c r="H53">
        <v>67</v>
      </c>
      <c r="I53">
        <v>73</v>
      </c>
      <c r="J53">
        <v>75</v>
      </c>
      <c r="K53">
        <v>12.7</v>
      </c>
      <c r="L53">
        <v>15.7</v>
      </c>
      <c r="M53">
        <v>16.399999999999999</v>
      </c>
      <c r="N53">
        <v>16.7</v>
      </c>
      <c r="O53">
        <v>38</v>
      </c>
      <c r="P53">
        <v>33</v>
      </c>
      <c r="Q53">
        <v>18</v>
      </c>
      <c r="R53">
        <v>17</v>
      </c>
    </row>
    <row r="54" spans="1:18" x14ac:dyDescent="0.3">
      <c r="A54">
        <v>150</v>
      </c>
      <c r="B54">
        <v>100011</v>
      </c>
      <c r="C54">
        <v>8.72E-2</v>
      </c>
      <c r="D54">
        <v>8.0600000000000005E-2</v>
      </c>
      <c r="E54">
        <v>-3.0499999999999999E-2</v>
      </c>
      <c r="F54">
        <v>-5.8700000000000002E-2</v>
      </c>
      <c r="G54">
        <v>57</v>
      </c>
      <c r="H54">
        <v>76</v>
      </c>
      <c r="I54">
        <v>81</v>
      </c>
      <c r="J54">
        <v>70</v>
      </c>
      <c r="K54">
        <v>13.5</v>
      </c>
      <c r="L54">
        <v>16.8</v>
      </c>
      <c r="M54">
        <v>17.3</v>
      </c>
      <c r="N54">
        <v>16.100000000000001</v>
      </c>
      <c r="O54">
        <v>24</v>
      </c>
      <c r="P54">
        <v>44</v>
      </c>
      <c r="Q54">
        <v>22</v>
      </c>
      <c r="R54">
        <v>34</v>
      </c>
    </row>
    <row r="55" spans="1:18" x14ac:dyDescent="0.3">
      <c r="A55">
        <v>150.5</v>
      </c>
      <c r="B55">
        <v>100011</v>
      </c>
      <c r="C55">
        <v>-0.16209999999999999</v>
      </c>
      <c r="D55">
        <v>4.48E-2</v>
      </c>
      <c r="E55">
        <v>-6.5699999999999995E-2</v>
      </c>
      <c r="F55">
        <v>-3.6200000000000003E-2</v>
      </c>
      <c r="G55">
        <v>58</v>
      </c>
      <c r="H55">
        <v>65</v>
      </c>
      <c r="I55">
        <v>81</v>
      </c>
      <c r="J55">
        <v>69</v>
      </c>
      <c r="K55">
        <v>13.7</v>
      </c>
      <c r="L55">
        <v>15.4</v>
      </c>
      <c r="M55">
        <v>17.3</v>
      </c>
      <c r="N55">
        <v>15.9</v>
      </c>
      <c r="O55">
        <v>16</v>
      </c>
      <c r="P55">
        <v>44</v>
      </c>
      <c r="Q55">
        <v>63</v>
      </c>
      <c r="R55">
        <v>32</v>
      </c>
    </row>
    <row r="56" spans="1:18" x14ac:dyDescent="0.3">
      <c r="A56">
        <v>151</v>
      </c>
      <c r="B56">
        <v>100011</v>
      </c>
      <c r="C56">
        <v>8.8300000000000003E-2</v>
      </c>
      <c r="D56">
        <v>8.9599999999999999E-2</v>
      </c>
      <c r="E56">
        <v>-7.1000000000000004E-3</v>
      </c>
      <c r="F56">
        <v>-5.11E-2</v>
      </c>
      <c r="G56">
        <v>47</v>
      </c>
      <c r="H56">
        <v>68</v>
      </c>
      <c r="I56">
        <v>82</v>
      </c>
      <c r="J56">
        <v>63</v>
      </c>
      <c r="K56">
        <v>11.9</v>
      </c>
      <c r="L56">
        <v>15.8</v>
      </c>
      <c r="M56">
        <v>17.399999999999999</v>
      </c>
      <c r="N56">
        <v>15.2</v>
      </c>
      <c r="O56">
        <v>16</v>
      </c>
      <c r="P56">
        <v>29</v>
      </c>
      <c r="Q56">
        <v>24</v>
      </c>
      <c r="R56">
        <v>28</v>
      </c>
    </row>
    <row r="57" spans="1:18" x14ac:dyDescent="0.3">
      <c r="A57">
        <v>151.5</v>
      </c>
      <c r="B57">
        <v>100011</v>
      </c>
      <c r="C57">
        <v>0.2263</v>
      </c>
      <c r="D57">
        <v>0.21279999999999999</v>
      </c>
      <c r="E57">
        <v>-2.81E-2</v>
      </c>
      <c r="F57">
        <v>-1.46E-2</v>
      </c>
      <c r="G57">
        <v>54</v>
      </c>
      <c r="H57">
        <v>73</v>
      </c>
      <c r="I57">
        <v>83</v>
      </c>
      <c r="J57">
        <v>75</v>
      </c>
      <c r="K57">
        <v>13.1</v>
      </c>
      <c r="L57">
        <v>16.399999999999999</v>
      </c>
      <c r="M57">
        <v>17.600000000000001</v>
      </c>
      <c r="N57">
        <v>16.7</v>
      </c>
      <c r="O57">
        <v>5</v>
      </c>
      <c r="P57">
        <v>6</v>
      </c>
      <c r="Q57">
        <v>13</v>
      </c>
      <c r="R57">
        <v>20</v>
      </c>
    </row>
    <row r="58" spans="1:18" x14ac:dyDescent="0.3">
      <c r="A58">
        <v>152</v>
      </c>
      <c r="B58">
        <v>100011</v>
      </c>
      <c r="C58">
        <v>0.1482</v>
      </c>
      <c r="D58">
        <v>0.1225</v>
      </c>
      <c r="E58">
        <v>-3.4500000000000003E-2</v>
      </c>
      <c r="F58">
        <v>-7.0599999999999996E-2</v>
      </c>
      <c r="G58">
        <v>59</v>
      </c>
      <c r="H58">
        <v>76</v>
      </c>
      <c r="I58">
        <v>67</v>
      </c>
      <c r="J58">
        <v>78</v>
      </c>
      <c r="K58">
        <v>13.8</v>
      </c>
      <c r="L58">
        <v>16.8</v>
      </c>
      <c r="M58">
        <v>15.7</v>
      </c>
      <c r="N58">
        <v>17</v>
      </c>
      <c r="O58">
        <v>16</v>
      </c>
      <c r="P58">
        <v>52</v>
      </c>
      <c r="Q58">
        <v>37</v>
      </c>
      <c r="R58">
        <v>39</v>
      </c>
    </row>
    <row r="59" spans="1:18" x14ac:dyDescent="0.3">
      <c r="A59">
        <v>152.5</v>
      </c>
      <c r="B59">
        <v>100011</v>
      </c>
      <c r="C59">
        <v>5.04E-2</v>
      </c>
      <c r="D59">
        <v>-3.9300000000000002E-2</v>
      </c>
      <c r="E59">
        <v>-1.4500000000000001E-2</v>
      </c>
      <c r="F59">
        <v>-7.5899999999999995E-2</v>
      </c>
      <c r="G59">
        <v>58</v>
      </c>
      <c r="H59">
        <v>85</v>
      </c>
      <c r="I59">
        <v>84</v>
      </c>
      <c r="J59">
        <v>70</v>
      </c>
      <c r="K59">
        <v>13.7</v>
      </c>
      <c r="L59">
        <v>17.8</v>
      </c>
      <c r="M59">
        <v>17.7</v>
      </c>
      <c r="N59">
        <v>16.100000000000001</v>
      </c>
      <c r="O59">
        <v>38</v>
      </c>
      <c r="P59">
        <v>13</v>
      </c>
      <c r="Q59">
        <v>13</v>
      </c>
      <c r="R59">
        <v>43</v>
      </c>
    </row>
    <row r="60" spans="1:18" x14ac:dyDescent="0.3">
      <c r="A60">
        <v>153</v>
      </c>
      <c r="B60">
        <v>100011</v>
      </c>
      <c r="C60">
        <v>0.188</v>
      </c>
      <c r="D60">
        <v>1.34E-2</v>
      </c>
      <c r="E60">
        <v>-4.3999999999999997E-2</v>
      </c>
      <c r="F60">
        <v>-8.6300000000000002E-2</v>
      </c>
      <c r="G60">
        <v>51</v>
      </c>
      <c r="H60">
        <v>58</v>
      </c>
      <c r="I60">
        <v>80</v>
      </c>
      <c r="J60">
        <v>72</v>
      </c>
      <c r="K60">
        <v>12.6</v>
      </c>
      <c r="L60">
        <v>14.4</v>
      </c>
      <c r="M60">
        <v>17.2</v>
      </c>
      <c r="N60">
        <v>16.3</v>
      </c>
      <c r="O60">
        <v>31</v>
      </c>
      <c r="P60">
        <v>28</v>
      </c>
      <c r="Q60">
        <v>32</v>
      </c>
      <c r="R60">
        <v>31</v>
      </c>
    </row>
    <row r="61" spans="1:18" x14ac:dyDescent="0.3">
      <c r="A61">
        <v>153.5</v>
      </c>
      <c r="B61">
        <v>100011</v>
      </c>
      <c r="C61">
        <v>0.17030000000000001</v>
      </c>
      <c r="D61">
        <v>-4.7E-2</v>
      </c>
      <c r="E61">
        <v>-2.6700000000000002E-2</v>
      </c>
      <c r="F61">
        <v>-7.0199999999999999E-2</v>
      </c>
      <c r="G61">
        <v>68</v>
      </c>
      <c r="H61">
        <v>65</v>
      </c>
      <c r="I61">
        <v>74</v>
      </c>
      <c r="J61">
        <v>64</v>
      </c>
      <c r="K61">
        <v>15.1</v>
      </c>
      <c r="L61">
        <v>15.4</v>
      </c>
      <c r="M61">
        <v>16.600000000000001</v>
      </c>
      <c r="N61">
        <v>15.3</v>
      </c>
      <c r="O61">
        <v>20</v>
      </c>
      <c r="P61">
        <v>11</v>
      </c>
      <c r="Q61">
        <v>43</v>
      </c>
      <c r="R61">
        <v>49</v>
      </c>
    </row>
    <row r="62" spans="1:18" x14ac:dyDescent="0.3">
      <c r="A62">
        <v>154</v>
      </c>
      <c r="B62">
        <v>100011</v>
      </c>
      <c r="C62">
        <v>0.19980000000000001</v>
      </c>
      <c r="D62">
        <v>-4.9799999999999997E-2</v>
      </c>
      <c r="E62">
        <v>-5.7200000000000001E-2</v>
      </c>
      <c r="F62">
        <v>-9.0300000000000005E-2</v>
      </c>
      <c r="G62">
        <v>57</v>
      </c>
      <c r="H62">
        <v>60</v>
      </c>
      <c r="I62">
        <v>59</v>
      </c>
      <c r="J62">
        <v>67</v>
      </c>
      <c r="K62">
        <v>13.5</v>
      </c>
      <c r="L62">
        <v>14.7</v>
      </c>
      <c r="M62">
        <v>14.6</v>
      </c>
      <c r="N62">
        <v>15.7</v>
      </c>
      <c r="O62">
        <v>7</v>
      </c>
      <c r="P62">
        <v>40</v>
      </c>
      <c r="Q62">
        <v>12</v>
      </c>
      <c r="R62">
        <v>33</v>
      </c>
    </row>
    <row r="63" spans="1:18" x14ac:dyDescent="0.3">
      <c r="A63">
        <v>154.5</v>
      </c>
      <c r="B63">
        <v>100011</v>
      </c>
      <c r="C63">
        <v>0.14630000000000001</v>
      </c>
      <c r="D63">
        <v>-3.8199999999999998E-2</v>
      </c>
      <c r="E63">
        <v>-2.9499999999999998E-2</v>
      </c>
      <c r="F63">
        <v>-6.8500000000000005E-2</v>
      </c>
      <c r="G63">
        <v>52</v>
      </c>
      <c r="H63">
        <v>57</v>
      </c>
      <c r="I63">
        <v>63</v>
      </c>
      <c r="J63">
        <v>64</v>
      </c>
      <c r="K63">
        <v>12.7</v>
      </c>
      <c r="L63">
        <v>14.3</v>
      </c>
      <c r="M63">
        <v>15.2</v>
      </c>
      <c r="N63">
        <v>15.3</v>
      </c>
      <c r="O63">
        <v>18</v>
      </c>
      <c r="P63">
        <v>46</v>
      </c>
      <c r="Q63">
        <v>25</v>
      </c>
      <c r="R63">
        <v>53</v>
      </c>
    </row>
    <row r="64" spans="1:18" x14ac:dyDescent="0.3">
      <c r="A64">
        <v>155</v>
      </c>
      <c r="B64">
        <v>100011</v>
      </c>
      <c r="C64">
        <v>-7.5700000000000003E-2</v>
      </c>
      <c r="D64">
        <v>-1.4500000000000001E-2</v>
      </c>
      <c r="E64">
        <v>-8.0399999999999999E-2</v>
      </c>
      <c r="F64">
        <v>-7.1099999999999997E-2</v>
      </c>
      <c r="G64">
        <v>60</v>
      </c>
      <c r="H64">
        <v>72</v>
      </c>
      <c r="I64">
        <v>74</v>
      </c>
      <c r="J64">
        <v>83</v>
      </c>
      <c r="K64">
        <v>14</v>
      </c>
      <c r="L64">
        <v>16.3</v>
      </c>
      <c r="M64">
        <v>16.600000000000001</v>
      </c>
      <c r="N64">
        <v>17.600000000000001</v>
      </c>
      <c r="O64">
        <v>39</v>
      </c>
      <c r="P64">
        <v>68</v>
      </c>
      <c r="Q64">
        <v>57</v>
      </c>
      <c r="R64">
        <v>50</v>
      </c>
    </row>
    <row r="65" spans="1:18" x14ac:dyDescent="0.3">
      <c r="A65">
        <v>155.5</v>
      </c>
      <c r="B65">
        <v>100011</v>
      </c>
      <c r="C65">
        <v>-0.11700000000000001</v>
      </c>
      <c r="D65">
        <v>1.34E-2</v>
      </c>
      <c r="E65">
        <v>-9.3700000000000006E-2</v>
      </c>
      <c r="F65">
        <v>-8.3099999999999993E-2</v>
      </c>
      <c r="G65">
        <v>62</v>
      </c>
      <c r="H65">
        <v>57</v>
      </c>
      <c r="I65">
        <v>80</v>
      </c>
      <c r="J65">
        <v>73</v>
      </c>
      <c r="K65">
        <v>14.3</v>
      </c>
      <c r="L65">
        <v>14.3</v>
      </c>
      <c r="M65">
        <v>17.2</v>
      </c>
      <c r="N65">
        <v>16.399999999999999</v>
      </c>
      <c r="O65">
        <v>59</v>
      </c>
      <c r="P65">
        <v>30</v>
      </c>
      <c r="Q65">
        <v>33</v>
      </c>
      <c r="R65">
        <v>48</v>
      </c>
    </row>
    <row r="66" spans="1:18" x14ac:dyDescent="0.3">
      <c r="A66">
        <v>156</v>
      </c>
      <c r="B66">
        <v>100011</v>
      </c>
      <c r="C66">
        <v>-2.8299999999999999E-2</v>
      </c>
      <c r="D66">
        <v>1E-3</v>
      </c>
      <c r="E66">
        <v>-7.7799999999999994E-2</v>
      </c>
      <c r="F66">
        <v>-6.4000000000000001E-2</v>
      </c>
      <c r="G66">
        <v>53</v>
      </c>
      <c r="H66">
        <v>63</v>
      </c>
      <c r="I66">
        <v>74</v>
      </c>
      <c r="J66">
        <v>64</v>
      </c>
      <c r="K66">
        <v>12.9</v>
      </c>
      <c r="L66">
        <v>15.2</v>
      </c>
      <c r="M66">
        <v>16.600000000000001</v>
      </c>
      <c r="N66">
        <v>15.3</v>
      </c>
      <c r="O66">
        <v>13</v>
      </c>
      <c r="P66">
        <v>53</v>
      </c>
      <c r="Q66">
        <v>55</v>
      </c>
      <c r="R66">
        <v>52</v>
      </c>
    </row>
    <row r="67" spans="1:18" x14ac:dyDescent="0.3">
      <c r="A67">
        <v>156.5</v>
      </c>
      <c r="B67">
        <v>100011</v>
      </c>
      <c r="C67">
        <v>0.1608</v>
      </c>
      <c r="D67">
        <v>2.2700000000000001E-2</v>
      </c>
      <c r="E67">
        <v>-4.0099999999999997E-2</v>
      </c>
      <c r="F67">
        <v>-5.0999999999999997E-2</v>
      </c>
      <c r="G67">
        <v>51</v>
      </c>
      <c r="H67">
        <v>67</v>
      </c>
      <c r="I67">
        <v>68</v>
      </c>
      <c r="J67">
        <v>59</v>
      </c>
      <c r="K67">
        <v>12.6</v>
      </c>
      <c r="L67">
        <v>15.7</v>
      </c>
      <c r="M67">
        <v>15.8</v>
      </c>
      <c r="N67">
        <v>14.6</v>
      </c>
      <c r="O67">
        <v>28</v>
      </c>
      <c r="P67">
        <v>39</v>
      </c>
      <c r="Q67">
        <v>21</v>
      </c>
      <c r="R67">
        <v>27</v>
      </c>
    </row>
    <row r="68" spans="1:18" x14ac:dyDescent="0.3">
      <c r="A68">
        <v>157</v>
      </c>
      <c r="B68">
        <v>100011</v>
      </c>
      <c r="C68">
        <v>3.0999999999999999E-3</v>
      </c>
      <c r="D68">
        <v>2.5100000000000001E-2</v>
      </c>
      <c r="E68">
        <v>-5.0299999999999997E-2</v>
      </c>
      <c r="F68">
        <v>-5.3199999999999997E-2</v>
      </c>
      <c r="G68">
        <v>61</v>
      </c>
      <c r="H68">
        <v>72</v>
      </c>
      <c r="I68">
        <v>83</v>
      </c>
      <c r="J68">
        <v>85</v>
      </c>
      <c r="K68">
        <v>14.1</v>
      </c>
      <c r="L68">
        <v>16.3</v>
      </c>
      <c r="M68">
        <v>17.600000000000001</v>
      </c>
      <c r="N68">
        <v>17.8</v>
      </c>
      <c r="O68">
        <v>37</v>
      </c>
      <c r="P68">
        <v>55</v>
      </c>
      <c r="Q68">
        <v>27</v>
      </c>
      <c r="R68">
        <v>62</v>
      </c>
    </row>
    <row r="69" spans="1:18" x14ac:dyDescent="0.3">
      <c r="A69">
        <v>157.5</v>
      </c>
      <c r="B69">
        <v>100011</v>
      </c>
      <c r="C69">
        <v>2.8299999999999999E-2</v>
      </c>
      <c r="D69">
        <v>4.5699999999999998E-2</v>
      </c>
      <c r="E69">
        <v>-4.9500000000000002E-2</v>
      </c>
      <c r="F69">
        <v>-4.6300000000000001E-2</v>
      </c>
      <c r="G69">
        <v>55</v>
      </c>
      <c r="H69">
        <v>67</v>
      </c>
      <c r="I69">
        <v>68</v>
      </c>
      <c r="J69">
        <v>58</v>
      </c>
      <c r="K69">
        <v>13.2</v>
      </c>
      <c r="L69">
        <v>15.7</v>
      </c>
      <c r="M69">
        <v>15.8</v>
      </c>
      <c r="N69">
        <v>14.4</v>
      </c>
      <c r="O69">
        <v>15</v>
      </c>
      <c r="P69">
        <v>49</v>
      </c>
      <c r="Q69">
        <v>54</v>
      </c>
      <c r="R69">
        <v>47</v>
      </c>
    </row>
    <row r="70" spans="1:18" x14ac:dyDescent="0.3">
      <c r="A70">
        <v>158</v>
      </c>
      <c r="B70">
        <v>100011</v>
      </c>
      <c r="C70">
        <v>2.6800000000000001E-2</v>
      </c>
      <c r="D70">
        <v>3.3500000000000002E-2</v>
      </c>
      <c r="E70">
        <v>-2.1899999999999999E-2</v>
      </c>
      <c r="F70">
        <v>-2.6800000000000001E-2</v>
      </c>
      <c r="G70">
        <v>58</v>
      </c>
      <c r="H70">
        <v>57</v>
      </c>
      <c r="I70">
        <v>78</v>
      </c>
      <c r="J70">
        <v>75</v>
      </c>
      <c r="K70">
        <v>13.7</v>
      </c>
      <c r="L70">
        <v>14.3</v>
      </c>
      <c r="M70">
        <v>17</v>
      </c>
      <c r="N70">
        <v>16.7</v>
      </c>
      <c r="O70">
        <v>25</v>
      </c>
      <c r="P70">
        <v>21</v>
      </c>
      <c r="Q70">
        <v>33</v>
      </c>
      <c r="R70">
        <v>28</v>
      </c>
    </row>
    <row r="71" spans="1:18" x14ac:dyDescent="0.3">
      <c r="A71">
        <v>158.5</v>
      </c>
      <c r="B71">
        <v>100011</v>
      </c>
      <c r="C71">
        <v>-4.0099999999999997E-2</v>
      </c>
      <c r="D71">
        <v>-1.2200000000000001E-2</v>
      </c>
      <c r="E71">
        <v>4.4000000000000003E-3</v>
      </c>
      <c r="F71">
        <v>-1.2500000000000001E-2</v>
      </c>
      <c r="G71">
        <v>55</v>
      </c>
      <c r="H71">
        <v>63</v>
      </c>
      <c r="I71">
        <v>71</v>
      </c>
      <c r="J71">
        <v>60</v>
      </c>
      <c r="K71">
        <v>13.2</v>
      </c>
      <c r="L71">
        <v>15.2</v>
      </c>
      <c r="M71">
        <v>16.2</v>
      </c>
      <c r="N71">
        <v>14.7</v>
      </c>
      <c r="O71">
        <v>26</v>
      </c>
      <c r="P71">
        <v>20</v>
      </c>
      <c r="Q71">
        <v>34</v>
      </c>
      <c r="R71">
        <v>14</v>
      </c>
    </row>
    <row r="72" spans="1:18" x14ac:dyDescent="0.3">
      <c r="A72">
        <v>159</v>
      </c>
      <c r="B72">
        <v>100011</v>
      </c>
      <c r="C72">
        <v>4.0300000000000002E-2</v>
      </c>
      <c r="D72">
        <v>5.1799999999999999E-2</v>
      </c>
      <c r="E72">
        <v>4.5999999999999999E-3</v>
      </c>
      <c r="F72">
        <v>-2.9899999999999999E-2</v>
      </c>
      <c r="G72">
        <v>50</v>
      </c>
      <c r="H72">
        <v>62</v>
      </c>
      <c r="I72">
        <v>78</v>
      </c>
      <c r="J72">
        <v>79</v>
      </c>
      <c r="K72">
        <v>12.4</v>
      </c>
      <c r="L72">
        <v>15</v>
      </c>
      <c r="M72">
        <v>17</v>
      </c>
      <c r="N72">
        <v>17.100000000000001</v>
      </c>
      <c r="O72">
        <v>13</v>
      </c>
      <c r="P72">
        <v>32</v>
      </c>
      <c r="Q72">
        <v>49</v>
      </c>
      <c r="R72">
        <v>19</v>
      </c>
    </row>
    <row r="73" spans="1:18" x14ac:dyDescent="0.3">
      <c r="A73">
        <v>159.5</v>
      </c>
      <c r="B73">
        <v>100011</v>
      </c>
      <c r="C73">
        <v>0.10349999999999999</v>
      </c>
      <c r="D73">
        <v>4.1500000000000002E-2</v>
      </c>
      <c r="E73">
        <v>-2.23E-2</v>
      </c>
      <c r="F73">
        <v>-4.7300000000000002E-2</v>
      </c>
      <c r="G73">
        <v>52</v>
      </c>
      <c r="H73">
        <v>68</v>
      </c>
      <c r="I73">
        <v>86</v>
      </c>
      <c r="J73">
        <v>79</v>
      </c>
      <c r="K73">
        <v>12.7</v>
      </c>
      <c r="L73">
        <v>15.8</v>
      </c>
      <c r="M73">
        <v>17.899999999999999</v>
      </c>
      <c r="N73">
        <v>17.100000000000001</v>
      </c>
      <c r="O73">
        <v>22</v>
      </c>
      <c r="P73">
        <v>12</v>
      </c>
      <c r="Q73">
        <v>24</v>
      </c>
      <c r="R73">
        <v>15</v>
      </c>
    </row>
    <row r="74" spans="1:18" x14ac:dyDescent="0.3">
      <c r="A74">
        <v>160</v>
      </c>
      <c r="B74">
        <v>100011</v>
      </c>
      <c r="C74">
        <v>4.5499999999999999E-2</v>
      </c>
      <c r="D74">
        <v>5.6500000000000002E-2</v>
      </c>
      <c r="E74">
        <v>-3.5200000000000002E-2</v>
      </c>
      <c r="F74">
        <v>-3.9899999999999998E-2</v>
      </c>
      <c r="G74">
        <v>54</v>
      </c>
      <c r="H74">
        <v>77</v>
      </c>
      <c r="I74">
        <v>76</v>
      </c>
      <c r="J74">
        <v>65</v>
      </c>
      <c r="K74">
        <v>13.1</v>
      </c>
      <c r="L74">
        <v>16.899999999999999</v>
      </c>
      <c r="M74">
        <v>16.8</v>
      </c>
      <c r="N74">
        <v>15.4</v>
      </c>
      <c r="O74">
        <v>9</v>
      </c>
      <c r="P74">
        <v>42</v>
      </c>
      <c r="Q74">
        <v>33</v>
      </c>
      <c r="R74">
        <v>30</v>
      </c>
    </row>
    <row r="75" spans="1:18" x14ac:dyDescent="0.3">
      <c r="A75">
        <v>160.5</v>
      </c>
      <c r="B75">
        <v>100011</v>
      </c>
      <c r="C75">
        <v>5.0000000000000001E-4</v>
      </c>
      <c r="D75">
        <v>0.30030000000000001</v>
      </c>
      <c r="E75">
        <v>-2.7E-2</v>
      </c>
      <c r="F75">
        <v>4.1599999999999998E-2</v>
      </c>
      <c r="G75">
        <v>49</v>
      </c>
      <c r="H75">
        <v>56</v>
      </c>
      <c r="I75">
        <v>65</v>
      </c>
      <c r="J75">
        <v>60</v>
      </c>
      <c r="K75">
        <v>12.2</v>
      </c>
      <c r="L75">
        <v>14.1</v>
      </c>
      <c r="M75">
        <v>15.4</v>
      </c>
      <c r="N75">
        <v>14.7</v>
      </c>
      <c r="O75">
        <v>34</v>
      </c>
      <c r="P75">
        <v>18</v>
      </c>
      <c r="Q75">
        <v>19</v>
      </c>
      <c r="R75">
        <v>13</v>
      </c>
    </row>
    <row r="76" spans="1:18" x14ac:dyDescent="0.3">
      <c r="A76">
        <v>161</v>
      </c>
      <c r="B76">
        <v>100011</v>
      </c>
      <c r="C76">
        <v>0.30819999999999997</v>
      </c>
      <c r="D76">
        <v>0.15629999999999999</v>
      </c>
      <c r="E76">
        <v>-7.2499999999999995E-2</v>
      </c>
      <c r="F76">
        <v>-8.0299999999999996E-2</v>
      </c>
      <c r="G76">
        <v>52</v>
      </c>
      <c r="H76">
        <v>69</v>
      </c>
      <c r="I76">
        <v>70</v>
      </c>
      <c r="J76">
        <v>66</v>
      </c>
      <c r="K76">
        <v>12.7</v>
      </c>
      <c r="L76">
        <v>15.9</v>
      </c>
      <c r="M76">
        <v>16.100000000000001</v>
      </c>
      <c r="N76">
        <v>15.6</v>
      </c>
      <c r="O76">
        <v>19</v>
      </c>
      <c r="P76">
        <v>17</v>
      </c>
      <c r="Q76">
        <v>11</v>
      </c>
      <c r="R76">
        <v>5</v>
      </c>
    </row>
    <row r="77" spans="1:18" x14ac:dyDescent="0.3">
      <c r="A77">
        <v>161.5</v>
      </c>
      <c r="B77">
        <v>100011</v>
      </c>
      <c r="C77">
        <v>0.10059999999999999</v>
      </c>
      <c r="D77">
        <v>-0.1076</v>
      </c>
      <c r="E77">
        <v>-4.36E-2</v>
      </c>
      <c r="F77">
        <v>-6.9599999999999995E-2</v>
      </c>
      <c r="G77">
        <v>62</v>
      </c>
      <c r="H77">
        <v>70</v>
      </c>
      <c r="I77">
        <v>78</v>
      </c>
      <c r="J77">
        <v>70</v>
      </c>
      <c r="K77">
        <v>14.3</v>
      </c>
      <c r="L77">
        <v>16.100000000000001</v>
      </c>
      <c r="M77">
        <v>17</v>
      </c>
      <c r="N77">
        <v>16.100000000000001</v>
      </c>
      <c r="O77">
        <v>48</v>
      </c>
      <c r="P77">
        <v>45</v>
      </c>
      <c r="Q77">
        <v>24</v>
      </c>
      <c r="R77">
        <v>44</v>
      </c>
    </row>
    <row r="78" spans="1:18" x14ac:dyDescent="0.3">
      <c r="A78">
        <v>162</v>
      </c>
      <c r="B78">
        <v>100011</v>
      </c>
      <c r="C78">
        <v>0.182</v>
      </c>
      <c r="D78">
        <v>-0.1744</v>
      </c>
      <c r="E78">
        <v>-2.3400000000000001E-2</v>
      </c>
      <c r="F78">
        <v>1.0699999999999999E-2</v>
      </c>
      <c r="G78">
        <v>50</v>
      </c>
      <c r="H78">
        <v>64</v>
      </c>
      <c r="I78">
        <v>72</v>
      </c>
      <c r="J78">
        <v>64</v>
      </c>
      <c r="K78">
        <v>12.4</v>
      </c>
      <c r="L78">
        <v>15.3</v>
      </c>
      <c r="M78">
        <v>16.3</v>
      </c>
      <c r="N78">
        <v>15.3</v>
      </c>
      <c r="O78">
        <v>21</v>
      </c>
      <c r="P78">
        <v>22</v>
      </c>
      <c r="Q78">
        <v>42</v>
      </c>
      <c r="R78">
        <v>10</v>
      </c>
    </row>
    <row r="79" spans="1:18" x14ac:dyDescent="0.3">
      <c r="A79">
        <v>162.5</v>
      </c>
      <c r="B79">
        <v>100011</v>
      </c>
      <c r="C79">
        <v>1.2200000000000001E-2</v>
      </c>
      <c r="D79">
        <v>-1.9E-3</v>
      </c>
      <c r="E79">
        <v>-3.0000000000000001E-3</v>
      </c>
      <c r="F79">
        <v>-2.2499999999999999E-2</v>
      </c>
      <c r="G79">
        <v>45</v>
      </c>
      <c r="H79">
        <v>50</v>
      </c>
      <c r="I79">
        <v>66</v>
      </c>
      <c r="J79">
        <v>54</v>
      </c>
      <c r="K79">
        <v>11.5</v>
      </c>
      <c r="L79">
        <v>13.2</v>
      </c>
      <c r="M79">
        <v>15.6</v>
      </c>
      <c r="N79">
        <v>13.8</v>
      </c>
      <c r="O79">
        <v>53</v>
      </c>
      <c r="P79">
        <v>28</v>
      </c>
      <c r="Q79">
        <v>27</v>
      </c>
      <c r="R79">
        <v>29</v>
      </c>
    </row>
    <row r="80" spans="1:18" x14ac:dyDescent="0.3">
      <c r="A80">
        <v>163</v>
      </c>
      <c r="B80">
        <v>100011</v>
      </c>
      <c r="C80">
        <v>-5.1499999999999997E-2</v>
      </c>
      <c r="D80">
        <v>-1.8499999999999999E-2</v>
      </c>
      <c r="E80">
        <v>-2.4E-2</v>
      </c>
      <c r="F80">
        <v>-3.6799999999999999E-2</v>
      </c>
      <c r="G80">
        <v>48</v>
      </c>
      <c r="H80">
        <v>74</v>
      </c>
      <c r="I80">
        <v>84</v>
      </c>
      <c r="J80">
        <v>70</v>
      </c>
      <c r="K80">
        <v>12</v>
      </c>
      <c r="L80">
        <v>16.600000000000001</v>
      </c>
      <c r="M80">
        <v>17.7</v>
      </c>
      <c r="N80">
        <v>16.100000000000001</v>
      </c>
      <c r="O80">
        <v>44</v>
      </c>
      <c r="P80">
        <v>45</v>
      </c>
      <c r="Q80">
        <v>32</v>
      </c>
      <c r="R80">
        <v>51</v>
      </c>
    </row>
    <row r="81" spans="1:18" x14ac:dyDescent="0.3">
      <c r="A81">
        <v>163.5</v>
      </c>
      <c r="B81">
        <v>100011</v>
      </c>
      <c r="C81">
        <v>0.1041</v>
      </c>
      <c r="D81">
        <v>-9.2600000000000002E-2</v>
      </c>
      <c r="E81">
        <v>-4.2999999999999997E-2</v>
      </c>
      <c r="F81">
        <v>-5.2699999999999997E-2</v>
      </c>
      <c r="G81">
        <v>48</v>
      </c>
      <c r="H81">
        <v>67</v>
      </c>
      <c r="I81">
        <v>74</v>
      </c>
      <c r="J81">
        <v>62</v>
      </c>
      <c r="K81">
        <v>12</v>
      </c>
      <c r="L81">
        <v>15.7</v>
      </c>
      <c r="M81">
        <v>16.600000000000001</v>
      </c>
      <c r="N81">
        <v>15</v>
      </c>
      <c r="O81">
        <v>37</v>
      </c>
      <c r="P81">
        <v>54</v>
      </c>
      <c r="Q81">
        <v>59</v>
      </c>
      <c r="R81">
        <v>41</v>
      </c>
    </row>
    <row r="82" spans="1:18" x14ac:dyDescent="0.3">
      <c r="A82">
        <v>164</v>
      </c>
      <c r="B82">
        <v>100011</v>
      </c>
      <c r="C82">
        <v>-9.7600000000000006E-2</v>
      </c>
      <c r="D82">
        <v>2.1000000000000001E-2</v>
      </c>
      <c r="E82">
        <v>-2.12E-2</v>
      </c>
      <c r="F82">
        <v>-2.0999999999999999E-3</v>
      </c>
      <c r="G82">
        <v>55</v>
      </c>
      <c r="H82">
        <v>63</v>
      </c>
      <c r="I82">
        <v>65</v>
      </c>
      <c r="J82">
        <v>69</v>
      </c>
      <c r="K82">
        <v>13.2</v>
      </c>
      <c r="L82">
        <v>15.2</v>
      </c>
      <c r="M82">
        <v>15.4</v>
      </c>
      <c r="N82">
        <v>15.9</v>
      </c>
      <c r="O82">
        <v>16</v>
      </c>
      <c r="P82">
        <v>35</v>
      </c>
      <c r="Q82">
        <v>32</v>
      </c>
      <c r="R82">
        <v>30</v>
      </c>
    </row>
    <row r="83" spans="1:18" x14ac:dyDescent="0.3">
      <c r="A83">
        <v>164.5</v>
      </c>
      <c r="B83">
        <v>100011</v>
      </c>
      <c r="C83">
        <v>3.0000000000000001E-3</v>
      </c>
      <c r="D83">
        <v>6.4799999999999996E-2</v>
      </c>
      <c r="E83">
        <v>-7.0000000000000001E-3</v>
      </c>
      <c r="F83">
        <v>-2.01E-2</v>
      </c>
      <c r="G83">
        <v>49</v>
      </c>
      <c r="H83">
        <v>63</v>
      </c>
      <c r="I83">
        <v>76</v>
      </c>
      <c r="J83">
        <v>73</v>
      </c>
      <c r="K83">
        <v>12.2</v>
      </c>
      <c r="L83">
        <v>15.2</v>
      </c>
      <c r="M83">
        <v>16.8</v>
      </c>
      <c r="N83">
        <v>16.399999999999999</v>
      </c>
      <c r="O83">
        <v>26</v>
      </c>
      <c r="P83">
        <v>40</v>
      </c>
      <c r="Q83">
        <v>22</v>
      </c>
      <c r="R83">
        <v>47</v>
      </c>
    </row>
    <row r="84" spans="1:18" x14ac:dyDescent="0.3">
      <c r="A84">
        <v>165</v>
      </c>
      <c r="B84">
        <v>100011</v>
      </c>
      <c r="C84">
        <v>-2.06E-2</v>
      </c>
      <c r="D84">
        <v>-0.10100000000000001</v>
      </c>
      <c r="E84">
        <v>-3.2899999999999999E-2</v>
      </c>
      <c r="F84">
        <v>-4.19E-2</v>
      </c>
      <c r="G84">
        <v>53</v>
      </c>
      <c r="H84">
        <v>54</v>
      </c>
      <c r="I84">
        <v>67</v>
      </c>
      <c r="J84">
        <v>63</v>
      </c>
      <c r="K84">
        <v>12.9</v>
      </c>
      <c r="L84">
        <v>13.8</v>
      </c>
      <c r="M84">
        <v>15.7</v>
      </c>
      <c r="N84">
        <v>15.2</v>
      </c>
      <c r="O84">
        <v>7</v>
      </c>
      <c r="P84">
        <v>11</v>
      </c>
      <c r="Q84">
        <v>14</v>
      </c>
      <c r="R84">
        <v>20</v>
      </c>
    </row>
    <row r="85" spans="1:18" x14ac:dyDescent="0.3">
      <c r="A85">
        <v>165.5</v>
      </c>
      <c r="B85">
        <v>100011</v>
      </c>
      <c r="C85">
        <v>-9.7500000000000003E-2</v>
      </c>
      <c r="D85">
        <v>-1.5E-3</v>
      </c>
      <c r="E85">
        <v>-8.3299999999999999E-2</v>
      </c>
      <c r="F85">
        <v>-8.7499999999999994E-2</v>
      </c>
      <c r="G85">
        <v>45</v>
      </c>
      <c r="H85">
        <v>66</v>
      </c>
      <c r="I85">
        <v>68</v>
      </c>
      <c r="J85">
        <v>69</v>
      </c>
      <c r="K85">
        <v>11.5</v>
      </c>
      <c r="L85">
        <v>15.6</v>
      </c>
      <c r="M85">
        <v>15.8</v>
      </c>
      <c r="N85">
        <v>15.9</v>
      </c>
      <c r="O85">
        <v>31</v>
      </c>
      <c r="P85">
        <v>44</v>
      </c>
      <c r="Q85">
        <v>6</v>
      </c>
      <c r="R85">
        <v>39</v>
      </c>
    </row>
    <row r="86" spans="1:18" x14ac:dyDescent="0.3">
      <c r="A86">
        <v>166</v>
      </c>
      <c r="B86">
        <v>100011</v>
      </c>
      <c r="C86">
        <v>-4.5199999999999997E-2</v>
      </c>
      <c r="D86">
        <v>4.4699999999999997E-2</v>
      </c>
      <c r="E86">
        <v>-5.3100000000000001E-2</v>
      </c>
      <c r="F86">
        <v>-5.8099999999999999E-2</v>
      </c>
      <c r="G86">
        <v>60</v>
      </c>
      <c r="H86">
        <v>65</v>
      </c>
      <c r="I86">
        <v>63</v>
      </c>
      <c r="J86">
        <v>73</v>
      </c>
      <c r="K86">
        <v>14</v>
      </c>
      <c r="L86">
        <v>15.4</v>
      </c>
      <c r="M86">
        <v>15.2</v>
      </c>
      <c r="N86">
        <v>16.399999999999999</v>
      </c>
      <c r="O86">
        <v>17</v>
      </c>
      <c r="P86">
        <v>61</v>
      </c>
      <c r="Q86">
        <v>53</v>
      </c>
      <c r="R86">
        <v>58</v>
      </c>
    </row>
    <row r="87" spans="1:18" x14ac:dyDescent="0.3">
      <c r="A87">
        <v>166.5</v>
      </c>
      <c r="B87">
        <v>100011</v>
      </c>
      <c r="C87">
        <v>-0.3584</v>
      </c>
      <c r="D87">
        <v>9.7199999999999995E-2</v>
      </c>
      <c r="E87">
        <v>-3.2399999999999998E-2</v>
      </c>
      <c r="F87">
        <v>-9.8199999999999996E-2</v>
      </c>
      <c r="G87">
        <v>49</v>
      </c>
      <c r="H87">
        <v>56</v>
      </c>
      <c r="I87">
        <v>69</v>
      </c>
      <c r="J87">
        <v>74</v>
      </c>
      <c r="K87">
        <v>12.2</v>
      </c>
      <c r="L87">
        <v>14.1</v>
      </c>
      <c r="M87">
        <v>15.9</v>
      </c>
      <c r="N87">
        <v>16.600000000000001</v>
      </c>
      <c r="O87">
        <v>28</v>
      </c>
      <c r="P87">
        <v>25</v>
      </c>
      <c r="Q87">
        <v>16</v>
      </c>
      <c r="R87">
        <v>17</v>
      </c>
    </row>
    <row r="88" spans="1:18" x14ac:dyDescent="0.3">
      <c r="A88">
        <v>167</v>
      </c>
      <c r="B88">
        <v>100011</v>
      </c>
      <c r="C88">
        <v>-3.95E-2</v>
      </c>
      <c r="D88">
        <v>0.1046</v>
      </c>
      <c r="E88">
        <v>-7.8200000000000006E-2</v>
      </c>
      <c r="F88">
        <v>-6.8099999999999994E-2</v>
      </c>
      <c r="G88">
        <v>54</v>
      </c>
      <c r="H88">
        <v>86</v>
      </c>
      <c r="I88">
        <v>76</v>
      </c>
      <c r="J88">
        <v>71</v>
      </c>
      <c r="K88">
        <v>13.1</v>
      </c>
      <c r="L88">
        <v>17.899999999999999</v>
      </c>
      <c r="M88">
        <v>16.8</v>
      </c>
      <c r="N88">
        <v>16.2</v>
      </c>
      <c r="O88">
        <v>34</v>
      </c>
      <c r="P88">
        <v>39</v>
      </c>
      <c r="Q88">
        <v>47</v>
      </c>
      <c r="R88">
        <v>49</v>
      </c>
    </row>
    <row r="89" spans="1:18" x14ac:dyDescent="0.3">
      <c r="A89">
        <v>167.5</v>
      </c>
      <c r="B89">
        <v>100011</v>
      </c>
      <c r="C89">
        <v>7.8299999999999995E-2</v>
      </c>
      <c r="D89">
        <v>-1.9800000000000002E-2</v>
      </c>
      <c r="E89">
        <v>-6.5100000000000005E-2</v>
      </c>
      <c r="F89">
        <v>-7.0199999999999999E-2</v>
      </c>
      <c r="G89">
        <v>56</v>
      </c>
      <c r="H89">
        <v>61</v>
      </c>
      <c r="I89">
        <v>80</v>
      </c>
      <c r="J89">
        <v>68</v>
      </c>
      <c r="K89">
        <v>13.4</v>
      </c>
      <c r="L89">
        <v>14.9</v>
      </c>
      <c r="M89">
        <v>17.2</v>
      </c>
      <c r="N89">
        <v>15.8</v>
      </c>
      <c r="O89">
        <v>8</v>
      </c>
      <c r="P89">
        <v>36</v>
      </c>
      <c r="Q89">
        <v>42</v>
      </c>
      <c r="R89">
        <v>34</v>
      </c>
    </row>
    <row r="90" spans="1:18" x14ac:dyDescent="0.3">
      <c r="A90">
        <v>168</v>
      </c>
      <c r="B90">
        <v>100011</v>
      </c>
      <c r="C90">
        <v>-5.6000000000000001E-2</v>
      </c>
      <c r="D90">
        <v>-1.8499999999999999E-2</v>
      </c>
      <c r="E90">
        <v>-6.2199999999999998E-2</v>
      </c>
      <c r="F90">
        <v>-5.9200000000000003E-2</v>
      </c>
      <c r="G90">
        <v>52</v>
      </c>
      <c r="H90">
        <v>54</v>
      </c>
      <c r="I90">
        <v>66</v>
      </c>
      <c r="J90">
        <v>69</v>
      </c>
      <c r="K90">
        <v>12.7</v>
      </c>
      <c r="L90">
        <v>13.8</v>
      </c>
      <c r="M90">
        <v>15.6</v>
      </c>
      <c r="N90">
        <v>15.9</v>
      </c>
      <c r="O90">
        <v>11</v>
      </c>
      <c r="P90">
        <v>49</v>
      </c>
      <c r="Q90">
        <v>31</v>
      </c>
      <c r="R90">
        <v>53</v>
      </c>
    </row>
    <row r="91" spans="1:18" x14ac:dyDescent="0.3">
      <c r="A91">
        <v>168.5</v>
      </c>
      <c r="B91">
        <v>100011</v>
      </c>
      <c r="C91">
        <v>0.13639999999999999</v>
      </c>
      <c r="D91">
        <v>8.0799999999999997E-2</v>
      </c>
      <c r="E91">
        <v>-2.24E-2</v>
      </c>
      <c r="F91">
        <v>-8.2900000000000001E-2</v>
      </c>
      <c r="G91">
        <v>53</v>
      </c>
      <c r="H91">
        <v>70</v>
      </c>
      <c r="I91">
        <v>79</v>
      </c>
      <c r="J91">
        <v>66</v>
      </c>
      <c r="K91">
        <v>12.9</v>
      </c>
      <c r="L91">
        <v>16.100000000000001</v>
      </c>
      <c r="M91">
        <v>17.100000000000001</v>
      </c>
      <c r="N91">
        <v>15.6</v>
      </c>
      <c r="O91">
        <v>30</v>
      </c>
      <c r="P91">
        <v>62</v>
      </c>
      <c r="Q91">
        <v>50</v>
      </c>
      <c r="R91">
        <v>37</v>
      </c>
    </row>
    <row r="92" spans="1:18" x14ac:dyDescent="0.3">
      <c r="A92">
        <v>169</v>
      </c>
      <c r="B92">
        <v>100011</v>
      </c>
      <c r="C92">
        <v>-3.7699999999999997E-2</v>
      </c>
      <c r="D92">
        <v>5.4800000000000001E-2</v>
      </c>
      <c r="E92">
        <v>-7.17E-2</v>
      </c>
      <c r="F92">
        <v>-5.67E-2</v>
      </c>
      <c r="G92">
        <v>54</v>
      </c>
      <c r="H92">
        <v>69</v>
      </c>
      <c r="I92">
        <v>78</v>
      </c>
      <c r="J92">
        <v>70</v>
      </c>
      <c r="K92">
        <v>13.1</v>
      </c>
      <c r="L92">
        <v>15.9</v>
      </c>
      <c r="M92">
        <v>17</v>
      </c>
      <c r="N92">
        <v>16.100000000000001</v>
      </c>
      <c r="O92">
        <v>20</v>
      </c>
      <c r="P92">
        <v>67</v>
      </c>
      <c r="Q92">
        <v>47</v>
      </c>
      <c r="R92">
        <v>66</v>
      </c>
    </row>
    <row r="93" spans="1:18" x14ac:dyDescent="0.3">
      <c r="A93">
        <v>169.5</v>
      </c>
      <c r="B93">
        <v>100011</v>
      </c>
      <c r="C93">
        <v>-0.1171</v>
      </c>
      <c r="D93">
        <v>7.0499999999999993E-2</v>
      </c>
      <c r="E93">
        <v>-7.8100000000000003E-2</v>
      </c>
      <c r="F93">
        <v>-7.5399999999999995E-2</v>
      </c>
      <c r="G93">
        <v>57</v>
      </c>
      <c r="H93">
        <v>59</v>
      </c>
      <c r="I93">
        <v>82</v>
      </c>
      <c r="J93">
        <v>68</v>
      </c>
      <c r="K93">
        <v>13.5</v>
      </c>
      <c r="L93">
        <v>14.6</v>
      </c>
      <c r="M93">
        <v>17.399999999999999</v>
      </c>
      <c r="N93">
        <v>15.8</v>
      </c>
      <c r="O93">
        <v>29</v>
      </c>
      <c r="P93">
        <v>13</v>
      </c>
      <c r="Q93">
        <v>25</v>
      </c>
      <c r="R93">
        <v>36</v>
      </c>
    </row>
    <row r="94" spans="1:18" x14ac:dyDescent="0.3">
      <c r="A94">
        <v>170</v>
      </c>
      <c r="B94">
        <v>100011</v>
      </c>
      <c r="C94">
        <v>7.7499999999999999E-2</v>
      </c>
      <c r="D94">
        <v>-8.5000000000000006E-3</v>
      </c>
      <c r="E94">
        <v>-2.58E-2</v>
      </c>
      <c r="F94">
        <v>-5.2499999999999998E-2</v>
      </c>
      <c r="G94">
        <v>53</v>
      </c>
      <c r="H94">
        <v>67</v>
      </c>
      <c r="I94">
        <v>87</v>
      </c>
      <c r="J94">
        <v>71</v>
      </c>
      <c r="K94">
        <v>12.9</v>
      </c>
      <c r="L94">
        <v>15.7</v>
      </c>
      <c r="M94">
        <v>18</v>
      </c>
      <c r="N94">
        <v>16.2</v>
      </c>
      <c r="O94">
        <v>13</v>
      </c>
      <c r="P94">
        <v>53</v>
      </c>
      <c r="Q94">
        <v>54</v>
      </c>
      <c r="R94">
        <v>41</v>
      </c>
    </row>
    <row r="95" spans="1:18" x14ac:dyDescent="0.3">
      <c r="A95">
        <v>170.5</v>
      </c>
      <c r="B95">
        <v>100011</v>
      </c>
      <c r="C95">
        <v>0.16420000000000001</v>
      </c>
      <c r="D95">
        <v>-9.6199999999999994E-2</v>
      </c>
      <c r="E95">
        <v>-3.2300000000000002E-2</v>
      </c>
      <c r="F95">
        <v>-3.5799999999999998E-2</v>
      </c>
      <c r="G95">
        <v>52</v>
      </c>
      <c r="H95">
        <v>67</v>
      </c>
      <c r="I95">
        <v>83</v>
      </c>
      <c r="J95">
        <v>96</v>
      </c>
      <c r="K95">
        <v>12.7</v>
      </c>
      <c r="L95">
        <v>15.7</v>
      </c>
      <c r="M95">
        <v>17.600000000000001</v>
      </c>
      <c r="N95">
        <v>18.8</v>
      </c>
      <c r="O95">
        <v>28</v>
      </c>
      <c r="P95">
        <v>22</v>
      </c>
      <c r="Q95">
        <v>9</v>
      </c>
      <c r="R95">
        <v>30</v>
      </c>
    </row>
    <row r="96" spans="1:18" x14ac:dyDescent="0.3">
      <c r="A96">
        <v>171</v>
      </c>
      <c r="B96">
        <v>100011</v>
      </c>
      <c r="C96">
        <v>0.14779999999999999</v>
      </c>
      <c r="D96">
        <v>1.0800000000000001E-2</v>
      </c>
      <c r="E96">
        <v>-2.81E-2</v>
      </c>
      <c r="F96">
        <v>-7.1199999999999999E-2</v>
      </c>
      <c r="G96">
        <v>51</v>
      </c>
      <c r="H96">
        <v>57</v>
      </c>
      <c r="I96">
        <v>56</v>
      </c>
      <c r="J96">
        <v>62</v>
      </c>
      <c r="K96">
        <v>12.6</v>
      </c>
      <c r="L96">
        <v>14.3</v>
      </c>
      <c r="M96">
        <v>14.1</v>
      </c>
      <c r="N96">
        <v>15</v>
      </c>
      <c r="O96">
        <v>37</v>
      </c>
      <c r="P96">
        <v>28</v>
      </c>
      <c r="Q96">
        <v>20</v>
      </c>
      <c r="R96">
        <v>18</v>
      </c>
    </row>
    <row r="97" spans="1:18" x14ac:dyDescent="0.3">
      <c r="A97">
        <v>171.5</v>
      </c>
      <c r="B97">
        <v>100011</v>
      </c>
      <c r="C97">
        <v>7.5999999999999998E-2</v>
      </c>
      <c r="D97">
        <v>5.7000000000000002E-3</v>
      </c>
      <c r="E97">
        <v>-2.46E-2</v>
      </c>
      <c r="F97">
        <v>-3.7600000000000001E-2</v>
      </c>
      <c r="G97">
        <v>52</v>
      </c>
      <c r="H97">
        <v>63</v>
      </c>
      <c r="I97">
        <v>60</v>
      </c>
      <c r="J97">
        <v>58</v>
      </c>
      <c r="K97">
        <v>12.7</v>
      </c>
      <c r="L97">
        <v>15.2</v>
      </c>
      <c r="M97">
        <v>14.7</v>
      </c>
      <c r="N97">
        <v>14.4</v>
      </c>
      <c r="O97">
        <v>19</v>
      </c>
      <c r="P97">
        <v>44</v>
      </c>
      <c r="Q97">
        <v>33</v>
      </c>
      <c r="R97">
        <v>34</v>
      </c>
    </row>
    <row r="98" spans="1:18" x14ac:dyDescent="0.3">
      <c r="A98">
        <v>172</v>
      </c>
      <c r="B98">
        <v>100011</v>
      </c>
      <c r="C98">
        <v>-8.2199999999999995E-2</v>
      </c>
      <c r="D98">
        <v>3.0499999999999999E-2</v>
      </c>
      <c r="E98">
        <v>-5.8400000000000001E-2</v>
      </c>
      <c r="F98">
        <v>-3.27E-2</v>
      </c>
      <c r="G98">
        <v>60</v>
      </c>
      <c r="H98">
        <v>65</v>
      </c>
      <c r="I98">
        <v>65</v>
      </c>
      <c r="J98">
        <v>65</v>
      </c>
      <c r="K98">
        <v>14</v>
      </c>
      <c r="L98">
        <v>15.4</v>
      </c>
      <c r="M98">
        <v>15.4</v>
      </c>
      <c r="N98">
        <v>15.4</v>
      </c>
      <c r="O98">
        <v>9</v>
      </c>
      <c r="P98">
        <v>26</v>
      </c>
      <c r="Q98">
        <v>45</v>
      </c>
      <c r="R98">
        <v>60</v>
      </c>
    </row>
    <row r="99" spans="1:18" x14ac:dyDescent="0.3">
      <c r="A99">
        <v>172.5</v>
      </c>
      <c r="B99">
        <v>100011</v>
      </c>
      <c r="C99">
        <v>-1.5100000000000001E-2</v>
      </c>
      <c r="D99">
        <v>5.67E-2</v>
      </c>
      <c r="E99">
        <v>-1.8700000000000001E-2</v>
      </c>
      <c r="F99">
        <v>-2.4199999999999999E-2</v>
      </c>
      <c r="G99">
        <v>53</v>
      </c>
      <c r="H99">
        <v>80</v>
      </c>
      <c r="I99">
        <v>85</v>
      </c>
      <c r="J99">
        <v>70</v>
      </c>
      <c r="K99">
        <v>12.9</v>
      </c>
      <c r="L99">
        <v>17.2</v>
      </c>
      <c r="M99">
        <v>17.8</v>
      </c>
      <c r="N99">
        <v>16.100000000000001</v>
      </c>
      <c r="O99">
        <v>32</v>
      </c>
      <c r="P99">
        <v>37</v>
      </c>
      <c r="Q99">
        <v>55</v>
      </c>
      <c r="R99">
        <v>54</v>
      </c>
    </row>
    <row r="100" spans="1:18" x14ac:dyDescent="0.3">
      <c r="A100">
        <v>173</v>
      </c>
      <c r="B100">
        <v>100011</v>
      </c>
      <c r="C100">
        <v>3.5999999999999997E-2</v>
      </c>
      <c r="D100">
        <v>2.76E-2</v>
      </c>
      <c r="E100">
        <v>-1.2999999999999999E-2</v>
      </c>
      <c r="F100">
        <v>-3.49E-2</v>
      </c>
      <c r="G100">
        <v>53</v>
      </c>
      <c r="H100">
        <v>68</v>
      </c>
      <c r="I100">
        <v>67</v>
      </c>
      <c r="J100">
        <v>71</v>
      </c>
      <c r="K100">
        <v>12.9</v>
      </c>
      <c r="L100">
        <v>15.8</v>
      </c>
      <c r="M100">
        <v>15.7</v>
      </c>
      <c r="N100">
        <v>16.2</v>
      </c>
      <c r="O100">
        <v>36</v>
      </c>
      <c r="P100">
        <v>58</v>
      </c>
      <c r="Q100">
        <v>37</v>
      </c>
      <c r="R100">
        <v>47</v>
      </c>
    </row>
    <row r="101" spans="1:18" x14ac:dyDescent="0.3">
      <c r="A101">
        <v>173.5</v>
      </c>
      <c r="B101">
        <v>100011</v>
      </c>
      <c r="C101">
        <v>0.2379</v>
      </c>
      <c r="D101">
        <v>-5.8700000000000002E-2</v>
      </c>
      <c r="E101">
        <v>-7.0499999999999993E-2</v>
      </c>
      <c r="F101">
        <v>-2.8000000000000001E-2</v>
      </c>
      <c r="G101">
        <v>50</v>
      </c>
      <c r="H101">
        <v>64</v>
      </c>
      <c r="I101">
        <v>65</v>
      </c>
      <c r="J101">
        <v>68</v>
      </c>
      <c r="K101">
        <v>12.4</v>
      </c>
      <c r="L101">
        <v>15.3</v>
      </c>
      <c r="M101">
        <v>15.4</v>
      </c>
      <c r="N101">
        <v>15.8</v>
      </c>
      <c r="O101">
        <v>34</v>
      </c>
      <c r="P101">
        <v>20</v>
      </c>
      <c r="Q101">
        <v>7</v>
      </c>
      <c r="R101">
        <v>18</v>
      </c>
    </row>
    <row r="102" spans="1:18" x14ac:dyDescent="0.3">
      <c r="A102">
        <v>174</v>
      </c>
      <c r="B102">
        <v>100011</v>
      </c>
      <c r="C102">
        <v>-2.4500000000000001E-2</v>
      </c>
      <c r="D102">
        <v>7.6399999999999996E-2</v>
      </c>
      <c r="E102">
        <v>5.7000000000000002E-3</v>
      </c>
      <c r="F102">
        <v>-5.9999999999999995E-4</v>
      </c>
      <c r="G102">
        <v>61</v>
      </c>
      <c r="H102">
        <v>63</v>
      </c>
      <c r="I102">
        <v>76</v>
      </c>
      <c r="J102">
        <v>58</v>
      </c>
      <c r="K102">
        <v>14.1</v>
      </c>
      <c r="L102">
        <v>15.2</v>
      </c>
      <c r="M102">
        <v>16.8</v>
      </c>
      <c r="N102">
        <v>14.4</v>
      </c>
      <c r="O102">
        <v>18</v>
      </c>
      <c r="P102">
        <v>8</v>
      </c>
      <c r="Q102">
        <v>5</v>
      </c>
      <c r="R102">
        <v>5</v>
      </c>
    </row>
    <row r="103" spans="1:18" x14ac:dyDescent="0.3">
      <c r="A103">
        <v>174.5</v>
      </c>
      <c r="B103">
        <v>100011</v>
      </c>
      <c r="C103">
        <v>3.9399999999999998E-2</v>
      </c>
      <c r="D103">
        <v>9.4999999999999998E-3</v>
      </c>
      <c r="E103">
        <v>-1.2500000000000001E-2</v>
      </c>
      <c r="F103">
        <v>-7.8399999999999997E-2</v>
      </c>
      <c r="G103">
        <v>56</v>
      </c>
      <c r="H103">
        <v>51</v>
      </c>
      <c r="I103">
        <v>67</v>
      </c>
      <c r="J103">
        <v>63</v>
      </c>
      <c r="K103">
        <v>13.4</v>
      </c>
      <c r="L103">
        <v>13.3</v>
      </c>
      <c r="M103">
        <v>15.7</v>
      </c>
      <c r="N103">
        <v>15.2</v>
      </c>
      <c r="O103">
        <v>20</v>
      </c>
      <c r="P103">
        <v>25</v>
      </c>
      <c r="Q103">
        <v>24</v>
      </c>
      <c r="R103">
        <v>11</v>
      </c>
    </row>
    <row r="104" spans="1:18" x14ac:dyDescent="0.3">
      <c r="A104">
        <v>175</v>
      </c>
      <c r="B104">
        <v>100011</v>
      </c>
      <c r="C104">
        <v>9.5399999999999999E-2</v>
      </c>
      <c r="D104">
        <v>6.4999999999999997E-3</v>
      </c>
      <c r="E104">
        <v>-3.39E-2</v>
      </c>
      <c r="F104">
        <v>-5.3600000000000002E-2</v>
      </c>
      <c r="G104">
        <v>57</v>
      </c>
      <c r="H104">
        <v>69</v>
      </c>
      <c r="I104">
        <v>83</v>
      </c>
      <c r="J104">
        <v>69</v>
      </c>
      <c r="K104">
        <v>13.5</v>
      </c>
      <c r="L104">
        <v>15.9</v>
      </c>
      <c r="M104">
        <v>17.600000000000001</v>
      </c>
      <c r="N104">
        <v>15.9</v>
      </c>
      <c r="O104">
        <v>28</v>
      </c>
      <c r="P104">
        <v>34</v>
      </c>
      <c r="Q104">
        <v>44</v>
      </c>
      <c r="R104">
        <v>46</v>
      </c>
    </row>
    <row r="105" spans="1:18" x14ac:dyDescent="0.3">
      <c r="A105">
        <v>175.5</v>
      </c>
      <c r="B105">
        <v>100011</v>
      </c>
      <c r="C105">
        <v>8.0299999999999996E-2</v>
      </c>
      <c r="D105">
        <v>-9.98E-2</v>
      </c>
      <c r="E105">
        <v>-2.5700000000000001E-2</v>
      </c>
      <c r="F105">
        <v>-2.3699999999999999E-2</v>
      </c>
      <c r="G105">
        <v>48</v>
      </c>
      <c r="H105">
        <v>56</v>
      </c>
      <c r="I105">
        <v>65</v>
      </c>
      <c r="J105">
        <v>64</v>
      </c>
      <c r="K105">
        <v>12</v>
      </c>
      <c r="L105">
        <v>14.1</v>
      </c>
      <c r="M105">
        <v>15.4</v>
      </c>
      <c r="N105">
        <v>15.3</v>
      </c>
      <c r="O105">
        <v>10</v>
      </c>
      <c r="P105">
        <v>43</v>
      </c>
      <c r="Q105">
        <v>25</v>
      </c>
      <c r="R105">
        <v>29</v>
      </c>
    </row>
    <row r="106" spans="1:18" x14ac:dyDescent="0.3">
      <c r="A106">
        <v>176</v>
      </c>
      <c r="B106">
        <v>100011</v>
      </c>
      <c r="C106">
        <v>-4.24E-2</v>
      </c>
      <c r="D106">
        <v>-3.3E-3</v>
      </c>
      <c r="E106">
        <v>-8.5099999999999995E-2</v>
      </c>
      <c r="F106">
        <v>-6.9699999999999998E-2</v>
      </c>
      <c r="G106">
        <v>56</v>
      </c>
      <c r="H106">
        <v>74</v>
      </c>
      <c r="I106">
        <v>81</v>
      </c>
      <c r="J106">
        <v>72</v>
      </c>
      <c r="K106">
        <v>13.4</v>
      </c>
      <c r="L106">
        <v>16.600000000000001</v>
      </c>
      <c r="M106">
        <v>17.3</v>
      </c>
      <c r="N106">
        <v>16.3</v>
      </c>
      <c r="O106">
        <v>46</v>
      </c>
      <c r="P106">
        <v>6</v>
      </c>
      <c r="Q106">
        <v>24</v>
      </c>
      <c r="R106">
        <v>43</v>
      </c>
    </row>
    <row r="107" spans="1:18" x14ac:dyDescent="0.3">
      <c r="A107">
        <v>176.5</v>
      </c>
      <c r="B107">
        <v>100011</v>
      </c>
      <c r="C107">
        <v>-2.3099999999999999E-2</v>
      </c>
      <c r="D107">
        <v>4.1700000000000001E-2</v>
      </c>
      <c r="E107">
        <v>-3.7600000000000001E-2</v>
      </c>
      <c r="F107">
        <v>-4.4900000000000002E-2</v>
      </c>
      <c r="G107">
        <v>56</v>
      </c>
      <c r="H107">
        <v>67</v>
      </c>
      <c r="I107">
        <v>61</v>
      </c>
      <c r="J107">
        <v>69</v>
      </c>
      <c r="K107">
        <v>13.4</v>
      </c>
      <c r="L107">
        <v>15.7</v>
      </c>
      <c r="M107">
        <v>14.9</v>
      </c>
      <c r="N107">
        <v>15.9</v>
      </c>
      <c r="O107">
        <v>30</v>
      </c>
      <c r="P107">
        <v>45</v>
      </c>
      <c r="Q107">
        <v>23</v>
      </c>
      <c r="R107">
        <v>29</v>
      </c>
    </row>
    <row r="108" spans="1:18" x14ac:dyDescent="0.3">
      <c r="A108">
        <v>177</v>
      </c>
      <c r="B108">
        <v>100011</v>
      </c>
      <c r="C108">
        <v>-1.1999999999999999E-3</v>
      </c>
      <c r="D108">
        <v>2.7400000000000001E-2</v>
      </c>
      <c r="E108">
        <v>-2.3199999999999998E-2</v>
      </c>
      <c r="F108">
        <v>-2.41E-2</v>
      </c>
      <c r="G108">
        <v>57</v>
      </c>
      <c r="H108">
        <v>78</v>
      </c>
      <c r="I108">
        <v>97</v>
      </c>
      <c r="J108">
        <v>73</v>
      </c>
      <c r="K108">
        <v>13.5</v>
      </c>
      <c r="L108">
        <v>17</v>
      </c>
      <c r="M108">
        <v>18.899999999999999</v>
      </c>
      <c r="N108">
        <v>16.399999999999999</v>
      </c>
      <c r="O108">
        <v>43</v>
      </c>
      <c r="P108">
        <v>59</v>
      </c>
      <c r="Q108">
        <v>45</v>
      </c>
      <c r="R108">
        <v>37</v>
      </c>
    </row>
    <row r="109" spans="1:18" x14ac:dyDescent="0.3">
      <c r="A109">
        <v>177.5</v>
      </c>
      <c r="B109">
        <v>100011</v>
      </c>
      <c r="C109">
        <v>7.3400000000000007E-2</v>
      </c>
      <c r="D109">
        <v>0.2228</v>
      </c>
      <c r="E109">
        <v>-1.3100000000000001E-2</v>
      </c>
      <c r="F109">
        <v>-3.2000000000000001E-2</v>
      </c>
      <c r="G109">
        <v>47</v>
      </c>
      <c r="H109">
        <v>59</v>
      </c>
      <c r="I109">
        <v>68</v>
      </c>
      <c r="J109">
        <v>70</v>
      </c>
      <c r="K109">
        <v>11.9</v>
      </c>
      <c r="L109">
        <v>14.6</v>
      </c>
      <c r="M109">
        <v>15.8</v>
      </c>
      <c r="N109">
        <v>16.100000000000001</v>
      </c>
      <c r="O109">
        <v>39</v>
      </c>
      <c r="P109">
        <v>23</v>
      </c>
      <c r="Q109">
        <v>38</v>
      </c>
      <c r="R109">
        <v>32</v>
      </c>
    </row>
    <row r="110" spans="1:18" x14ac:dyDescent="0.3">
      <c r="A110">
        <v>178</v>
      </c>
      <c r="B110">
        <v>100011</v>
      </c>
      <c r="C110">
        <v>-0.16919999999999999</v>
      </c>
      <c r="D110">
        <v>2.4400000000000002E-2</v>
      </c>
      <c r="E110">
        <v>-7.6899999999999996E-2</v>
      </c>
      <c r="F110">
        <v>-7.8E-2</v>
      </c>
      <c r="G110">
        <v>51</v>
      </c>
      <c r="H110">
        <v>69</v>
      </c>
      <c r="I110">
        <v>70</v>
      </c>
      <c r="J110">
        <v>68</v>
      </c>
      <c r="K110">
        <v>12.6</v>
      </c>
      <c r="L110">
        <v>15.9</v>
      </c>
      <c r="M110">
        <v>16.100000000000001</v>
      </c>
      <c r="N110">
        <v>15.8</v>
      </c>
      <c r="O110">
        <v>40</v>
      </c>
      <c r="P110">
        <v>2</v>
      </c>
      <c r="Q110">
        <v>29</v>
      </c>
      <c r="R110">
        <v>32</v>
      </c>
    </row>
    <row r="111" spans="1:18" x14ac:dyDescent="0.3">
      <c r="A111">
        <v>178.5</v>
      </c>
      <c r="B111">
        <v>100011</v>
      </c>
      <c r="C111">
        <v>7.9500000000000001E-2</v>
      </c>
      <c r="D111">
        <v>3.9E-2</v>
      </c>
      <c r="E111">
        <v>-9.5999999999999992E-3</v>
      </c>
      <c r="F111">
        <v>-6.0199999999999997E-2</v>
      </c>
      <c r="G111">
        <v>57</v>
      </c>
      <c r="H111">
        <v>82</v>
      </c>
      <c r="I111">
        <v>91</v>
      </c>
      <c r="J111">
        <v>74</v>
      </c>
      <c r="K111">
        <v>13.5</v>
      </c>
      <c r="L111">
        <v>17.399999999999999</v>
      </c>
      <c r="M111">
        <v>18.399999999999999</v>
      </c>
      <c r="N111">
        <v>16.600000000000001</v>
      </c>
      <c r="O111">
        <v>16</v>
      </c>
      <c r="P111">
        <v>49</v>
      </c>
      <c r="Q111">
        <v>4</v>
      </c>
      <c r="R111">
        <v>27</v>
      </c>
    </row>
    <row r="112" spans="1:18" x14ac:dyDescent="0.3">
      <c r="A112">
        <v>179</v>
      </c>
      <c r="B112">
        <v>100011</v>
      </c>
      <c r="C112">
        <v>-0.1065</v>
      </c>
      <c r="D112">
        <v>-4.07E-2</v>
      </c>
      <c r="E112">
        <v>-6.9400000000000003E-2</v>
      </c>
      <c r="F112">
        <v>-2.3E-2</v>
      </c>
      <c r="G112">
        <v>62</v>
      </c>
      <c r="H112">
        <v>61</v>
      </c>
      <c r="I112">
        <v>79</v>
      </c>
      <c r="J112">
        <v>89</v>
      </c>
      <c r="K112">
        <v>14.3</v>
      </c>
      <c r="L112">
        <v>14.9</v>
      </c>
      <c r="M112">
        <v>17.100000000000001</v>
      </c>
      <c r="N112">
        <v>18.2</v>
      </c>
      <c r="O112">
        <v>16</v>
      </c>
      <c r="P112">
        <v>29</v>
      </c>
      <c r="Q112">
        <v>17</v>
      </c>
      <c r="R112">
        <v>24</v>
      </c>
    </row>
    <row r="113" spans="1:18" x14ac:dyDescent="0.3">
      <c r="A113">
        <v>179.5</v>
      </c>
      <c r="B113">
        <v>100011</v>
      </c>
      <c r="C113">
        <v>0.14019999999999999</v>
      </c>
      <c r="D113">
        <v>6.6400000000000001E-2</v>
      </c>
      <c r="E113">
        <v>-7.7000000000000002E-3</v>
      </c>
      <c r="F113">
        <v>-5.3100000000000001E-2</v>
      </c>
      <c r="G113">
        <v>45</v>
      </c>
      <c r="H113">
        <v>69</v>
      </c>
      <c r="I113">
        <v>80</v>
      </c>
      <c r="J113">
        <v>64</v>
      </c>
      <c r="K113">
        <v>11.5</v>
      </c>
      <c r="L113">
        <v>15.9</v>
      </c>
      <c r="M113">
        <v>17.2</v>
      </c>
      <c r="N113">
        <v>15.3</v>
      </c>
      <c r="O113">
        <v>17</v>
      </c>
      <c r="P113">
        <v>53</v>
      </c>
      <c r="Q113">
        <v>53</v>
      </c>
      <c r="R113">
        <v>37</v>
      </c>
    </row>
    <row r="114" spans="1:18" x14ac:dyDescent="0.3">
      <c r="A114">
        <v>180</v>
      </c>
      <c r="B114">
        <v>100011</v>
      </c>
      <c r="C114">
        <v>5.91E-2</v>
      </c>
      <c r="D114">
        <v>1.1999999999999999E-3</v>
      </c>
      <c r="E114">
        <v>-2.9399999999999999E-2</v>
      </c>
      <c r="F114">
        <v>-6.0699999999999997E-2</v>
      </c>
      <c r="G114">
        <v>43</v>
      </c>
      <c r="H114">
        <v>53</v>
      </c>
      <c r="I114">
        <v>61</v>
      </c>
      <c r="J114">
        <v>61</v>
      </c>
      <c r="K114">
        <v>11.1</v>
      </c>
      <c r="L114">
        <v>13.7</v>
      </c>
      <c r="M114">
        <v>14.9</v>
      </c>
      <c r="N114">
        <v>14.9</v>
      </c>
      <c r="O114">
        <v>12</v>
      </c>
      <c r="P114">
        <v>26</v>
      </c>
      <c r="Q114">
        <v>50</v>
      </c>
      <c r="R114">
        <v>42</v>
      </c>
    </row>
    <row r="115" spans="1:18" x14ac:dyDescent="0.3">
      <c r="A115">
        <v>180.5</v>
      </c>
      <c r="B115">
        <v>100011</v>
      </c>
      <c r="C115">
        <v>3.2800000000000003E-2</v>
      </c>
      <c r="D115">
        <v>2.3199999999999998E-2</v>
      </c>
      <c r="E115">
        <v>-2.3400000000000001E-2</v>
      </c>
      <c r="F115">
        <v>-3.0700000000000002E-2</v>
      </c>
      <c r="G115">
        <v>48</v>
      </c>
      <c r="H115">
        <v>64</v>
      </c>
      <c r="I115">
        <v>79</v>
      </c>
      <c r="J115">
        <v>65</v>
      </c>
      <c r="K115">
        <v>12</v>
      </c>
      <c r="L115">
        <v>15.3</v>
      </c>
      <c r="M115">
        <v>17.100000000000001</v>
      </c>
      <c r="N115">
        <v>15.4</v>
      </c>
      <c r="O115">
        <v>24</v>
      </c>
      <c r="P115">
        <v>28</v>
      </c>
      <c r="Q115">
        <v>70</v>
      </c>
      <c r="R115">
        <v>49</v>
      </c>
    </row>
    <row r="116" spans="1:18" x14ac:dyDescent="0.3">
      <c r="A116">
        <v>181</v>
      </c>
      <c r="B116">
        <v>100011</v>
      </c>
      <c r="C116">
        <v>8.0100000000000005E-2</v>
      </c>
      <c r="D116">
        <v>5.5800000000000002E-2</v>
      </c>
      <c r="E116">
        <v>-2.7300000000000001E-2</v>
      </c>
      <c r="F116">
        <v>-4.5999999999999999E-2</v>
      </c>
      <c r="G116">
        <v>48</v>
      </c>
      <c r="H116">
        <v>63</v>
      </c>
      <c r="I116">
        <v>69</v>
      </c>
      <c r="J116">
        <v>75</v>
      </c>
      <c r="K116">
        <v>12</v>
      </c>
      <c r="L116">
        <v>15.2</v>
      </c>
      <c r="M116">
        <v>15.9</v>
      </c>
      <c r="N116">
        <v>16.7</v>
      </c>
      <c r="O116">
        <v>29</v>
      </c>
      <c r="P116">
        <v>16</v>
      </c>
      <c r="Q116">
        <v>37</v>
      </c>
      <c r="R116">
        <v>38</v>
      </c>
    </row>
    <row r="117" spans="1:18" x14ac:dyDescent="0.3">
      <c r="A117">
        <v>181.5</v>
      </c>
      <c r="B117">
        <v>100011</v>
      </c>
      <c r="C117">
        <v>7.9399999999999998E-2</v>
      </c>
      <c r="D117">
        <v>-1.1599999999999999E-2</v>
      </c>
      <c r="E117">
        <v>-2.5499999999999998E-2</v>
      </c>
      <c r="F117">
        <v>-3.7999999999999999E-2</v>
      </c>
      <c r="G117">
        <v>49</v>
      </c>
      <c r="H117">
        <v>65</v>
      </c>
      <c r="I117">
        <v>65</v>
      </c>
      <c r="J117">
        <v>72</v>
      </c>
      <c r="K117">
        <v>12.2</v>
      </c>
      <c r="L117">
        <v>15.4</v>
      </c>
      <c r="M117">
        <v>15.4</v>
      </c>
      <c r="N117">
        <v>16.3</v>
      </c>
      <c r="O117">
        <v>29</v>
      </c>
      <c r="P117">
        <v>45</v>
      </c>
      <c r="Q117">
        <v>23</v>
      </c>
      <c r="R117">
        <v>28</v>
      </c>
    </row>
    <row r="118" spans="1:18" x14ac:dyDescent="0.3">
      <c r="A118">
        <v>182</v>
      </c>
      <c r="B118">
        <v>100011</v>
      </c>
      <c r="C118">
        <v>-0.1045</v>
      </c>
      <c r="D118">
        <v>8.9999999999999993E-3</v>
      </c>
      <c r="E118">
        <v>-6.4899999999999999E-2</v>
      </c>
      <c r="F118">
        <v>-4.2700000000000002E-2</v>
      </c>
      <c r="G118">
        <v>53</v>
      </c>
      <c r="H118">
        <v>68</v>
      </c>
      <c r="I118">
        <v>63</v>
      </c>
      <c r="J118">
        <v>79</v>
      </c>
      <c r="K118">
        <v>12.9</v>
      </c>
      <c r="L118">
        <v>15.8</v>
      </c>
      <c r="M118">
        <v>15.2</v>
      </c>
      <c r="N118">
        <v>17.100000000000001</v>
      </c>
      <c r="O118">
        <v>12</v>
      </c>
      <c r="P118">
        <v>44</v>
      </c>
      <c r="Q118">
        <v>53</v>
      </c>
      <c r="R118">
        <v>57</v>
      </c>
    </row>
    <row r="119" spans="1:18" x14ac:dyDescent="0.3">
      <c r="A119">
        <v>182.5</v>
      </c>
      <c r="B119">
        <v>100011</v>
      </c>
      <c r="C119">
        <v>2.9999999999999997E-4</v>
      </c>
      <c r="D119">
        <v>2.9899999999999999E-2</v>
      </c>
      <c r="E119">
        <v>-2.3099999999999999E-2</v>
      </c>
      <c r="F119">
        <v>-4.5499999999999999E-2</v>
      </c>
      <c r="G119">
        <v>48</v>
      </c>
      <c r="H119">
        <v>47</v>
      </c>
      <c r="I119">
        <v>71</v>
      </c>
      <c r="J119">
        <v>64</v>
      </c>
      <c r="K119">
        <v>12</v>
      </c>
      <c r="L119">
        <v>12.6</v>
      </c>
      <c r="M119">
        <v>16.2</v>
      </c>
      <c r="N119">
        <v>15.3</v>
      </c>
      <c r="O119">
        <v>21</v>
      </c>
      <c r="P119">
        <v>45</v>
      </c>
      <c r="Q119">
        <v>56</v>
      </c>
      <c r="R119">
        <v>52</v>
      </c>
    </row>
    <row r="120" spans="1:18" x14ac:dyDescent="0.3">
      <c r="A120">
        <v>183</v>
      </c>
      <c r="B120">
        <v>100011</v>
      </c>
      <c r="C120">
        <v>0.17219999999999999</v>
      </c>
      <c r="D120">
        <v>0.1401</v>
      </c>
      <c r="E120">
        <v>-4.19E-2</v>
      </c>
      <c r="F120">
        <v>-4.2999999999999997E-2</v>
      </c>
      <c r="G120">
        <v>50</v>
      </c>
      <c r="H120">
        <v>66</v>
      </c>
      <c r="I120">
        <v>68</v>
      </c>
      <c r="J120">
        <v>73</v>
      </c>
      <c r="K120">
        <v>12.4</v>
      </c>
      <c r="L120">
        <v>15.6</v>
      </c>
      <c r="M120">
        <v>15.8</v>
      </c>
      <c r="N120">
        <v>16.399999999999999</v>
      </c>
      <c r="O120">
        <v>29</v>
      </c>
      <c r="P120">
        <v>23</v>
      </c>
      <c r="Q120">
        <v>13</v>
      </c>
      <c r="R120">
        <v>10</v>
      </c>
    </row>
    <row r="121" spans="1:18" x14ac:dyDescent="0.3">
      <c r="A121">
        <v>183.5</v>
      </c>
      <c r="B121">
        <v>100011</v>
      </c>
      <c r="C121">
        <v>0.18529999999999999</v>
      </c>
      <c r="D121">
        <v>4.3700000000000003E-2</v>
      </c>
      <c r="E121">
        <v>-3.5799999999999998E-2</v>
      </c>
      <c r="F121">
        <v>-7.85E-2</v>
      </c>
      <c r="G121">
        <v>52</v>
      </c>
      <c r="H121">
        <v>73</v>
      </c>
      <c r="I121">
        <v>75</v>
      </c>
      <c r="J121">
        <v>68</v>
      </c>
      <c r="K121">
        <v>12.7</v>
      </c>
      <c r="L121">
        <v>16.399999999999999</v>
      </c>
      <c r="M121">
        <v>16.7</v>
      </c>
      <c r="N121">
        <v>15.8</v>
      </c>
      <c r="O121">
        <v>29</v>
      </c>
      <c r="P121">
        <v>34</v>
      </c>
      <c r="Q121">
        <v>22</v>
      </c>
      <c r="R121">
        <v>22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3.6672500000000023</v>
      </c>
      <c r="D124">
        <f>AVERAGE(D2:D122)*100</f>
        <v>2.856416666666667</v>
      </c>
      <c r="E124">
        <f>AVERAGE(E2:E122)*100</f>
        <v>-3.2185833333333345</v>
      </c>
      <c r="F124">
        <f>AVERAGE(F2:F122)*100</f>
        <v>-4.5597500000000002</v>
      </c>
    </row>
    <row r="125" spans="1:18" x14ac:dyDescent="0.3">
      <c r="B125" t="s">
        <v>20</v>
      </c>
      <c r="C125">
        <f>STDEV(C2:C122)*100</f>
        <v>12.438321170898432</v>
      </c>
      <c r="D125">
        <f>STDEV(D2:D122)*100</f>
        <v>9.0304925832159437</v>
      </c>
      <c r="E125">
        <f>STDEV(E2:E122)*100</f>
        <v>3.217199391671318</v>
      </c>
      <c r="F125">
        <f>STDEV(F2:F122)*100</f>
        <v>2.5904840281306467</v>
      </c>
    </row>
    <row r="126" spans="1:18" x14ac:dyDescent="0.3">
      <c r="B126" t="s">
        <v>36</v>
      </c>
      <c r="C126" cm="1">
        <f t="array" ref="C126">MIN(ABS(C2:C121))*100</f>
        <v>0.03</v>
      </c>
      <c r="D126" cm="1">
        <f t="array" ref="D126">MIN(ABS(D2:D121))*100</f>
        <v>0.1</v>
      </c>
      <c r="E126" cm="1">
        <f t="array" ref="E126">MIN(ABS(E2:E121))*100</f>
        <v>0.08</v>
      </c>
      <c r="F126" cm="1">
        <f t="array" ref="F126">MIN(ABS(F2:F121))*100</f>
        <v>0.06</v>
      </c>
    </row>
    <row r="127" spans="1:18" x14ac:dyDescent="0.3">
      <c r="B127" t="s">
        <v>37</v>
      </c>
      <c r="C127" cm="1">
        <f t="array" ref="C127">MAX(ABS(C2:C121))*100</f>
        <v>36.340000000000003</v>
      </c>
      <c r="D127" cm="1">
        <f t="array" ref="D127">MAX(ABS(D2:D121))*100</f>
        <v>51.53</v>
      </c>
      <c r="E127" cm="1">
        <f t="array" ref="E127">MAX(ABS(E2:E121))*100</f>
        <v>10.280000000000001</v>
      </c>
      <c r="F127" cm="1">
        <f t="array" ref="F127">MAX(ABS(F2:F121))*100</f>
        <v>9.82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84B2-F461-2840-AF47-42FFDFCB3037}">
  <dimension ref="A1:R127"/>
  <sheetViews>
    <sheetView topLeftCell="A115" workbookViewId="0">
      <selection activeCell="D127" sqref="D127:F127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89.5</v>
      </c>
      <c r="B2">
        <v>100011</v>
      </c>
      <c r="C2">
        <v>-0.161</v>
      </c>
      <c r="D2">
        <v>9.4399999999999998E-2</v>
      </c>
      <c r="E2">
        <v>6.4999999999999997E-3</v>
      </c>
      <c r="F2">
        <v>2.76E-2</v>
      </c>
      <c r="G2">
        <v>96</v>
      </c>
      <c r="H2">
        <v>80</v>
      </c>
      <c r="I2">
        <v>92</v>
      </c>
      <c r="J2">
        <v>85</v>
      </c>
      <c r="K2">
        <v>18.100000000000001</v>
      </c>
      <c r="L2">
        <v>17.2</v>
      </c>
      <c r="M2">
        <v>18.399999999999999</v>
      </c>
      <c r="N2">
        <v>17.8</v>
      </c>
      <c r="O2">
        <v>17</v>
      </c>
      <c r="P2">
        <v>12</v>
      </c>
      <c r="Q2">
        <v>8</v>
      </c>
      <c r="R2">
        <v>2</v>
      </c>
    </row>
    <row r="3" spans="1:18" x14ac:dyDescent="0.3">
      <c r="A3">
        <v>90</v>
      </c>
      <c r="B3">
        <v>100011</v>
      </c>
      <c r="C3">
        <v>-0.22439999999999999</v>
      </c>
      <c r="D3">
        <v>-2.5499999999999998E-2</v>
      </c>
      <c r="E3">
        <v>5.6399999999999999E-2</v>
      </c>
      <c r="F3">
        <v>3.39E-2</v>
      </c>
      <c r="G3">
        <v>98</v>
      </c>
      <c r="H3">
        <v>87</v>
      </c>
      <c r="I3">
        <v>93</v>
      </c>
      <c r="J3">
        <v>76</v>
      </c>
      <c r="K3">
        <v>18.2</v>
      </c>
      <c r="L3">
        <v>18</v>
      </c>
      <c r="M3">
        <v>18.5</v>
      </c>
      <c r="N3">
        <v>16.8</v>
      </c>
      <c r="O3">
        <v>22</v>
      </c>
      <c r="P3">
        <v>24</v>
      </c>
      <c r="Q3">
        <v>13</v>
      </c>
      <c r="R3">
        <v>9</v>
      </c>
    </row>
    <row r="4" spans="1:18" x14ac:dyDescent="0.3">
      <c r="A4">
        <v>90.5</v>
      </c>
      <c r="B4">
        <v>100011</v>
      </c>
      <c r="C4">
        <v>-3.2399999999999998E-2</v>
      </c>
      <c r="D4">
        <v>-0.12640000000000001</v>
      </c>
      <c r="E4">
        <v>-5.1900000000000002E-2</v>
      </c>
      <c r="F4">
        <v>-5.2900000000000003E-2</v>
      </c>
      <c r="G4">
        <v>95</v>
      </c>
      <c r="H4">
        <v>94</v>
      </c>
      <c r="I4">
        <v>91</v>
      </c>
      <c r="J4">
        <v>88</v>
      </c>
      <c r="K4">
        <v>18</v>
      </c>
      <c r="L4">
        <v>18.600000000000001</v>
      </c>
      <c r="M4">
        <v>18.399999999999999</v>
      </c>
      <c r="N4">
        <v>18.100000000000001</v>
      </c>
      <c r="O4">
        <v>19</v>
      </c>
      <c r="P4">
        <v>5</v>
      </c>
      <c r="Q4">
        <v>3</v>
      </c>
      <c r="R4">
        <v>7</v>
      </c>
    </row>
    <row r="5" spans="1:18" x14ac:dyDescent="0.3">
      <c r="A5">
        <v>91</v>
      </c>
      <c r="B5">
        <v>100011</v>
      </c>
      <c r="C5">
        <v>-0.1196</v>
      </c>
      <c r="D5">
        <v>4.48E-2</v>
      </c>
      <c r="E5">
        <v>1.0500000000000001E-2</v>
      </c>
      <c r="F5">
        <v>-9.4000000000000004E-3</v>
      </c>
      <c r="G5">
        <v>101</v>
      </c>
      <c r="H5">
        <v>88</v>
      </c>
      <c r="I5">
        <v>102</v>
      </c>
      <c r="J5">
        <v>88</v>
      </c>
      <c r="K5">
        <v>18.5</v>
      </c>
      <c r="L5">
        <v>18.100000000000001</v>
      </c>
      <c r="M5">
        <v>19.3</v>
      </c>
      <c r="N5">
        <v>18.100000000000001</v>
      </c>
      <c r="O5">
        <v>16</v>
      </c>
      <c r="P5">
        <v>14</v>
      </c>
      <c r="Q5">
        <v>12</v>
      </c>
      <c r="R5">
        <v>6</v>
      </c>
    </row>
    <row r="6" spans="1:18" x14ac:dyDescent="0.3">
      <c r="A6">
        <v>91.5</v>
      </c>
      <c r="B6">
        <v>100011</v>
      </c>
      <c r="C6">
        <v>-2.7400000000000001E-2</v>
      </c>
      <c r="D6">
        <v>-5.1000000000000004E-3</v>
      </c>
      <c r="E6">
        <v>7.4999999999999997E-3</v>
      </c>
      <c r="F6">
        <v>-3.3E-3</v>
      </c>
      <c r="G6">
        <v>86</v>
      </c>
      <c r="H6">
        <v>83</v>
      </c>
      <c r="I6">
        <v>98</v>
      </c>
      <c r="J6">
        <v>79</v>
      </c>
      <c r="K6">
        <v>17.100000000000001</v>
      </c>
      <c r="L6">
        <v>17.600000000000001</v>
      </c>
      <c r="M6">
        <v>19</v>
      </c>
      <c r="N6">
        <v>17.100000000000001</v>
      </c>
      <c r="O6">
        <v>40</v>
      </c>
      <c r="P6">
        <v>50</v>
      </c>
      <c r="Q6">
        <v>38</v>
      </c>
      <c r="R6">
        <v>42</v>
      </c>
    </row>
    <row r="7" spans="1:18" x14ac:dyDescent="0.3">
      <c r="A7">
        <v>92</v>
      </c>
      <c r="B7">
        <v>100011</v>
      </c>
      <c r="C7">
        <v>-7.6399999999999996E-2</v>
      </c>
      <c r="D7">
        <v>-5.8400000000000001E-2</v>
      </c>
      <c r="E7">
        <v>-1.6299999999999999E-2</v>
      </c>
      <c r="F7">
        <v>-6.8999999999999999E-3</v>
      </c>
      <c r="G7">
        <v>100</v>
      </c>
      <c r="H7">
        <v>87</v>
      </c>
      <c r="I7">
        <v>96</v>
      </c>
      <c r="J7">
        <v>76</v>
      </c>
      <c r="K7">
        <v>18.399999999999999</v>
      </c>
      <c r="L7">
        <v>18</v>
      </c>
      <c r="M7">
        <v>18.8</v>
      </c>
      <c r="N7">
        <v>16.8</v>
      </c>
      <c r="O7">
        <v>22</v>
      </c>
      <c r="P7">
        <v>8</v>
      </c>
      <c r="Q7">
        <v>17</v>
      </c>
      <c r="R7">
        <v>2</v>
      </c>
    </row>
    <row r="8" spans="1:18" x14ac:dyDescent="0.3">
      <c r="A8">
        <v>92.5</v>
      </c>
      <c r="B8">
        <v>100011</v>
      </c>
      <c r="C8">
        <v>-0.1142</v>
      </c>
      <c r="D8">
        <v>-7.2400000000000006E-2</v>
      </c>
      <c r="E8">
        <v>1.52E-2</v>
      </c>
      <c r="F8">
        <v>1.83E-2</v>
      </c>
      <c r="G8">
        <v>114</v>
      </c>
      <c r="H8">
        <v>106</v>
      </c>
      <c r="I8">
        <v>113</v>
      </c>
      <c r="J8">
        <v>100</v>
      </c>
      <c r="K8">
        <v>19.600000000000001</v>
      </c>
      <c r="L8">
        <v>19.7</v>
      </c>
      <c r="M8">
        <v>20.2</v>
      </c>
      <c r="N8">
        <v>19.2</v>
      </c>
      <c r="O8">
        <v>49</v>
      </c>
      <c r="P8">
        <v>45</v>
      </c>
      <c r="Q8">
        <v>46</v>
      </c>
      <c r="R8">
        <v>38</v>
      </c>
    </row>
    <row r="9" spans="1:18" x14ac:dyDescent="0.3">
      <c r="A9">
        <v>93</v>
      </c>
      <c r="B9">
        <v>100011</v>
      </c>
      <c r="C9">
        <v>-2.5999999999999999E-2</v>
      </c>
      <c r="D9">
        <v>-0.1227</v>
      </c>
      <c r="E9">
        <v>3.4200000000000001E-2</v>
      </c>
      <c r="F9">
        <v>5.2900000000000003E-2</v>
      </c>
      <c r="G9">
        <v>84</v>
      </c>
      <c r="H9">
        <v>96</v>
      </c>
      <c r="I9">
        <v>94</v>
      </c>
      <c r="J9">
        <v>80</v>
      </c>
      <c r="K9">
        <v>16.899999999999999</v>
      </c>
      <c r="L9">
        <v>18.8</v>
      </c>
      <c r="M9">
        <v>18.600000000000001</v>
      </c>
      <c r="N9">
        <v>17.2</v>
      </c>
      <c r="O9">
        <v>18</v>
      </c>
      <c r="P9">
        <v>21</v>
      </c>
      <c r="Q9">
        <v>7</v>
      </c>
      <c r="R9">
        <v>6</v>
      </c>
    </row>
    <row r="10" spans="1:18" x14ac:dyDescent="0.3">
      <c r="A10">
        <v>93.5</v>
      </c>
      <c r="B10">
        <v>100011</v>
      </c>
      <c r="C10">
        <v>5.4399999999999997E-2</v>
      </c>
      <c r="D10">
        <v>-6.1199999999999997E-2</v>
      </c>
      <c r="E10">
        <v>-3.5799999999999998E-2</v>
      </c>
      <c r="F10">
        <v>-7.1000000000000004E-3</v>
      </c>
      <c r="G10">
        <v>98</v>
      </c>
      <c r="H10">
        <v>88</v>
      </c>
      <c r="I10">
        <v>96</v>
      </c>
      <c r="J10">
        <v>86</v>
      </c>
      <c r="K10">
        <v>18.2</v>
      </c>
      <c r="L10">
        <v>18.100000000000001</v>
      </c>
      <c r="M10">
        <v>18.8</v>
      </c>
      <c r="N10">
        <v>17.899999999999999</v>
      </c>
      <c r="O10">
        <v>24</v>
      </c>
      <c r="P10">
        <v>25</v>
      </c>
      <c r="Q10">
        <v>13</v>
      </c>
      <c r="R10">
        <v>5</v>
      </c>
    </row>
    <row r="11" spans="1:18" x14ac:dyDescent="0.3">
      <c r="A11">
        <v>94</v>
      </c>
      <c r="B11">
        <v>100011</v>
      </c>
      <c r="C11">
        <v>-0.1105</v>
      </c>
      <c r="D11">
        <v>8.43E-2</v>
      </c>
      <c r="E11">
        <v>-5.9999999999999995E-4</v>
      </c>
      <c r="F11">
        <v>-5.7000000000000002E-3</v>
      </c>
      <c r="G11">
        <v>111</v>
      </c>
      <c r="H11">
        <v>85</v>
      </c>
      <c r="I11">
        <v>97</v>
      </c>
      <c r="J11">
        <v>88</v>
      </c>
      <c r="K11">
        <v>19.3</v>
      </c>
      <c r="L11">
        <v>17.8</v>
      </c>
      <c r="M11">
        <v>18.899999999999999</v>
      </c>
      <c r="N11">
        <v>18.100000000000001</v>
      </c>
      <c r="O11">
        <v>29</v>
      </c>
      <c r="P11">
        <v>7</v>
      </c>
      <c r="Q11">
        <v>17</v>
      </c>
      <c r="R11">
        <v>27</v>
      </c>
    </row>
    <row r="12" spans="1:18" x14ac:dyDescent="0.3">
      <c r="A12">
        <v>94.5</v>
      </c>
      <c r="B12">
        <v>100011</v>
      </c>
      <c r="C12">
        <v>7.0999999999999994E-2</v>
      </c>
      <c r="D12">
        <v>2.6700000000000002E-2</v>
      </c>
      <c r="E12">
        <v>-6.6500000000000004E-2</v>
      </c>
      <c r="F12">
        <v>-5.3699999999999998E-2</v>
      </c>
      <c r="G12">
        <v>117</v>
      </c>
      <c r="H12">
        <v>99</v>
      </c>
      <c r="I12">
        <v>113</v>
      </c>
      <c r="J12">
        <v>100</v>
      </c>
      <c r="K12">
        <v>19.8</v>
      </c>
      <c r="L12">
        <v>19.100000000000001</v>
      </c>
      <c r="M12">
        <v>20.2</v>
      </c>
      <c r="N12">
        <v>19.2</v>
      </c>
      <c r="O12">
        <v>24</v>
      </c>
      <c r="P12">
        <v>31</v>
      </c>
      <c r="Q12">
        <v>21</v>
      </c>
      <c r="R12">
        <v>38</v>
      </c>
    </row>
    <row r="13" spans="1:18" x14ac:dyDescent="0.3">
      <c r="A13">
        <v>95</v>
      </c>
      <c r="B13">
        <v>100011</v>
      </c>
      <c r="C13">
        <v>-9.1300000000000006E-2</v>
      </c>
      <c r="D13">
        <v>-8.7999999999999995E-2</v>
      </c>
      <c r="E13">
        <v>-5.4300000000000001E-2</v>
      </c>
      <c r="F13">
        <v>-0.1132</v>
      </c>
      <c r="G13">
        <v>97</v>
      </c>
      <c r="H13">
        <v>78</v>
      </c>
      <c r="I13">
        <v>96</v>
      </c>
      <c r="J13">
        <v>79</v>
      </c>
      <c r="K13">
        <v>18.2</v>
      </c>
      <c r="L13">
        <v>17</v>
      </c>
      <c r="M13">
        <v>18.8</v>
      </c>
      <c r="N13">
        <v>17.100000000000001</v>
      </c>
      <c r="O13">
        <v>19</v>
      </c>
      <c r="P13">
        <v>14</v>
      </c>
      <c r="Q13">
        <v>26</v>
      </c>
      <c r="R13">
        <v>16</v>
      </c>
    </row>
    <row r="14" spans="1:18" x14ac:dyDescent="0.3">
      <c r="A14">
        <v>95.5</v>
      </c>
      <c r="B14">
        <v>100011</v>
      </c>
      <c r="C14">
        <v>-0.13370000000000001</v>
      </c>
      <c r="D14">
        <v>5.7000000000000002E-3</v>
      </c>
      <c r="E14">
        <v>-3.1399999999999997E-2</v>
      </c>
      <c r="F14">
        <v>-2.5000000000000001E-3</v>
      </c>
      <c r="G14">
        <v>90</v>
      </c>
      <c r="H14">
        <v>89</v>
      </c>
      <c r="I14">
        <v>119</v>
      </c>
      <c r="J14">
        <v>87</v>
      </c>
      <c r="K14">
        <v>17.5</v>
      </c>
      <c r="L14">
        <v>18.2</v>
      </c>
      <c r="M14">
        <v>20.7</v>
      </c>
      <c r="N14">
        <v>18</v>
      </c>
      <c r="O14">
        <v>7</v>
      </c>
      <c r="P14">
        <v>17</v>
      </c>
      <c r="Q14">
        <v>51</v>
      </c>
      <c r="R14">
        <v>35</v>
      </c>
    </row>
    <row r="15" spans="1:18" x14ac:dyDescent="0.3">
      <c r="A15">
        <v>96</v>
      </c>
      <c r="B15">
        <v>100011</v>
      </c>
      <c r="C15">
        <v>-0.11650000000000001</v>
      </c>
      <c r="D15">
        <v>-1.2699999999999999E-2</v>
      </c>
      <c r="E15">
        <v>-7.17E-2</v>
      </c>
      <c r="F15">
        <v>-7.6999999999999999E-2</v>
      </c>
      <c r="G15">
        <v>103</v>
      </c>
      <c r="H15">
        <v>99</v>
      </c>
      <c r="I15">
        <v>107</v>
      </c>
      <c r="J15">
        <v>84</v>
      </c>
      <c r="K15">
        <v>18.7</v>
      </c>
      <c r="L15">
        <v>19.100000000000001</v>
      </c>
      <c r="M15">
        <v>19.8</v>
      </c>
      <c r="N15">
        <v>17.7</v>
      </c>
      <c r="O15">
        <v>13</v>
      </c>
      <c r="P15">
        <v>11</v>
      </c>
      <c r="Q15">
        <v>19</v>
      </c>
      <c r="R15">
        <v>24</v>
      </c>
    </row>
    <row r="16" spans="1:18" x14ac:dyDescent="0.3">
      <c r="A16">
        <v>96.5</v>
      </c>
      <c r="B16">
        <v>100011</v>
      </c>
      <c r="C16">
        <v>-0.13039999999999999</v>
      </c>
      <c r="D16">
        <v>-7.9500000000000001E-2</v>
      </c>
      <c r="E16">
        <v>-8.2000000000000007E-3</v>
      </c>
      <c r="F16">
        <v>2.0000000000000001E-4</v>
      </c>
      <c r="G16">
        <v>100</v>
      </c>
      <c r="H16">
        <v>72</v>
      </c>
      <c r="I16">
        <v>101</v>
      </c>
      <c r="J16">
        <v>83</v>
      </c>
      <c r="K16">
        <v>18.399999999999999</v>
      </c>
      <c r="L16">
        <v>16.3</v>
      </c>
      <c r="M16">
        <v>19.3</v>
      </c>
      <c r="N16">
        <v>17.600000000000001</v>
      </c>
      <c r="O16">
        <v>25</v>
      </c>
      <c r="P16">
        <v>16</v>
      </c>
      <c r="Q16">
        <v>6</v>
      </c>
      <c r="R16">
        <v>38</v>
      </c>
    </row>
    <row r="17" spans="1:18" x14ac:dyDescent="0.3">
      <c r="A17">
        <v>97</v>
      </c>
      <c r="B17">
        <v>100011</v>
      </c>
      <c r="C17">
        <v>0.24679999999999999</v>
      </c>
      <c r="D17">
        <v>-9.5299999999999996E-2</v>
      </c>
      <c r="E17">
        <v>0.1153</v>
      </c>
      <c r="F17">
        <v>2.3599999999999999E-2</v>
      </c>
      <c r="G17">
        <v>83</v>
      </c>
      <c r="H17">
        <v>87</v>
      </c>
      <c r="I17">
        <v>91</v>
      </c>
      <c r="J17">
        <v>86</v>
      </c>
      <c r="K17">
        <v>16.8</v>
      </c>
      <c r="L17">
        <v>18</v>
      </c>
      <c r="M17">
        <v>18.399999999999999</v>
      </c>
      <c r="N17">
        <v>17.899999999999999</v>
      </c>
      <c r="O17">
        <v>16</v>
      </c>
      <c r="P17">
        <v>12</v>
      </c>
      <c r="Q17">
        <v>21</v>
      </c>
      <c r="R17">
        <v>16</v>
      </c>
    </row>
    <row r="18" spans="1:18" x14ac:dyDescent="0.3">
      <c r="A18">
        <v>97.5</v>
      </c>
      <c r="B18">
        <v>100011</v>
      </c>
      <c r="C18">
        <v>6.4699999999999994E-2</v>
      </c>
      <c r="D18">
        <v>0.21540000000000001</v>
      </c>
      <c r="E18">
        <v>-3.5499999999999997E-2</v>
      </c>
      <c r="F18">
        <v>2.5999999999999999E-3</v>
      </c>
      <c r="G18">
        <v>97</v>
      </c>
      <c r="H18">
        <v>79</v>
      </c>
      <c r="I18">
        <v>97</v>
      </c>
      <c r="J18">
        <v>95</v>
      </c>
      <c r="K18">
        <v>18.2</v>
      </c>
      <c r="L18">
        <v>17.100000000000001</v>
      </c>
      <c r="M18">
        <v>18.899999999999999</v>
      </c>
      <c r="N18">
        <v>18.7</v>
      </c>
      <c r="O18">
        <v>25</v>
      </c>
      <c r="P18">
        <v>18</v>
      </c>
      <c r="Q18">
        <v>8</v>
      </c>
      <c r="R18">
        <v>53</v>
      </c>
    </row>
    <row r="19" spans="1:18" x14ac:dyDescent="0.3">
      <c r="A19">
        <v>98</v>
      </c>
      <c r="B19">
        <v>100011</v>
      </c>
      <c r="C19">
        <v>-0.1212</v>
      </c>
      <c r="D19">
        <v>6.2399999999999997E-2</v>
      </c>
      <c r="E19">
        <v>-1.32E-2</v>
      </c>
      <c r="F19">
        <v>1.21E-2</v>
      </c>
      <c r="G19">
        <v>96</v>
      </c>
      <c r="H19">
        <v>81</v>
      </c>
      <c r="I19">
        <v>102</v>
      </c>
      <c r="J19">
        <v>86</v>
      </c>
      <c r="K19">
        <v>18.100000000000001</v>
      </c>
      <c r="L19">
        <v>17.3</v>
      </c>
      <c r="M19">
        <v>19.3</v>
      </c>
      <c r="N19">
        <v>17.899999999999999</v>
      </c>
      <c r="O19">
        <v>14</v>
      </c>
      <c r="P19">
        <v>12</v>
      </c>
      <c r="Q19">
        <v>24</v>
      </c>
      <c r="R19">
        <v>16</v>
      </c>
    </row>
    <row r="20" spans="1:18" x14ac:dyDescent="0.3">
      <c r="A20">
        <v>98.5</v>
      </c>
      <c r="B20">
        <v>100011</v>
      </c>
      <c r="C20">
        <v>5.4800000000000001E-2</v>
      </c>
      <c r="D20">
        <v>0.17299999999999999</v>
      </c>
      <c r="E20">
        <v>3.6299999999999999E-2</v>
      </c>
      <c r="F20">
        <v>5.4300000000000001E-2</v>
      </c>
      <c r="G20">
        <v>94</v>
      </c>
      <c r="H20">
        <v>77</v>
      </c>
      <c r="I20">
        <v>102</v>
      </c>
      <c r="J20">
        <v>91</v>
      </c>
      <c r="K20">
        <v>17.899999999999999</v>
      </c>
      <c r="L20">
        <v>16.899999999999999</v>
      </c>
      <c r="M20">
        <v>19.3</v>
      </c>
      <c r="N20">
        <v>18.399999999999999</v>
      </c>
      <c r="O20">
        <v>10</v>
      </c>
      <c r="P20">
        <v>18</v>
      </c>
      <c r="Q20">
        <v>4</v>
      </c>
      <c r="R20">
        <v>3</v>
      </c>
    </row>
    <row r="21" spans="1:18" x14ac:dyDescent="0.3">
      <c r="A21">
        <v>99</v>
      </c>
      <c r="B21">
        <v>100011</v>
      </c>
      <c r="C21">
        <v>-0.16009999999999999</v>
      </c>
      <c r="D21">
        <v>0.19450000000000001</v>
      </c>
      <c r="E21">
        <v>2.1299999999999999E-2</v>
      </c>
      <c r="F21">
        <v>-6.1999999999999998E-3</v>
      </c>
      <c r="G21">
        <v>105</v>
      </c>
      <c r="H21">
        <v>90</v>
      </c>
      <c r="I21">
        <v>92</v>
      </c>
      <c r="J21">
        <v>72</v>
      </c>
      <c r="K21">
        <v>18.8</v>
      </c>
      <c r="L21">
        <v>18.3</v>
      </c>
      <c r="M21">
        <v>18.399999999999999</v>
      </c>
      <c r="N21">
        <v>16.3</v>
      </c>
      <c r="O21">
        <v>47</v>
      </c>
      <c r="P21">
        <v>32</v>
      </c>
      <c r="Q21">
        <v>2</v>
      </c>
      <c r="R21">
        <v>23</v>
      </c>
    </row>
    <row r="22" spans="1:18" x14ac:dyDescent="0.3">
      <c r="A22">
        <v>99.5</v>
      </c>
      <c r="B22">
        <v>100011</v>
      </c>
      <c r="C22">
        <v>2.8199999999999999E-2</v>
      </c>
      <c r="D22">
        <v>8.2799999999999999E-2</v>
      </c>
      <c r="E22">
        <v>-6.83E-2</v>
      </c>
      <c r="F22">
        <v>-4.6800000000000001E-2</v>
      </c>
      <c r="G22">
        <v>96</v>
      </c>
      <c r="H22">
        <v>75</v>
      </c>
      <c r="I22">
        <v>89</v>
      </c>
      <c r="J22">
        <v>72</v>
      </c>
      <c r="K22">
        <v>18.100000000000001</v>
      </c>
      <c r="L22">
        <v>16.7</v>
      </c>
      <c r="M22">
        <v>18.2</v>
      </c>
      <c r="N22">
        <v>16.3</v>
      </c>
      <c r="O22">
        <v>36</v>
      </c>
      <c r="P22">
        <v>27</v>
      </c>
      <c r="Q22">
        <v>12</v>
      </c>
      <c r="R22">
        <v>5</v>
      </c>
    </row>
    <row r="23" spans="1:18" x14ac:dyDescent="0.3">
      <c r="A23">
        <v>100</v>
      </c>
      <c r="B23">
        <v>100011</v>
      </c>
      <c r="C23">
        <v>-4.2900000000000001E-2</v>
      </c>
      <c r="D23">
        <v>7.3899999999999993E-2</v>
      </c>
      <c r="E23">
        <v>-0.05</v>
      </c>
      <c r="F23">
        <v>-0.06</v>
      </c>
      <c r="G23">
        <v>95</v>
      </c>
      <c r="H23">
        <v>85</v>
      </c>
      <c r="I23">
        <v>93</v>
      </c>
      <c r="J23">
        <v>82</v>
      </c>
      <c r="K23">
        <v>18</v>
      </c>
      <c r="L23">
        <v>17.8</v>
      </c>
      <c r="M23">
        <v>18.5</v>
      </c>
      <c r="N23">
        <v>17.399999999999999</v>
      </c>
      <c r="O23">
        <v>15</v>
      </c>
      <c r="P23">
        <v>12</v>
      </c>
      <c r="Q23">
        <v>32</v>
      </c>
      <c r="R23">
        <v>19</v>
      </c>
    </row>
    <row r="24" spans="1:18" x14ac:dyDescent="0.3">
      <c r="A24">
        <v>100.5</v>
      </c>
      <c r="B24">
        <v>100011</v>
      </c>
      <c r="C24">
        <v>-0.1021</v>
      </c>
      <c r="D24">
        <v>4.6899999999999997E-2</v>
      </c>
      <c r="E24">
        <v>-2.01E-2</v>
      </c>
      <c r="F24">
        <v>-2.9100000000000001E-2</v>
      </c>
      <c r="G24">
        <v>96</v>
      </c>
      <c r="H24">
        <v>91</v>
      </c>
      <c r="I24">
        <v>94</v>
      </c>
      <c r="J24">
        <v>76</v>
      </c>
      <c r="K24">
        <v>18.100000000000001</v>
      </c>
      <c r="L24">
        <v>18.399999999999999</v>
      </c>
      <c r="M24">
        <v>18.600000000000001</v>
      </c>
      <c r="N24">
        <v>16.8</v>
      </c>
      <c r="O24">
        <v>33</v>
      </c>
      <c r="P24">
        <v>39</v>
      </c>
      <c r="Q24">
        <v>32</v>
      </c>
      <c r="R24">
        <v>37</v>
      </c>
    </row>
    <row r="25" spans="1:18" x14ac:dyDescent="0.3">
      <c r="A25">
        <v>101</v>
      </c>
      <c r="B25">
        <v>100011</v>
      </c>
      <c r="C25">
        <v>-3.78E-2</v>
      </c>
      <c r="D25">
        <v>7.3700000000000002E-2</v>
      </c>
      <c r="E25">
        <v>-4.4200000000000003E-2</v>
      </c>
      <c r="F25">
        <v>-5.3699999999999998E-2</v>
      </c>
      <c r="G25">
        <v>92</v>
      </c>
      <c r="H25">
        <v>93</v>
      </c>
      <c r="I25">
        <v>106</v>
      </c>
      <c r="J25">
        <v>92</v>
      </c>
      <c r="K25">
        <v>17.7</v>
      </c>
      <c r="L25">
        <v>18.5</v>
      </c>
      <c r="M25">
        <v>19.7</v>
      </c>
      <c r="N25">
        <v>18.399999999999999</v>
      </c>
      <c r="O25">
        <v>48</v>
      </c>
      <c r="P25">
        <v>55</v>
      </c>
      <c r="Q25">
        <v>37</v>
      </c>
      <c r="R25">
        <v>11</v>
      </c>
    </row>
    <row r="26" spans="1:18" x14ac:dyDescent="0.3">
      <c r="A26">
        <v>101.5</v>
      </c>
      <c r="B26">
        <v>100011</v>
      </c>
      <c r="C26">
        <v>-0.14560000000000001</v>
      </c>
      <c r="D26">
        <v>0.1216</v>
      </c>
      <c r="E26">
        <v>-1E-4</v>
      </c>
      <c r="F26">
        <v>-3.73E-2</v>
      </c>
      <c r="G26">
        <v>95</v>
      </c>
      <c r="H26">
        <v>72</v>
      </c>
      <c r="I26">
        <v>104</v>
      </c>
      <c r="J26">
        <v>84</v>
      </c>
      <c r="K26">
        <v>18</v>
      </c>
      <c r="L26">
        <v>16.3</v>
      </c>
      <c r="M26">
        <v>19.5</v>
      </c>
      <c r="N26">
        <v>17.7</v>
      </c>
      <c r="O26">
        <v>14</v>
      </c>
      <c r="P26">
        <v>24</v>
      </c>
      <c r="Q26">
        <v>36</v>
      </c>
      <c r="R26">
        <v>8</v>
      </c>
    </row>
    <row r="27" spans="1:18" x14ac:dyDescent="0.3">
      <c r="A27">
        <v>102</v>
      </c>
      <c r="B27">
        <v>100011</v>
      </c>
      <c r="C27">
        <v>-0.1071</v>
      </c>
      <c r="D27">
        <v>-2.24E-2</v>
      </c>
      <c r="E27">
        <v>3.5999999999999997E-2</v>
      </c>
      <c r="F27">
        <v>-1.11E-2</v>
      </c>
      <c r="G27">
        <v>88</v>
      </c>
      <c r="H27">
        <v>80</v>
      </c>
      <c r="I27">
        <v>107</v>
      </c>
      <c r="J27">
        <v>74</v>
      </c>
      <c r="K27">
        <v>17.3</v>
      </c>
      <c r="L27">
        <v>17.2</v>
      </c>
      <c r="M27">
        <v>19.8</v>
      </c>
      <c r="N27">
        <v>16.600000000000001</v>
      </c>
      <c r="O27">
        <v>2</v>
      </c>
      <c r="P27">
        <v>24</v>
      </c>
      <c r="Q27">
        <v>10</v>
      </c>
      <c r="R27">
        <v>4</v>
      </c>
    </row>
    <row r="28" spans="1:18" x14ac:dyDescent="0.3">
      <c r="A28">
        <v>102.5</v>
      </c>
      <c r="B28">
        <v>100011</v>
      </c>
      <c r="C28">
        <v>-9.3899999999999997E-2</v>
      </c>
      <c r="D28">
        <v>-0.1027</v>
      </c>
      <c r="E28">
        <v>4.7100000000000003E-2</v>
      </c>
      <c r="F28">
        <v>5.2999999999999999E-2</v>
      </c>
      <c r="G28">
        <v>102</v>
      </c>
      <c r="H28">
        <v>78</v>
      </c>
      <c r="I28">
        <v>108</v>
      </c>
      <c r="J28">
        <v>89</v>
      </c>
      <c r="K28">
        <v>18.600000000000001</v>
      </c>
      <c r="L28">
        <v>17</v>
      </c>
      <c r="M28">
        <v>19.8</v>
      </c>
      <c r="N28">
        <v>18.2</v>
      </c>
      <c r="O28">
        <v>35</v>
      </c>
      <c r="P28">
        <v>12</v>
      </c>
      <c r="Q28">
        <v>28</v>
      </c>
      <c r="R28">
        <v>36</v>
      </c>
    </row>
    <row r="29" spans="1:18" x14ac:dyDescent="0.3">
      <c r="A29">
        <v>103</v>
      </c>
      <c r="B29">
        <v>100011</v>
      </c>
      <c r="C29">
        <v>-0.13389999999999999</v>
      </c>
      <c r="D29">
        <v>1.4500000000000001E-2</v>
      </c>
      <c r="E29">
        <v>1.6999999999999999E-3</v>
      </c>
      <c r="F29">
        <v>2.1700000000000001E-2</v>
      </c>
      <c r="G29">
        <v>97</v>
      </c>
      <c r="H29">
        <v>81</v>
      </c>
      <c r="I29">
        <v>98</v>
      </c>
      <c r="J29">
        <v>97</v>
      </c>
      <c r="K29">
        <v>18.2</v>
      </c>
      <c r="L29">
        <v>17.3</v>
      </c>
      <c r="M29">
        <v>19</v>
      </c>
      <c r="N29">
        <v>18.899999999999999</v>
      </c>
      <c r="O29">
        <v>19</v>
      </c>
      <c r="P29">
        <v>14</v>
      </c>
      <c r="Q29">
        <v>10</v>
      </c>
      <c r="R29">
        <v>22</v>
      </c>
    </row>
    <row r="30" spans="1:18" x14ac:dyDescent="0.3">
      <c r="A30">
        <v>103.5</v>
      </c>
      <c r="B30">
        <v>100011</v>
      </c>
      <c r="C30">
        <v>-0.16789999999999999</v>
      </c>
      <c r="D30">
        <v>-6.5799999999999997E-2</v>
      </c>
      <c r="E30">
        <v>-1.18E-2</v>
      </c>
      <c r="F30">
        <v>-1.5599999999999999E-2</v>
      </c>
      <c r="G30">
        <v>94</v>
      </c>
      <c r="H30">
        <v>88</v>
      </c>
      <c r="I30">
        <v>93</v>
      </c>
      <c r="J30">
        <v>87</v>
      </c>
      <c r="K30">
        <v>17.899999999999999</v>
      </c>
      <c r="L30">
        <v>18.100000000000001</v>
      </c>
      <c r="M30">
        <v>18.5</v>
      </c>
      <c r="N30">
        <v>18</v>
      </c>
      <c r="O30">
        <v>10</v>
      </c>
      <c r="P30">
        <v>39</v>
      </c>
      <c r="Q30">
        <v>13</v>
      </c>
      <c r="R30">
        <v>13</v>
      </c>
    </row>
    <row r="31" spans="1:18" x14ac:dyDescent="0.3">
      <c r="A31">
        <v>104</v>
      </c>
      <c r="B31">
        <v>100011</v>
      </c>
      <c r="C31">
        <v>-3.9800000000000002E-2</v>
      </c>
      <c r="D31">
        <v>-0.10489999999999999</v>
      </c>
      <c r="E31">
        <v>-2.24E-2</v>
      </c>
      <c r="F31">
        <v>-5.4000000000000003E-3</v>
      </c>
      <c r="G31">
        <v>93</v>
      </c>
      <c r="H31">
        <v>94</v>
      </c>
      <c r="I31">
        <v>93</v>
      </c>
      <c r="J31">
        <v>72</v>
      </c>
      <c r="K31">
        <v>17.8</v>
      </c>
      <c r="L31">
        <v>18.600000000000001</v>
      </c>
      <c r="M31">
        <v>18.5</v>
      </c>
      <c r="N31">
        <v>16.3</v>
      </c>
      <c r="O31">
        <v>12</v>
      </c>
      <c r="P31">
        <v>31</v>
      </c>
      <c r="Q31">
        <v>37</v>
      </c>
      <c r="R31">
        <v>12</v>
      </c>
    </row>
    <row r="32" spans="1:18" x14ac:dyDescent="0.3">
      <c r="A32">
        <v>104.5</v>
      </c>
      <c r="B32">
        <v>100011</v>
      </c>
      <c r="C32">
        <v>-2.3E-3</v>
      </c>
      <c r="D32">
        <v>9.64E-2</v>
      </c>
      <c r="E32">
        <v>-1.7899999999999999E-2</v>
      </c>
      <c r="F32">
        <v>-4.7199999999999999E-2</v>
      </c>
      <c r="G32">
        <v>93</v>
      </c>
      <c r="H32">
        <v>71</v>
      </c>
      <c r="I32">
        <v>92</v>
      </c>
      <c r="J32">
        <v>81</v>
      </c>
      <c r="K32">
        <v>17.8</v>
      </c>
      <c r="L32">
        <v>16.2</v>
      </c>
      <c r="M32">
        <v>18.399999999999999</v>
      </c>
      <c r="N32">
        <v>17.3</v>
      </c>
      <c r="O32">
        <v>33</v>
      </c>
      <c r="P32">
        <v>23</v>
      </c>
      <c r="Q32">
        <v>10</v>
      </c>
      <c r="R32">
        <v>13</v>
      </c>
    </row>
    <row r="33" spans="1:18" x14ac:dyDescent="0.3">
      <c r="A33">
        <v>105</v>
      </c>
      <c r="B33">
        <v>100011</v>
      </c>
      <c r="C33">
        <v>6.4500000000000002E-2</v>
      </c>
      <c r="D33">
        <v>0.1179</v>
      </c>
      <c r="E33">
        <v>-2.1999999999999999E-2</v>
      </c>
      <c r="F33">
        <v>-3.4099999999999998E-2</v>
      </c>
      <c r="G33">
        <v>91</v>
      </c>
      <c r="H33">
        <v>79</v>
      </c>
      <c r="I33">
        <v>96</v>
      </c>
      <c r="J33">
        <v>92</v>
      </c>
      <c r="K33">
        <v>17.600000000000001</v>
      </c>
      <c r="L33">
        <v>17.100000000000001</v>
      </c>
      <c r="M33">
        <v>18.8</v>
      </c>
      <c r="N33">
        <v>18.399999999999999</v>
      </c>
      <c r="O33">
        <v>38</v>
      </c>
      <c r="P33">
        <v>31</v>
      </c>
      <c r="Q33">
        <v>24</v>
      </c>
      <c r="R33">
        <v>31</v>
      </c>
    </row>
    <row r="34" spans="1:18" x14ac:dyDescent="0.3">
      <c r="A34">
        <v>105.5</v>
      </c>
      <c r="B34">
        <v>100011</v>
      </c>
      <c r="C34">
        <v>-7.2999999999999995E-2</v>
      </c>
      <c r="D34">
        <v>7.17E-2</v>
      </c>
      <c r="E34">
        <v>-6.8599999999999994E-2</v>
      </c>
      <c r="F34">
        <v>-6.3399999999999998E-2</v>
      </c>
      <c r="G34">
        <v>98</v>
      </c>
      <c r="H34">
        <v>92</v>
      </c>
      <c r="I34">
        <v>105</v>
      </c>
      <c r="J34">
        <v>82</v>
      </c>
      <c r="K34">
        <v>18.2</v>
      </c>
      <c r="L34">
        <v>18.399999999999999</v>
      </c>
      <c r="M34">
        <v>19.600000000000001</v>
      </c>
      <c r="N34">
        <v>17.399999999999999</v>
      </c>
      <c r="O34">
        <v>21</v>
      </c>
      <c r="P34">
        <v>37</v>
      </c>
      <c r="Q34">
        <v>53</v>
      </c>
      <c r="R34">
        <v>48</v>
      </c>
    </row>
    <row r="35" spans="1:18" x14ac:dyDescent="0.3">
      <c r="A35">
        <v>106</v>
      </c>
      <c r="B35">
        <v>100011</v>
      </c>
      <c r="C35">
        <v>1.4E-3</v>
      </c>
      <c r="D35">
        <v>-8.5699999999999998E-2</v>
      </c>
      <c r="E35">
        <v>-3.8399999999999997E-2</v>
      </c>
      <c r="F35">
        <v>-6.3500000000000001E-2</v>
      </c>
      <c r="G35">
        <v>84</v>
      </c>
      <c r="H35">
        <v>72</v>
      </c>
      <c r="I35">
        <v>94</v>
      </c>
      <c r="J35">
        <v>87</v>
      </c>
      <c r="K35">
        <v>16.899999999999999</v>
      </c>
      <c r="L35">
        <v>16.3</v>
      </c>
      <c r="M35">
        <v>18.600000000000001</v>
      </c>
      <c r="N35">
        <v>18</v>
      </c>
      <c r="O35">
        <v>14</v>
      </c>
      <c r="P35">
        <v>24</v>
      </c>
      <c r="Q35">
        <v>8</v>
      </c>
      <c r="R35">
        <v>12</v>
      </c>
    </row>
    <row r="36" spans="1:18" x14ac:dyDescent="0.3">
      <c r="A36">
        <v>106.5</v>
      </c>
      <c r="B36">
        <v>100011</v>
      </c>
      <c r="C36">
        <v>7.8399999999999997E-2</v>
      </c>
      <c r="D36">
        <v>5.21E-2</v>
      </c>
      <c r="E36">
        <v>-4.4900000000000002E-2</v>
      </c>
      <c r="F36">
        <v>-3.9800000000000002E-2</v>
      </c>
      <c r="G36">
        <v>103</v>
      </c>
      <c r="H36">
        <v>88</v>
      </c>
      <c r="I36">
        <v>102</v>
      </c>
      <c r="J36">
        <v>93</v>
      </c>
      <c r="K36">
        <v>18.7</v>
      </c>
      <c r="L36">
        <v>18.100000000000001</v>
      </c>
      <c r="M36">
        <v>19.3</v>
      </c>
      <c r="N36">
        <v>18.5</v>
      </c>
      <c r="O36">
        <v>24</v>
      </c>
      <c r="P36">
        <v>4</v>
      </c>
      <c r="Q36">
        <v>10</v>
      </c>
      <c r="R36">
        <v>12</v>
      </c>
    </row>
    <row r="37" spans="1:18" x14ac:dyDescent="0.3">
      <c r="A37">
        <v>107</v>
      </c>
      <c r="B37">
        <v>100011</v>
      </c>
      <c r="C37">
        <v>9.0800000000000006E-2</v>
      </c>
      <c r="D37">
        <v>-4.6100000000000002E-2</v>
      </c>
      <c r="E37">
        <v>9.7000000000000003E-3</v>
      </c>
      <c r="F37">
        <v>-7.5700000000000003E-2</v>
      </c>
      <c r="G37">
        <v>108</v>
      </c>
      <c r="H37">
        <v>83</v>
      </c>
      <c r="I37">
        <v>90</v>
      </c>
      <c r="J37">
        <v>88</v>
      </c>
      <c r="K37">
        <v>19.100000000000001</v>
      </c>
      <c r="L37">
        <v>17.600000000000001</v>
      </c>
      <c r="M37">
        <v>18.3</v>
      </c>
      <c r="N37">
        <v>18.100000000000001</v>
      </c>
      <c r="O37">
        <v>23</v>
      </c>
      <c r="P37">
        <v>27</v>
      </c>
      <c r="Q37">
        <v>0</v>
      </c>
      <c r="R37">
        <v>3</v>
      </c>
    </row>
    <row r="38" spans="1:18" x14ac:dyDescent="0.3">
      <c r="A38">
        <v>107.5</v>
      </c>
      <c r="B38">
        <v>100011</v>
      </c>
      <c r="C38">
        <v>-0.4148</v>
      </c>
      <c r="D38">
        <v>-0.13850000000000001</v>
      </c>
      <c r="E38">
        <v>1.8700000000000001E-2</v>
      </c>
      <c r="F38">
        <v>-1.32E-2</v>
      </c>
      <c r="G38">
        <v>85</v>
      </c>
      <c r="H38">
        <v>82</v>
      </c>
      <c r="I38">
        <v>107</v>
      </c>
      <c r="J38">
        <v>78</v>
      </c>
      <c r="K38">
        <v>17</v>
      </c>
      <c r="L38">
        <v>17.399999999999999</v>
      </c>
      <c r="M38">
        <v>19.8</v>
      </c>
      <c r="N38">
        <v>17</v>
      </c>
      <c r="O38">
        <v>9</v>
      </c>
      <c r="P38">
        <v>20</v>
      </c>
      <c r="Q38">
        <v>5</v>
      </c>
      <c r="R38">
        <v>12</v>
      </c>
    </row>
    <row r="39" spans="1:18" x14ac:dyDescent="0.3">
      <c r="A39">
        <v>108</v>
      </c>
      <c r="B39">
        <v>100011</v>
      </c>
      <c r="C39">
        <v>-0.17100000000000001</v>
      </c>
      <c r="D39">
        <v>6.6199999999999995E-2</v>
      </c>
      <c r="E39">
        <v>-0.13500000000000001</v>
      </c>
      <c r="F39">
        <v>-0.13500000000000001</v>
      </c>
      <c r="G39">
        <v>99</v>
      </c>
      <c r="H39">
        <v>82</v>
      </c>
      <c r="I39">
        <v>103</v>
      </c>
      <c r="J39">
        <v>82</v>
      </c>
      <c r="K39">
        <v>18.3</v>
      </c>
      <c r="L39">
        <v>17.399999999999999</v>
      </c>
      <c r="M39">
        <v>19.399999999999999</v>
      </c>
      <c r="N39">
        <v>17.399999999999999</v>
      </c>
      <c r="O39">
        <v>15</v>
      </c>
      <c r="P39">
        <v>13</v>
      </c>
      <c r="Q39">
        <v>12</v>
      </c>
      <c r="R39">
        <v>16</v>
      </c>
    </row>
    <row r="40" spans="1:18" x14ac:dyDescent="0.3">
      <c r="A40">
        <v>108.5</v>
      </c>
      <c r="B40">
        <v>100011</v>
      </c>
      <c r="C40">
        <v>-4.5499999999999999E-2</v>
      </c>
      <c r="D40">
        <v>-8.3400000000000002E-2</v>
      </c>
      <c r="E40">
        <v>5.6599999999999998E-2</v>
      </c>
      <c r="F40">
        <v>6.7000000000000004E-2</v>
      </c>
      <c r="G40">
        <v>97</v>
      </c>
      <c r="H40">
        <v>84</v>
      </c>
      <c r="I40">
        <v>107</v>
      </c>
      <c r="J40">
        <v>92</v>
      </c>
      <c r="K40">
        <v>18.2</v>
      </c>
      <c r="L40">
        <v>17.7</v>
      </c>
      <c r="M40">
        <v>19.8</v>
      </c>
      <c r="N40">
        <v>18.399999999999999</v>
      </c>
      <c r="O40">
        <v>27</v>
      </c>
      <c r="P40">
        <v>25</v>
      </c>
      <c r="Q40">
        <v>21</v>
      </c>
      <c r="R40">
        <v>20</v>
      </c>
    </row>
    <row r="41" spans="1:18" x14ac:dyDescent="0.3">
      <c r="A41">
        <v>109</v>
      </c>
      <c r="B41">
        <v>100011</v>
      </c>
      <c r="C41">
        <v>-0.27639999999999998</v>
      </c>
      <c r="D41">
        <v>-6.5500000000000003E-2</v>
      </c>
      <c r="E41">
        <v>-1.1299999999999999E-2</v>
      </c>
      <c r="F41">
        <v>-3.3700000000000001E-2</v>
      </c>
      <c r="G41">
        <v>91</v>
      </c>
      <c r="H41">
        <v>87</v>
      </c>
      <c r="I41">
        <v>97</v>
      </c>
      <c r="J41">
        <v>90</v>
      </c>
      <c r="K41">
        <v>17.600000000000001</v>
      </c>
      <c r="L41">
        <v>18</v>
      </c>
      <c r="M41">
        <v>18.899999999999999</v>
      </c>
      <c r="N41">
        <v>18.3</v>
      </c>
      <c r="O41">
        <v>6</v>
      </c>
      <c r="P41">
        <v>13</v>
      </c>
      <c r="Q41">
        <v>7</v>
      </c>
      <c r="R41">
        <v>10</v>
      </c>
    </row>
    <row r="42" spans="1:18" x14ac:dyDescent="0.3">
      <c r="A42">
        <v>109.5</v>
      </c>
      <c r="B42">
        <v>100011</v>
      </c>
      <c r="C42">
        <v>-3.0499999999999999E-2</v>
      </c>
      <c r="D42">
        <v>-0.48509999999999998</v>
      </c>
      <c r="E42">
        <v>-7.0999999999999994E-2</v>
      </c>
      <c r="F42">
        <v>-4.7100000000000003E-2</v>
      </c>
      <c r="G42">
        <v>87</v>
      </c>
      <c r="H42">
        <v>70</v>
      </c>
      <c r="I42">
        <v>93</v>
      </c>
      <c r="J42">
        <v>82</v>
      </c>
      <c r="K42">
        <v>17.2</v>
      </c>
      <c r="L42">
        <v>16.100000000000001</v>
      </c>
      <c r="M42">
        <v>18.5</v>
      </c>
      <c r="N42">
        <v>17.399999999999999</v>
      </c>
      <c r="O42">
        <v>16</v>
      </c>
      <c r="P42">
        <v>11</v>
      </c>
      <c r="Q42">
        <v>18</v>
      </c>
      <c r="R42">
        <v>5</v>
      </c>
    </row>
    <row r="43" spans="1:18" x14ac:dyDescent="0.3">
      <c r="A43">
        <v>110</v>
      </c>
      <c r="B43">
        <v>100011</v>
      </c>
      <c r="C43">
        <v>-0.1739</v>
      </c>
      <c r="D43">
        <v>0.1535</v>
      </c>
      <c r="E43">
        <v>-4.8999999999999998E-3</v>
      </c>
      <c r="F43">
        <v>-5.3E-3</v>
      </c>
      <c r="G43">
        <v>99</v>
      </c>
      <c r="H43">
        <v>77</v>
      </c>
      <c r="I43">
        <v>108</v>
      </c>
      <c r="J43">
        <v>83</v>
      </c>
      <c r="K43">
        <v>18.3</v>
      </c>
      <c r="L43">
        <v>16.899999999999999</v>
      </c>
      <c r="M43">
        <v>19.8</v>
      </c>
      <c r="N43">
        <v>17.600000000000001</v>
      </c>
      <c r="O43">
        <v>24</v>
      </c>
      <c r="P43">
        <v>2</v>
      </c>
      <c r="Q43">
        <v>16</v>
      </c>
      <c r="R43">
        <v>10</v>
      </c>
    </row>
    <row r="44" spans="1:18" x14ac:dyDescent="0.3">
      <c r="A44">
        <v>110.5</v>
      </c>
      <c r="B44">
        <v>100011</v>
      </c>
      <c r="C44">
        <v>-9.6100000000000005E-2</v>
      </c>
      <c r="D44">
        <v>-1.0200000000000001E-2</v>
      </c>
      <c r="E44">
        <v>-2.3900000000000001E-2</v>
      </c>
      <c r="F44">
        <v>-2.5899999999999999E-2</v>
      </c>
      <c r="G44">
        <v>91</v>
      </c>
      <c r="H44">
        <v>81</v>
      </c>
      <c r="I44">
        <v>93</v>
      </c>
      <c r="J44">
        <v>77</v>
      </c>
      <c r="K44">
        <v>17.600000000000001</v>
      </c>
      <c r="L44">
        <v>17.3</v>
      </c>
      <c r="M44">
        <v>18.5</v>
      </c>
      <c r="N44">
        <v>16.899999999999999</v>
      </c>
      <c r="O44">
        <v>25</v>
      </c>
      <c r="P44">
        <v>22</v>
      </c>
      <c r="Q44">
        <v>27</v>
      </c>
      <c r="R44">
        <v>24</v>
      </c>
    </row>
    <row r="45" spans="1:18" x14ac:dyDescent="0.3">
      <c r="A45">
        <v>111</v>
      </c>
      <c r="B45">
        <v>100011</v>
      </c>
      <c r="C45">
        <v>-9.5000000000000001E-2</v>
      </c>
      <c r="D45">
        <v>-5.7500000000000002E-2</v>
      </c>
      <c r="E45">
        <v>-3.27E-2</v>
      </c>
      <c r="F45">
        <v>-3.5900000000000001E-2</v>
      </c>
      <c r="G45">
        <v>93</v>
      </c>
      <c r="H45">
        <v>70</v>
      </c>
      <c r="I45">
        <v>100</v>
      </c>
      <c r="J45">
        <v>102</v>
      </c>
      <c r="K45">
        <v>17.8</v>
      </c>
      <c r="L45">
        <v>16.100000000000001</v>
      </c>
      <c r="M45">
        <v>19.2</v>
      </c>
      <c r="N45">
        <v>19.3</v>
      </c>
      <c r="O45">
        <v>34</v>
      </c>
      <c r="P45">
        <v>19</v>
      </c>
      <c r="Q45">
        <v>38</v>
      </c>
      <c r="R45">
        <v>57</v>
      </c>
    </row>
    <row r="46" spans="1:18" x14ac:dyDescent="0.3">
      <c r="A46">
        <v>111.5</v>
      </c>
      <c r="B46">
        <v>100011</v>
      </c>
      <c r="C46">
        <v>-0.15690000000000001</v>
      </c>
      <c r="D46">
        <v>-0.1421</v>
      </c>
      <c r="E46">
        <v>-2.12E-2</v>
      </c>
      <c r="F46">
        <v>-4.6199999999999998E-2</v>
      </c>
      <c r="G46">
        <v>105</v>
      </c>
      <c r="H46">
        <v>71</v>
      </c>
      <c r="I46">
        <v>104</v>
      </c>
      <c r="J46">
        <v>91</v>
      </c>
      <c r="K46">
        <v>18.8</v>
      </c>
      <c r="L46">
        <v>16.2</v>
      </c>
      <c r="M46">
        <v>19.5</v>
      </c>
      <c r="N46">
        <v>18.399999999999999</v>
      </c>
      <c r="O46">
        <v>21</v>
      </c>
      <c r="P46">
        <v>17</v>
      </c>
      <c r="Q46">
        <v>12</v>
      </c>
      <c r="R46">
        <v>7</v>
      </c>
    </row>
    <row r="47" spans="1:18" x14ac:dyDescent="0.3">
      <c r="A47">
        <v>112</v>
      </c>
      <c r="B47">
        <v>100011</v>
      </c>
      <c r="C47">
        <v>-0.18679999999999999</v>
      </c>
      <c r="D47">
        <v>6.4399999999999999E-2</v>
      </c>
      <c r="E47">
        <v>9.1999999999999998E-3</v>
      </c>
      <c r="F47">
        <v>-2.75E-2</v>
      </c>
      <c r="G47">
        <v>102</v>
      </c>
      <c r="H47">
        <v>83</v>
      </c>
      <c r="I47">
        <v>107</v>
      </c>
      <c r="J47">
        <v>91</v>
      </c>
      <c r="K47">
        <v>18.600000000000001</v>
      </c>
      <c r="L47">
        <v>17.600000000000001</v>
      </c>
      <c r="M47">
        <v>19.8</v>
      </c>
      <c r="N47">
        <v>18.399999999999999</v>
      </c>
      <c r="O47">
        <v>24</v>
      </c>
      <c r="P47">
        <v>34</v>
      </c>
      <c r="Q47">
        <v>29</v>
      </c>
      <c r="R47">
        <v>24</v>
      </c>
    </row>
    <row r="48" spans="1:18" x14ac:dyDescent="0.3">
      <c r="A48">
        <v>112.5</v>
      </c>
      <c r="B48">
        <v>100011</v>
      </c>
      <c r="C48">
        <v>-4.2000000000000003E-2</v>
      </c>
      <c r="D48">
        <v>1.8E-3</v>
      </c>
      <c r="E48">
        <v>-1.6299999999999999E-2</v>
      </c>
      <c r="F48">
        <v>-1.54E-2</v>
      </c>
      <c r="G48">
        <v>108</v>
      </c>
      <c r="H48">
        <v>73</v>
      </c>
      <c r="I48">
        <v>106</v>
      </c>
      <c r="J48">
        <v>106</v>
      </c>
      <c r="K48">
        <v>19.100000000000001</v>
      </c>
      <c r="L48">
        <v>16.399999999999999</v>
      </c>
      <c r="M48">
        <v>19.7</v>
      </c>
      <c r="N48">
        <v>19.7</v>
      </c>
      <c r="O48">
        <v>68</v>
      </c>
      <c r="P48">
        <v>34</v>
      </c>
      <c r="Q48">
        <v>23</v>
      </c>
      <c r="R48">
        <v>30</v>
      </c>
    </row>
    <row r="49" spans="1:18" x14ac:dyDescent="0.3">
      <c r="A49">
        <v>113</v>
      </c>
      <c r="B49">
        <v>100011</v>
      </c>
      <c r="C49">
        <v>5.5300000000000002E-2</v>
      </c>
      <c r="D49">
        <v>6.4799999999999996E-2</v>
      </c>
      <c r="E49">
        <v>-1.7999999999999999E-2</v>
      </c>
      <c r="F49">
        <v>-1.1599999999999999E-2</v>
      </c>
      <c r="G49">
        <v>99</v>
      </c>
      <c r="H49">
        <v>81</v>
      </c>
      <c r="I49">
        <v>110</v>
      </c>
      <c r="J49">
        <v>96</v>
      </c>
      <c r="K49">
        <v>18.3</v>
      </c>
      <c r="L49">
        <v>17.3</v>
      </c>
      <c r="M49">
        <v>20</v>
      </c>
      <c r="N49">
        <v>18.8</v>
      </c>
      <c r="O49">
        <v>16</v>
      </c>
      <c r="P49">
        <v>30</v>
      </c>
      <c r="Q49">
        <v>12</v>
      </c>
      <c r="R49">
        <v>23</v>
      </c>
    </row>
    <row r="50" spans="1:18" x14ac:dyDescent="0.3">
      <c r="A50">
        <v>113.5</v>
      </c>
      <c r="B50">
        <v>100011</v>
      </c>
      <c r="C50">
        <v>-2.6700000000000002E-2</v>
      </c>
      <c r="D50">
        <v>-0.13020000000000001</v>
      </c>
      <c r="E50">
        <v>-5.5100000000000003E-2</v>
      </c>
      <c r="F50">
        <v>3.49E-2</v>
      </c>
      <c r="G50">
        <v>99</v>
      </c>
      <c r="H50">
        <v>74</v>
      </c>
      <c r="I50">
        <v>98</v>
      </c>
      <c r="J50">
        <v>78</v>
      </c>
      <c r="K50">
        <v>18.3</v>
      </c>
      <c r="L50">
        <v>16.600000000000001</v>
      </c>
      <c r="M50">
        <v>19</v>
      </c>
      <c r="N50">
        <v>17</v>
      </c>
      <c r="O50">
        <v>5</v>
      </c>
      <c r="P50">
        <v>4</v>
      </c>
      <c r="Q50">
        <v>10</v>
      </c>
      <c r="R50">
        <v>14</v>
      </c>
    </row>
    <row r="51" spans="1:18" x14ac:dyDescent="0.3">
      <c r="A51">
        <v>114</v>
      </c>
      <c r="B51">
        <v>100011</v>
      </c>
      <c r="C51">
        <v>-0.2772</v>
      </c>
      <c r="D51">
        <v>0.15179999999999999</v>
      </c>
      <c r="E51">
        <v>3.8999999999999998E-3</v>
      </c>
      <c r="F51">
        <v>-1.84E-2</v>
      </c>
      <c r="G51">
        <v>77</v>
      </c>
      <c r="H51">
        <v>75</v>
      </c>
      <c r="I51">
        <v>103</v>
      </c>
      <c r="J51">
        <v>83</v>
      </c>
      <c r="K51">
        <v>16.100000000000001</v>
      </c>
      <c r="L51">
        <v>16.7</v>
      </c>
      <c r="M51">
        <v>19.399999999999999</v>
      </c>
      <c r="N51">
        <v>17.600000000000001</v>
      </c>
      <c r="O51">
        <v>21</v>
      </c>
      <c r="P51">
        <v>22</v>
      </c>
      <c r="Q51">
        <v>22</v>
      </c>
      <c r="R51">
        <v>19</v>
      </c>
    </row>
    <row r="52" spans="1:18" x14ac:dyDescent="0.3">
      <c r="A52">
        <v>114.5</v>
      </c>
      <c r="B52">
        <v>100011</v>
      </c>
      <c r="C52">
        <v>2.9399999999999999E-2</v>
      </c>
      <c r="D52">
        <v>5.1900000000000002E-2</v>
      </c>
      <c r="E52">
        <v>-5.8599999999999999E-2</v>
      </c>
      <c r="F52">
        <v>-1.54E-2</v>
      </c>
      <c r="G52">
        <v>111</v>
      </c>
      <c r="H52">
        <v>82</v>
      </c>
      <c r="I52">
        <v>104</v>
      </c>
      <c r="J52">
        <v>85</v>
      </c>
      <c r="K52">
        <v>19.3</v>
      </c>
      <c r="L52">
        <v>17.399999999999999</v>
      </c>
      <c r="M52">
        <v>19.5</v>
      </c>
      <c r="N52">
        <v>17.8</v>
      </c>
      <c r="O52">
        <v>13</v>
      </c>
      <c r="P52">
        <v>8</v>
      </c>
      <c r="Q52">
        <v>6</v>
      </c>
      <c r="R52">
        <v>10</v>
      </c>
    </row>
    <row r="53" spans="1:18" x14ac:dyDescent="0.3">
      <c r="A53">
        <v>115</v>
      </c>
      <c r="B53">
        <v>100011</v>
      </c>
      <c r="C53">
        <v>-9.1899999999999996E-2</v>
      </c>
      <c r="D53">
        <v>-2.53E-2</v>
      </c>
      <c r="E53">
        <v>-3.4000000000000002E-2</v>
      </c>
      <c r="F53">
        <v>-3.8199999999999998E-2</v>
      </c>
      <c r="G53">
        <v>91</v>
      </c>
      <c r="H53">
        <v>86</v>
      </c>
      <c r="I53">
        <v>108</v>
      </c>
      <c r="J53">
        <v>89</v>
      </c>
      <c r="K53">
        <v>17.600000000000001</v>
      </c>
      <c r="L53">
        <v>17.899999999999999</v>
      </c>
      <c r="M53">
        <v>19.8</v>
      </c>
      <c r="N53">
        <v>18.2</v>
      </c>
      <c r="O53">
        <v>42</v>
      </c>
      <c r="P53">
        <v>35</v>
      </c>
      <c r="Q53">
        <v>3</v>
      </c>
      <c r="R53">
        <v>12</v>
      </c>
    </row>
    <row r="54" spans="1:18" x14ac:dyDescent="0.3">
      <c r="A54">
        <v>115.5</v>
      </c>
      <c r="B54">
        <v>100011</v>
      </c>
      <c r="C54">
        <v>9.6100000000000005E-2</v>
      </c>
      <c r="D54">
        <v>-0.1366</v>
      </c>
      <c r="E54">
        <v>-2.1100000000000001E-2</v>
      </c>
      <c r="F54">
        <v>-3.8899999999999997E-2</v>
      </c>
      <c r="G54">
        <v>107</v>
      </c>
      <c r="H54">
        <v>94</v>
      </c>
      <c r="I54">
        <v>101</v>
      </c>
      <c r="J54">
        <v>88</v>
      </c>
      <c r="K54">
        <v>19</v>
      </c>
      <c r="L54">
        <v>18.600000000000001</v>
      </c>
      <c r="M54">
        <v>19.3</v>
      </c>
      <c r="N54">
        <v>18.100000000000001</v>
      </c>
      <c r="O54">
        <v>29</v>
      </c>
      <c r="P54">
        <v>23</v>
      </c>
      <c r="Q54">
        <v>44</v>
      </c>
      <c r="R54">
        <v>20</v>
      </c>
    </row>
    <row r="55" spans="1:18" x14ac:dyDescent="0.3">
      <c r="A55">
        <v>116</v>
      </c>
      <c r="B55">
        <v>100011</v>
      </c>
      <c r="C55">
        <v>-8.0000000000000002E-3</v>
      </c>
      <c r="D55">
        <v>5.3400000000000003E-2</v>
      </c>
      <c r="E55">
        <v>-6.0000000000000001E-3</v>
      </c>
      <c r="F55">
        <v>-4.4999999999999997E-3</v>
      </c>
      <c r="G55">
        <v>81</v>
      </c>
      <c r="H55">
        <v>72</v>
      </c>
      <c r="I55">
        <v>88</v>
      </c>
      <c r="J55">
        <v>73</v>
      </c>
      <c r="K55">
        <v>16.600000000000001</v>
      </c>
      <c r="L55">
        <v>16.3</v>
      </c>
      <c r="M55">
        <v>18.100000000000001</v>
      </c>
      <c r="N55">
        <v>16.399999999999999</v>
      </c>
      <c r="O55">
        <v>50</v>
      </c>
      <c r="P55">
        <v>27</v>
      </c>
      <c r="Q55">
        <v>29</v>
      </c>
      <c r="R55">
        <v>33</v>
      </c>
    </row>
    <row r="56" spans="1:18" x14ac:dyDescent="0.3">
      <c r="A56">
        <v>116.5</v>
      </c>
      <c r="B56">
        <v>100011</v>
      </c>
      <c r="C56">
        <v>2.9899999999999999E-2</v>
      </c>
      <c r="D56">
        <v>7.1000000000000004E-3</v>
      </c>
      <c r="E56">
        <v>-1.24E-2</v>
      </c>
      <c r="F56">
        <v>-8.6999999999999994E-3</v>
      </c>
      <c r="G56">
        <v>88</v>
      </c>
      <c r="H56">
        <v>77</v>
      </c>
      <c r="I56">
        <v>94</v>
      </c>
      <c r="J56">
        <v>88</v>
      </c>
      <c r="K56">
        <v>17.3</v>
      </c>
      <c r="L56">
        <v>16.899999999999999</v>
      </c>
      <c r="M56">
        <v>18.600000000000001</v>
      </c>
      <c r="N56">
        <v>18.100000000000001</v>
      </c>
      <c r="O56">
        <v>66</v>
      </c>
      <c r="P56">
        <v>77</v>
      </c>
      <c r="Q56">
        <v>72</v>
      </c>
      <c r="R56">
        <v>75</v>
      </c>
    </row>
    <row r="57" spans="1:18" x14ac:dyDescent="0.3">
      <c r="A57">
        <v>117</v>
      </c>
      <c r="B57">
        <v>100011</v>
      </c>
      <c r="C57">
        <v>-5.3999999999999999E-2</v>
      </c>
      <c r="D57">
        <v>-4.1700000000000001E-2</v>
      </c>
      <c r="E57">
        <v>-3.0800000000000001E-2</v>
      </c>
      <c r="F57">
        <v>-3.5900000000000001E-2</v>
      </c>
      <c r="G57">
        <v>91</v>
      </c>
      <c r="H57">
        <v>90</v>
      </c>
      <c r="I57">
        <v>109</v>
      </c>
      <c r="J57">
        <v>80</v>
      </c>
      <c r="K57">
        <v>17.600000000000001</v>
      </c>
      <c r="L57">
        <v>18.3</v>
      </c>
      <c r="M57">
        <v>19.899999999999999</v>
      </c>
      <c r="N57">
        <v>17.2</v>
      </c>
      <c r="O57">
        <v>18</v>
      </c>
      <c r="P57">
        <v>54</v>
      </c>
      <c r="Q57">
        <v>49</v>
      </c>
      <c r="R57">
        <v>19</v>
      </c>
    </row>
    <row r="58" spans="1:18" x14ac:dyDescent="0.3">
      <c r="A58">
        <v>117.5</v>
      </c>
      <c r="B58">
        <v>100011</v>
      </c>
      <c r="C58">
        <v>0.1787</v>
      </c>
      <c r="D58">
        <v>-4.2200000000000001E-2</v>
      </c>
      <c r="E58">
        <v>-8.0000000000000002E-3</v>
      </c>
      <c r="F58">
        <v>-6.6699999999999995E-2</v>
      </c>
      <c r="G58">
        <v>99</v>
      </c>
      <c r="H58">
        <v>73</v>
      </c>
      <c r="I58">
        <v>99</v>
      </c>
      <c r="J58">
        <v>79</v>
      </c>
      <c r="K58">
        <v>18.3</v>
      </c>
      <c r="L58">
        <v>16.399999999999999</v>
      </c>
      <c r="M58">
        <v>19.100000000000001</v>
      </c>
      <c r="N58">
        <v>17.100000000000001</v>
      </c>
      <c r="O58">
        <v>23</v>
      </c>
      <c r="P58">
        <v>30</v>
      </c>
      <c r="Q58">
        <v>26</v>
      </c>
      <c r="R58">
        <v>9</v>
      </c>
    </row>
    <row r="59" spans="1:18" x14ac:dyDescent="0.3">
      <c r="A59">
        <v>118</v>
      </c>
      <c r="B59">
        <v>100011</v>
      </c>
      <c r="C59">
        <v>1.2800000000000001E-2</v>
      </c>
      <c r="D59">
        <v>-2.2100000000000002E-2</v>
      </c>
      <c r="E59">
        <v>-4.8800000000000003E-2</v>
      </c>
      <c r="F59">
        <v>-5.11E-2</v>
      </c>
      <c r="G59">
        <v>94</v>
      </c>
      <c r="H59">
        <v>68</v>
      </c>
      <c r="I59">
        <v>95</v>
      </c>
      <c r="J59">
        <v>77</v>
      </c>
      <c r="K59">
        <v>17.899999999999999</v>
      </c>
      <c r="L59">
        <v>15.8</v>
      </c>
      <c r="M59">
        <v>18.7</v>
      </c>
      <c r="N59">
        <v>16.899999999999999</v>
      </c>
      <c r="O59">
        <v>44</v>
      </c>
      <c r="P59">
        <v>36</v>
      </c>
      <c r="Q59">
        <v>49</v>
      </c>
      <c r="R59">
        <v>38</v>
      </c>
    </row>
    <row r="60" spans="1:18" x14ac:dyDescent="0.3">
      <c r="A60">
        <v>118.5</v>
      </c>
      <c r="B60">
        <v>100011</v>
      </c>
      <c r="C60">
        <v>4.2599999999999999E-2</v>
      </c>
      <c r="D60">
        <v>-1.44E-2</v>
      </c>
      <c r="E60">
        <v>-3.9E-2</v>
      </c>
      <c r="F60">
        <v>-4.5699999999999998E-2</v>
      </c>
      <c r="G60">
        <v>80</v>
      </c>
      <c r="H60">
        <v>72</v>
      </c>
      <c r="I60">
        <v>99</v>
      </c>
      <c r="J60">
        <v>80</v>
      </c>
      <c r="K60">
        <v>16.5</v>
      </c>
      <c r="L60">
        <v>16.3</v>
      </c>
      <c r="M60">
        <v>19.100000000000001</v>
      </c>
      <c r="N60">
        <v>17.2</v>
      </c>
      <c r="O60">
        <v>44</v>
      </c>
      <c r="P60">
        <v>46</v>
      </c>
      <c r="Q60">
        <v>64</v>
      </c>
      <c r="R60">
        <v>55</v>
      </c>
    </row>
    <row r="61" spans="1:18" x14ac:dyDescent="0.3">
      <c r="A61">
        <v>119</v>
      </c>
      <c r="B61">
        <v>100011</v>
      </c>
      <c r="C61">
        <v>-5.4100000000000002E-2</v>
      </c>
      <c r="D61">
        <v>-6.59E-2</v>
      </c>
      <c r="E61">
        <v>6.4999999999999997E-3</v>
      </c>
      <c r="F61">
        <v>-2.0000000000000001E-4</v>
      </c>
      <c r="G61">
        <v>90</v>
      </c>
      <c r="H61">
        <v>67</v>
      </c>
      <c r="I61">
        <v>97</v>
      </c>
      <c r="J61">
        <v>80</v>
      </c>
      <c r="K61">
        <v>17.5</v>
      </c>
      <c r="L61">
        <v>15.7</v>
      </c>
      <c r="M61">
        <v>18.899999999999999</v>
      </c>
      <c r="N61">
        <v>17.2</v>
      </c>
      <c r="O61">
        <v>27</v>
      </c>
      <c r="P61">
        <v>35</v>
      </c>
      <c r="Q61">
        <v>42</v>
      </c>
      <c r="R61">
        <v>30</v>
      </c>
    </row>
    <row r="62" spans="1:18" x14ac:dyDescent="0.3">
      <c r="A62">
        <v>119.5</v>
      </c>
      <c r="B62">
        <v>100011</v>
      </c>
      <c r="C62">
        <v>-5.5199999999999999E-2</v>
      </c>
      <c r="D62">
        <v>-0.11219999999999999</v>
      </c>
      <c r="E62">
        <v>0.02</v>
      </c>
      <c r="F62">
        <v>2.2100000000000002E-2</v>
      </c>
      <c r="G62">
        <v>87</v>
      </c>
      <c r="H62">
        <v>76</v>
      </c>
      <c r="I62">
        <v>89</v>
      </c>
      <c r="J62">
        <v>70</v>
      </c>
      <c r="K62">
        <v>17.2</v>
      </c>
      <c r="L62">
        <v>16.8</v>
      </c>
      <c r="M62">
        <v>18.2</v>
      </c>
      <c r="N62">
        <v>16.100000000000001</v>
      </c>
      <c r="O62">
        <v>33</v>
      </c>
      <c r="P62">
        <v>42</v>
      </c>
      <c r="Q62">
        <v>13</v>
      </c>
      <c r="R62">
        <v>11</v>
      </c>
    </row>
    <row r="63" spans="1:18" x14ac:dyDescent="0.3">
      <c r="A63">
        <v>120</v>
      </c>
      <c r="B63">
        <v>100011</v>
      </c>
      <c r="C63">
        <v>1.14E-2</v>
      </c>
      <c r="D63">
        <v>-0.14829999999999999</v>
      </c>
      <c r="E63">
        <v>1.95E-2</v>
      </c>
      <c r="F63">
        <v>-1.4999999999999999E-2</v>
      </c>
      <c r="G63">
        <v>91</v>
      </c>
      <c r="H63">
        <v>90</v>
      </c>
      <c r="I63">
        <v>94</v>
      </c>
      <c r="J63">
        <v>78</v>
      </c>
      <c r="K63">
        <v>17.600000000000001</v>
      </c>
      <c r="L63">
        <v>18.3</v>
      </c>
      <c r="M63">
        <v>18.600000000000001</v>
      </c>
      <c r="N63">
        <v>17</v>
      </c>
      <c r="O63">
        <v>18</v>
      </c>
      <c r="P63">
        <v>27</v>
      </c>
      <c r="Q63">
        <v>28</v>
      </c>
      <c r="R63">
        <v>20</v>
      </c>
    </row>
    <row r="64" spans="1:18" x14ac:dyDescent="0.3">
      <c r="A64">
        <v>120.5</v>
      </c>
      <c r="B64">
        <v>100011</v>
      </c>
      <c r="C64">
        <v>-7.1199999999999999E-2</v>
      </c>
      <c r="D64">
        <v>-4.7899999999999998E-2</v>
      </c>
      <c r="E64">
        <v>3.2800000000000003E-2</v>
      </c>
      <c r="F64">
        <v>3.4000000000000002E-2</v>
      </c>
      <c r="G64">
        <v>106</v>
      </c>
      <c r="H64">
        <v>90</v>
      </c>
      <c r="I64">
        <v>109</v>
      </c>
      <c r="J64">
        <v>83</v>
      </c>
      <c r="K64">
        <v>18.899999999999999</v>
      </c>
      <c r="L64">
        <v>18.3</v>
      </c>
      <c r="M64">
        <v>19.899999999999999</v>
      </c>
      <c r="N64">
        <v>17.600000000000001</v>
      </c>
      <c r="O64">
        <v>28</v>
      </c>
      <c r="P64">
        <v>31</v>
      </c>
      <c r="Q64">
        <v>12</v>
      </c>
      <c r="R64">
        <v>8</v>
      </c>
    </row>
    <row r="65" spans="1:18" x14ac:dyDescent="0.3">
      <c r="A65">
        <v>121</v>
      </c>
      <c r="B65">
        <v>100011</v>
      </c>
      <c r="C65">
        <v>-7.0000000000000007E-2</v>
      </c>
      <c r="D65">
        <v>5.2600000000000001E-2</v>
      </c>
      <c r="E65">
        <v>-6.6E-3</v>
      </c>
      <c r="F65">
        <v>-2.9000000000000001E-2</v>
      </c>
      <c r="G65">
        <v>107</v>
      </c>
      <c r="H65">
        <v>73</v>
      </c>
      <c r="I65">
        <v>89</v>
      </c>
      <c r="J65">
        <v>80</v>
      </c>
      <c r="K65">
        <v>19</v>
      </c>
      <c r="L65">
        <v>16.399999999999999</v>
      </c>
      <c r="M65">
        <v>18.2</v>
      </c>
      <c r="N65">
        <v>17.2</v>
      </c>
      <c r="O65">
        <v>34</v>
      </c>
      <c r="P65">
        <v>12</v>
      </c>
      <c r="Q65">
        <v>23</v>
      </c>
      <c r="R65">
        <v>23</v>
      </c>
    </row>
    <row r="66" spans="1:18" x14ac:dyDescent="0.3">
      <c r="A66">
        <v>121.5</v>
      </c>
      <c r="B66">
        <v>100011</v>
      </c>
      <c r="C66">
        <v>1.17E-2</v>
      </c>
      <c r="D66">
        <v>3.44E-2</v>
      </c>
      <c r="E66">
        <v>-3.2800000000000003E-2</v>
      </c>
      <c r="F66">
        <v>-3.3599999999999998E-2</v>
      </c>
      <c r="G66">
        <v>81</v>
      </c>
      <c r="H66">
        <v>79</v>
      </c>
      <c r="I66">
        <v>86</v>
      </c>
      <c r="J66">
        <v>83</v>
      </c>
      <c r="K66">
        <v>16.600000000000001</v>
      </c>
      <c r="L66">
        <v>17.100000000000001</v>
      </c>
      <c r="M66">
        <v>17.899999999999999</v>
      </c>
      <c r="N66">
        <v>17.600000000000001</v>
      </c>
      <c r="O66">
        <v>28</v>
      </c>
      <c r="P66">
        <v>22</v>
      </c>
      <c r="Q66">
        <v>20</v>
      </c>
      <c r="R66">
        <v>30</v>
      </c>
    </row>
    <row r="67" spans="1:18" x14ac:dyDescent="0.3">
      <c r="A67">
        <v>122</v>
      </c>
      <c r="B67">
        <v>100011</v>
      </c>
      <c r="C67">
        <v>-8.5699999999999998E-2</v>
      </c>
      <c r="D67">
        <v>-3.1199999999999999E-2</v>
      </c>
      <c r="E67">
        <v>-4.2500000000000003E-2</v>
      </c>
      <c r="F67">
        <v>-4.8099999999999997E-2</v>
      </c>
      <c r="G67">
        <v>97</v>
      </c>
      <c r="H67">
        <v>85</v>
      </c>
      <c r="I67">
        <v>96</v>
      </c>
      <c r="J67">
        <v>92</v>
      </c>
      <c r="K67">
        <v>18.2</v>
      </c>
      <c r="L67">
        <v>17.8</v>
      </c>
      <c r="M67">
        <v>18.8</v>
      </c>
      <c r="N67">
        <v>18.399999999999999</v>
      </c>
      <c r="O67">
        <v>42</v>
      </c>
      <c r="P67">
        <v>30</v>
      </c>
      <c r="Q67">
        <v>33</v>
      </c>
      <c r="R67">
        <v>35</v>
      </c>
    </row>
    <row r="68" spans="1:18" x14ac:dyDescent="0.3">
      <c r="A68">
        <v>122.5</v>
      </c>
      <c r="B68">
        <v>100011</v>
      </c>
      <c r="C68">
        <v>0.15090000000000001</v>
      </c>
      <c r="D68">
        <v>-0.1152</v>
      </c>
      <c r="E68">
        <v>5.6899999999999999E-2</v>
      </c>
      <c r="F68">
        <v>-2.3E-2</v>
      </c>
      <c r="G68">
        <v>96</v>
      </c>
      <c r="H68">
        <v>76</v>
      </c>
      <c r="I68">
        <v>99</v>
      </c>
      <c r="J68">
        <v>87</v>
      </c>
      <c r="K68">
        <v>18.100000000000001</v>
      </c>
      <c r="L68">
        <v>16.8</v>
      </c>
      <c r="M68">
        <v>19.100000000000001</v>
      </c>
      <c r="N68">
        <v>18</v>
      </c>
      <c r="O68">
        <v>6</v>
      </c>
      <c r="P68">
        <v>19</v>
      </c>
      <c r="Q68">
        <v>12</v>
      </c>
      <c r="R68">
        <v>11</v>
      </c>
    </row>
    <row r="69" spans="1:18" x14ac:dyDescent="0.3">
      <c r="A69">
        <v>123</v>
      </c>
      <c r="B69">
        <v>100011</v>
      </c>
      <c r="C69">
        <v>-0.1426</v>
      </c>
      <c r="D69">
        <v>-0.105</v>
      </c>
      <c r="E69">
        <v>-3.6400000000000002E-2</v>
      </c>
      <c r="F69">
        <v>-2.5600000000000001E-2</v>
      </c>
      <c r="G69">
        <v>100</v>
      </c>
      <c r="H69">
        <v>86</v>
      </c>
      <c r="I69">
        <v>107</v>
      </c>
      <c r="J69">
        <v>84</v>
      </c>
      <c r="K69">
        <v>18.399999999999999</v>
      </c>
      <c r="L69">
        <v>17.899999999999999</v>
      </c>
      <c r="M69">
        <v>19.8</v>
      </c>
      <c r="N69">
        <v>17.7</v>
      </c>
      <c r="O69">
        <v>16</v>
      </c>
      <c r="P69">
        <v>15</v>
      </c>
      <c r="Q69">
        <v>14</v>
      </c>
      <c r="R69">
        <v>9</v>
      </c>
    </row>
    <row r="70" spans="1:18" x14ac:dyDescent="0.3">
      <c r="A70">
        <v>123.5</v>
      </c>
      <c r="B70">
        <v>100011</v>
      </c>
      <c r="C70">
        <v>-0.15740000000000001</v>
      </c>
      <c r="D70">
        <v>-4.6800000000000001E-2</v>
      </c>
      <c r="E70">
        <v>-3.4099999999999998E-2</v>
      </c>
      <c r="F70">
        <v>-3.1699999999999999E-2</v>
      </c>
      <c r="G70">
        <v>106</v>
      </c>
      <c r="H70">
        <v>103</v>
      </c>
      <c r="I70">
        <v>122</v>
      </c>
      <c r="J70">
        <v>96</v>
      </c>
      <c r="K70">
        <v>18.899999999999999</v>
      </c>
      <c r="L70">
        <v>19.399999999999999</v>
      </c>
      <c r="M70">
        <v>20.9</v>
      </c>
      <c r="N70">
        <v>18.8</v>
      </c>
      <c r="O70">
        <v>15</v>
      </c>
      <c r="P70">
        <v>27</v>
      </c>
      <c r="Q70">
        <v>13</v>
      </c>
      <c r="R70">
        <v>16</v>
      </c>
    </row>
    <row r="71" spans="1:18" x14ac:dyDescent="0.3">
      <c r="A71">
        <v>124</v>
      </c>
      <c r="B71">
        <v>100011</v>
      </c>
      <c r="C71">
        <v>-7.0300000000000001E-2</v>
      </c>
      <c r="D71">
        <v>9.1000000000000004E-3</v>
      </c>
      <c r="E71">
        <v>-3.9399999999999998E-2</v>
      </c>
      <c r="F71">
        <v>-2.12E-2</v>
      </c>
      <c r="G71">
        <v>98</v>
      </c>
      <c r="H71">
        <v>81</v>
      </c>
      <c r="I71">
        <v>108</v>
      </c>
      <c r="J71">
        <v>84</v>
      </c>
      <c r="K71">
        <v>18.2</v>
      </c>
      <c r="L71">
        <v>17.3</v>
      </c>
      <c r="M71">
        <v>19.8</v>
      </c>
      <c r="N71">
        <v>17.7</v>
      </c>
      <c r="O71">
        <v>10</v>
      </c>
      <c r="P71">
        <v>23</v>
      </c>
      <c r="Q71">
        <v>14</v>
      </c>
      <c r="R71">
        <v>19</v>
      </c>
    </row>
    <row r="72" spans="1:18" x14ac:dyDescent="0.3">
      <c r="A72">
        <v>124.5</v>
      </c>
      <c r="B72">
        <v>100011</v>
      </c>
      <c r="C72">
        <v>-9.9199999999999997E-2</v>
      </c>
      <c r="D72">
        <v>0.15970000000000001</v>
      </c>
      <c r="E72">
        <v>-4.58E-2</v>
      </c>
      <c r="F72">
        <v>1.1599999999999999E-2</v>
      </c>
      <c r="G72">
        <v>100</v>
      </c>
      <c r="H72">
        <v>79</v>
      </c>
      <c r="I72">
        <v>108</v>
      </c>
      <c r="J72">
        <v>77</v>
      </c>
      <c r="K72">
        <v>18.399999999999999</v>
      </c>
      <c r="L72">
        <v>17.100000000000001</v>
      </c>
      <c r="M72">
        <v>19.8</v>
      </c>
      <c r="N72">
        <v>16.899999999999999</v>
      </c>
      <c r="O72">
        <v>20</v>
      </c>
      <c r="P72">
        <v>30</v>
      </c>
      <c r="Q72">
        <v>10</v>
      </c>
      <c r="R72">
        <v>19</v>
      </c>
    </row>
    <row r="73" spans="1:18" x14ac:dyDescent="0.3">
      <c r="A73">
        <v>125</v>
      </c>
      <c r="B73">
        <v>100011</v>
      </c>
      <c r="C73">
        <v>-0.19769999999999999</v>
      </c>
      <c r="D73">
        <v>-0.216</v>
      </c>
      <c r="E73">
        <v>5.79E-2</v>
      </c>
      <c r="F73">
        <v>5.3800000000000001E-2</v>
      </c>
      <c r="G73">
        <v>97</v>
      </c>
      <c r="H73">
        <v>84</v>
      </c>
      <c r="I73">
        <v>92</v>
      </c>
      <c r="J73">
        <v>85</v>
      </c>
      <c r="K73">
        <v>18.2</v>
      </c>
      <c r="L73">
        <v>17.7</v>
      </c>
      <c r="M73">
        <v>18.399999999999999</v>
      </c>
      <c r="N73">
        <v>17.8</v>
      </c>
      <c r="O73">
        <v>32</v>
      </c>
      <c r="P73">
        <v>16</v>
      </c>
      <c r="Q73">
        <v>5</v>
      </c>
      <c r="R73">
        <v>21</v>
      </c>
    </row>
    <row r="74" spans="1:18" x14ac:dyDescent="0.3">
      <c r="A74">
        <v>125.5</v>
      </c>
      <c r="B74">
        <v>100011</v>
      </c>
      <c r="C74">
        <v>-0.1777</v>
      </c>
      <c r="D74">
        <v>-0.1096</v>
      </c>
      <c r="E74">
        <v>-4.8599999999999997E-2</v>
      </c>
      <c r="F74">
        <v>-3.1800000000000002E-2</v>
      </c>
      <c r="G74">
        <v>95</v>
      </c>
      <c r="H74">
        <v>77</v>
      </c>
      <c r="I74">
        <v>95</v>
      </c>
      <c r="J74">
        <v>84</v>
      </c>
      <c r="K74">
        <v>18</v>
      </c>
      <c r="L74">
        <v>16.899999999999999</v>
      </c>
      <c r="M74">
        <v>18.7</v>
      </c>
      <c r="N74">
        <v>17.7</v>
      </c>
      <c r="O74">
        <v>12</v>
      </c>
      <c r="P74">
        <v>21</v>
      </c>
      <c r="Q74">
        <v>7</v>
      </c>
      <c r="R74">
        <v>16</v>
      </c>
    </row>
    <row r="75" spans="1:18" x14ac:dyDescent="0.3">
      <c r="A75">
        <v>126</v>
      </c>
      <c r="B75">
        <v>100011</v>
      </c>
      <c r="C75">
        <v>0.12759999999999999</v>
      </c>
      <c r="D75">
        <v>-6.8099999999999994E-2</v>
      </c>
      <c r="E75">
        <v>-6.7999999999999996E-3</v>
      </c>
      <c r="F75">
        <v>3.8800000000000001E-2</v>
      </c>
      <c r="G75">
        <v>96</v>
      </c>
      <c r="H75">
        <v>81</v>
      </c>
      <c r="I75">
        <v>85</v>
      </c>
      <c r="J75">
        <v>90</v>
      </c>
      <c r="K75">
        <v>18.100000000000001</v>
      </c>
      <c r="L75">
        <v>17.3</v>
      </c>
      <c r="M75">
        <v>17.8</v>
      </c>
      <c r="N75">
        <v>18.3</v>
      </c>
      <c r="O75">
        <v>12</v>
      </c>
      <c r="P75">
        <v>19</v>
      </c>
      <c r="Q75">
        <v>12</v>
      </c>
      <c r="R75">
        <v>16</v>
      </c>
    </row>
    <row r="76" spans="1:18" x14ac:dyDescent="0.3">
      <c r="A76">
        <v>126.5</v>
      </c>
      <c r="B76">
        <v>100011</v>
      </c>
      <c r="C76">
        <v>2.8899999999999999E-2</v>
      </c>
      <c r="D76">
        <v>0.13039999999999999</v>
      </c>
      <c r="E76">
        <v>1.7100000000000001E-2</v>
      </c>
      <c r="F76">
        <v>-3.5999999999999997E-2</v>
      </c>
      <c r="G76">
        <v>103</v>
      </c>
      <c r="H76">
        <v>83</v>
      </c>
      <c r="I76">
        <v>96</v>
      </c>
      <c r="J76">
        <v>87</v>
      </c>
      <c r="K76">
        <v>18.7</v>
      </c>
      <c r="L76">
        <v>17.600000000000001</v>
      </c>
      <c r="M76">
        <v>18.8</v>
      </c>
      <c r="N76">
        <v>18</v>
      </c>
      <c r="O76">
        <v>21</v>
      </c>
      <c r="P76">
        <v>24</v>
      </c>
      <c r="Q76">
        <v>1</v>
      </c>
      <c r="R76">
        <v>8</v>
      </c>
    </row>
    <row r="77" spans="1:18" x14ac:dyDescent="0.3">
      <c r="A77">
        <v>127</v>
      </c>
      <c r="B77">
        <v>100011</v>
      </c>
      <c r="C77">
        <v>8.4500000000000006E-2</v>
      </c>
      <c r="D77">
        <v>-1.2999999999999999E-3</v>
      </c>
      <c r="E77">
        <v>-2.3400000000000001E-2</v>
      </c>
      <c r="F77">
        <v>-7.9299999999999995E-2</v>
      </c>
      <c r="G77">
        <v>93</v>
      </c>
      <c r="H77">
        <v>81</v>
      </c>
      <c r="I77">
        <v>107</v>
      </c>
      <c r="J77">
        <v>80</v>
      </c>
      <c r="K77">
        <v>17.8</v>
      </c>
      <c r="L77">
        <v>17.3</v>
      </c>
      <c r="M77">
        <v>19.8</v>
      </c>
      <c r="N77">
        <v>17.2</v>
      </c>
      <c r="O77">
        <v>3</v>
      </c>
      <c r="P77">
        <v>9</v>
      </c>
      <c r="Q77">
        <v>35</v>
      </c>
      <c r="R77">
        <v>16</v>
      </c>
    </row>
    <row r="78" spans="1:18" x14ac:dyDescent="0.3">
      <c r="A78">
        <v>127.5</v>
      </c>
      <c r="B78">
        <v>100011</v>
      </c>
      <c r="C78">
        <v>-0.1459</v>
      </c>
      <c r="D78">
        <v>-2.8400000000000002E-2</v>
      </c>
      <c r="E78">
        <v>-2.5499999999999998E-2</v>
      </c>
      <c r="F78">
        <v>-4.1200000000000001E-2</v>
      </c>
      <c r="G78">
        <v>99</v>
      </c>
      <c r="H78">
        <v>96</v>
      </c>
      <c r="I78">
        <v>107</v>
      </c>
      <c r="J78">
        <v>79</v>
      </c>
      <c r="K78">
        <v>18.3</v>
      </c>
      <c r="L78">
        <v>18.8</v>
      </c>
      <c r="M78">
        <v>19.8</v>
      </c>
      <c r="N78">
        <v>17.100000000000001</v>
      </c>
      <c r="O78">
        <v>36</v>
      </c>
      <c r="P78">
        <v>25</v>
      </c>
      <c r="Q78">
        <v>15</v>
      </c>
      <c r="R78">
        <v>23</v>
      </c>
    </row>
    <row r="79" spans="1:18" x14ac:dyDescent="0.3">
      <c r="A79">
        <v>128</v>
      </c>
      <c r="B79">
        <v>100011</v>
      </c>
      <c r="C79">
        <v>-0.15659999999999999</v>
      </c>
      <c r="D79">
        <v>0.15579999999999999</v>
      </c>
      <c r="E79">
        <v>-6.7000000000000002E-3</v>
      </c>
      <c r="F79">
        <v>-3.4700000000000002E-2</v>
      </c>
      <c r="G79">
        <v>87</v>
      </c>
      <c r="H79">
        <v>79</v>
      </c>
      <c r="I79">
        <v>111</v>
      </c>
      <c r="J79">
        <v>82</v>
      </c>
      <c r="K79">
        <v>17.2</v>
      </c>
      <c r="L79">
        <v>17.100000000000001</v>
      </c>
      <c r="M79">
        <v>20.100000000000001</v>
      </c>
      <c r="N79">
        <v>17.399999999999999</v>
      </c>
      <c r="O79">
        <v>9</v>
      </c>
      <c r="P79">
        <v>1</v>
      </c>
      <c r="Q79">
        <v>11</v>
      </c>
      <c r="R79">
        <v>15</v>
      </c>
    </row>
    <row r="80" spans="1:18" x14ac:dyDescent="0.3">
      <c r="A80">
        <v>128.5</v>
      </c>
      <c r="B80">
        <v>100011</v>
      </c>
      <c r="C80">
        <v>-2.69E-2</v>
      </c>
      <c r="D80">
        <v>5.0099999999999999E-2</v>
      </c>
      <c r="E80">
        <v>-5.3900000000000003E-2</v>
      </c>
      <c r="F80">
        <v>-7.5300000000000006E-2</v>
      </c>
      <c r="G80">
        <v>96</v>
      </c>
      <c r="H80">
        <v>78</v>
      </c>
      <c r="I80">
        <v>92</v>
      </c>
      <c r="J80">
        <v>75</v>
      </c>
      <c r="K80">
        <v>18.100000000000001</v>
      </c>
      <c r="L80">
        <v>17</v>
      </c>
      <c r="M80">
        <v>18.399999999999999</v>
      </c>
      <c r="N80">
        <v>16.7</v>
      </c>
      <c r="O80">
        <v>35</v>
      </c>
      <c r="P80">
        <v>37</v>
      </c>
      <c r="Q80">
        <v>33</v>
      </c>
      <c r="R80">
        <v>33</v>
      </c>
    </row>
    <row r="81" spans="1:18" x14ac:dyDescent="0.3">
      <c r="A81">
        <v>129</v>
      </c>
      <c r="B81">
        <v>100011</v>
      </c>
      <c r="C81">
        <v>3.2500000000000001E-2</v>
      </c>
      <c r="D81">
        <v>-2.29E-2</v>
      </c>
      <c r="E81">
        <v>-3.2099999999999997E-2</v>
      </c>
      <c r="F81">
        <v>-2.93E-2</v>
      </c>
      <c r="G81">
        <v>96</v>
      </c>
      <c r="H81">
        <v>81</v>
      </c>
      <c r="I81">
        <v>95</v>
      </c>
      <c r="J81">
        <v>74</v>
      </c>
      <c r="K81">
        <v>18.100000000000001</v>
      </c>
      <c r="L81">
        <v>17.3</v>
      </c>
      <c r="M81">
        <v>18.7</v>
      </c>
      <c r="N81">
        <v>16.600000000000001</v>
      </c>
      <c r="O81">
        <v>44</v>
      </c>
      <c r="P81">
        <v>34</v>
      </c>
      <c r="Q81">
        <v>38</v>
      </c>
      <c r="R81">
        <v>12</v>
      </c>
    </row>
    <row r="82" spans="1:18" x14ac:dyDescent="0.3">
      <c r="A82">
        <v>129.5</v>
      </c>
      <c r="B82">
        <v>100011</v>
      </c>
      <c r="C82">
        <v>4.5699999999999998E-2</v>
      </c>
      <c r="D82">
        <v>5.0599999999999999E-2</v>
      </c>
      <c r="E82">
        <v>-3.15E-2</v>
      </c>
      <c r="F82">
        <v>-5.5599999999999997E-2</v>
      </c>
      <c r="G82">
        <v>89</v>
      </c>
      <c r="H82">
        <v>76</v>
      </c>
      <c r="I82">
        <v>94</v>
      </c>
      <c r="J82">
        <v>81</v>
      </c>
      <c r="K82">
        <v>17.399999999999999</v>
      </c>
      <c r="L82">
        <v>16.8</v>
      </c>
      <c r="M82">
        <v>18.600000000000001</v>
      </c>
      <c r="N82">
        <v>17.3</v>
      </c>
      <c r="O82">
        <v>21</v>
      </c>
      <c r="P82">
        <v>47</v>
      </c>
      <c r="Q82">
        <v>26</v>
      </c>
      <c r="R82">
        <v>13</v>
      </c>
    </row>
    <row r="83" spans="1:18" x14ac:dyDescent="0.3">
      <c r="A83">
        <v>130</v>
      </c>
      <c r="B83">
        <v>100011</v>
      </c>
      <c r="C83">
        <v>-1.5E-3</v>
      </c>
      <c r="D83">
        <v>-2.9700000000000001E-2</v>
      </c>
      <c r="E83">
        <v>-3.8699999999999998E-2</v>
      </c>
      <c r="F83">
        <v>-4.1799999999999997E-2</v>
      </c>
      <c r="G83">
        <v>86</v>
      </c>
      <c r="H83">
        <v>92</v>
      </c>
      <c r="I83">
        <v>94</v>
      </c>
      <c r="J83">
        <v>76</v>
      </c>
      <c r="K83">
        <v>17.100000000000001</v>
      </c>
      <c r="L83">
        <v>18.399999999999999</v>
      </c>
      <c r="M83">
        <v>18.600000000000001</v>
      </c>
      <c r="N83">
        <v>16.8</v>
      </c>
      <c r="O83">
        <v>46</v>
      </c>
      <c r="P83">
        <v>35</v>
      </c>
      <c r="Q83">
        <v>7</v>
      </c>
      <c r="R83">
        <v>10</v>
      </c>
    </row>
    <row r="84" spans="1:18" x14ac:dyDescent="0.3">
      <c r="A84">
        <v>130.5</v>
      </c>
      <c r="B84">
        <v>100011</v>
      </c>
      <c r="C84">
        <v>7.4899999999999994E-2</v>
      </c>
      <c r="D84">
        <v>-0.1017</v>
      </c>
      <c r="E84">
        <v>-3.1199999999999999E-2</v>
      </c>
      <c r="F84">
        <v>-4.4499999999999998E-2</v>
      </c>
      <c r="G84">
        <v>102</v>
      </c>
      <c r="H84">
        <v>80</v>
      </c>
      <c r="I84">
        <v>103</v>
      </c>
      <c r="J84">
        <v>84</v>
      </c>
      <c r="K84">
        <v>18.600000000000001</v>
      </c>
      <c r="L84">
        <v>17.2</v>
      </c>
      <c r="M84">
        <v>19.399999999999999</v>
      </c>
      <c r="N84">
        <v>17.7</v>
      </c>
      <c r="O84">
        <v>28</v>
      </c>
      <c r="P84">
        <v>29</v>
      </c>
      <c r="Q84">
        <v>22</v>
      </c>
      <c r="R84">
        <v>12</v>
      </c>
    </row>
    <row r="85" spans="1:18" x14ac:dyDescent="0.3">
      <c r="A85">
        <v>131</v>
      </c>
      <c r="B85">
        <v>100011</v>
      </c>
      <c r="C85">
        <v>-2.4299999999999999E-2</v>
      </c>
      <c r="D85">
        <v>-2.87E-2</v>
      </c>
      <c r="E85">
        <v>-1.06E-2</v>
      </c>
      <c r="F85">
        <v>-1.95E-2</v>
      </c>
      <c r="G85">
        <v>102</v>
      </c>
      <c r="H85">
        <v>95</v>
      </c>
      <c r="I85">
        <v>113</v>
      </c>
      <c r="J85">
        <v>93</v>
      </c>
      <c r="K85">
        <v>18.600000000000001</v>
      </c>
      <c r="L85">
        <v>18.7</v>
      </c>
      <c r="M85">
        <v>20.2</v>
      </c>
      <c r="N85">
        <v>18.5</v>
      </c>
      <c r="O85">
        <v>19</v>
      </c>
      <c r="P85">
        <v>34</v>
      </c>
      <c r="Q85">
        <v>44</v>
      </c>
      <c r="R85">
        <v>20</v>
      </c>
    </row>
    <row r="86" spans="1:18" x14ac:dyDescent="0.3">
      <c r="A86">
        <v>131.5</v>
      </c>
      <c r="B86">
        <v>100011</v>
      </c>
      <c r="C86">
        <v>-4.5499999999999999E-2</v>
      </c>
      <c r="D86">
        <v>-2.2800000000000001E-2</v>
      </c>
      <c r="E86">
        <v>-8.3999999999999995E-3</v>
      </c>
      <c r="F86">
        <v>-8.3000000000000001E-3</v>
      </c>
      <c r="G86">
        <v>91</v>
      </c>
      <c r="H86">
        <v>88</v>
      </c>
      <c r="I86">
        <v>92</v>
      </c>
      <c r="J86">
        <v>76</v>
      </c>
      <c r="K86">
        <v>17.600000000000001</v>
      </c>
      <c r="L86">
        <v>18.100000000000001</v>
      </c>
      <c r="M86">
        <v>18.399999999999999</v>
      </c>
      <c r="N86">
        <v>16.8</v>
      </c>
      <c r="O86">
        <v>35</v>
      </c>
      <c r="P86">
        <v>47</v>
      </c>
      <c r="Q86">
        <v>50</v>
      </c>
      <c r="R86">
        <v>25</v>
      </c>
    </row>
    <row r="87" spans="1:18" x14ac:dyDescent="0.3">
      <c r="A87">
        <v>132</v>
      </c>
      <c r="B87">
        <v>100011</v>
      </c>
      <c r="C87">
        <v>5.1000000000000004E-3</v>
      </c>
      <c r="D87">
        <v>-0.1464</v>
      </c>
      <c r="E87">
        <v>5.0000000000000001E-3</v>
      </c>
      <c r="F87">
        <v>5.7999999999999996E-3</v>
      </c>
      <c r="G87">
        <v>101</v>
      </c>
      <c r="H87">
        <v>67</v>
      </c>
      <c r="I87">
        <v>89</v>
      </c>
      <c r="J87">
        <v>72</v>
      </c>
      <c r="K87">
        <v>18.5</v>
      </c>
      <c r="L87">
        <v>15.7</v>
      </c>
      <c r="M87">
        <v>18.2</v>
      </c>
      <c r="N87">
        <v>16.3</v>
      </c>
      <c r="O87">
        <v>19</v>
      </c>
      <c r="P87">
        <v>12</v>
      </c>
      <c r="Q87">
        <v>18</v>
      </c>
      <c r="R87">
        <v>3</v>
      </c>
    </row>
    <row r="88" spans="1:18" x14ac:dyDescent="0.3">
      <c r="A88">
        <v>132.5</v>
      </c>
      <c r="B88">
        <v>100011</v>
      </c>
      <c r="C88">
        <v>-6.9900000000000004E-2</v>
      </c>
      <c r="D88">
        <v>2.0000000000000001E-4</v>
      </c>
      <c r="E88">
        <v>-5.3900000000000003E-2</v>
      </c>
      <c r="F88">
        <v>-8.9999999999999993E-3</v>
      </c>
      <c r="G88">
        <v>90</v>
      </c>
      <c r="H88">
        <v>83</v>
      </c>
      <c r="I88">
        <v>109</v>
      </c>
      <c r="J88">
        <v>82</v>
      </c>
      <c r="K88">
        <v>17.5</v>
      </c>
      <c r="L88">
        <v>17.600000000000001</v>
      </c>
      <c r="M88">
        <v>19.899999999999999</v>
      </c>
      <c r="N88">
        <v>17.399999999999999</v>
      </c>
      <c r="O88">
        <v>12</v>
      </c>
      <c r="P88">
        <v>9</v>
      </c>
      <c r="Q88">
        <v>4</v>
      </c>
      <c r="R88">
        <v>16</v>
      </c>
    </row>
    <row r="89" spans="1:18" x14ac:dyDescent="0.3">
      <c r="A89">
        <v>133</v>
      </c>
      <c r="B89">
        <v>100011</v>
      </c>
      <c r="C89">
        <v>-0.1535</v>
      </c>
      <c r="D89">
        <v>-1.34E-2</v>
      </c>
      <c r="E89">
        <v>-7.9000000000000008E-3</v>
      </c>
      <c r="F89">
        <v>2.2000000000000001E-3</v>
      </c>
      <c r="G89">
        <v>97</v>
      </c>
      <c r="H89">
        <v>78</v>
      </c>
      <c r="I89">
        <v>92</v>
      </c>
      <c r="J89">
        <v>83</v>
      </c>
      <c r="K89">
        <v>18.2</v>
      </c>
      <c r="L89">
        <v>17</v>
      </c>
      <c r="M89">
        <v>18.399999999999999</v>
      </c>
      <c r="N89">
        <v>17.600000000000001</v>
      </c>
      <c r="O89">
        <v>23</v>
      </c>
      <c r="P89">
        <v>24</v>
      </c>
      <c r="Q89">
        <v>14</v>
      </c>
      <c r="R89">
        <v>30</v>
      </c>
    </row>
    <row r="90" spans="1:18" x14ac:dyDescent="0.3">
      <c r="A90">
        <v>133.5</v>
      </c>
      <c r="B90">
        <v>100011</v>
      </c>
      <c r="C90">
        <v>-0.27460000000000001</v>
      </c>
      <c r="D90">
        <v>6.7100000000000007E-2</v>
      </c>
      <c r="E90">
        <v>-1.0999999999999999E-2</v>
      </c>
      <c r="F90">
        <v>-1.1999999999999999E-3</v>
      </c>
      <c r="G90">
        <v>83</v>
      </c>
      <c r="H90">
        <v>80</v>
      </c>
      <c r="I90">
        <v>99</v>
      </c>
      <c r="J90">
        <v>84</v>
      </c>
      <c r="K90">
        <v>16.8</v>
      </c>
      <c r="L90">
        <v>17.2</v>
      </c>
      <c r="M90">
        <v>19.100000000000001</v>
      </c>
      <c r="N90">
        <v>17.7</v>
      </c>
      <c r="O90">
        <v>20</v>
      </c>
      <c r="P90">
        <v>20</v>
      </c>
      <c r="Q90">
        <v>25</v>
      </c>
      <c r="R90">
        <v>33</v>
      </c>
    </row>
    <row r="91" spans="1:18" x14ac:dyDescent="0.3">
      <c r="A91">
        <v>134</v>
      </c>
      <c r="B91">
        <v>100011</v>
      </c>
      <c r="C91">
        <v>-0.2525</v>
      </c>
      <c r="D91">
        <v>2.0199999999999999E-2</v>
      </c>
      <c r="E91">
        <v>2.5999999999999999E-2</v>
      </c>
      <c r="F91">
        <v>5.11E-2</v>
      </c>
      <c r="G91">
        <v>101</v>
      </c>
      <c r="H91">
        <v>90</v>
      </c>
      <c r="I91">
        <v>95</v>
      </c>
      <c r="J91">
        <v>86</v>
      </c>
      <c r="K91">
        <v>18.5</v>
      </c>
      <c r="L91">
        <v>18.3</v>
      </c>
      <c r="M91">
        <v>18.7</v>
      </c>
      <c r="N91">
        <v>17.899999999999999</v>
      </c>
      <c r="O91">
        <v>2</v>
      </c>
      <c r="P91">
        <v>17</v>
      </c>
      <c r="Q91">
        <v>11</v>
      </c>
      <c r="R91">
        <v>8</v>
      </c>
    </row>
    <row r="92" spans="1:18" x14ac:dyDescent="0.3">
      <c r="A92">
        <v>134.5</v>
      </c>
      <c r="B92">
        <v>100011</v>
      </c>
      <c r="C92">
        <v>1.2999999999999999E-2</v>
      </c>
      <c r="D92">
        <v>-9.3700000000000006E-2</v>
      </c>
      <c r="E92">
        <v>-3.5200000000000002E-2</v>
      </c>
      <c r="F92">
        <v>-5.9900000000000002E-2</v>
      </c>
      <c r="G92">
        <v>90</v>
      </c>
      <c r="H92">
        <v>70</v>
      </c>
      <c r="I92">
        <v>99</v>
      </c>
      <c r="J92">
        <v>84</v>
      </c>
      <c r="K92">
        <v>17.5</v>
      </c>
      <c r="L92">
        <v>16.100000000000001</v>
      </c>
      <c r="M92">
        <v>19.100000000000001</v>
      </c>
      <c r="N92">
        <v>17.7</v>
      </c>
      <c r="O92">
        <v>13</v>
      </c>
      <c r="P92">
        <v>5</v>
      </c>
      <c r="Q92">
        <v>25</v>
      </c>
      <c r="R92">
        <v>23</v>
      </c>
    </row>
    <row r="93" spans="1:18" x14ac:dyDescent="0.3">
      <c r="A93">
        <v>135</v>
      </c>
      <c r="B93">
        <v>100011</v>
      </c>
      <c r="C93">
        <v>0.24329999999999999</v>
      </c>
      <c r="D93">
        <v>0.39029999999999998</v>
      </c>
      <c r="E93">
        <v>-3.8800000000000001E-2</v>
      </c>
      <c r="F93">
        <v>1.1299999999999999E-2</v>
      </c>
      <c r="G93">
        <v>105</v>
      </c>
      <c r="H93">
        <v>75</v>
      </c>
      <c r="I93">
        <v>102</v>
      </c>
      <c r="J93">
        <v>84</v>
      </c>
      <c r="K93">
        <v>18.8</v>
      </c>
      <c r="L93">
        <v>16.7</v>
      </c>
      <c r="M93">
        <v>19.3</v>
      </c>
      <c r="N93">
        <v>17.7</v>
      </c>
      <c r="O93">
        <v>11</v>
      </c>
      <c r="P93">
        <v>4</v>
      </c>
      <c r="Q93">
        <v>17</v>
      </c>
      <c r="R93">
        <v>18</v>
      </c>
    </row>
    <row r="94" spans="1:18" x14ac:dyDescent="0.3">
      <c r="A94">
        <v>135.5</v>
      </c>
      <c r="B94">
        <v>100011</v>
      </c>
      <c r="C94">
        <v>-0.26019999999999999</v>
      </c>
      <c r="D94">
        <v>7.6300000000000007E-2</v>
      </c>
      <c r="E94">
        <v>2.12E-2</v>
      </c>
      <c r="F94">
        <v>1.2999999999999999E-2</v>
      </c>
      <c r="G94">
        <v>93</v>
      </c>
      <c r="H94">
        <v>81</v>
      </c>
      <c r="I94">
        <v>95</v>
      </c>
      <c r="J94">
        <v>73</v>
      </c>
      <c r="K94">
        <v>17.8</v>
      </c>
      <c r="L94">
        <v>17.3</v>
      </c>
      <c r="M94">
        <v>18.7</v>
      </c>
      <c r="N94">
        <v>16.399999999999999</v>
      </c>
      <c r="O94">
        <v>11</v>
      </c>
      <c r="P94">
        <v>27</v>
      </c>
      <c r="Q94">
        <v>17</v>
      </c>
      <c r="R94">
        <v>21</v>
      </c>
    </row>
    <row r="95" spans="1:18" x14ac:dyDescent="0.3">
      <c r="A95">
        <v>136</v>
      </c>
      <c r="B95">
        <v>100011</v>
      </c>
      <c r="C95">
        <v>-0.1105</v>
      </c>
      <c r="D95">
        <v>-9.9699999999999997E-2</v>
      </c>
      <c r="E95">
        <v>-3.9100000000000003E-2</v>
      </c>
      <c r="F95">
        <v>-0.04</v>
      </c>
      <c r="G95">
        <v>89</v>
      </c>
      <c r="H95">
        <v>76</v>
      </c>
      <c r="I95">
        <v>96</v>
      </c>
      <c r="J95">
        <v>77</v>
      </c>
      <c r="K95">
        <v>17.399999999999999</v>
      </c>
      <c r="L95">
        <v>16.8</v>
      </c>
      <c r="M95">
        <v>18.8</v>
      </c>
      <c r="N95">
        <v>16.899999999999999</v>
      </c>
      <c r="O95">
        <v>32</v>
      </c>
      <c r="P95">
        <v>32</v>
      </c>
      <c r="Q95">
        <v>27</v>
      </c>
      <c r="R95">
        <v>13</v>
      </c>
    </row>
    <row r="96" spans="1:18" x14ac:dyDescent="0.3">
      <c r="A96">
        <v>136.5</v>
      </c>
      <c r="B96">
        <v>100011</v>
      </c>
      <c r="C96">
        <v>-8.8400000000000006E-2</v>
      </c>
      <c r="D96">
        <v>-0.11749999999999999</v>
      </c>
      <c r="E96">
        <v>-5.1299999999999998E-2</v>
      </c>
      <c r="F96">
        <v>-3.5999999999999997E-2</v>
      </c>
      <c r="G96">
        <v>91</v>
      </c>
      <c r="H96">
        <v>77</v>
      </c>
      <c r="I96">
        <v>93</v>
      </c>
      <c r="J96">
        <v>75</v>
      </c>
      <c r="K96">
        <v>17.600000000000001</v>
      </c>
      <c r="L96">
        <v>16.899999999999999</v>
      </c>
      <c r="M96">
        <v>18.5</v>
      </c>
      <c r="N96">
        <v>16.7</v>
      </c>
      <c r="O96">
        <v>8</v>
      </c>
      <c r="P96">
        <v>11</v>
      </c>
      <c r="Q96">
        <v>11</v>
      </c>
      <c r="R96">
        <v>9</v>
      </c>
    </row>
    <row r="97" spans="1:18" x14ac:dyDescent="0.3">
      <c r="A97">
        <v>137</v>
      </c>
      <c r="B97">
        <v>100011</v>
      </c>
      <c r="C97">
        <v>2.0299999999999999E-2</v>
      </c>
      <c r="D97">
        <v>-7.3099999999999998E-2</v>
      </c>
      <c r="E97">
        <v>-4.3700000000000003E-2</v>
      </c>
      <c r="F97">
        <v>-4.0800000000000003E-2</v>
      </c>
      <c r="G97">
        <v>91</v>
      </c>
      <c r="H97">
        <v>77</v>
      </c>
      <c r="I97">
        <v>107</v>
      </c>
      <c r="J97">
        <v>84</v>
      </c>
      <c r="K97">
        <v>17.600000000000001</v>
      </c>
      <c r="L97">
        <v>16.899999999999999</v>
      </c>
      <c r="M97">
        <v>19.8</v>
      </c>
      <c r="N97">
        <v>17.7</v>
      </c>
      <c r="O97">
        <v>39</v>
      </c>
      <c r="P97">
        <v>30</v>
      </c>
      <c r="Q97">
        <v>32</v>
      </c>
      <c r="R97">
        <v>44</v>
      </c>
    </row>
    <row r="98" spans="1:18" x14ac:dyDescent="0.3">
      <c r="A98">
        <v>137.5</v>
      </c>
      <c r="B98">
        <v>100011</v>
      </c>
      <c r="C98">
        <v>4.0399999999999998E-2</v>
      </c>
      <c r="D98">
        <v>-6.7400000000000002E-2</v>
      </c>
      <c r="E98">
        <v>-4.4699999999999997E-2</v>
      </c>
      <c r="F98">
        <v>-4.4200000000000003E-2</v>
      </c>
      <c r="G98">
        <v>96</v>
      </c>
      <c r="H98">
        <v>76</v>
      </c>
      <c r="I98">
        <v>96</v>
      </c>
      <c r="J98">
        <v>97</v>
      </c>
      <c r="K98">
        <v>18.100000000000001</v>
      </c>
      <c r="L98">
        <v>16.8</v>
      </c>
      <c r="M98">
        <v>18.8</v>
      </c>
      <c r="N98">
        <v>18.899999999999999</v>
      </c>
      <c r="O98">
        <v>23</v>
      </c>
      <c r="P98">
        <v>45</v>
      </c>
      <c r="Q98">
        <v>16</v>
      </c>
      <c r="R98">
        <v>16</v>
      </c>
    </row>
    <row r="99" spans="1:18" x14ac:dyDescent="0.3">
      <c r="A99">
        <v>138</v>
      </c>
      <c r="B99">
        <v>100011</v>
      </c>
      <c r="C99">
        <v>-0.1061</v>
      </c>
      <c r="D99">
        <v>-8.9800000000000005E-2</v>
      </c>
      <c r="E99">
        <v>9.4000000000000004E-3</v>
      </c>
      <c r="F99">
        <v>-3.9600000000000003E-2</v>
      </c>
      <c r="G99">
        <v>92</v>
      </c>
      <c r="H99">
        <v>87</v>
      </c>
      <c r="I99">
        <v>106</v>
      </c>
      <c r="J99">
        <v>82</v>
      </c>
      <c r="K99">
        <v>17.7</v>
      </c>
      <c r="L99">
        <v>18</v>
      </c>
      <c r="M99">
        <v>19.7</v>
      </c>
      <c r="N99">
        <v>17.399999999999999</v>
      </c>
      <c r="O99">
        <v>7</v>
      </c>
      <c r="P99">
        <v>4</v>
      </c>
      <c r="Q99">
        <v>28</v>
      </c>
      <c r="R99">
        <v>6</v>
      </c>
    </row>
    <row r="100" spans="1:18" x14ac:dyDescent="0.3">
      <c r="A100">
        <v>138.5</v>
      </c>
      <c r="B100">
        <v>100011</v>
      </c>
      <c r="C100">
        <v>-0.34029999999999999</v>
      </c>
      <c r="D100">
        <v>6.6000000000000003E-2</v>
      </c>
      <c r="E100">
        <v>-9.4000000000000004E-3</v>
      </c>
      <c r="F100">
        <v>1.01E-2</v>
      </c>
      <c r="G100">
        <v>94</v>
      </c>
      <c r="H100">
        <v>82</v>
      </c>
      <c r="I100">
        <v>85</v>
      </c>
      <c r="J100">
        <v>75</v>
      </c>
      <c r="K100">
        <v>17.899999999999999</v>
      </c>
      <c r="L100">
        <v>17.399999999999999</v>
      </c>
      <c r="M100">
        <v>17.8</v>
      </c>
      <c r="N100">
        <v>16.7</v>
      </c>
      <c r="O100">
        <v>4</v>
      </c>
      <c r="P100">
        <v>14</v>
      </c>
      <c r="Q100">
        <v>15</v>
      </c>
      <c r="R100">
        <v>17</v>
      </c>
    </row>
    <row r="101" spans="1:18" x14ac:dyDescent="0.3">
      <c r="A101">
        <v>139</v>
      </c>
      <c r="B101">
        <v>100011</v>
      </c>
      <c r="C101">
        <v>-0.2177</v>
      </c>
      <c r="D101">
        <v>0.10249999999999999</v>
      </c>
      <c r="E101">
        <v>-1.43E-2</v>
      </c>
      <c r="F101">
        <v>-3.7000000000000002E-3</v>
      </c>
      <c r="G101">
        <v>93</v>
      </c>
      <c r="H101">
        <v>76</v>
      </c>
      <c r="I101">
        <v>99</v>
      </c>
      <c r="J101">
        <v>83</v>
      </c>
      <c r="K101">
        <v>17.8</v>
      </c>
      <c r="L101">
        <v>16.8</v>
      </c>
      <c r="M101">
        <v>19.100000000000001</v>
      </c>
      <c r="N101">
        <v>17.600000000000001</v>
      </c>
      <c r="O101">
        <v>24</v>
      </c>
      <c r="P101">
        <v>43</v>
      </c>
      <c r="Q101">
        <v>6</v>
      </c>
      <c r="R101">
        <v>14</v>
      </c>
    </row>
    <row r="102" spans="1:18" x14ac:dyDescent="0.3">
      <c r="A102">
        <v>139.5</v>
      </c>
      <c r="B102">
        <v>100011</v>
      </c>
      <c r="C102">
        <v>-0.12620000000000001</v>
      </c>
      <c r="D102">
        <v>2.47E-2</v>
      </c>
      <c r="E102">
        <v>-2.7E-2</v>
      </c>
      <c r="F102">
        <v>-2.2800000000000001E-2</v>
      </c>
      <c r="G102">
        <v>87</v>
      </c>
      <c r="H102">
        <v>71</v>
      </c>
      <c r="I102">
        <v>86</v>
      </c>
      <c r="J102">
        <v>83</v>
      </c>
      <c r="K102">
        <v>17.2</v>
      </c>
      <c r="L102">
        <v>16.2</v>
      </c>
      <c r="M102">
        <v>17.899999999999999</v>
      </c>
      <c r="N102">
        <v>17.600000000000001</v>
      </c>
      <c r="O102">
        <v>32</v>
      </c>
      <c r="P102">
        <v>32</v>
      </c>
      <c r="Q102">
        <v>36</v>
      </c>
      <c r="R102">
        <v>48</v>
      </c>
    </row>
    <row r="103" spans="1:18" x14ac:dyDescent="0.3">
      <c r="A103">
        <v>140</v>
      </c>
      <c r="B103">
        <v>100011</v>
      </c>
      <c r="C103">
        <v>-0.17119999999999999</v>
      </c>
      <c r="D103">
        <v>1.2E-2</v>
      </c>
      <c r="E103">
        <v>-4.1200000000000001E-2</v>
      </c>
      <c r="F103">
        <v>-3.1800000000000002E-2</v>
      </c>
      <c r="G103">
        <v>107</v>
      </c>
      <c r="H103">
        <v>79</v>
      </c>
      <c r="I103">
        <v>106</v>
      </c>
      <c r="J103">
        <v>83</v>
      </c>
      <c r="K103">
        <v>19</v>
      </c>
      <c r="L103">
        <v>17.100000000000001</v>
      </c>
      <c r="M103">
        <v>19.7</v>
      </c>
      <c r="N103">
        <v>17.600000000000001</v>
      </c>
      <c r="O103">
        <v>28</v>
      </c>
      <c r="P103">
        <v>37</v>
      </c>
      <c r="Q103">
        <v>20</v>
      </c>
      <c r="R103">
        <v>38</v>
      </c>
    </row>
    <row r="104" spans="1:18" x14ac:dyDescent="0.3">
      <c r="A104">
        <v>140.5</v>
      </c>
      <c r="B104">
        <v>100011</v>
      </c>
      <c r="C104">
        <v>-0.13569999999999999</v>
      </c>
      <c r="D104">
        <v>-4.9399999999999999E-2</v>
      </c>
      <c r="E104">
        <v>-1.18E-2</v>
      </c>
      <c r="F104">
        <v>-6.7999999999999996E-3</v>
      </c>
      <c r="G104">
        <v>104</v>
      </c>
      <c r="H104">
        <v>82</v>
      </c>
      <c r="I104">
        <v>105</v>
      </c>
      <c r="J104">
        <v>97</v>
      </c>
      <c r="K104">
        <v>18.8</v>
      </c>
      <c r="L104">
        <v>17.399999999999999</v>
      </c>
      <c r="M104">
        <v>19.600000000000001</v>
      </c>
      <c r="N104">
        <v>18.899999999999999</v>
      </c>
      <c r="O104">
        <v>30</v>
      </c>
      <c r="P104">
        <v>15</v>
      </c>
      <c r="Q104">
        <v>19</v>
      </c>
      <c r="R104">
        <v>42</v>
      </c>
    </row>
    <row r="105" spans="1:18" x14ac:dyDescent="0.3">
      <c r="A105">
        <v>141</v>
      </c>
      <c r="B105">
        <v>100011</v>
      </c>
      <c r="C105">
        <v>-7.6999999999999999E-2</v>
      </c>
      <c r="D105">
        <v>2.47E-2</v>
      </c>
      <c r="E105">
        <v>-6.0499999999999998E-2</v>
      </c>
      <c r="F105">
        <v>-1.8100000000000002E-2</v>
      </c>
      <c r="G105">
        <v>103</v>
      </c>
      <c r="H105">
        <v>90</v>
      </c>
      <c r="I105">
        <v>100</v>
      </c>
      <c r="J105">
        <v>75</v>
      </c>
      <c r="K105">
        <v>18.7</v>
      </c>
      <c r="L105">
        <v>18.3</v>
      </c>
      <c r="M105">
        <v>19.2</v>
      </c>
      <c r="N105">
        <v>16.7</v>
      </c>
      <c r="O105">
        <v>5</v>
      </c>
      <c r="P105">
        <v>2</v>
      </c>
      <c r="Q105">
        <v>13</v>
      </c>
      <c r="R105">
        <v>12</v>
      </c>
    </row>
    <row r="106" spans="1:18" x14ac:dyDescent="0.3">
      <c r="A106">
        <v>141.5</v>
      </c>
      <c r="B106">
        <v>100011</v>
      </c>
      <c r="C106">
        <v>-0.2848</v>
      </c>
      <c r="D106">
        <v>-6.1100000000000002E-2</v>
      </c>
      <c r="E106">
        <v>-4.4299999999999999E-2</v>
      </c>
      <c r="F106">
        <v>9.5999999999999992E-3</v>
      </c>
      <c r="G106">
        <v>94</v>
      </c>
      <c r="H106">
        <v>78</v>
      </c>
      <c r="I106">
        <v>103</v>
      </c>
      <c r="J106">
        <v>81</v>
      </c>
      <c r="K106">
        <v>17.899999999999999</v>
      </c>
      <c r="L106">
        <v>17</v>
      </c>
      <c r="M106">
        <v>19.399999999999999</v>
      </c>
      <c r="N106">
        <v>17.3</v>
      </c>
      <c r="O106">
        <v>20</v>
      </c>
      <c r="P106">
        <v>8</v>
      </c>
      <c r="Q106">
        <v>24</v>
      </c>
      <c r="R106">
        <v>36</v>
      </c>
    </row>
    <row r="107" spans="1:18" x14ac:dyDescent="0.3">
      <c r="A107">
        <v>142</v>
      </c>
      <c r="B107">
        <v>100011</v>
      </c>
      <c r="C107">
        <v>-6.4000000000000003E-3</v>
      </c>
      <c r="D107">
        <v>0.1106</v>
      </c>
      <c r="E107">
        <v>-5.2200000000000003E-2</v>
      </c>
      <c r="F107">
        <v>-4.0399999999999998E-2</v>
      </c>
      <c r="G107">
        <v>87</v>
      </c>
      <c r="H107">
        <v>87</v>
      </c>
      <c r="I107">
        <v>101</v>
      </c>
      <c r="J107">
        <v>78</v>
      </c>
      <c r="K107">
        <v>17.2</v>
      </c>
      <c r="L107">
        <v>18</v>
      </c>
      <c r="M107">
        <v>19.3</v>
      </c>
      <c r="N107">
        <v>17</v>
      </c>
      <c r="O107">
        <v>8</v>
      </c>
      <c r="P107">
        <v>8</v>
      </c>
      <c r="Q107">
        <v>22</v>
      </c>
      <c r="R107">
        <v>39</v>
      </c>
    </row>
    <row r="108" spans="1:18" x14ac:dyDescent="0.3">
      <c r="A108">
        <v>142.5</v>
      </c>
      <c r="B108">
        <v>100011</v>
      </c>
      <c r="C108">
        <v>-0.33329999999999999</v>
      </c>
      <c r="D108">
        <v>6.8199999999999997E-2</v>
      </c>
      <c r="E108">
        <v>3.5000000000000003E-2</v>
      </c>
      <c r="F108">
        <v>-2.24E-2</v>
      </c>
      <c r="G108">
        <v>86</v>
      </c>
      <c r="H108">
        <v>74</v>
      </c>
      <c r="I108">
        <v>96</v>
      </c>
      <c r="J108">
        <v>81</v>
      </c>
      <c r="K108">
        <v>17.100000000000001</v>
      </c>
      <c r="L108">
        <v>16.600000000000001</v>
      </c>
      <c r="M108">
        <v>18.8</v>
      </c>
      <c r="N108">
        <v>17.3</v>
      </c>
      <c r="O108">
        <v>10</v>
      </c>
      <c r="P108">
        <v>37</v>
      </c>
      <c r="Q108">
        <v>4</v>
      </c>
      <c r="R108">
        <v>40</v>
      </c>
    </row>
    <row r="109" spans="1:18" x14ac:dyDescent="0.3">
      <c r="A109">
        <v>143</v>
      </c>
      <c r="B109">
        <v>100011</v>
      </c>
      <c r="C109">
        <v>-4.0300000000000002E-2</v>
      </c>
      <c r="D109">
        <v>9.11E-2</v>
      </c>
      <c r="E109">
        <v>1.3599999999999999E-2</v>
      </c>
      <c r="F109">
        <v>-5.8999999999999999E-3</v>
      </c>
      <c r="G109">
        <v>105</v>
      </c>
      <c r="H109">
        <v>71</v>
      </c>
      <c r="I109">
        <v>93</v>
      </c>
      <c r="J109">
        <v>89</v>
      </c>
      <c r="K109">
        <v>18.8</v>
      </c>
      <c r="L109">
        <v>16.2</v>
      </c>
      <c r="M109">
        <v>18.5</v>
      </c>
      <c r="N109">
        <v>18.2</v>
      </c>
      <c r="O109">
        <v>18</v>
      </c>
      <c r="P109">
        <v>20</v>
      </c>
      <c r="Q109">
        <v>32</v>
      </c>
      <c r="R109">
        <v>31</v>
      </c>
    </row>
    <row r="110" spans="1:18" x14ac:dyDescent="0.3">
      <c r="A110">
        <v>143.5</v>
      </c>
      <c r="B110">
        <v>100011</v>
      </c>
      <c r="C110">
        <v>-0.128</v>
      </c>
      <c r="D110">
        <v>0.19850000000000001</v>
      </c>
      <c r="E110">
        <v>-2.4299999999999999E-2</v>
      </c>
      <c r="F110">
        <v>-2.06E-2</v>
      </c>
      <c r="G110">
        <v>91</v>
      </c>
      <c r="H110">
        <v>82</v>
      </c>
      <c r="I110">
        <v>95</v>
      </c>
      <c r="J110">
        <v>75</v>
      </c>
      <c r="K110">
        <v>17.600000000000001</v>
      </c>
      <c r="L110">
        <v>17.399999999999999</v>
      </c>
      <c r="M110">
        <v>18.7</v>
      </c>
      <c r="N110">
        <v>16.7</v>
      </c>
      <c r="O110">
        <v>17</v>
      </c>
      <c r="P110">
        <v>23</v>
      </c>
      <c r="Q110">
        <v>12</v>
      </c>
      <c r="R110">
        <v>21</v>
      </c>
    </row>
    <row r="111" spans="1:18" x14ac:dyDescent="0.3">
      <c r="A111">
        <v>144</v>
      </c>
      <c r="B111">
        <v>100011</v>
      </c>
      <c r="C111">
        <v>-3.27E-2</v>
      </c>
      <c r="D111">
        <v>-1.4800000000000001E-2</v>
      </c>
      <c r="E111">
        <v>-2.2000000000000001E-3</v>
      </c>
      <c r="F111">
        <v>-1.7100000000000001E-2</v>
      </c>
      <c r="G111">
        <v>95</v>
      </c>
      <c r="H111">
        <v>82</v>
      </c>
      <c r="I111">
        <v>92</v>
      </c>
      <c r="J111">
        <v>84</v>
      </c>
      <c r="K111">
        <v>18</v>
      </c>
      <c r="L111">
        <v>17.399999999999999</v>
      </c>
      <c r="M111">
        <v>18.399999999999999</v>
      </c>
      <c r="N111">
        <v>17.7</v>
      </c>
      <c r="O111">
        <v>29</v>
      </c>
      <c r="P111">
        <v>26</v>
      </c>
      <c r="Q111">
        <v>28</v>
      </c>
      <c r="R111">
        <v>50</v>
      </c>
    </row>
    <row r="112" spans="1:18" x14ac:dyDescent="0.3">
      <c r="A112">
        <v>144.5</v>
      </c>
      <c r="B112">
        <v>100011</v>
      </c>
      <c r="C112">
        <v>-0.2492</v>
      </c>
      <c r="D112">
        <v>0.121</v>
      </c>
      <c r="E112">
        <v>-7.4000000000000003E-3</v>
      </c>
      <c r="F112">
        <v>2.4400000000000002E-2</v>
      </c>
      <c r="G112">
        <v>100</v>
      </c>
      <c r="H112">
        <v>69</v>
      </c>
      <c r="I112">
        <v>98</v>
      </c>
      <c r="J112">
        <v>84</v>
      </c>
      <c r="K112">
        <v>18.399999999999999</v>
      </c>
      <c r="L112">
        <v>15.9</v>
      </c>
      <c r="M112">
        <v>19</v>
      </c>
      <c r="N112">
        <v>17.7</v>
      </c>
      <c r="O112">
        <v>3</v>
      </c>
      <c r="P112">
        <v>24</v>
      </c>
      <c r="Q112">
        <v>13</v>
      </c>
      <c r="R112">
        <v>28</v>
      </c>
    </row>
    <row r="113" spans="1:18" x14ac:dyDescent="0.3">
      <c r="A113">
        <v>145</v>
      </c>
      <c r="B113">
        <v>100011</v>
      </c>
      <c r="C113">
        <v>-0.27550000000000002</v>
      </c>
      <c r="D113">
        <v>0.1527</v>
      </c>
      <c r="E113">
        <v>-1.7600000000000001E-2</v>
      </c>
      <c r="F113">
        <v>1.3299999999999999E-2</v>
      </c>
      <c r="G113">
        <v>78</v>
      </c>
      <c r="H113">
        <v>74</v>
      </c>
      <c r="I113">
        <v>99</v>
      </c>
      <c r="J113">
        <v>75</v>
      </c>
      <c r="K113">
        <v>16.3</v>
      </c>
      <c r="L113">
        <v>16.600000000000001</v>
      </c>
      <c r="M113">
        <v>19.100000000000001</v>
      </c>
      <c r="N113">
        <v>16.7</v>
      </c>
      <c r="O113">
        <v>39</v>
      </c>
      <c r="P113">
        <v>7</v>
      </c>
      <c r="Q113">
        <v>9</v>
      </c>
      <c r="R113">
        <v>10</v>
      </c>
    </row>
    <row r="114" spans="1:18" x14ac:dyDescent="0.3">
      <c r="A114">
        <v>145.5</v>
      </c>
      <c r="B114">
        <v>100011</v>
      </c>
      <c r="C114">
        <v>-0.1197</v>
      </c>
      <c r="D114">
        <v>-5.1000000000000004E-3</v>
      </c>
      <c r="E114">
        <v>5.3400000000000003E-2</v>
      </c>
      <c r="F114">
        <v>9.9299999999999999E-2</v>
      </c>
      <c r="G114">
        <v>84</v>
      </c>
      <c r="H114">
        <v>83</v>
      </c>
      <c r="I114">
        <v>101</v>
      </c>
      <c r="J114">
        <v>87</v>
      </c>
      <c r="K114">
        <v>16.899999999999999</v>
      </c>
      <c r="L114">
        <v>17.600000000000001</v>
      </c>
      <c r="M114">
        <v>19.3</v>
      </c>
      <c r="N114">
        <v>18</v>
      </c>
      <c r="O114">
        <v>15</v>
      </c>
      <c r="P114">
        <v>9</v>
      </c>
      <c r="Q114">
        <v>21</v>
      </c>
      <c r="R114">
        <v>8</v>
      </c>
    </row>
    <row r="115" spans="1:18" x14ac:dyDescent="0.3">
      <c r="A115">
        <v>146</v>
      </c>
      <c r="B115">
        <v>100011</v>
      </c>
      <c r="C115">
        <v>-0.1663</v>
      </c>
      <c r="D115">
        <v>-5.4800000000000001E-2</v>
      </c>
      <c r="E115">
        <v>1.8E-3</v>
      </c>
      <c r="F115">
        <v>3.8E-3</v>
      </c>
      <c r="G115">
        <v>87</v>
      </c>
      <c r="H115">
        <v>78</v>
      </c>
      <c r="I115">
        <v>96</v>
      </c>
      <c r="J115">
        <v>78</v>
      </c>
      <c r="K115">
        <v>17.2</v>
      </c>
      <c r="L115">
        <v>17</v>
      </c>
      <c r="M115">
        <v>18.8</v>
      </c>
      <c r="N115">
        <v>17</v>
      </c>
      <c r="O115">
        <v>24</v>
      </c>
      <c r="P115">
        <v>11</v>
      </c>
      <c r="Q115">
        <v>23</v>
      </c>
      <c r="R115">
        <v>27</v>
      </c>
    </row>
    <row r="116" spans="1:18" x14ac:dyDescent="0.3">
      <c r="A116">
        <v>146.5</v>
      </c>
      <c r="B116">
        <v>100011</v>
      </c>
      <c r="C116">
        <v>-9.8900000000000002E-2</v>
      </c>
      <c r="D116">
        <v>-5.2600000000000001E-2</v>
      </c>
      <c r="E116">
        <v>-5.4999999999999997E-3</v>
      </c>
      <c r="F116">
        <v>2.3999999999999998E-3</v>
      </c>
      <c r="G116">
        <v>105</v>
      </c>
      <c r="H116">
        <v>86</v>
      </c>
      <c r="I116">
        <v>98</v>
      </c>
      <c r="J116">
        <v>82</v>
      </c>
      <c r="K116">
        <v>18.8</v>
      </c>
      <c r="L116">
        <v>17.899999999999999</v>
      </c>
      <c r="M116">
        <v>19</v>
      </c>
      <c r="N116">
        <v>17.399999999999999</v>
      </c>
      <c r="O116">
        <v>24</v>
      </c>
      <c r="P116">
        <v>29</v>
      </c>
      <c r="Q116">
        <v>34</v>
      </c>
      <c r="R116">
        <v>38</v>
      </c>
    </row>
    <row r="117" spans="1:18" x14ac:dyDescent="0.3">
      <c r="A117">
        <v>147</v>
      </c>
      <c r="B117">
        <v>100011</v>
      </c>
      <c r="C117">
        <v>-2.2200000000000001E-2</v>
      </c>
      <c r="D117">
        <v>-2.5000000000000001E-2</v>
      </c>
      <c r="E117">
        <v>-4.2599999999999999E-2</v>
      </c>
      <c r="F117">
        <v>-4.6899999999999997E-2</v>
      </c>
      <c r="G117">
        <v>88</v>
      </c>
      <c r="H117">
        <v>79</v>
      </c>
      <c r="I117">
        <v>104</v>
      </c>
      <c r="J117">
        <v>85</v>
      </c>
      <c r="K117">
        <v>17.3</v>
      </c>
      <c r="L117">
        <v>17.100000000000001</v>
      </c>
      <c r="M117">
        <v>19.5</v>
      </c>
      <c r="N117">
        <v>17.8</v>
      </c>
      <c r="O117">
        <v>42</v>
      </c>
      <c r="P117">
        <v>25</v>
      </c>
      <c r="Q117">
        <v>29</v>
      </c>
      <c r="R117">
        <v>65</v>
      </c>
    </row>
    <row r="118" spans="1:18" x14ac:dyDescent="0.3">
      <c r="A118">
        <v>147.5</v>
      </c>
      <c r="B118">
        <v>100011</v>
      </c>
      <c r="C118">
        <v>-0.21290000000000001</v>
      </c>
      <c r="D118">
        <v>-1.4500000000000001E-2</v>
      </c>
      <c r="E118">
        <v>-7.8799999999999995E-2</v>
      </c>
      <c r="F118">
        <v>-6.5699999999999995E-2</v>
      </c>
      <c r="G118">
        <v>97</v>
      </c>
      <c r="H118">
        <v>90</v>
      </c>
      <c r="I118">
        <v>106</v>
      </c>
      <c r="J118">
        <v>81</v>
      </c>
      <c r="K118">
        <v>18.2</v>
      </c>
      <c r="L118">
        <v>18.3</v>
      </c>
      <c r="M118">
        <v>19.7</v>
      </c>
      <c r="N118">
        <v>17.3</v>
      </c>
      <c r="O118">
        <v>23</v>
      </c>
      <c r="P118">
        <v>15</v>
      </c>
      <c r="Q118">
        <v>11</v>
      </c>
      <c r="R118">
        <v>8</v>
      </c>
    </row>
    <row r="119" spans="1:18" x14ac:dyDescent="0.3">
      <c r="A119">
        <v>148</v>
      </c>
      <c r="B119">
        <v>100011</v>
      </c>
      <c r="C119">
        <v>4.0000000000000001E-3</v>
      </c>
      <c r="D119">
        <v>-6.4699999999999994E-2</v>
      </c>
      <c r="E119">
        <v>-6.6900000000000001E-2</v>
      </c>
      <c r="F119">
        <v>-5.6000000000000001E-2</v>
      </c>
      <c r="G119">
        <v>85</v>
      </c>
      <c r="H119">
        <v>86</v>
      </c>
      <c r="I119">
        <v>100</v>
      </c>
      <c r="J119">
        <v>81</v>
      </c>
      <c r="K119">
        <v>17</v>
      </c>
      <c r="L119">
        <v>17.899999999999999</v>
      </c>
      <c r="M119">
        <v>19.2</v>
      </c>
      <c r="N119">
        <v>17.3</v>
      </c>
      <c r="O119">
        <v>43</v>
      </c>
      <c r="P119">
        <v>38</v>
      </c>
      <c r="Q119">
        <v>15</v>
      </c>
      <c r="R119">
        <v>43</v>
      </c>
    </row>
    <row r="120" spans="1:18" x14ac:dyDescent="0.3">
      <c r="A120">
        <v>148.5</v>
      </c>
      <c r="B120">
        <v>100011</v>
      </c>
      <c r="C120">
        <v>-9.4299999999999995E-2</v>
      </c>
      <c r="D120">
        <v>-3.9800000000000002E-2</v>
      </c>
      <c r="E120">
        <v>-2.0799999999999999E-2</v>
      </c>
      <c r="F120">
        <v>-3.2000000000000001E-2</v>
      </c>
      <c r="G120">
        <v>99</v>
      </c>
      <c r="H120">
        <v>88</v>
      </c>
      <c r="I120">
        <v>93</v>
      </c>
      <c r="J120">
        <v>75</v>
      </c>
      <c r="K120">
        <v>18.3</v>
      </c>
      <c r="L120">
        <v>18.100000000000001</v>
      </c>
      <c r="M120">
        <v>18.5</v>
      </c>
      <c r="N120">
        <v>16.7</v>
      </c>
      <c r="O120">
        <v>42</v>
      </c>
      <c r="P120">
        <v>33</v>
      </c>
      <c r="Q120">
        <v>19</v>
      </c>
      <c r="R120">
        <v>26</v>
      </c>
    </row>
    <row r="121" spans="1:18" x14ac:dyDescent="0.3">
      <c r="A121">
        <v>149</v>
      </c>
      <c r="B121">
        <v>100011</v>
      </c>
      <c r="C121">
        <v>6.1999999999999998E-3</v>
      </c>
      <c r="D121">
        <v>-8.4000000000000005E-2</v>
      </c>
      <c r="E121">
        <v>-4.99E-2</v>
      </c>
      <c r="F121">
        <v>-5.1999999999999998E-2</v>
      </c>
      <c r="G121">
        <v>82</v>
      </c>
      <c r="H121">
        <v>72</v>
      </c>
      <c r="I121">
        <v>96</v>
      </c>
      <c r="J121">
        <v>74</v>
      </c>
      <c r="K121">
        <v>16.7</v>
      </c>
      <c r="L121">
        <v>16.3</v>
      </c>
      <c r="M121">
        <v>18.8</v>
      </c>
      <c r="N121">
        <v>16.600000000000001</v>
      </c>
      <c r="O121">
        <v>33</v>
      </c>
      <c r="P121">
        <v>24</v>
      </c>
      <c r="Q121">
        <v>14</v>
      </c>
      <c r="R121">
        <v>21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40</v>
      </c>
      <c r="C124">
        <f>AVERAGE(C2:C122)*100</f>
        <v>-7.2233333333333354</v>
      </c>
      <c r="D124">
        <f>AVERAGE(D2:D122)*100</f>
        <v>-0.50141666666666662</v>
      </c>
      <c r="E124">
        <f>AVERAGE(E2:E122)*100</f>
        <v>-1.6977499999999996</v>
      </c>
      <c r="F124">
        <f>AVERAGE(F2:F122)*100</f>
        <v>-1.8915000000000008</v>
      </c>
    </row>
    <row r="125" spans="1:18" x14ac:dyDescent="0.3">
      <c r="B125" t="s">
        <v>20</v>
      </c>
      <c r="C125">
        <f>STDEV(C2:C122)*100</f>
        <v>11.602545383826493</v>
      </c>
      <c r="D125">
        <f>STDEV(D2:D122)*100</f>
        <v>10.449406986980259</v>
      </c>
      <c r="E125">
        <f>STDEV(E2:E122)*100</f>
        <v>3.5064306979456763</v>
      </c>
      <c r="F125">
        <f>STDEV(F2:F122)*100</f>
        <v>3.5851778550165179</v>
      </c>
    </row>
    <row r="126" spans="1:18" x14ac:dyDescent="0.3">
      <c r="B126" t="s">
        <v>36</v>
      </c>
      <c r="C126" cm="1">
        <f t="array" ref="C126">MIN(ABS(C2:C121))*100</f>
        <v>0.13999999999999999</v>
      </c>
      <c r="D126" cm="1">
        <f t="array" ref="D126">MIN(ABS(D2:D121))*100</f>
        <v>0.02</v>
      </c>
      <c r="E126" cm="1">
        <f t="array" ref="E126">MIN(ABS(E2:E121))*100</f>
        <v>0.01</v>
      </c>
      <c r="F126" cm="1">
        <f t="array" ref="F126">MIN(ABS(F2:F121))*100</f>
        <v>0.02</v>
      </c>
    </row>
    <row r="127" spans="1:18" x14ac:dyDescent="0.3">
      <c r="B127" t="s">
        <v>37</v>
      </c>
      <c r="C127" cm="1">
        <f t="array" ref="C127">MAX(ABS(C2:C121))*100</f>
        <v>41.48</v>
      </c>
      <c r="D127" cm="1">
        <f t="array" ref="D127">MAX(ABS(D2:D121))*100</f>
        <v>48.51</v>
      </c>
      <c r="E127" cm="1">
        <f t="array" ref="E127">MAX(ABS(E2:E121))*100</f>
        <v>13.5</v>
      </c>
      <c r="F127" cm="1">
        <f t="array" ref="F127">MAX(ABS(F2:F121))*100</f>
        <v>13.5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157A-6DC8-5649-85C0-E8DC5010CB9F}">
  <dimension ref="A1:S127"/>
  <sheetViews>
    <sheetView topLeftCell="A130" workbookViewId="0">
      <selection activeCell="G1" sqref="G1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7" width="23.33203125" customWidth="1"/>
    <col min="8" max="11" width="24.33203125" bestFit="1" customWidth="1"/>
    <col min="12" max="15" width="15.77734375" bestFit="1" customWidth="1"/>
    <col min="16" max="16" width="21.44140625" bestFit="1" customWidth="1"/>
    <col min="17" max="19" width="20.7773437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74</v>
      </c>
      <c r="H1" t="s">
        <v>6</v>
      </c>
      <c r="I1" t="s">
        <v>12</v>
      </c>
      <c r="J1" t="s">
        <v>17</v>
      </c>
      <c r="K1" t="s">
        <v>16</v>
      </c>
      <c r="L1" t="s">
        <v>15</v>
      </c>
      <c r="M1" t="s">
        <v>14</v>
      </c>
      <c r="N1" t="s">
        <v>13</v>
      </c>
      <c r="O1" t="s">
        <v>11</v>
      </c>
      <c r="P1" t="s">
        <v>10</v>
      </c>
      <c r="Q1" t="s">
        <v>9</v>
      </c>
      <c r="R1" t="s">
        <v>8</v>
      </c>
      <c r="S1" t="s">
        <v>7</v>
      </c>
    </row>
    <row r="2" spans="1:19" x14ac:dyDescent="0.3">
      <c r="A2">
        <v>83.5</v>
      </c>
      <c r="B2">
        <v>100011</v>
      </c>
      <c r="C2">
        <v>-0.32369999999999999</v>
      </c>
      <c r="D2">
        <v>-0.12939999999999999</v>
      </c>
      <c r="E2">
        <v>-7.2700000000000001E-2</v>
      </c>
      <c r="F2">
        <v>8.8000000000000005E-3</v>
      </c>
      <c r="G2">
        <f>SQRT(1/3*(C2^2+D2^2+E2^2))</f>
        <v>0.20559777884662728</v>
      </c>
      <c r="H2">
        <v>74</v>
      </c>
      <c r="I2">
        <v>85</v>
      </c>
      <c r="J2">
        <v>83</v>
      </c>
      <c r="K2">
        <v>77</v>
      </c>
      <c r="L2">
        <v>15.8</v>
      </c>
      <c r="M2">
        <v>17.8</v>
      </c>
      <c r="N2">
        <v>17.600000000000001</v>
      </c>
      <c r="O2">
        <v>16.899999999999999</v>
      </c>
      <c r="P2">
        <v>11</v>
      </c>
      <c r="Q2">
        <v>17</v>
      </c>
      <c r="R2">
        <v>8</v>
      </c>
      <c r="S2">
        <v>12</v>
      </c>
    </row>
    <row r="3" spans="1:19" x14ac:dyDescent="0.3">
      <c r="A3">
        <v>84</v>
      </c>
      <c r="B3">
        <v>100011</v>
      </c>
      <c r="C3">
        <v>0.22570000000000001</v>
      </c>
      <c r="D3">
        <v>0.33229999999999998</v>
      </c>
      <c r="E3">
        <v>5.8200000000000002E-2</v>
      </c>
      <c r="F3">
        <v>-7.0300000000000001E-2</v>
      </c>
      <c r="G3">
        <f t="shared" ref="G3:G66" si="0">SQRT(1/3*(C3^2+D3^2+E3^2))</f>
        <v>0.23434377880939505</v>
      </c>
      <c r="H3">
        <v>78</v>
      </c>
      <c r="I3">
        <v>91</v>
      </c>
      <c r="J3">
        <v>84</v>
      </c>
      <c r="K3">
        <v>81</v>
      </c>
      <c r="L3">
        <v>16.3</v>
      </c>
      <c r="M3">
        <v>18.399999999999999</v>
      </c>
      <c r="N3">
        <v>17.7</v>
      </c>
      <c r="O3">
        <v>17.3</v>
      </c>
      <c r="P3">
        <v>8</v>
      </c>
      <c r="Q3">
        <v>26</v>
      </c>
      <c r="R3">
        <v>16</v>
      </c>
      <c r="S3">
        <v>11</v>
      </c>
    </row>
    <row r="4" spans="1:19" x14ac:dyDescent="0.3">
      <c r="A4">
        <v>84.5</v>
      </c>
      <c r="B4">
        <v>100011</v>
      </c>
      <c r="C4">
        <v>5.0700000000000002E-2</v>
      </c>
      <c r="D4">
        <v>-0.24979999999999999</v>
      </c>
      <c r="E4">
        <v>-9.7000000000000003E-3</v>
      </c>
      <c r="F4">
        <v>-8.5800000000000001E-2</v>
      </c>
      <c r="G4">
        <f t="shared" si="0"/>
        <v>0.1472691640047796</v>
      </c>
      <c r="H4">
        <v>81</v>
      </c>
      <c r="I4">
        <v>83</v>
      </c>
      <c r="J4">
        <v>94</v>
      </c>
      <c r="K4">
        <v>89</v>
      </c>
      <c r="L4">
        <v>16.600000000000001</v>
      </c>
      <c r="M4">
        <v>17.600000000000001</v>
      </c>
      <c r="N4">
        <v>18.600000000000001</v>
      </c>
      <c r="O4">
        <v>18.2</v>
      </c>
      <c r="P4">
        <v>9</v>
      </c>
      <c r="Q4">
        <v>9</v>
      </c>
      <c r="R4">
        <v>16</v>
      </c>
      <c r="S4">
        <v>20</v>
      </c>
    </row>
    <row r="5" spans="1:19" x14ac:dyDescent="0.3">
      <c r="A5">
        <v>85</v>
      </c>
      <c r="B5">
        <v>100011</v>
      </c>
      <c r="C5">
        <v>-0.45800000000000002</v>
      </c>
      <c r="D5">
        <v>0.11890000000000001</v>
      </c>
      <c r="E5">
        <v>2.2800000000000001E-2</v>
      </c>
      <c r="F5">
        <v>0.1198</v>
      </c>
      <c r="G5">
        <f t="shared" si="0"/>
        <v>0.27350871405983879</v>
      </c>
      <c r="H5">
        <v>73</v>
      </c>
      <c r="I5">
        <v>83</v>
      </c>
      <c r="J5">
        <v>86</v>
      </c>
      <c r="K5">
        <v>88</v>
      </c>
      <c r="L5">
        <v>15.7</v>
      </c>
      <c r="M5">
        <v>17.600000000000001</v>
      </c>
      <c r="N5">
        <v>17.899999999999999</v>
      </c>
      <c r="O5">
        <v>18.100000000000001</v>
      </c>
      <c r="P5">
        <v>19</v>
      </c>
      <c r="Q5">
        <v>4</v>
      </c>
      <c r="R5">
        <v>13</v>
      </c>
      <c r="S5">
        <v>5</v>
      </c>
    </row>
    <row r="6" spans="1:19" x14ac:dyDescent="0.3">
      <c r="A6">
        <v>85.5</v>
      </c>
      <c r="B6">
        <v>100011</v>
      </c>
      <c r="C6">
        <v>0.59330000000000005</v>
      </c>
      <c r="D6">
        <v>0.107</v>
      </c>
      <c r="E6">
        <v>-1.9400000000000001E-2</v>
      </c>
      <c r="F6">
        <v>-9.7999999999999997E-3</v>
      </c>
      <c r="G6">
        <f t="shared" si="0"/>
        <v>0.34824811557279101</v>
      </c>
      <c r="H6">
        <v>74</v>
      </c>
      <c r="I6">
        <v>88</v>
      </c>
      <c r="J6">
        <v>86</v>
      </c>
      <c r="K6">
        <v>81</v>
      </c>
      <c r="L6">
        <v>15.8</v>
      </c>
      <c r="M6">
        <v>18.100000000000001</v>
      </c>
      <c r="N6">
        <v>17.899999999999999</v>
      </c>
      <c r="O6">
        <v>17.3</v>
      </c>
      <c r="P6">
        <v>8</v>
      </c>
      <c r="Q6">
        <v>17</v>
      </c>
      <c r="R6">
        <v>15</v>
      </c>
      <c r="S6">
        <v>10</v>
      </c>
    </row>
    <row r="7" spans="1:19" x14ac:dyDescent="0.3">
      <c r="A7">
        <v>86</v>
      </c>
      <c r="B7">
        <v>100011</v>
      </c>
      <c r="C7">
        <v>-0.15890000000000001</v>
      </c>
      <c r="D7">
        <v>-0.20610000000000001</v>
      </c>
      <c r="E7">
        <v>1.6E-2</v>
      </c>
      <c r="F7">
        <v>6.5600000000000006E-2</v>
      </c>
      <c r="G7">
        <f t="shared" si="0"/>
        <v>0.15053506789670862</v>
      </c>
      <c r="H7">
        <v>67</v>
      </c>
      <c r="I7">
        <v>82</v>
      </c>
      <c r="J7">
        <v>82</v>
      </c>
      <c r="K7">
        <v>79</v>
      </c>
      <c r="L7">
        <v>14.9</v>
      </c>
      <c r="M7">
        <v>17.399999999999999</v>
      </c>
      <c r="N7">
        <v>17.399999999999999</v>
      </c>
      <c r="O7">
        <v>17.100000000000001</v>
      </c>
      <c r="P7">
        <v>1</v>
      </c>
      <c r="Q7">
        <v>14</v>
      </c>
      <c r="R7">
        <v>7</v>
      </c>
      <c r="S7">
        <v>16</v>
      </c>
    </row>
    <row r="8" spans="1:19" x14ac:dyDescent="0.3">
      <c r="A8">
        <v>86.5</v>
      </c>
      <c r="B8">
        <v>100011</v>
      </c>
      <c r="C8">
        <v>-8.5500000000000007E-2</v>
      </c>
      <c r="D8">
        <v>0.2185</v>
      </c>
      <c r="E8">
        <v>-3.3700000000000001E-2</v>
      </c>
      <c r="F8">
        <v>-4.2299999999999997E-2</v>
      </c>
      <c r="G8">
        <f t="shared" si="0"/>
        <v>0.13685538596148369</v>
      </c>
      <c r="H8">
        <v>78</v>
      </c>
      <c r="I8">
        <v>81</v>
      </c>
      <c r="J8">
        <v>81</v>
      </c>
      <c r="K8">
        <v>86</v>
      </c>
      <c r="L8">
        <v>16.3</v>
      </c>
      <c r="M8">
        <v>17.3</v>
      </c>
      <c r="N8">
        <v>17.3</v>
      </c>
      <c r="O8">
        <v>17.899999999999999</v>
      </c>
      <c r="P8">
        <v>8</v>
      </c>
      <c r="Q8">
        <v>23</v>
      </c>
      <c r="R8">
        <v>7</v>
      </c>
      <c r="S8">
        <v>16</v>
      </c>
    </row>
    <row r="9" spans="1:19" x14ac:dyDescent="0.3">
      <c r="A9">
        <v>87</v>
      </c>
      <c r="B9">
        <v>100011</v>
      </c>
      <c r="C9">
        <v>0.317</v>
      </c>
      <c r="D9">
        <v>9.1700000000000004E-2</v>
      </c>
      <c r="E9">
        <v>2.9600000000000001E-2</v>
      </c>
      <c r="F9">
        <v>0.11360000000000001</v>
      </c>
      <c r="G9">
        <f t="shared" si="0"/>
        <v>0.19128865622404273</v>
      </c>
      <c r="H9">
        <v>78</v>
      </c>
      <c r="I9">
        <v>70</v>
      </c>
      <c r="J9">
        <v>86</v>
      </c>
      <c r="K9">
        <v>85</v>
      </c>
      <c r="L9">
        <v>16.3</v>
      </c>
      <c r="M9">
        <v>16.100000000000001</v>
      </c>
      <c r="N9">
        <v>17.899999999999999</v>
      </c>
      <c r="O9">
        <v>17.8</v>
      </c>
      <c r="P9">
        <v>9</v>
      </c>
      <c r="Q9">
        <v>9</v>
      </c>
      <c r="R9">
        <v>7</v>
      </c>
      <c r="S9">
        <v>19</v>
      </c>
    </row>
    <row r="10" spans="1:19" x14ac:dyDescent="0.3">
      <c r="A10">
        <v>87.5</v>
      </c>
      <c r="B10">
        <v>100011</v>
      </c>
      <c r="C10">
        <v>8.8200000000000001E-2</v>
      </c>
      <c r="D10">
        <v>-0.1148</v>
      </c>
      <c r="E10">
        <v>1.52E-2</v>
      </c>
      <c r="F10">
        <v>-1.72E-2</v>
      </c>
      <c r="G10">
        <f t="shared" si="0"/>
        <v>8.4042290941327064E-2</v>
      </c>
      <c r="H10">
        <v>72</v>
      </c>
      <c r="I10">
        <v>74</v>
      </c>
      <c r="J10">
        <v>86</v>
      </c>
      <c r="K10">
        <v>82</v>
      </c>
      <c r="L10">
        <v>15.6</v>
      </c>
      <c r="M10">
        <v>16.600000000000001</v>
      </c>
      <c r="N10">
        <v>17.899999999999999</v>
      </c>
      <c r="O10">
        <v>17.399999999999999</v>
      </c>
      <c r="P10">
        <v>11</v>
      </c>
      <c r="Q10">
        <v>7</v>
      </c>
      <c r="R10">
        <v>14</v>
      </c>
      <c r="S10">
        <v>10</v>
      </c>
    </row>
    <row r="11" spans="1:19" x14ac:dyDescent="0.3">
      <c r="A11">
        <v>88</v>
      </c>
      <c r="B11">
        <v>100011</v>
      </c>
      <c r="C11">
        <v>-0.19700000000000001</v>
      </c>
      <c r="D11">
        <v>0.13719999999999999</v>
      </c>
      <c r="E11">
        <v>6.7900000000000002E-2</v>
      </c>
      <c r="F11">
        <v>-4.0599999999999997E-2</v>
      </c>
      <c r="G11">
        <f t="shared" si="0"/>
        <v>0.14404079283314156</v>
      </c>
      <c r="H11">
        <v>77</v>
      </c>
      <c r="I11">
        <v>91</v>
      </c>
      <c r="J11">
        <v>89</v>
      </c>
      <c r="K11">
        <v>90</v>
      </c>
      <c r="L11">
        <v>16.100000000000001</v>
      </c>
      <c r="M11">
        <v>18.399999999999999</v>
      </c>
      <c r="N11">
        <v>18.2</v>
      </c>
      <c r="O11">
        <v>18.3</v>
      </c>
      <c r="P11">
        <v>9</v>
      </c>
      <c r="Q11">
        <v>23</v>
      </c>
      <c r="R11">
        <v>18</v>
      </c>
      <c r="S11">
        <v>10</v>
      </c>
    </row>
    <row r="12" spans="1:19" x14ac:dyDescent="0.3">
      <c r="A12">
        <v>88.5</v>
      </c>
      <c r="B12">
        <v>100011</v>
      </c>
      <c r="C12">
        <v>-2.0799999999999999E-2</v>
      </c>
      <c r="D12">
        <v>0.1772</v>
      </c>
      <c r="E12">
        <v>-6.9999999999999999E-4</v>
      </c>
      <c r="F12">
        <v>4.9399999999999999E-2</v>
      </c>
      <c r="G12">
        <f t="shared" si="0"/>
        <v>0.10300965974121067</v>
      </c>
      <c r="H12">
        <v>74</v>
      </c>
      <c r="I12">
        <v>77</v>
      </c>
      <c r="J12">
        <v>85</v>
      </c>
      <c r="K12">
        <v>91</v>
      </c>
      <c r="L12">
        <v>15.8</v>
      </c>
      <c r="M12">
        <v>16.899999999999999</v>
      </c>
      <c r="N12">
        <v>17.8</v>
      </c>
      <c r="O12">
        <v>18.399999999999999</v>
      </c>
      <c r="P12">
        <v>8</v>
      </c>
      <c r="Q12">
        <v>7</v>
      </c>
      <c r="R12">
        <v>15</v>
      </c>
      <c r="S12">
        <v>16</v>
      </c>
    </row>
    <row r="13" spans="1:19" x14ac:dyDescent="0.3">
      <c r="A13">
        <v>89</v>
      </c>
      <c r="B13">
        <v>100011</v>
      </c>
      <c r="C13">
        <v>0.30730000000000002</v>
      </c>
      <c r="D13">
        <v>0.22389999999999999</v>
      </c>
      <c r="E13">
        <v>-6.7500000000000004E-2</v>
      </c>
      <c r="F13">
        <v>1E-4</v>
      </c>
      <c r="G13">
        <f t="shared" si="0"/>
        <v>0.22295048030149356</v>
      </c>
      <c r="H13">
        <v>80</v>
      </c>
      <c r="I13">
        <v>77</v>
      </c>
      <c r="J13">
        <v>91</v>
      </c>
      <c r="K13">
        <v>88</v>
      </c>
      <c r="L13">
        <v>16.5</v>
      </c>
      <c r="M13">
        <v>16.899999999999999</v>
      </c>
      <c r="N13">
        <v>18.399999999999999</v>
      </c>
      <c r="O13">
        <v>18.100000000000001</v>
      </c>
      <c r="P13">
        <v>23</v>
      </c>
      <c r="Q13">
        <v>4</v>
      </c>
      <c r="R13">
        <v>12</v>
      </c>
      <c r="S13">
        <v>3</v>
      </c>
    </row>
    <row r="14" spans="1:19" x14ac:dyDescent="0.3">
      <c r="A14">
        <v>89.5</v>
      </c>
      <c r="B14">
        <v>100011</v>
      </c>
      <c r="C14">
        <v>3.7699999999999997E-2</v>
      </c>
      <c r="D14">
        <v>0.1105</v>
      </c>
      <c r="E14">
        <v>3.9199999999999999E-2</v>
      </c>
      <c r="F14">
        <v>-0.1217</v>
      </c>
      <c r="G14">
        <f t="shared" si="0"/>
        <v>7.110597724523586E-2</v>
      </c>
      <c r="H14">
        <v>77</v>
      </c>
      <c r="I14">
        <v>83</v>
      </c>
      <c r="J14">
        <v>83</v>
      </c>
      <c r="K14">
        <v>83</v>
      </c>
      <c r="L14">
        <v>16.100000000000001</v>
      </c>
      <c r="M14">
        <v>17.600000000000001</v>
      </c>
      <c r="N14">
        <v>17.600000000000001</v>
      </c>
      <c r="O14">
        <v>17.600000000000001</v>
      </c>
      <c r="P14">
        <v>8</v>
      </c>
      <c r="Q14">
        <v>18</v>
      </c>
      <c r="R14">
        <v>22</v>
      </c>
      <c r="S14">
        <v>11</v>
      </c>
    </row>
    <row r="15" spans="1:19" x14ac:dyDescent="0.3">
      <c r="A15">
        <v>90</v>
      </c>
      <c r="B15">
        <v>100011</v>
      </c>
      <c r="C15">
        <v>-6.2799999999999995E-2</v>
      </c>
      <c r="D15">
        <v>0.11799999999999999</v>
      </c>
      <c r="E15">
        <v>-6.88E-2</v>
      </c>
      <c r="F15">
        <v>-1.17E-2</v>
      </c>
      <c r="G15">
        <f t="shared" si="0"/>
        <v>8.6797234979001492E-2</v>
      </c>
      <c r="H15">
        <v>70</v>
      </c>
      <c r="I15">
        <v>85</v>
      </c>
      <c r="J15">
        <v>87</v>
      </c>
      <c r="K15">
        <v>85</v>
      </c>
      <c r="L15">
        <v>15.3</v>
      </c>
      <c r="M15">
        <v>17.8</v>
      </c>
      <c r="N15">
        <v>18</v>
      </c>
      <c r="O15">
        <v>17.8</v>
      </c>
      <c r="P15">
        <v>10</v>
      </c>
      <c r="Q15">
        <v>11</v>
      </c>
      <c r="R15">
        <v>7</v>
      </c>
      <c r="S15">
        <v>13</v>
      </c>
    </row>
    <row r="16" spans="1:19" x14ac:dyDescent="0.3">
      <c r="A16">
        <v>90.5</v>
      </c>
      <c r="B16">
        <v>100011</v>
      </c>
      <c r="C16">
        <v>0.17610000000000001</v>
      </c>
      <c r="D16">
        <v>-0.11899999999999999</v>
      </c>
      <c r="E16">
        <v>-2.24E-2</v>
      </c>
      <c r="F16">
        <v>1.8200000000000001E-2</v>
      </c>
      <c r="G16">
        <f t="shared" si="0"/>
        <v>0.12338823552781142</v>
      </c>
      <c r="H16">
        <v>70</v>
      </c>
      <c r="I16">
        <v>84</v>
      </c>
      <c r="J16">
        <v>86</v>
      </c>
      <c r="K16">
        <v>71</v>
      </c>
      <c r="L16">
        <v>15.3</v>
      </c>
      <c r="M16">
        <v>17.7</v>
      </c>
      <c r="N16">
        <v>17.899999999999999</v>
      </c>
      <c r="O16">
        <v>16.2</v>
      </c>
      <c r="P16">
        <v>14</v>
      </c>
      <c r="Q16">
        <v>17</v>
      </c>
      <c r="R16">
        <v>6</v>
      </c>
      <c r="S16">
        <v>15</v>
      </c>
    </row>
    <row r="17" spans="1:19" x14ac:dyDescent="0.3">
      <c r="A17">
        <v>91</v>
      </c>
      <c r="B17">
        <v>100011</v>
      </c>
      <c r="C17">
        <v>-0.1118</v>
      </c>
      <c r="D17">
        <v>-0.2843</v>
      </c>
      <c r="E17">
        <v>2.9700000000000001E-2</v>
      </c>
      <c r="F17">
        <v>-4.3999999999999997E-2</v>
      </c>
      <c r="G17">
        <f t="shared" si="0"/>
        <v>0.17720780644956549</v>
      </c>
      <c r="H17">
        <v>70</v>
      </c>
      <c r="I17">
        <v>83</v>
      </c>
      <c r="J17">
        <v>87</v>
      </c>
      <c r="K17">
        <v>82</v>
      </c>
      <c r="L17">
        <v>15.3</v>
      </c>
      <c r="M17">
        <v>17.600000000000001</v>
      </c>
      <c r="N17">
        <v>18</v>
      </c>
      <c r="O17">
        <v>17.399999999999999</v>
      </c>
      <c r="P17">
        <v>17</v>
      </c>
      <c r="Q17">
        <v>17</v>
      </c>
      <c r="R17">
        <v>20</v>
      </c>
      <c r="S17">
        <v>14</v>
      </c>
    </row>
    <row r="18" spans="1:19" x14ac:dyDescent="0.3">
      <c r="A18">
        <v>91.5</v>
      </c>
      <c r="B18">
        <v>100011</v>
      </c>
      <c r="C18">
        <v>-5.1799999999999999E-2</v>
      </c>
      <c r="D18">
        <v>-2.47E-2</v>
      </c>
      <c r="E18">
        <v>1.8800000000000001E-2</v>
      </c>
      <c r="F18">
        <v>-2.2200000000000001E-2</v>
      </c>
      <c r="G18">
        <f t="shared" si="0"/>
        <v>3.4865312274522942E-2</v>
      </c>
      <c r="H18">
        <v>82</v>
      </c>
      <c r="I18">
        <v>73</v>
      </c>
      <c r="J18">
        <v>80</v>
      </c>
      <c r="K18">
        <v>93</v>
      </c>
      <c r="L18">
        <v>16.7</v>
      </c>
      <c r="M18">
        <v>16.399999999999999</v>
      </c>
      <c r="N18">
        <v>17.2</v>
      </c>
      <c r="O18">
        <v>18.5</v>
      </c>
      <c r="P18">
        <v>15</v>
      </c>
      <c r="Q18">
        <v>15</v>
      </c>
      <c r="R18">
        <v>8</v>
      </c>
      <c r="S18">
        <v>19</v>
      </c>
    </row>
    <row r="19" spans="1:19" x14ac:dyDescent="0.3">
      <c r="A19">
        <v>92</v>
      </c>
      <c r="B19">
        <v>100011</v>
      </c>
      <c r="C19">
        <v>-0.29799999999999999</v>
      </c>
      <c r="D19">
        <v>0.15179999999999999</v>
      </c>
      <c r="E19">
        <v>6.6500000000000004E-2</v>
      </c>
      <c r="F19">
        <v>-2.5100000000000001E-2</v>
      </c>
      <c r="G19">
        <f t="shared" si="0"/>
        <v>0.19686669770854251</v>
      </c>
      <c r="H19">
        <v>63</v>
      </c>
      <c r="I19">
        <v>75</v>
      </c>
      <c r="J19">
        <v>90</v>
      </c>
      <c r="K19">
        <v>84</v>
      </c>
      <c r="L19">
        <v>14.4</v>
      </c>
      <c r="M19">
        <v>16.7</v>
      </c>
      <c r="N19">
        <v>18.3</v>
      </c>
      <c r="O19">
        <v>17.7</v>
      </c>
      <c r="P19">
        <v>7</v>
      </c>
      <c r="Q19">
        <v>6</v>
      </c>
      <c r="R19">
        <v>22</v>
      </c>
      <c r="S19">
        <v>6</v>
      </c>
    </row>
    <row r="20" spans="1:19" x14ac:dyDescent="0.3">
      <c r="A20">
        <v>92.5</v>
      </c>
      <c r="B20">
        <v>100011</v>
      </c>
      <c r="C20">
        <v>-0.49149999999999999</v>
      </c>
      <c r="D20">
        <v>6.8599999999999994E-2</v>
      </c>
      <c r="E20">
        <v>-4.1000000000000003E-3</v>
      </c>
      <c r="F20">
        <v>7.0000000000000001E-3</v>
      </c>
      <c r="G20">
        <f t="shared" si="0"/>
        <v>0.28652807890327259</v>
      </c>
      <c r="H20">
        <v>80</v>
      </c>
      <c r="I20">
        <v>86</v>
      </c>
      <c r="J20">
        <v>83</v>
      </c>
      <c r="K20">
        <v>80</v>
      </c>
      <c r="L20">
        <v>16.5</v>
      </c>
      <c r="M20">
        <v>17.899999999999999</v>
      </c>
      <c r="N20">
        <v>17.600000000000001</v>
      </c>
      <c r="O20">
        <v>17.2</v>
      </c>
      <c r="P20">
        <v>10</v>
      </c>
      <c r="Q20">
        <v>5</v>
      </c>
      <c r="R20">
        <v>20</v>
      </c>
      <c r="S20">
        <v>13</v>
      </c>
    </row>
    <row r="21" spans="1:19" x14ac:dyDescent="0.3">
      <c r="A21">
        <v>93</v>
      </c>
      <c r="B21">
        <v>100011</v>
      </c>
      <c r="C21">
        <v>0.42609999999999998</v>
      </c>
      <c r="D21">
        <v>-0.37480000000000002</v>
      </c>
      <c r="E21">
        <v>5.16E-2</v>
      </c>
      <c r="F21">
        <v>6.9000000000000006E-2</v>
      </c>
      <c r="G21">
        <f t="shared" si="0"/>
        <v>0.3289877454657949</v>
      </c>
      <c r="H21">
        <v>65</v>
      </c>
      <c r="I21">
        <v>66</v>
      </c>
      <c r="J21">
        <v>79</v>
      </c>
      <c r="K21">
        <v>88</v>
      </c>
      <c r="L21">
        <v>14.7</v>
      </c>
      <c r="M21">
        <v>15.6</v>
      </c>
      <c r="N21">
        <v>17.100000000000001</v>
      </c>
      <c r="O21">
        <v>18.100000000000001</v>
      </c>
      <c r="P21">
        <v>25</v>
      </c>
      <c r="Q21">
        <v>11</v>
      </c>
      <c r="R21">
        <v>15</v>
      </c>
      <c r="S21">
        <v>19</v>
      </c>
    </row>
    <row r="22" spans="1:19" x14ac:dyDescent="0.3">
      <c r="A22">
        <v>93.5</v>
      </c>
      <c r="B22">
        <v>100011</v>
      </c>
      <c r="C22">
        <v>-9.69E-2</v>
      </c>
      <c r="D22">
        <v>-4.6399999999999997E-2</v>
      </c>
      <c r="E22">
        <v>-7.5999999999999998E-2</v>
      </c>
      <c r="F22">
        <v>-2.58E-2</v>
      </c>
      <c r="G22">
        <f t="shared" si="0"/>
        <v>7.5979317361152085E-2</v>
      </c>
      <c r="H22">
        <v>72</v>
      </c>
      <c r="I22">
        <v>82</v>
      </c>
      <c r="J22">
        <v>89</v>
      </c>
      <c r="K22">
        <v>75</v>
      </c>
      <c r="L22">
        <v>15.6</v>
      </c>
      <c r="M22">
        <v>17.399999999999999</v>
      </c>
      <c r="N22">
        <v>18.2</v>
      </c>
      <c r="O22">
        <v>16.7</v>
      </c>
      <c r="P22">
        <v>5</v>
      </c>
      <c r="Q22">
        <v>21</v>
      </c>
      <c r="R22">
        <v>15</v>
      </c>
      <c r="S22">
        <v>16</v>
      </c>
    </row>
    <row r="23" spans="1:19" x14ac:dyDescent="0.3">
      <c r="A23">
        <v>94</v>
      </c>
      <c r="B23">
        <v>100011</v>
      </c>
      <c r="C23">
        <v>-0.2555</v>
      </c>
      <c r="D23">
        <v>6.9699999999999998E-2</v>
      </c>
      <c r="E23">
        <v>-1.78E-2</v>
      </c>
      <c r="F23">
        <v>-5.5899999999999998E-2</v>
      </c>
      <c r="G23">
        <f t="shared" si="0"/>
        <v>0.15324836051325311</v>
      </c>
      <c r="H23">
        <v>67</v>
      </c>
      <c r="I23">
        <v>88</v>
      </c>
      <c r="J23">
        <v>81</v>
      </c>
      <c r="K23">
        <v>74</v>
      </c>
      <c r="L23">
        <v>14.9</v>
      </c>
      <c r="M23">
        <v>18.100000000000001</v>
      </c>
      <c r="N23">
        <v>17.3</v>
      </c>
      <c r="O23">
        <v>16.600000000000001</v>
      </c>
      <c r="P23">
        <v>6</v>
      </c>
      <c r="Q23">
        <v>14</v>
      </c>
      <c r="R23">
        <v>5</v>
      </c>
      <c r="S23">
        <v>18</v>
      </c>
    </row>
    <row r="24" spans="1:19" x14ac:dyDescent="0.3">
      <c r="A24">
        <v>94.5</v>
      </c>
      <c r="B24">
        <v>100011</v>
      </c>
      <c r="C24">
        <v>-0.1002</v>
      </c>
      <c r="D24">
        <v>-6.8099999999999994E-2</v>
      </c>
      <c r="E24">
        <v>-1.15E-2</v>
      </c>
      <c r="F24">
        <v>6.6400000000000001E-2</v>
      </c>
      <c r="G24">
        <f t="shared" si="0"/>
        <v>7.0261179418889153E-2</v>
      </c>
      <c r="H24">
        <v>68</v>
      </c>
      <c r="I24">
        <v>83</v>
      </c>
      <c r="J24">
        <v>83</v>
      </c>
      <c r="K24">
        <v>78</v>
      </c>
      <c r="L24">
        <v>15.1</v>
      </c>
      <c r="M24">
        <v>17.600000000000001</v>
      </c>
      <c r="N24">
        <v>17.600000000000001</v>
      </c>
      <c r="O24">
        <v>17</v>
      </c>
      <c r="P24">
        <v>10</v>
      </c>
      <c r="Q24">
        <v>18</v>
      </c>
      <c r="R24">
        <v>10</v>
      </c>
      <c r="S24">
        <v>2</v>
      </c>
    </row>
    <row r="25" spans="1:19" x14ac:dyDescent="0.3">
      <c r="A25">
        <v>95</v>
      </c>
      <c r="B25">
        <v>100011</v>
      </c>
      <c r="C25">
        <v>0.15909999999999999</v>
      </c>
      <c r="D25">
        <v>1.9800000000000002E-2</v>
      </c>
      <c r="E25">
        <v>5.9200000000000003E-2</v>
      </c>
      <c r="F25">
        <v>-1.23E-2</v>
      </c>
      <c r="G25">
        <f t="shared" si="0"/>
        <v>9.8673687813249714E-2</v>
      </c>
      <c r="H25">
        <v>77</v>
      </c>
      <c r="I25">
        <v>78</v>
      </c>
      <c r="J25">
        <v>92</v>
      </c>
      <c r="K25">
        <v>90</v>
      </c>
      <c r="L25">
        <v>16.100000000000001</v>
      </c>
      <c r="M25">
        <v>17</v>
      </c>
      <c r="N25">
        <v>18.399999999999999</v>
      </c>
      <c r="O25">
        <v>18.3</v>
      </c>
      <c r="P25">
        <v>8</v>
      </c>
      <c r="Q25">
        <v>24</v>
      </c>
      <c r="R25">
        <v>25</v>
      </c>
      <c r="S25">
        <v>8</v>
      </c>
    </row>
    <row r="26" spans="1:19" x14ac:dyDescent="0.3">
      <c r="A26">
        <v>95.5</v>
      </c>
      <c r="B26">
        <v>100011</v>
      </c>
      <c r="C26">
        <v>0.126</v>
      </c>
      <c r="D26">
        <v>6.5600000000000006E-2</v>
      </c>
      <c r="E26">
        <v>5.3199999999999997E-2</v>
      </c>
      <c r="F26">
        <v>3.8600000000000002E-2</v>
      </c>
      <c r="G26">
        <f t="shared" si="0"/>
        <v>8.7577774958414345E-2</v>
      </c>
      <c r="H26">
        <v>68</v>
      </c>
      <c r="I26">
        <v>87</v>
      </c>
      <c r="J26">
        <v>90</v>
      </c>
      <c r="K26">
        <v>95</v>
      </c>
      <c r="L26">
        <v>15.1</v>
      </c>
      <c r="M26">
        <v>18</v>
      </c>
      <c r="N26">
        <v>18.3</v>
      </c>
      <c r="O26">
        <v>18.7</v>
      </c>
      <c r="P26">
        <v>9</v>
      </c>
      <c r="Q26">
        <v>13</v>
      </c>
      <c r="R26">
        <v>11</v>
      </c>
      <c r="S26">
        <v>22</v>
      </c>
    </row>
    <row r="27" spans="1:19" x14ac:dyDescent="0.3">
      <c r="A27">
        <v>96</v>
      </c>
      <c r="B27">
        <v>100011</v>
      </c>
      <c r="C27">
        <v>0.13830000000000001</v>
      </c>
      <c r="D27">
        <v>-0.1767</v>
      </c>
      <c r="E27">
        <v>4.07E-2</v>
      </c>
      <c r="F27">
        <v>-7.4499999999999997E-2</v>
      </c>
      <c r="G27">
        <f t="shared" si="0"/>
        <v>0.13166405482641544</v>
      </c>
      <c r="H27">
        <v>72</v>
      </c>
      <c r="I27">
        <v>75</v>
      </c>
      <c r="J27">
        <v>86</v>
      </c>
      <c r="K27">
        <v>86</v>
      </c>
      <c r="L27">
        <v>15.6</v>
      </c>
      <c r="M27">
        <v>16.7</v>
      </c>
      <c r="N27">
        <v>17.899999999999999</v>
      </c>
      <c r="O27">
        <v>17.899999999999999</v>
      </c>
      <c r="P27">
        <v>14</v>
      </c>
      <c r="Q27">
        <v>12</v>
      </c>
      <c r="R27">
        <v>12</v>
      </c>
      <c r="S27">
        <v>17</v>
      </c>
    </row>
    <row r="28" spans="1:19" x14ac:dyDescent="0.3">
      <c r="A28">
        <v>96.5</v>
      </c>
      <c r="B28">
        <v>100011</v>
      </c>
      <c r="C28">
        <v>0.65820000000000001</v>
      </c>
      <c r="D28">
        <v>-0.12529999999999999</v>
      </c>
      <c r="E28">
        <v>2.7099999999999999E-2</v>
      </c>
      <c r="F28">
        <v>5.1799999999999999E-2</v>
      </c>
      <c r="G28">
        <f t="shared" si="0"/>
        <v>0.38715274332834926</v>
      </c>
      <c r="H28">
        <v>71</v>
      </c>
      <c r="I28">
        <v>69</v>
      </c>
      <c r="J28">
        <v>82</v>
      </c>
      <c r="K28">
        <v>86</v>
      </c>
      <c r="L28">
        <v>15.4</v>
      </c>
      <c r="M28">
        <v>15.9</v>
      </c>
      <c r="N28">
        <v>17.399999999999999</v>
      </c>
      <c r="O28">
        <v>17.899999999999999</v>
      </c>
      <c r="P28">
        <v>8</v>
      </c>
      <c r="Q28">
        <v>17</v>
      </c>
      <c r="R28">
        <v>18</v>
      </c>
      <c r="S28">
        <v>7</v>
      </c>
    </row>
    <row r="29" spans="1:19" x14ac:dyDescent="0.3">
      <c r="A29">
        <v>97</v>
      </c>
      <c r="B29">
        <v>100011</v>
      </c>
      <c r="C29">
        <v>8.1199999999999994E-2</v>
      </c>
      <c r="D29">
        <v>-3.1099999999999999E-2</v>
      </c>
      <c r="E29">
        <v>-3.8800000000000001E-2</v>
      </c>
      <c r="F29">
        <v>1.1000000000000001E-3</v>
      </c>
      <c r="G29">
        <f t="shared" si="0"/>
        <v>5.4972993369471881E-2</v>
      </c>
      <c r="H29">
        <v>69</v>
      </c>
      <c r="I29">
        <v>72</v>
      </c>
      <c r="J29">
        <v>73</v>
      </c>
      <c r="K29">
        <v>85</v>
      </c>
      <c r="L29">
        <v>15.2</v>
      </c>
      <c r="M29">
        <v>16.3</v>
      </c>
      <c r="N29">
        <v>16.399999999999999</v>
      </c>
      <c r="O29">
        <v>17.8</v>
      </c>
      <c r="P29">
        <v>20</v>
      </c>
      <c r="Q29">
        <v>17</v>
      </c>
      <c r="R29">
        <v>12</v>
      </c>
      <c r="S29">
        <v>7</v>
      </c>
    </row>
    <row r="30" spans="1:19" x14ac:dyDescent="0.3">
      <c r="A30">
        <v>97.5</v>
      </c>
      <c r="B30">
        <v>100011</v>
      </c>
      <c r="C30">
        <v>-1.4999999999999999E-2</v>
      </c>
      <c r="D30">
        <v>6.4999999999999997E-3</v>
      </c>
      <c r="E30">
        <v>5.8999999999999999E-3</v>
      </c>
      <c r="F30">
        <v>-1.7999999999999999E-2</v>
      </c>
      <c r="G30">
        <f t="shared" si="0"/>
        <v>1.0034274595937002E-2</v>
      </c>
      <c r="H30">
        <v>70</v>
      </c>
      <c r="I30">
        <v>77</v>
      </c>
      <c r="J30">
        <v>80</v>
      </c>
      <c r="K30">
        <v>89</v>
      </c>
      <c r="L30">
        <v>15.3</v>
      </c>
      <c r="M30">
        <v>16.899999999999999</v>
      </c>
      <c r="N30">
        <v>17.2</v>
      </c>
      <c r="O30">
        <v>18.2</v>
      </c>
      <c r="P30">
        <v>18</v>
      </c>
      <c r="Q30">
        <v>6</v>
      </c>
      <c r="R30">
        <v>16</v>
      </c>
      <c r="S30">
        <v>8</v>
      </c>
    </row>
    <row r="31" spans="1:19" x14ac:dyDescent="0.3">
      <c r="A31">
        <v>98</v>
      </c>
      <c r="B31">
        <v>100011</v>
      </c>
      <c r="C31">
        <v>9.4700000000000006E-2</v>
      </c>
      <c r="D31">
        <v>0.59289999999999998</v>
      </c>
      <c r="E31">
        <v>-0.1077</v>
      </c>
      <c r="F31">
        <v>-2.41E-2</v>
      </c>
      <c r="G31">
        <f t="shared" si="0"/>
        <v>0.35218261834830328</v>
      </c>
      <c r="H31">
        <v>70</v>
      </c>
      <c r="I31">
        <v>78</v>
      </c>
      <c r="J31">
        <v>80</v>
      </c>
      <c r="K31">
        <v>86</v>
      </c>
      <c r="L31">
        <v>15.3</v>
      </c>
      <c r="M31">
        <v>17</v>
      </c>
      <c r="N31">
        <v>17.2</v>
      </c>
      <c r="O31">
        <v>17.899999999999999</v>
      </c>
      <c r="P31">
        <v>7</v>
      </c>
      <c r="Q31">
        <v>23</v>
      </c>
      <c r="R31">
        <v>9</v>
      </c>
      <c r="S31">
        <v>11</v>
      </c>
    </row>
    <row r="32" spans="1:19" x14ac:dyDescent="0.3">
      <c r="A32">
        <v>98.5</v>
      </c>
      <c r="B32">
        <v>100011</v>
      </c>
      <c r="C32">
        <v>0.1668</v>
      </c>
      <c r="D32">
        <v>-0.55369999999999997</v>
      </c>
      <c r="E32">
        <v>5.6099999999999997E-2</v>
      </c>
      <c r="F32">
        <v>1.7299999999999999E-2</v>
      </c>
      <c r="G32">
        <f t="shared" si="0"/>
        <v>0.33543660106394668</v>
      </c>
      <c r="H32">
        <v>79</v>
      </c>
      <c r="I32">
        <v>86</v>
      </c>
      <c r="J32">
        <v>87</v>
      </c>
      <c r="K32">
        <v>81</v>
      </c>
      <c r="L32">
        <v>16.399999999999999</v>
      </c>
      <c r="M32">
        <v>17.899999999999999</v>
      </c>
      <c r="N32">
        <v>18</v>
      </c>
      <c r="O32">
        <v>17.3</v>
      </c>
      <c r="P32">
        <v>15</v>
      </c>
      <c r="Q32">
        <v>23</v>
      </c>
      <c r="R32">
        <v>15</v>
      </c>
      <c r="S32">
        <v>10</v>
      </c>
    </row>
    <row r="33" spans="1:19" x14ac:dyDescent="0.3">
      <c r="A33">
        <v>99</v>
      </c>
      <c r="B33">
        <v>100011</v>
      </c>
      <c r="C33">
        <v>-0.19489999999999999</v>
      </c>
      <c r="D33">
        <v>2.8E-3</v>
      </c>
      <c r="E33">
        <v>0.03</v>
      </c>
      <c r="F33">
        <v>4.8999999999999998E-3</v>
      </c>
      <c r="G33">
        <f t="shared" si="0"/>
        <v>0.11386227060210359</v>
      </c>
      <c r="H33">
        <v>68</v>
      </c>
      <c r="I33">
        <v>77</v>
      </c>
      <c r="J33">
        <v>85</v>
      </c>
      <c r="K33">
        <v>83</v>
      </c>
      <c r="L33">
        <v>15.1</v>
      </c>
      <c r="M33">
        <v>16.899999999999999</v>
      </c>
      <c r="N33">
        <v>17.8</v>
      </c>
      <c r="O33">
        <v>17.600000000000001</v>
      </c>
      <c r="P33">
        <v>22</v>
      </c>
      <c r="Q33">
        <v>8</v>
      </c>
      <c r="R33">
        <v>7</v>
      </c>
      <c r="S33">
        <v>9</v>
      </c>
    </row>
    <row r="34" spans="1:19" x14ac:dyDescent="0.3">
      <c r="A34">
        <v>99.5</v>
      </c>
      <c r="B34">
        <v>100011</v>
      </c>
      <c r="C34">
        <v>0.28179999999999999</v>
      </c>
      <c r="D34">
        <v>-0.48230000000000001</v>
      </c>
      <c r="E34">
        <v>7.3300000000000004E-2</v>
      </c>
      <c r="F34">
        <v>-2.0500000000000001E-2</v>
      </c>
      <c r="G34">
        <f t="shared" si="0"/>
        <v>0.32526779736088229</v>
      </c>
      <c r="H34">
        <v>66</v>
      </c>
      <c r="I34">
        <v>75</v>
      </c>
      <c r="J34">
        <v>84</v>
      </c>
      <c r="K34">
        <v>71</v>
      </c>
      <c r="L34">
        <v>14.8</v>
      </c>
      <c r="M34">
        <v>16.7</v>
      </c>
      <c r="N34">
        <v>17.7</v>
      </c>
      <c r="O34">
        <v>16.2</v>
      </c>
      <c r="P34">
        <v>24</v>
      </c>
      <c r="Q34">
        <v>4</v>
      </c>
      <c r="R34">
        <v>3</v>
      </c>
      <c r="S34">
        <v>14</v>
      </c>
    </row>
    <row r="35" spans="1:19" x14ac:dyDescent="0.3">
      <c r="A35">
        <v>100</v>
      </c>
      <c r="B35">
        <v>100011</v>
      </c>
      <c r="C35">
        <v>-7.6399999999999996E-2</v>
      </c>
      <c r="D35">
        <v>-0.22090000000000001</v>
      </c>
      <c r="E35">
        <v>8.3999999999999995E-3</v>
      </c>
      <c r="F35">
        <v>-7.0800000000000002E-2</v>
      </c>
      <c r="G35">
        <f t="shared" si="0"/>
        <v>0.13503620502171507</v>
      </c>
      <c r="H35">
        <v>64</v>
      </c>
      <c r="I35">
        <v>77</v>
      </c>
      <c r="J35">
        <v>84</v>
      </c>
      <c r="K35">
        <v>81</v>
      </c>
      <c r="L35">
        <v>14.5</v>
      </c>
      <c r="M35">
        <v>16.899999999999999</v>
      </c>
      <c r="N35">
        <v>17.7</v>
      </c>
      <c r="O35">
        <v>17.3</v>
      </c>
      <c r="P35">
        <v>12</v>
      </c>
      <c r="Q35">
        <v>16</v>
      </c>
      <c r="R35">
        <v>10</v>
      </c>
      <c r="S35">
        <v>15</v>
      </c>
    </row>
    <row r="36" spans="1:19" x14ac:dyDescent="0.3">
      <c r="A36">
        <v>100.5</v>
      </c>
      <c r="B36">
        <v>100011</v>
      </c>
      <c r="C36">
        <v>-0.43690000000000001</v>
      </c>
      <c r="D36">
        <v>0.46750000000000003</v>
      </c>
      <c r="E36">
        <v>5.8999999999999999E-3</v>
      </c>
      <c r="F36">
        <v>-1.6400000000000001E-2</v>
      </c>
      <c r="G36">
        <f t="shared" si="0"/>
        <v>0.36944673499707642</v>
      </c>
      <c r="H36">
        <v>74</v>
      </c>
      <c r="I36">
        <v>96</v>
      </c>
      <c r="J36">
        <v>99</v>
      </c>
      <c r="K36">
        <v>93</v>
      </c>
      <c r="L36">
        <v>15.8</v>
      </c>
      <c r="M36">
        <v>18.8</v>
      </c>
      <c r="N36">
        <v>19.100000000000001</v>
      </c>
      <c r="O36">
        <v>18.5</v>
      </c>
      <c r="P36">
        <v>10</v>
      </c>
      <c r="Q36">
        <v>6</v>
      </c>
      <c r="R36">
        <v>17</v>
      </c>
      <c r="S36">
        <v>6</v>
      </c>
    </row>
    <row r="37" spans="1:19" x14ac:dyDescent="0.3">
      <c r="A37">
        <v>101</v>
      </c>
      <c r="B37">
        <v>100011</v>
      </c>
      <c r="C37">
        <v>0.1421</v>
      </c>
      <c r="D37">
        <v>0.1305</v>
      </c>
      <c r="E37">
        <v>-3.7900000000000003E-2</v>
      </c>
      <c r="F37">
        <v>-2.9000000000000001E-2</v>
      </c>
      <c r="G37">
        <f t="shared" si="0"/>
        <v>0.11351808960102644</v>
      </c>
      <c r="H37">
        <v>77</v>
      </c>
      <c r="I37">
        <v>78</v>
      </c>
      <c r="J37">
        <v>73</v>
      </c>
      <c r="K37">
        <v>77</v>
      </c>
      <c r="L37">
        <v>16.100000000000001</v>
      </c>
      <c r="M37">
        <v>17</v>
      </c>
      <c r="N37">
        <v>16.399999999999999</v>
      </c>
      <c r="O37">
        <v>16.899999999999999</v>
      </c>
      <c r="P37">
        <v>32</v>
      </c>
      <c r="Q37">
        <v>18</v>
      </c>
      <c r="R37">
        <v>18</v>
      </c>
      <c r="S37">
        <v>9</v>
      </c>
    </row>
    <row r="38" spans="1:19" x14ac:dyDescent="0.3">
      <c r="A38">
        <v>101.5</v>
      </c>
      <c r="B38">
        <v>100011</v>
      </c>
      <c r="C38">
        <v>-0.31140000000000001</v>
      </c>
      <c r="D38">
        <v>0.17549999999999999</v>
      </c>
      <c r="E38">
        <v>9.1800000000000007E-2</v>
      </c>
      <c r="F38">
        <v>-9.0999999999999998E-2</v>
      </c>
      <c r="G38">
        <f t="shared" si="0"/>
        <v>0.21307076289345753</v>
      </c>
      <c r="H38">
        <v>70</v>
      </c>
      <c r="I38">
        <v>77</v>
      </c>
      <c r="J38">
        <v>89</v>
      </c>
      <c r="K38">
        <v>93</v>
      </c>
      <c r="L38">
        <v>15.3</v>
      </c>
      <c r="M38">
        <v>16.899999999999999</v>
      </c>
      <c r="N38">
        <v>18.2</v>
      </c>
      <c r="O38">
        <v>18.5</v>
      </c>
      <c r="P38">
        <v>5</v>
      </c>
      <c r="Q38">
        <v>11</v>
      </c>
      <c r="R38">
        <v>12</v>
      </c>
      <c r="S38">
        <v>10</v>
      </c>
    </row>
    <row r="39" spans="1:19" x14ac:dyDescent="0.3">
      <c r="A39">
        <v>102</v>
      </c>
      <c r="B39">
        <v>100011</v>
      </c>
      <c r="C39">
        <v>-2.7199999999999998E-2</v>
      </c>
      <c r="D39">
        <v>5.16E-2</v>
      </c>
      <c r="E39">
        <v>2.3999999999999998E-3</v>
      </c>
      <c r="F39">
        <v>-3.2300000000000002E-2</v>
      </c>
      <c r="G39">
        <f t="shared" si="0"/>
        <v>3.3705390271191543E-2</v>
      </c>
      <c r="H39">
        <v>72</v>
      </c>
      <c r="I39">
        <v>79</v>
      </c>
      <c r="J39">
        <v>78</v>
      </c>
      <c r="K39">
        <v>93</v>
      </c>
      <c r="L39">
        <v>15.6</v>
      </c>
      <c r="M39">
        <v>17.100000000000001</v>
      </c>
      <c r="N39">
        <v>17</v>
      </c>
      <c r="O39">
        <v>18.5</v>
      </c>
      <c r="P39">
        <v>19</v>
      </c>
      <c r="Q39">
        <v>12</v>
      </c>
      <c r="R39">
        <v>2</v>
      </c>
      <c r="S39">
        <v>6</v>
      </c>
    </row>
    <row r="40" spans="1:19" x14ac:dyDescent="0.3">
      <c r="A40">
        <v>102.5</v>
      </c>
      <c r="B40">
        <v>100011</v>
      </c>
      <c r="C40">
        <v>-0.1132</v>
      </c>
      <c r="D40">
        <v>-0.4335</v>
      </c>
      <c r="E40">
        <v>-8.9999999999999998E-4</v>
      </c>
      <c r="F40">
        <v>3.7000000000000002E-3</v>
      </c>
      <c r="G40">
        <f t="shared" si="0"/>
        <v>0.25867437703285057</v>
      </c>
      <c r="H40">
        <v>76</v>
      </c>
      <c r="I40">
        <v>85</v>
      </c>
      <c r="J40">
        <v>87</v>
      </c>
      <c r="K40">
        <v>83</v>
      </c>
      <c r="L40">
        <v>16</v>
      </c>
      <c r="M40">
        <v>17.8</v>
      </c>
      <c r="N40">
        <v>18</v>
      </c>
      <c r="O40">
        <v>17.600000000000001</v>
      </c>
      <c r="P40">
        <v>5</v>
      </c>
      <c r="Q40">
        <v>7</v>
      </c>
      <c r="R40">
        <v>8</v>
      </c>
      <c r="S40">
        <v>7</v>
      </c>
    </row>
    <row r="41" spans="1:19" x14ac:dyDescent="0.3">
      <c r="A41">
        <v>103</v>
      </c>
      <c r="B41">
        <v>100011</v>
      </c>
      <c r="C41">
        <v>0.46639999999999998</v>
      </c>
      <c r="D41">
        <v>0.2576</v>
      </c>
      <c r="E41">
        <v>3.2599999999999997E-2</v>
      </c>
      <c r="F41">
        <v>-4.53E-2</v>
      </c>
      <c r="G41">
        <f t="shared" si="0"/>
        <v>0.30819338085040043</v>
      </c>
      <c r="H41">
        <v>71</v>
      </c>
      <c r="I41">
        <v>73</v>
      </c>
      <c r="J41">
        <v>75</v>
      </c>
      <c r="K41">
        <v>81</v>
      </c>
      <c r="L41">
        <v>15.4</v>
      </c>
      <c r="M41">
        <v>16.399999999999999</v>
      </c>
      <c r="N41">
        <v>16.7</v>
      </c>
      <c r="O41">
        <v>17.3</v>
      </c>
      <c r="P41">
        <v>17</v>
      </c>
      <c r="Q41">
        <v>13</v>
      </c>
      <c r="R41">
        <v>18</v>
      </c>
      <c r="S41">
        <v>10</v>
      </c>
    </row>
    <row r="42" spans="1:19" x14ac:dyDescent="0.3">
      <c r="A42">
        <v>103.5</v>
      </c>
      <c r="B42">
        <v>100011</v>
      </c>
      <c r="C42">
        <v>-0.21870000000000001</v>
      </c>
      <c r="D42">
        <v>-0.38840000000000002</v>
      </c>
      <c r="E42">
        <v>3.0300000000000001E-2</v>
      </c>
      <c r="F42">
        <v>5.3900000000000003E-2</v>
      </c>
      <c r="G42">
        <f t="shared" si="0"/>
        <v>0.25794207360051469</v>
      </c>
      <c r="H42">
        <v>74</v>
      </c>
      <c r="I42">
        <v>80</v>
      </c>
      <c r="J42">
        <v>80</v>
      </c>
      <c r="K42">
        <v>82</v>
      </c>
      <c r="L42">
        <v>15.8</v>
      </c>
      <c r="M42">
        <v>17.2</v>
      </c>
      <c r="N42">
        <v>17.2</v>
      </c>
      <c r="O42">
        <v>17.399999999999999</v>
      </c>
      <c r="P42">
        <v>9</v>
      </c>
      <c r="Q42">
        <v>5</v>
      </c>
      <c r="R42">
        <v>9</v>
      </c>
      <c r="S42">
        <v>7</v>
      </c>
    </row>
    <row r="43" spans="1:19" x14ac:dyDescent="0.3">
      <c r="A43">
        <v>104</v>
      </c>
      <c r="B43">
        <v>100011</v>
      </c>
      <c r="C43">
        <v>0.26200000000000001</v>
      </c>
      <c r="D43">
        <v>-0.45490000000000003</v>
      </c>
      <c r="E43">
        <v>6.4199999999999993E-2</v>
      </c>
      <c r="F43">
        <v>-5.0099999999999999E-2</v>
      </c>
      <c r="G43">
        <f t="shared" si="0"/>
        <v>0.30534114800771067</v>
      </c>
      <c r="H43">
        <v>72</v>
      </c>
      <c r="I43">
        <v>84</v>
      </c>
      <c r="J43">
        <v>83</v>
      </c>
      <c r="K43">
        <v>79</v>
      </c>
      <c r="L43">
        <v>15.6</v>
      </c>
      <c r="M43">
        <v>17.7</v>
      </c>
      <c r="N43">
        <v>17.600000000000001</v>
      </c>
      <c r="O43">
        <v>17.100000000000001</v>
      </c>
      <c r="P43">
        <v>24</v>
      </c>
      <c r="Q43">
        <v>13</v>
      </c>
      <c r="R43">
        <v>4</v>
      </c>
      <c r="S43">
        <v>15</v>
      </c>
    </row>
    <row r="44" spans="1:19" x14ac:dyDescent="0.3">
      <c r="A44">
        <v>104.5</v>
      </c>
      <c r="B44">
        <v>100011</v>
      </c>
      <c r="C44">
        <v>2.1700000000000001E-2</v>
      </c>
      <c r="D44">
        <v>-0.33979999999999999</v>
      </c>
      <c r="E44">
        <v>-1.44E-2</v>
      </c>
      <c r="F44">
        <v>1.49E-2</v>
      </c>
      <c r="G44">
        <f t="shared" si="0"/>
        <v>0.19675898115884485</v>
      </c>
      <c r="H44">
        <v>77</v>
      </c>
      <c r="I44">
        <v>79</v>
      </c>
      <c r="J44">
        <v>88</v>
      </c>
      <c r="K44">
        <v>75</v>
      </c>
      <c r="L44">
        <v>16.100000000000001</v>
      </c>
      <c r="M44">
        <v>17.100000000000001</v>
      </c>
      <c r="N44">
        <v>18.100000000000001</v>
      </c>
      <c r="O44">
        <v>16.7</v>
      </c>
      <c r="P44">
        <v>11</v>
      </c>
      <c r="Q44">
        <v>12</v>
      </c>
      <c r="R44">
        <v>15</v>
      </c>
      <c r="S44">
        <v>10</v>
      </c>
    </row>
    <row r="45" spans="1:19" x14ac:dyDescent="0.3">
      <c r="A45">
        <v>105</v>
      </c>
      <c r="B45">
        <v>100011</v>
      </c>
      <c r="C45">
        <v>7.0300000000000001E-2</v>
      </c>
      <c r="D45">
        <v>0.1535</v>
      </c>
      <c r="E45">
        <v>-7.2800000000000004E-2</v>
      </c>
      <c r="F45">
        <v>-4.3400000000000001E-2</v>
      </c>
      <c r="G45">
        <f t="shared" si="0"/>
        <v>0.10615111869405805</v>
      </c>
      <c r="H45">
        <v>61</v>
      </c>
      <c r="I45">
        <v>79</v>
      </c>
      <c r="J45">
        <v>77</v>
      </c>
      <c r="K45">
        <v>83</v>
      </c>
      <c r="L45">
        <v>14.1</v>
      </c>
      <c r="M45">
        <v>17.100000000000001</v>
      </c>
      <c r="N45">
        <v>16.899999999999999</v>
      </c>
      <c r="O45">
        <v>17.600000000000001</v>
      </c>
      <c r="P45">
        <v>3</v>
      </c>
      <c r="Q45">
        <v>13</v>
      </c>
      <c r="R45">
        <v>4</v>
      </c>
      <c r="S45">
        <v>11</v>
      </c>
    </row>
    <row r="46" spans="1:19" x14ac:dyDescent="0.3">
      <c r="A46">
        <v>105.5</v>
      </c>
      <c r="B46">
        <v>100011</v>
      </c>
      <c r="C46">
        <v>-0.24310000000000001</v>
      </c>
      <c r="D46">
        <v>-1.9699999999999999E-2</v>
      </c>
      <c r="E46">
        <v>3.8600000000000002E-2</v>
      </c>
      <c r="F46">
        <v>-4.5600000000000002E-2</v>
      </c>
      <c r="G46">
        <f t="shared" si="0"/>
        <v>0.14256654586543085</v>
      </c>
      <c r="H46">
        <v>74</v>
      </c>
      <c r="I46">
        <v>76</v>
      </c>
      <c r="J46">
        <v>82</v>
      </c>
      <c r="K46">
        <v>80</v>
      </c>
      <c r="L46">
        <v>15.8</v>
      </c>
      <c r="M46">
        <v>16.8</v>
      </c>
      <c r="N46">
        <v>17.399999999999999</v>
      </c>
      <c r="O46">
        <v>17.2</v>
      </c>
      <c r="P46">
        <v>12</v>
      </c>
      <c r="Q46">
        <v>8</v>
      </c>
      <c r="R46">
        <v>8</v>
      </c>
      <c r="S46">
        <v>6</v>
      </c>
    </row>
    <row r="47" spans="1:19" x14ac:dyDescent="0.3">
      <c r="A47">
        <v>106</v>
      </c>
      <c r="B47">
        <v>100011</v>
      </c>
      <c r="C47">
        <v>9.5899999999999999E-2</v>
      </c>
      <c r="D47">
        <v>7.2099999999999997E-2</v>
      </c>
      <c r="E47">
        <v>-1.4E-2</v>
      </c>
      <c r="F47">
        <v>-1.0800000000000001E-2</v>
      </c>
      <c r="G47">
        <f t="shared" si="0"/>
        <v>6.9740519068902843E-2</v>
      </c>
      <c r="H47">
        <v>74</v>
      </c>
      <c r="I47">
        <v>81</v>
      </c>
      <c r="J47">
        <v>82</v>
      </c>
      <c r="K47">
        <v>90</v>
      </c>
      <c r="L47">
        <v>15.8</v>
      </c>
      <c r="M47">
        <v>17.3</v>
      </c>
      <c r="N47">
        <v>17.399999999999999</v>
      </c>
      <c r="O47">
        <v>18.3</v>
      </c>
      <c r="P47">
        <v>9</v>
      </c>
      <c r="Q47">
        <v>5</v>
      </c>
      <c r="R47">
        <v>23</v>
      </c>
      <c r="S47">
        <v>10</v>
      </c>
    </row>
    <row r="48" spans="1:19" x14ac:dyDescent="0.3">
      <c r="A48">
        <v>106.5</v>
      </c>
      <c r="B48">
        <v>100011</v>
      </c>
      <c r="C48">
        <v>-1.9300000000000001E-2</v>
      </c>
      <c r="D48">
        <v>-0.4274</v>
      </c>
      <c r="E48">
        <v>-0.1084</v>
      </c>
      <c r="F48">
        <v>-2.52E-2</v>
      </c>
      <c r="G48">
        <f t="shared" si="0"/>
        <v>0.25481614940972636</v>
      </c>
      <c r="H48">
        <v>76</v>
      </c>
      <c r="I48">
        <v>77</v>
      </c>
      <c r="J48">
        <v>86</v>
      </c>
      <c r="K48">
        <v>89</v>
      </c>
      <c r="L48">
        <v>16</v>
      </c>
      <c r="M48">
        <v>16.899999999999999</v>
      </c>
      <c r="N48">
        <v>17.899999999999999</v>
      </c>
      <c r="O48">
        <v>18.2</v>
      </c>
      <c r="P48">
        <v>21</v>
      </c>
      <c r="Q48">
        <v>9</v>
      </c>
      <c r="R48">
        <v>15</v>
      </c>
      <c r="S48">
        <v>13</v>
      </c>
    </row>
    <row r="49" spans="1:19" x14ac:dyDescent="0.3">
      <c r="A49">
        <v>107</v>
      </c>
      <c r="B49">
        <v>100011</v>
      </c>
      <c r="C49">
        <v>0.55910000000000004</v>
      </c>
      <c r="D49">
        <v>-0.3957</v>
      </c>
      <c r="E49">
        <v>1.5800000000000002E-2</v>
      </c>
      <c r="F49">
        <v>-1.1299999999999999E-2</v>
      </c>
      <c r="G49">
        <f t="shared" si="0"/>
        <v>0.39556749950756404</v>
      </c>
      <c r="H49">
        <v>71</v>
      </c>
      <c r="I49">
        <v>85</v>
      </c>
      <c r="J49">
        <v>98</v>
      </c>
      <c r="K49">
        <v>87</v>
      </c>
      <c r="L49">
        <v>15.4</v>
      </c>
      <c r="M49">
        <v>17.8</v>
      </c>
      <c r="N49">
        <v>19</v>
      </c>
      <c r="O49">
        <v>18</v>
      </c>
      <c r="P49">
        <v>17</v>
      </c>
      <c r="Q49">
        <v>21</v>
      </c>
      <c r="R49">
        <v>16</v>
      </c>
      <c r="S49">
        <v>8</v>
      </c>
    </row>
    <row r="50" spans="1:19" x14ac:dyDescent="0.3">
      <c r="A50">
        <v>107.5</v>
      </c>
      <c r="B50">
        <v>100011</v>
      </c>
      <c r="C50">
        <v>0.26540000000000002</v>
      </c>
      <c r="D50">
        <v>0.41460000000000002</v>
      </c>
      <c r="E50">
        <v>-6.7000000000000004E-2</v>
      </c>
      <c r="F50">
        <v>-4.58E-2</v>
      </c>
      <c r="G50">
        <f t="shared" si="0"/>
        <v>0.28683288979241323</v>
      </c>
      <c r="H50">
        <v>73</v>
      </c>
      <c r="I50">
        <v>67</v>
      </c>
      <c r="J50">
        <v>82</v>
      </c>
      <c r="K50">
        <v>84</v>
      </c>
      <c r="L50">
        <v>15.7</v>
      </c>
      <c r="M50">
        <v>15.7</v>
      </c>
      <c r="N50">
        <v>17.399999999999999</v>
      </c>
      <c r="O50">
        <v>17.7</v>
      </c>
      <c r="P50">
        <v>4</v>
      </c>
      <c r="Q50">
        <v>4</v>
      </c>
      <c r="R50">
        <v>14</v>
      </c>
      <c r="S50">
        <v>13</v>
      </c>
    </row>
    <row r="51" spans="1:19" x14ac:dyDescent="0.3">
      <c r="A51">
        <v>108</v>
      </c>
      <c r="B51">
        <v>100011</v>
      </c>
      <c r="C51">
        <v>3.0700000000000002E-2</v>
      </c>
      <c r="D51">
        <v>0.44440000000000002</v>
      </c>
      <c r="E51">
        <v>-4.9299999999999997E-2</v>
      </c>
      <c r="F51">
        <v>-1.38E-2</v>
      </c>
      <c r="G51">
        <f t="shared" si="0"/>
        <v>0.25875621731660864</v>
      </c>
      <c r="H51">
        <v>70</v>
      </c>
      <c r="I51">
        <v>76</v>
      </c>
      <c r="J51">
        <v>71</v>
      </c>
      <c r="K51">
        <v>83</v>
      </c>
      <c r="L51">
        <v>15.3</v>
      </c>
      <c r="M51">
        <v>16.8</v>
      </c>
      <c r="N51">
        <v>16.2</v>
      </c>
      <c r="O51">
        <v>17.600000000000001</v>
      </c>
      <c r="P51">
        <v>10</v>
      </c>
      <c r="Q51">
        <v>22</v>
      </c>
      <c r="R51">
        <v>5</v>
      </c>
      <c r="S51">
        <v>17</v>
      </c>
    </row>
    <row r="52" spans="1:19" x14ac:dyDescent="0.3">
      <c r="A52">
        <v>108.5</v>
      </c>
      <c r="B52">
        <v>100011</v>
      </c>
      <c r="C52">
        <v>-2.5100000000000001E-2</v>
      </c>
      <c r="D52">
        <v>0.2432</v>
      </c>
      <c r="E52">
        <v>0.1045</v>
      </c>
      <c r="F52">
        <v>-8.3099999999999993E-2</v>
      </c>
      <c r="G52">
        <f t="shared" si="0"/>
        <v>0.15351058595419403</v>
      </c>
      <c r="H52">
        <v>70</v>
      </c>
      <c r="I52">
        <v>83</v>
      </c>
      <c r="J52">
        <v>85</v>
      </c>
      <c r="K52">
        <v>86</v>
      </c>
      <c r="L52">
        <v>15.3</v>
      </c>
      <c r="M52">
        <v>17.600000000000001</v>
      </c>
      <c r="N52">
        <v>17.8</v>
      </c>
      <c r="O52">
        <v>17.899999999999999</v>
      </c>
      <c r="P52">
        <v>14</v>
      </c>
      <c r="Q52">
        <v>4</v>
      </c>
      <c r="R52">
        <v>11</v>
      </c>
      <c r="S52">
        <v>25</v>
      </c>
    </row>
    <row r="53" spans="1:19" x14ac:dyDescent="0.3">
      <c r="A53">
        <v>109</v>
      </c>
      <c r="B53">
        <v>100011</v>
      </c>
      <c r="C53">
        <v>-0.22969999999999999</v>
      </c>
      <c r="D53">
        <v>0.34489999999999998</v>
      </c>
      <c r="E53">
        <v>-1.8E-3</v>
      </c>
      <c r="F53">
        <v>2.3300000000000001E-2</v>
      </c>
      <c r="G53">
        <f t="shared" si="0"/>
        <v>0.23924975792394576</v>
      </c>
      <c r="H53">
        <v>73</v>
      </c>
      <c r="I53">
        <v>77</v>
      </c>
      <c r="J53">
        <v>83</v>
      </c>
      <c r="K53">
        <v>81</v>
      </c>
      <c r="L53">
        <v>15.7</v>
      </c>
      <c r="M53">
        <v>16.899999999999999</v>
      </c>
      <c r="N53">
        <v>17.600000000000001</v>
      </c>
      <c r="O53">
        <v>17.3</v>
      </c>
      <c r="P53">
        <v>16</v>
      </c>
      <c r="Q53">
        <v>8</v>
      </c>
      <c r="R53">
        <v>11</v>
      </c>
      <c r="S53">
        <v>9</v>
      </c>
    </row>
    <row r="54" spans="1:19" x14ac:dyDescent="0.3">
      <c r="A54">
        <v>109.5</v>
      </c>
      <c r="B54">
        <v>100011</v>
      </c>
      <c r="C54">
        <v>-0.20710000000000001</v>
      </c>
      <c r="D54">
        <v>-0.34699999999999998</v>
      </c>
      <c r="E54">
        <v>5.4399999999999997E-2</v>
      </c>
      <c r="F54">
        <v>-4.4999999999999998E-2</v>
      </c>
      <c r="G54">
        <f t="shared" si="0"/>
        <v>0.23541365720790286</v>
      </c>
      <c r="H54">
        <v>77</v>
      </c>
      <c r="I54">
        <v>69</v>
      </c>
      <c r="J54">
        <v>81</v>
      </c>
      <c r="K54">
        <v>87</v>
      </c>
      <c r="L54">
        <v>16.100000000000001</v>
      </c>
      <c r="M54">
        <v>15.9</v>
      </c>
      <c r="N54">
        <v>17.3</v>
      </c>
      <c r="O54">
        <v>18</v>
      </c>
      <c r="P54">
        <v>24</v>
      </c>
      <c r="Q54">
        <v>17</v>
      </c>
      <c r="R54">
        <v>10</v>
      </c>
      <c r="S54">
        <v>5</v>
      </c>
    </row>
    <row r="55" spans="1:19" x14ac:dyDescent="0.3">
      <c r="A55">
        <v>110</v>
      </c>
      <c r="B55">
        <v>100011</v>
      </c>
      <c r="C55">
        <v>0.1497</v>
      </c>
      <c r="D55">
        <v>0.47110000000000002</v>
      </c>
      <c r="E55">
        <v>-2.0500000000000001E-2</v>
      </c>
      <c r="F55">
        <v>2.9700000000000001E-2</v>
      </c>
      <c r="G55">
        <f t="shared" si="0"/>
        <v>0.28563703658080941</v>
      </c>
      <c r="H55">
        <v>72</v>
      </c>
      <c r="I55">
        <v>73</v>
      </c>
      <c r="J55">
        <v>82</v>
      </c>
      <c r="K55">
        <v>80</v>
      </c>
      <c r="L55">
        <v>15.6</v>
      </c>
      <c r="M55">
        <v>16.399999999999999</v>
      </c>
      <c r="N55">
        <v>17.399999999999999</v>
      </c>
      <c r="O55">
        <v>17.2</v>
      </c>
      <c r="P55">
        <v>0</v>
      </c>
      <c r="Q55">
        <v>14</v>
      </c>
      <c r="R55">
        <v>15</v>
      </c>
      <c r="S55">
        <v>3</v>
      </c>
    </row>
    <row r="56" spans="1:19" x14ac:dyDescent="0.3">
      <c r="A56">
        <v>110.5</v>
      </c>
      <c r="B56">
        <v>100011</v>
      </c>
      <c r="C56">
        <v>-5.9799999999999999E-2</v>
      </c>
      <c r="D56">
        <v>0.2344</v>
      </c>
      <c r="E56">
        <v>-2.8E-3</v>
      </c>
      <c r="F56">
        <v>-6.2399999999999997E-2</v>
      </c>
      <c r="G56">
        <f t="shared" si="0"/>
        <v>0.13967490826916623</v>
      </c>
      <c r="H56">
        <v>67</v>
      </c>
      <c r="I56">
        <v>77</v>
      </c>
      <c r="J56">
        <v>76</v>
      </c>
      <c r="K56">
        <v>74</v>
      </c>
      <c r="L56">
        <v>14.9</v>
      </c>
      <c r="M56">
        <v>16.899999999999999</v>
      </c>
      <c r="N56">
        <v>16.8</v>
      </c>
      <c r="O56">
        <v>16.600000000000001</v>
      </c>
      <c r="P56">
        <v>4</v>
      </c>
      <c r="Q56">
        <v>10</v>
      </c>
      <c r="R56">
        <v>7</v>
      </c>
      <c r="S56">
        <v>17</v>
      </c>
    </row>
    <row r="57" spans="1:19" x14ac:dyDescent="0.3">
      <c r="A57">
        <v>111</v>
      </c>
      <c r="B57">
        <v>100011</v>
      </c>
      <c r="C57">
        <v>-8.9700000000000002E-2</v>
      </c>
      <c r="D57">
        <v>5.4000000000000003E-3</v>
      </c>
      <c r="E57">
        <v>-0.1241</v>
      </c>
      <c r="F57">
        <v>-0.12670000000000001</v>
      </c>
      <c r="G57">
        <f t="shared" si="0"/>
        <v>8.8461027200306311E-2</v>
      </c>
      <c r="H57">
        <v>64</v>
      </c>
      <c r="I57">
        <v>79</v>
      </c>
      <c r="J57">
        <v>82</v>
      </c>
      <c r="K57">
        <v>93</v>
      </c>
      <c r="L57">
        <v>14.5</v>
      </c>
      <c r="M57">
        <v>17.100000000000001</v>
      </c>
      <c r="N57">
        <v>17.399999999999999</v>
      </c>
      <c r="O57">
        <v>18.5</v>
      </c>
      <c r="P57">
        <v>11</v>
      </c>
      <c r="Q57">
        <v>4</v>
      </c>
      <c r="R57">
        <v>7</v>
      </c>
      <c r="S57">
        <v>9</v>
      </c>
    </row>
    <row r="58" spans="1:19" x14ac:dyDescent="0.3">
      <c r="A58">
        <v>111.5</v>
      </c>
      <c r="B58">
        <v>100011</v>
      </c>
      <c r="C58">
        <v>-0.19339999999999999</v>
      </c>
      <c r="D58">
        <v>0.19009999999999999</v>
      </c>
      <c r="E58">
        <v>-2.2100000000000002E-2</v>
      </c>
      <c r="F58">
        <v>-2.3E-3</v>
      </c>
      <c r="G58">
        <f t="shared" si="0"/>
        <v>0.15708806447340293</v>
      </c>
      <c r="H58">
        <v>61</v>
      </c>
      <c r="I58">
        <v>76</v>
      </c>
      <c r="J58">
        <v>84</v>
      </c>
      <c r="K58">
        <v>81</v>
      </c>
      <c r="L58">
        <v>14.1</v>
      </c>
      <c r="M58">
        <v>16.8</v>
      </c>
      <c r="N58">
        <v>17.7</v>
      </c>
      <c r="O58">
        <v>17.3</v>
      </c>
      <c r="P58">
        <v>3</v>
      </c>
      <c r="Q58">
        <v>18</v>
      </c>
      <c r="R58">
        <v>16</v>
      </c>
      <c r="S58">
        <v>10</v>
      </c>
    </row>
    <row r="59" spans="1:19" x14ac:dyDescent="0.3">
      <c r="A59">
        <v>112</v>
      </c>
      <c r="B59">
        <v>100011</v>
      </c>
      <c r="C59">
        <v>-0.35670000000000002</v>
      </c>
      <c r="D59">
        <v>0.1037</v>
      </c>
      <c r="E59">
        <v>-3.7199999999999997E-2</v>
      </c>
      <c r="F59">
        <v>8.3299999999999999E-2</v>
      </c>
      <c r="G59">
        <f t="shared" si="0"/>
        <v>0.21553995762580389</v>
      </c>
      <c r="H59">
        <v>74</v>
      </c>
      <c r="I59">
        <v>75</v>
      </c>
      <c r="J59">
        <v>80</v>
      </c>
      <c r="K59">
        <v>74</v>
      </c>
      <c r="L59">
        <v>15.8</v>
      </c>
      <c r="M59">
        <v>16.7</v>
      </c>
      <c r="N59">
        <v>17.2</v>
      </c>
      <c r="O59">
        <v>16.600000000000001</v>
      </c>
      <c r="P59">
        <v>14</v>
      </c>
      <c r="Q59">
        <v>16</v>
      </c>
      <c r="R59">
        <v>17</v>
      </c>
      <c r="S59">
        <v>25</v>
      </c>
    </row>
    <row r="60" spans="1:19" x14ac:dyDescent="0.3">
      <c r="A60">
        <v>112.5</v>
      </c>
      <c r="B60">
        <v>100011</v>
      </c>
      <c r="C60">
        <v>-0.19209999999999999</v>
      </c>
      <c r="D60">
        <v>0.2505</v>
      </c>
      <c r="E60">
        <v>8.0999999999999996E-3</v>
      </c>
      <c r="F60">
        <v>-3.1699999999999999E-2</v>
      </c>
      <c r="G60">
        <f t="shared" si="0"/>
        <v>0.1823168213120592</v>
      </c>
      <c r="H60">
        <v>70</v>
      </c>
      <c r="I60">
        <v>77</v>
      </c>
      <c r="J60">
        <v>80</v>
      </c>
      <c r="K60">
        <v>84</v>
      </c>
      <c r="L60">
        <v>15.3</v>
      </c>
      <c r="M60">
        <v>16.899999999999999</v>
      </c>
      <c r="N60">
        <v>17.2</v>
      </c>
      <c r="O60">
        <v>17.7</v>
      </c>
      <c r="P60">
        <v>8</v>
      </c>
      <c r="Q60">
        <v>7</v>
      </c>
      <c r="R60">
        <v>9</v>
      </c>
      <c r="S60">
        <v>11</v>
      </c>
    </row>
    <row r="61" spans="1:19" x14ac:dyDescent="0.3">
      <c r="A61">
        <v>113</v>
      </c>
      <c r="B61">
        <v>100011</v>
      </c>
      <c r="C61">
        <v>-0.42099999999999999</v>
      </c>
      <c r="D61">
        <v>0.32169999999999999</v>
      </c>
      <c r="E61">
        <v>-2.3699999999999999E-2</v>
      </c>
      <c r="F61">
        <v>-8.6099999999999996E-2</v>
      </c>
      <c r="G61">
        <f t="shared" si="0"/>
        <v>0.30620993887636411</v>
      </c>
      <c r="H61">
        <v>73</v>
      </c>
      <c r="I61">
        <v>77</v>
      </c>
      <c r="J61">
        <v>83</v>
      </c>
      <c r="K61">
        <v>85</v>
      </c>
      <c r="L61">
        <v>15.7</v>
      </c>
      <c r="M61">
        <v>16.899999999999999</v>
      </c>
      <c r="N61">
        <v>17.600000000000001</v>
      </c>
      <c r="O61">
        <v>17.8</v>
      </c>
      <c r="P61">
        <v>7</v>
      </c>
      <c r="Q61">
        <v>15</v>
      </c>
      <c r="R61">
        <v>7</v>
      </c>
      <c r="S61">
        <v>15</v>
      </c>
    </row>
    <row r="62" spans="1:19" x14ac:dyDescent="0.3">
      <c r="A62">
        <v>113.5</v>
      </c>
      <c r="B62">
        <v>100011</v>
      </c>
      <c r="C62">
        <v>-0.47299999999999998</v>
      </c>
      <c r="D62">
        <v>5.6899999999999999E-2</v>
      </c>
      <c r="E62">
        <v>-5.4000000000000003E-3</v>
      </c>
      <c r="F62">
        <v>1.14E-2</v>
      </c>
      <c r="G62">
        <f t="shared" si="0"/>
        <v>0.27507318420134425</v>
      </c>
      <c r="H62">
        <v>75</v>
      </c>
      <c r="I62">
        <v>70</v>
      </c>
      <c r="J62">
        <v>83</v>
      </c>
      <c r="K62">
        <v>82</v>
      </c>
      <c r="L62">
        <v>15.9</v>
      </c>
      <c r="M62">
        <v>16.100000000000001</v>
      </c>
      <c r="N62">
        <v>17.600000000000001</v>
      </c>
      <c r="O62">
        <v>17.399999999999999</v>
      </c>
      <c r="P62">
        <v>11</v>
      </c>
      <c r="Q62">
        <v>8</v>
      </c>
      <c r="R62">
        <v>21</v>
      </c>
      <c r="S62">
        <v>12</v>
      </c>
    </row>
    <row r="63" spans="1:19" x14ac:dyDescent="0.3">
      <c r="A63">
        <v>114</v>
      </c>
      <c r="B63">
        <v>100011</v>
      </c>
      <c r="C63">
        <v>0.25359999999999999</v>
      </c>
      <c r="D63">
        <v>0.2089</v>
      </c>
      <c r="E63">
        <v>-7.4800000000000005E-2</v>
      </c>
      <c r="F63">
        <v>-8.6900000000000005E-2</v>
      </c>
      <c r="G63">
        <f t="shared" si="0"/>
        <v>0.19454837444707679</v>
      </c>
      <c r="H63">
        <v>72</v>
      </c>
      <c r="I63">
        <v>71</v>
      </c>
      <c r="J63">
        <v>82</v>
      </c>
      <c r="K63">
        <v>86</v>
      </c>
      <c r="L63">
        <v>15.6</v>
      </c>
      <c r="M63">
        <v>16.2</v>
      </c>
      <c r="N63">
        <v>17.399999999999999</v>
      </c>
      <c r="O63">
        <v>17.899999999999999</v>
      </c>
      <c r="P63">
        <v>13</v>
      </c>
      <c r="Q63">
        <v>11</v>
      </c>
      <c r="R63">
        <v>23</v>
      </c>
      <c r="S63">
        <v>13</v>
      </c>
    </row>
    <row r="64" spans="1:19" x14ac:dyDescent="0.3">
      <c r="A64">
        <v>114.5</v>
      </c>
      <c r="B64">
        <v>100011</v>
      </c>
      <c r="C64">
        <v>-4.4400000000000002E-2</v>
      </c>
      <c r="D64">
        <v>-0.1353</v>
      </c>
      <c r="E64">
        <v>6.1000000000000004E-3</v>
      </c>
      <c r="F64">
        <v>-6.9599999999999995E-2</v>
      </c>
      <c r="G64">
        <f t="shared" si="0"/>
        <v>8.2289448493311296E-2</v>
      </c>
      <c r="H64">
        <v>67</v>
      </c>
      <c r="I64">
        <v>82</v>
      </c>
      <c r="J64">
        <v>83</v>
      </c>
      <c r="K64">
        <v>105</v>
      </c>
      <c r="L64">
        <v>14.9</v>
      </c>
      <c r="M64">
        <v>17.399999999999999</v>
      </c>
      <c r="N64">
        <v>17.600000000000001</v>
      </c>
      <c r="O64">
        <v>19.600000000000001</v>
      </c>
      <c r="P64">
        <v>17</v>
      </c>
      <c r="Q64">
        <v>15</v>
      </c>
      <c r="R64">
        <v>9</v>
      </c>
      <c r="S64">
        <v>9</v>
      </c>
    </row>
    <row r="65" spans="1:19" x14ac:dyDescent="0.3">
      <c r="A65">
        <v>115</v>
      </c>
      <c r="B65">
        <v>100011</v>
      </c>
      <c r="C65">
        <v>0.12470000000000001</v>
      </c>
      <c r="D65">
        <v>-0.29680000000000001</v>
      </c>
      <c r="E65">
        <v>9.8500000000000004E-2</v>
      </c>
      <c r="F65">
        <v>-1.7500000000000002E-2</v>
      </c>
      <c r="G65">
        <f t="shared" si="0"/>
        <v>0.19437299195104241</v>
      </c>
      <c r="H65">
        <v>75</v>
      </c>
      <c r="I65">
        <v>74</v>
      </c>
      <c r="J65">
        <v>78</v>
      </c>
      <c r="K65">
        <v>81</v>
      </c>
      <c r="L65">
        <v>15.9</v>
      </c>
      <c r="M65">
        <v>16.600000000000001</v>
      </c>
      <c r="N65">
        <v>17</v>
      </c>
      <c r="O65">
        <v>17.3</v>
      </c>
      <c r="P65">
        <v>9</v>
      </c>
      <c r="Q65">
        <v>7</v>
      </c>
      <c r="R65">
        <v>25</v>
      </c>
      <c r="S65">
        <v>6</v>
      </c>
    </row>
    <row r="66" spans="1:19" x14ac:dyDescent="0.3">
      <c r="A66">
        <v>115.5</v>
      </c>
      <c r="B66">
        <v>100011</v>
      </c>
      <c r="C66">
        <v>3.5299999999999998E-2</v>
      </c>
      <c r="D66">
        <v>-0.15640000000000001</v>
      </c>
      <c r="E66">
        <v>4.1700000000000001E-2</v>
      </c>
      <c r="F66">
        <v>-5.9200000000000003E-2</v>
      </c>
      <c r="G66">
        <f t="shared" si="0"/>
        <v>9.5648558100301054E-2</v>
      </c>
      <c r="H66">
        <v>63</v>
      </c>
      <c r="I66">
        <v>80</v>
      </c>
      <c r="J66">
        <v>75</v>
      </c>
      <c r="K66">
        <v>78</v>
      </c>
      <c r="L66">
        <v>14.4</v>
      </c>
      <c r="M66">
        <v>17.2</v>
      </c>
      <c r="N66">
        <v>16.7</v>
      </c>
      <c r="O66">
        <v>17</v>
      </c>
      <c r="P66">
        <v>7</v>
      </c>
      <c r="Q66">
        <v>6</v>
      </c>
      <c r="R66">
        <v>20</v>
      </c>
      <c r="S66">
        <v>18</v>
      </c>
    </row>
    <row r="67" spans="1:19" x14ac:dyDescent="0.3">
      <c r="A67">
        <v>116</v>
      </c>
      <c r="B67">
        <v>100011</v>
      </c>
      <c r="C67">
        <v>-0.20480000000000001</v>
      </c>
      <c r="D67">
        <v>-0.23219999999999999</v>
      </c>
      <c r="E67">
        <v>3.8300000000000001E-2</v>
      </c>
      <c r="F67">
        <v>4.3999999999999997E-2</v>
      </c>
      <c r="G67">
        <f t="shared" ref="G67:G121" si="1">SQRT(1/3*(C67^2+D67^2+E67^2))</f>
        <v>0.18011734138240731</v>
      </c>
      <c r="H67">
        <v>58</v>
      </c>
      <c r="I67">
        <v>75</v>
      </c>
      <c r="J67">
        <v>81</v>
      </c>
      <c r="K67">
        <v>85</v>
      </c>
      <c r="L67">
        <v>13.7</v>
      </c>
      <c r="M67">
        <v>16.7</v>
      </c>
      <c r="N67">
        <v>17.3</v>
      </c>
      <c r="O67">
        <v>17.8</v>
      </c>
      <c r="P67">
        <v>8</v>
      </c>
      <c r="Q67">
        <v>18</v>
      </c>
      <c r="R67">
        <v>24</v>
      </c>
      <c r="S67">
        <v>7</v>
      </c>
    </row>
    <row r="68" spans="1:19" x14ac:dyDescent="0.3">
      <c r="A68">
        <v>116.5</v>
      </c>
      <c r="B68">
        <v>100011</v>
      </c>
      <c r="C68">
        <v>-0.2271</v>
      </c>
      <c r="D68">
        <v>-0.2581</v>
      </c>
      <c r="E68">
        <v>-1.9400000000000001E-2</v>
      </c>
      <c r="F68">
        <v>-9.9000000000000008E-3</v>
      </c>
      <c r="G68">
        <f t="shared" si="1"/>
        <v>0.19880172702133819</v>
      </c>
      <c r="H68">
        <v>64</v>
      </c>
      <c r="I68">
        <v>74</v>
      </c>
      <c r="J68">
        <v>81</v>
      </c>
      <c r="K68">
        <v>71</v>
      </c>
      <c r="L68">
        <v>14.5</v>
      </c>
      <c r="M68">
        <v>16.600000000000001</v>
      </c>
      <c r="N68">
        <v>17.3</v>
      </c>
      <c r="O68">
        <v>16.2</v>
      </c>
      <c r="P68">
        <v>5</v>
      </c>
      <c r="Q68">
        <v>19</v>
      </c>
      <c r="R68">
        <v>5</v>
      </c>
      <c r="S68">
        <v>7</v>
      </c>
    </row>
    <row r="69" spans="1:19" x14ac:dyDescent="0.3">
      <c r="A69">
        <v>117</v>
      </c>
      <c r="B69">
        <v>100011</v>
      </c>
      <c r="C69">
        <v>-7.9500000000000001E-2</v>
      </c>
      <c r="D69">
        <v>8.6E-3</v>
      </c>
      <c r="E69">
        <v>-7.3000000000000001E-3</v>
      </c>
      <c r="F69">
        <v>-7.3000000000000001E-3</v>
      </c>
      <c r="G69">
        <f t="shared" si="1"/>
        <v>4.6359105542133426E-2</v>
      </c>
      <c r="H69">
        <v>67</v>
      </c>
      <c r="I69">
        <v>88</v>
      </c>
      <c r="J69">
        <v>79</v>
      </c>
      <c r="K69">
        <v>81</v>
      </c>
      <c r="L69">
        <v>14.9</v>
      </c>
      <c r="M69">
        <v>18.100000000000001</v>
      </c>
      <c r="N69">
        <v>17.100000000000001</v>
      </c>
      <c r="O69">
        <v>17.3</v>
      </c>
      <c r="P69">
        <v>12</v>
      </c>
      <c r="Q69">
        <v>16</v>
      </c>
      <c r="R69">
        <v>13</v>
      </c>
      <c r="S69">
        <v>16</v>
      </c>
    </row>
    <row r="70" spans="1:19" x14ac:dyDescent="0.3">
      <c r="A70">
        <v>117.5</v>
      </c>
      <c r="B70">
        <v>100011</v>
      </c>
      <c r="C70">
        <v>0.46929999999999999</v>
      </c>
      <c r="D70">
        <v>-7.3800000000000004E-2</v>
      </c>
      <c r="E70">
        <v>-2.35E-2</v>
      </c>
      <c r="F70">
        <v>2.8799999999999999E-2</v>
      </c>
      <c r="G70">
        <f t="shared" si="1"/>
        <v>0.27461559800322094</v>
      </c>
      <c r="H70">
        <v>63</v>
      </c>
      <c r="I70">
        <v>69</v>
      </c>
      <c r="J70">
        <v>75</v>
      </c>
      <c r="K70">
        <v>82</v>
      </c>
      <c r="L70">
        <v>14.4</v>
      </c>
      <c r="M70">
        <v>15.9</v>
      </c>
      <c r="N70">
        <v>16.7</v>
      </c>
      <c r="O70">
        <v>17.399999999999999</v>
      </c>
      <c r="P70">
        <v>3</v>
      </c>
      <c r="Q70">
        <v>9</v>
      </c>
      <c r="R70">
        <v>15</v>
      </c>
      <c r="S70">
        <v>14</v>
      </c>
    </row>
    <row r="71" spans="1:19" x14ac:dyDescent="0.3">
      <c r="A71">
        <v>118</v>
      </c>
      <c r="B71">
        <v>100011</v>
      </c>
      <c r="C71">
        <v>5.7000000000000002E-2</v>
      </c>
      <c r="D71">
        <v>-0.20610000000000001</v>
      </c>
      <c r="E71">
        <v>-4.7999999999999996E-3</v>
      </c>
      <c r="F71">
        <v>1.8100000000000002E-2</v>
      </c>
      <c r="G71">
        <f t="shared" si="1"/>
        <v>0.1234898781277235</v>
      </c>
      <c r="H71">
        <v>64</v>
      </c>
      <c r="I71">
        <v>76</v>
      </c>
      <c r="J71">
        <v>80</v>
      </c>
      <c r="K71">
        <v>80</v>
      </c>
      <c r="L71">
        <v>14.5</v>
      </c>
      <c r="M71">
        <v>16.8</v>
      </c>
      <c r="N71">
        <v>17.2</v>
      </c>
      <c r="O71">
        <v>17.2</v>
      </c>
      <c r="P71">
        <v>11</v>
      </c>
      <c r="Q71">
        <v>19</v>
      </c>
      <c r="R71">
        <v>9</v>
      </c>
      <c r="S71">
        <v>23</v>
      </c>
    </row>
    <row r="72" spans="1:19" x14ac:dyDescent="0.3">
      <c r="A72">
        <v>118.5</v>
      </c>
      <c r="B72">
        <v>100011</v>
      </c>
      <c r="C72">
        <v>0.28460000000000002</v>
      </c>
      <c r="D72">
        <v>0.18110000000000001</v>
      </c>
      <c r="E72">
        <v>-6.6199999999999995E-2</v>
      </c>
      <c r="F72">
        <v>-4.24E-2</v>
      </c>
      <c r="G72">
        <f t="shared" si="1"/>
        <v>0.19847485986895169</v>
      </c>
      <c r="H72">
        <v>68</v>
      </c>
      <c r="I72">
        <v>77</v>
      </c>
      <c r="J72">
        <v>84</v>
      </c>
      <c r="K72">
        <v>72</v>
      </c>
      <c r="L72">
        <v>15.1</v>
      </c>
      <c r="M72">
        <v>16.899999999999999</v>
      </c>
      <c r="N72">
        <v>17.7</v>
      </c>
      <c r="O72">
        <v>16.3</v>
      </c>
      <c r="P72">
        <v>6</v>
      </c>
      <c r="Q72">
        <v>17</v>
      </c>
      <c r="R72">
        <v>9</v>
      </c>
      <c r="S72">
        <v>14</v>
      </c>
    </row>
    <row r="73" spans="1:19" x14ac:dyDescent="0.3">
      <c r="A73">
        <v>119</v>
      </c>
      <c r="B73">
        <v>100011</v>
      </c>
      <c r="C73">
        <v>0.21310000000000001</v>
      </c>
      <c r="D73">
        <v>-0.25940000000000002</v>
      </c>
      <c r="E73">
        <v>3.8199999999999998E-2</v>
      </c>
      <c r="F73">
        <v>4.0399999999999998E-2</v>
      </c>
      <c r="G73">
        <f t="shared" si="1"/>
        <v>0.19507196108103286</v>
      </c>
      <c r="H73">
        <v>69</v>
      </c>
      <c r="I73">
        <v>71</v>
      </c>
      <c r="J73">
        <v>82</v>
      </c>
      <c r="K73">
        <v>89</v>
      </c>
      <c r="L73">
        <v>15.2</v>
      </c>
      <c r="M73">
        <v>16.2</v>
      </c>
      <c r="N73">
        <v>17.399999999999999</v>
      </c>
      <c r="O73">
        <v>18.2</v>
      </c>
      <c r="P73">
        <v>4</v>
      </c>
      <c r="Q73">
        <v>16</v>
      </c>
      <c r="R73">
        <v>5</v>
      </c>
      <c r="S73">
        <v>2</v>
      </c>
    </row>
    <row r="74" spans="1:19" x14ac:dyDescent="0.3">
      <c r="A74">
        <v>119.5</v>
      </c>
      <c r="B74">
        <v>100011</v>
      </c>
      <c r="C74">
        <v>-0.22550000000000001</v>
      </c>
      <c r="D74">
        <v>-4.7500000000000001E-2</v>
      </c>
      <c r="E74">
        <v>3.7999999999999999E-2</v>
      </c>
      <c r="F74">
        <v>1.01E-2</v>
      </c>
      <c r="G74">
        <f t="shared" si="1"/>
        <v>0.13484620869716729</v>
      </c>
      <c r="H74">
        <v>66</v>
      </c>
      <c r="I74">
        <v>71</v>
      </c>
      <c r="J74">
        <v>80</v>
      </c>
      <c r="K74">
        <v>81</v>
      </c>
      <c r="L74">
        <v>14.8</v>
      </c>
      <c r="M74">
        <v>16.2</v>
      </c>
      <c r="N74">
        <v>17.2</v>
      </c>
      <c r="O74">
        <v>17.3</v>
      </c>
      <c r="P74">
        <v>10</v>
      </c>
      <c r="Q74">
        <v>18</v>
      </c>
      <c r="R74">
        <v>6</v>
      </c>
      <c r="S74">
        <v>13</v>
      </c>
    </row>
    <row r="75" spans="1:19" x14ac:dyDescent="0.3">
      <c r="A75">
        <v>120</v>
      </c>
      <c r="B75">
        <v>100011</v>
      </c>
      <c r="C75">
        <v>8.8000000000000005E-3</v>
      </c>
      <c r="D75">
        <v>6.6900000000000001E-2</v>
      </c>
      <c r="E75">
        <v>8.8999999999999999E-3</v>
      </c>
      <c r="F75">
        <v>-3.8100000000000002E-2</v>
      </c>
      <c r="G75">
        <f t="shared" si="1"/>
        <v>3.9294868197598865E-2</v>
      </c>
      <c r="H75">
        <v>67</v>
      </c>
      <c r="I75">
        <v>70</v>
      </c>
      <c r="J75">
        <v>80</v>
      </c>
      <c r="K75">
        <v>80</v>
      </c>
      <c r="L75">
        <v>14.9</v>
      </c>
      <c r="M75">
        <v>16.100000000000001</v>
      </c>
      <c r="N75">
        <v>17.2</v>
      </c>
      <c r="O75">
        <v>17.2</v>
      </c>
      <c r="P75">
        <v>29</v>
      </c>
      <c r="Q75">
        <v>8</v>
      </c>
      <c r="R75">
        <v>11</v>
      </c>
      <c r="S75">
        <v>16</v>
      </c>
    </row>
    <row r="76" spans="1:19" x14ac:dyDescent="0.3">
      <c r="A76">
        <v>120.5</v>
      </c>
      <c r="B76">
        <v>100011</v>
      </c>
      <c r="C76">
        <v>0.28860000000000002</v>
      </c>
      <c r="D76">
        <v>-0.4229</v>
      </c>
      <c r="E76">
        <v>1.9699999999999999E-2</v>
      </c>
      <c r="F76">
        <v>-3.0999999999999999E-3</v>
      </c>
      <c r="G76">
        <f t="shared" si="1"/>
        <v>0.29581664366067484</v>
      </c>
      <c r="H76">
        <v>64</v>
      </c>
      <c r="I76">
        <v>74</v>
      </c>
      <c r="J76">
        <v>82</v>
      </c>
      <c r="K76">
        <v>79</v>
      </c>
      <c r="L76">
        <v>14.5</v>
      </c>
      <c r="M76">
        <v>16.600000000000001</v>
      </c>
      <c r="N76">
        <v>17.399999999999999</v>
      </c>
      <c r="O76">
        <v>17.100000000000001</v>
      </c>
      <c r="P76">
        <v>10</v>
      </c>
      <c r="Q76">
        <v>10</v>
      </c>
      <c r="R76">
        <v>5</v>
      </c>
      <c r="S76">
        <v>12</v>
      </c>
    </row>
    <row r="77" spans="1:19" x14ac:dyDescent="0.3">
      <c r="A77">
        <v>121</v>
      </c>
      <c r="B77">
        <v>100011</v>
      </c>
      <c r="C77">
        <v>0.32050000000000001</v>
      </c>
      <c r="D77">
        <v>-0.16869999999999999</v>
      </c>
      <c r="E77">
        <v>-1.35E-2</v>
      </c>
      <c r="F77">
        <v>5.91E-2</v>
      </c>
      <c r="G77">
        <f t="shared" si="1"/>
        <v>0.20925438267015259</v>
      </c>
      <c r="H77">
        <v>65</v>
      </c>
      <c r="I77">
        <v>79</v>
      </c>
      <c r="J77">
        <v>78</v>
      </c>
      <c r="K77">
        <v>75</v>
      </c>
      <c r="L77">
        <v>14.7</v>
      </c>
      <c r="M77">
        <v>17.100000000000001</v>
      </c>
      <c r="N77">
        <v>17</v>
      </c>
      <c r="O77">
        <v>16.7</v>
      </c>
      <c r="P77">
        <v>14</v>
      </c>
      <c r="Q77">
        <v>8</v>
      </c>
      <c r="R77">
        <v>9</v>
      </c>
      <c r="S77">
        <v>20</v>
      </c>
    </row>
    <row r="78" spans="1:19" x14ac:dyDescent="0.3">
      <c r="A78">
        <v>121.5</v>
      </c>
      <c r="B78">
        <v>100011</v>
      </c>
      <c r="C78">
        <v>0.25979999999999998</v>
      </c>
      <c r="D78">
        <v>0.46639999999999998</v>
      </c>
      <c r="E78">
        <v>-6.4199999999999993E-2</v>
      </c>
      <c r="F78">
        <v>1.1900000000000001E-2</v>
      </c>
      <c r="G78">
        <f t="shared" si="1"/>
        <v>0.31045484910584553</v>
      </c>
      <c r="H78">
        <v>70</v>
      </c>
      <c r="I78">
        <v>70</v>
      </c>
      <c r="J78">
        <v>78</v>
      </c>
      <c r="K78">
        <v>80</v>
      </c>
      <c r="L78">
        <v>15.3</v>
      </c>
      <c r="M78">
        <v>16.100000000000001</v>
      </c>
      <c r="N78">
        <v>17</v>
      </c>
      <c r="O78">
        <v>17.2</v>
      </c>
      <c r="P78">
        <v>15</v>
      </c>
      <c r="Q78">
        <v>29</v>
      </c>
      <c r="R78">
        <v>7</v>
      </c>
      <c r="S78">
        <v>13</v>
      </c>
    </row>
    <row r="79" spans="1:19" x14ac:dyDescent="0.3">
      <c r="A79">
        <v>122</v>
      </c>
      <c r="B79">
        <v>100011</v>
      </c>
      <c r="C79">
        <v>0.15260000000000001</v>
      </c>
      <c r="D79">
        <v>-7.9500000000000001E-2</v>
      </c>
      <c r="E79">
        <v>-5.9799999999999999E-2</v>
      </c>
      <c r="F79">
        <v>1.0200000000000001E-2</v>
      </c>
      <c r="G79">
        <f t="shared" si="1"/>
        <v>0.10517136809353897</v>
      </c>
      <c r="H79">
        <v>63</v>
      </c>
      <c r="I79">
        <v>72</v>
      </c>
      <c r="J79">
        <v>82</v>
      </c>
      <c r="K79">
        <v>81</v>
      </c>
      <c r="L79">
        <v>14.4</v>
      </c>
      <c r="M79">
        <v>16.3</v>
      </c>
      <c r="N79">
        <v>17.399999999999999</v>
      </c>
      <c r="O79">
        <v>17.3</v>
      </c>
      <c r="P79">
        <v>17</v>
      </c>
      <c r="Q79">
        <v>14</v>
      </c>
      <c r="R79">
        <v>9</v>
      </c>
      <c r="S79">
        <v>15</v>
      </c>
    </row>
    <row r="80" spans="1:19" x14ac:dyDescent="0.3">
      <c r="A80">
        <v>122.5</v>
      </c>
      <c r="B80">
        <v>100011</v>
      </c>
      <c r="C80">
        <v>0.13339999999999999</v>
      </c>
      <c r="D80">
        <v>0.1968</v>
      </c>
      <c r="E80">
        <v>2.1000000000000001E-2</v>
      </c>
      <c r="F80">
        <v>1.04E-2</v>
      </c>
      <c r="G80">
        <f t="shared" si="1"/>
        <v>0.1378003386546395</v>
      </c>
      <c r="H80">
        <v>61</v>
      </c>
      <c r="I80">
        <v>74</v>
      </c>
      <c r="J80">
        <v>76</v>
      </c>
      <c r="K80">
        <v>84</v>
      </c>
      <c r="L80">
        <v>14.1</v>
      </c>
      <c r="M80">
        <v>16.600000000000001</v>
      </c>
      <c r="N80">
        <v>16.8</v>
      </c>
      <c r="O80">
        <v>17.7</v>
      </c>
      <c r="P80">
        <v>21</v>
      </c>
      <c r="Q80">
        <v>24</v>
      </c>
      <c r="R80">
        <v>14</v>
      </c>
      <c r="S80">
        <v>14</v>
      </c>
    </row>
    <row r="81" spans="1:19" x14ac:dyDescent="0.3">
      <c r="A81">
        <v>123</v>
      </c>
      <c r="B81">
        <v>100011</v>
      </c>
      <c r="C81">
        <v>0.13100000000000001</v>
      </c>
      <c r="D81">
        <v>5.0799999999999998E-2</v>
      </c>
      <c r="E81">
        <v>-3.44E-2</v>
      </c>
      <c r="F81">
        <v>-2.12E-2</v>
      </c>
      <c r="G81">
        <f t="shared" si="1"/>
        <v>8.3516465442450324E-2</v>
      </c>
      <c r="H81">
        <v>70</v>
      </c>
      <c r="I81">
        <v>69</v>
      </c>
      <c r="J81">
        <v>73</v>
      </c>
      <c r="K81">
        <v>81</v>
      </c>
      <c r="L81">
        <v>15.3</v>
      </c>
      <c r="M81">
        <v>15.9</v>
      </c>
      <c r="N81">
        <v>16.399999999999999</v>
      </c>
      <c r="O81">
        <v>17.3</v>
      </c>
      <c r="P81">
        <v>30</v>
      </c>
      <c r="Q81">
        <v>17</v>
      </c>
      <c r="R81">
        <v>12</v>
      </c>
      <c r="S81">
        <v>14</v>
      </c>
    </row>
    <row r="82" spans="1:19" x14ac:dyDescent="0.3">
      <c r="A82">
        <v>123.5</v>
      </c>
      <c r="B82">
        <v>100011</v>
      </c>
      <c r="C82">
        <v>5.96E-2</v>
      </c>
      <c r="D82">
        <v>0.24970000000000001</v>
      </c>
      <c r="E82">
        <v>-4.2999999999999997E-2</v>
      </c>
      <c r="F82">
        <v>-5.5399999999999998E-2</v>
      </c>
      <c r="G82">
        <f t="shared" si="1"/>
        <v>0.15027890736893187</v>
      </c>
      <c r="H82">
        <v>65</v>
      </c>
      <c r="I82">
        <v>71</v>
      </c>
      <c r="J82">
        <v>75</v>
      </c>
      <c r="K82">
        <v>78</v>
      </c>
      <c r="L82">
        <v>14.7</v>
      </c>
      <c r="M82">
        <v>16.2</v>
      </c>
      <c r="N82">
        <v>16.7</v>
      </c>
      <c r="O82">
        <v>17</v>
      </c>
      <c r="P82">
        <v>12</v>
      </c>
      <c r="Q82">
        <v>7</v>
      </c>
      <c r="R82">
        <v>11</v>
      </c>
      <c r="S82">
        <v>15</v>
      </c>
    </row>
    <row r="83" spans="1:19" x14ac:dyDescent="0.3">
      <c r="A83">
        <v>124</v>
      </c>
      <c r="B83">
        <v>100011</v>
      </c>
      <c r="C83">
        <v>-0.19159999999999999</v>
      </c>
      <c r="D83">
        <v>-1.1999999999999999E-3</v>
      </c>
      <c r="E83">
        <v>5.2600000000000001E-2</v>
      </c>
      <c r="F83">
        <v>0.1071</v>
      </c>
      <c r="G83">
        <f t="shared" si="1"/>
        <v>0.11471524164934084</v>
      </c>
      <c r="H83">
        <v>70</v>
      </c>
      <c r="I83">
        <v>72</v>
      </c>
      <c r="J83">
        <v>79</v>
      </c>
      <c r="K83">
        <v>82</v>
      </c>
      <c r="L83">
        <v>15.3</v>
      </c>
      <c r="M83">
        <v>16.3</v>
      </c>
      <c r="N83">
        <v>17.100000000000001</v>
      </c>
      <c r="O83">
        <v>17.399999999999999</v>
      </c>
      <c r="P83">
        <v>20</v>
      </c>
      <c r="Q83">
        <v>10</v>
      </c>
      <c r="R83">
        <v>8</v>
      </c>
      <c r="S83">
        <v>27</v>
      </c>
    </row>
    <row r="84" spans="1:19" x14ac:dyDescent="0.3">
      <c r="A84">
        <v>124.5</v>
      </c>
      <c r="B84">
        <v>100011</v>
      </c>
      <c r="C84">
        <v>-0.46639999999999998</v>
      </c>
      <c r="D84">
        <v>-0.39879999999999999</v>
      </c>
      <c r="E84">
        <v>1.6999999999999999E-3</v>
      </c>
      <c r="F84">
        <v>4.7600000000000003E-2</v>
      </c>
      <c r="G84">
        <f t="shared" si="1"/>
        <v>0.35429427034599353</v>
      </c>
      <c r="H84">
        <v>72</v>
      </c>
      <c r="I84">
        <v>84</v>
      </c>
      <c r="J84">
        <v>81</v>
      </c>
      <c r="K84">
        <v>73</v>
      </c>
      <c r="L84">
        <v>15.6</v>
      </c>
      <c r="M84">
        <v>17.7</v>
      </c>
      <c r="N84">
        <v>17.3</v>
      </c>
      <c r="O84">
        <v>16.399999999999999</v>
      </c>
      <c r="P84">
        <v>15</v>
      </c>
      <c r="Q84">
        <v>11</v>
      </c>
      <c r="R84">
        <v>8</v>
      </c>
      <c r="S84">
        <v>15</v>
      </c>
    </row>
    <row r="85" spans="1:19" x14ac:dyDescent="0.3">
      <c r="A85">
        <v>125</v>
      </c>
      <c r="B85">
        <v>100011</v>
      </c>
      <c r="C85">
        <v>6.3200000000000006E-2</v>
      </c>
      <c r="D85">
        <v>-3.7699999999999997E-2</v>
      </c>
      <c r="E85">
        <v>-5.4999999999999997E-3</v>
      </c>
      <c r="F85">
        <v>2.2499999999999999E-2</v>
      </c>
      <c r="G85">
        <f t="shared" si="1"/>
        <v>4.2605868140433427E-2</v>
      </c>
      <c r="H85">
        <v>70</v>
      </c>
      <c r="I85">
        <v>77</v>
      </c>
      <c r="J85">
        <v>86</v>
      </c>
      <c r="K85">
        <v>84</v>
      </c>
      <c r="L85">
        <v>15.3</v>
      </c>
      <c r="M85">
        <v>16.899999999999999</v>
      </c>
      <c r="N85">
        <v>17.899999999999999</v>
      </c>
      <c r="O85">
        <v>17.7</v>
      </c>
      <c r="P85">
        <v>10</v>
      </c>
      <c r="Q85">
        <v>35</v>
      </c>
      <c r="R85">
        <v>3</v>
      </c>
      <c r="S85">
        <v>8</v>
      </c>
    </row>
    <row r="86" spans="1:19" x14ac:dyDescent="0.3">
      <c r="A86">
        <v>125.5</v>
      </c>
      <c r="B86">
        <v>100011</v>
      </c>
      <c r="C86">
        <v>0.27239999999999998</v>
      </c>
      <c r="D86">
        <v>0.1399</v>
      </c>
      <c r="E86">
        <v>3.3300000000000003E-2</v>
      </c>
      <c r="F86">
        <v>-1.4500000000000001E-2</v>
      </c>
      <c r="G86">
        <f t="shared" si="1"/>
        <v>0.17784137126476879</v>
      </c>
      <c r="H86">
        <v>70</v>
      </c>
      <c r="I86">
        <v>76</v>
      </c>
      <c r="J86">
        <v>83</v>
      </c>
      <c r="K86">
        <v>77</v>
      </c>
      <c r="L86">
        <v>15.3</v>
      </c>
      <c r="M86">
        <v>16.8</v>
      </c>
      <c r="N86">
        <v>17.600000000000001</v>
      </c>
      <c r="O86">
        <v>16.899999999999999</v>
      </c>
      <c r="P86">
        <v>2</v>
      </c>
      <c r="Q86">
        <v>20</v>
      </c>
      <c r="R86">
        <v>8</v>
      </c>
      <c r="S86">
        <v>23</v>
      </c>
    </row>
    <row r="87" spans="1:19" x14ac:dyDescent="0.3">
      <c r="A87">
        <v>126</v>
      </c>
      <c r="B87">
        <v>100011</v>
      </c>
      <c r="C87">
        <v>-0.1067</v>
      </c>
      <c r="D87">
        <v>0.48149999999999998</v>
      </c>
      <c r="E87">
        <v>3.1899999999999998E-2</v>
      </c>
      <c r="F87">
        <v>2.3400000000000001E-2</v>
      </c>
      <c r="G87">
        <f t="shared" si="1"/>
        <v>0.28533299260104267</v>
      </c>
      <c r="H87">
        <v>62</v>
      </c>
      <c r="I87">
        <v>71</v>
      </c>
      <c r="J87">
        <v>86</v>
      </c>
      <c r="K87">
        <v>82</v>
      </c>
      <c r="L87">
        <v>14.3</v>
      </c>
      <c r="M87">
        <v>16.2</v>
      </c>
      <c r="N87">
        <v>17.899999999999999</v>
      </c>
      <c r="O87">
        <v>17.399999999999999</v>
      </c>
      <c r="P87">
        <v>15</v>
      </c>
      <c r="Q87">
        <v>24</v>
      </c>
      <c r="R87">
        <v>7</v>
      </c>
      <c r="S87">
        <v>28</v>
      </c>
    </row>
    <row r="88" spans="1:19" x14ac:dyDescent="0.3">
      <c r="A88">
        <v>126.5</v>
      </c>
      <c r="B88">
        <v>100011</v>
      </c>
      <c r="C88">
        <v>6.3200000000000006E-2</v>
      </c>
      <c r="D88">
        <v>-0.22439999999999999</v>
      </c>
      <c r="E88">
        <v>-7.7000000000000002E-3</v>
      </c>
      <c r="F88">
        <v>5.5899999999999998E-2</v>
      </c>
      <c r="G88">
        <f t="shared" si="1"/>
        <v>0.13467106840991</v>
      </c>
      <c r="H88">
        <v>68</v>
      </c>
      <c r="I88">
        <v>87</v>
      </c>
      <c r="J88">
        <v>85</v>
      </c>
      <c r="K88">
        <v>76</v>
      </c>
      <c r="L88">
        <v>15.1</v>
      </c>
      <c r="M88">
        <v>18</v>
      </c>
      <c r="N88">
        <v>17.8</v>
      </c>
      <c r="O88">
        <v>16.8</v>
      </c>
      <c r="P88">
        <v>15</v>
      </c>
      <c r="Q88">
        <v>6</v>
      </c>
      <c r="R88">
        <v>10</v>
      </c>
      <c r="S88">
        <v>12</v>
      </c>
    </row>
    <row r="89" spans="1:19" x14ac:dyDescent="0.3">
      <c r="A89">
        <v>127</v>
      </c>
      <c r="B89">
        <v>100011</v>
      </c>
      <c r="C89">
        <v>-6.3200000000000006E-2</v>
      </c>
      <c r="D89">
        <v>0.2261</v>
      </c>
      <c r="E89">
        <v>5.3199999999999997E-2</v>
      </c>
      <c r="F89">
        <v>-6.6600000000000006E-2</v>
      </c>
      <c r="G89">
        <f t="shared" si="1"/>
        <v>0.13897924305449358</v>
      </c>
      <c r="H89">
        <v>63</v>
      </c>
      <c r="I89">
        <v>72</v>
      </c>
      <c r="J89">
        <v>74</v>
      </c>
      <c r="K89">
        <v>77</v>
      </c>
      <c r="L89">
        <v>14.4</v>
      </c>
      <c r="M89">
        <v>16.3</v>
      </c>
      <c r="N89">
        <v>16.600000000000001</v>
      </c>
      <c r="O89">
        <v>16.899999999999999</v>
      </c>
      <c r="P89">
        <v>18</v>
      </c>
      <c r="Q89">
        <v>17</v>
      </c>
      <c r="R89">
        <v>16</v>
      </c>
      <c r="S89">
        <v>20</v>
      </c>
    </row>
    <row r="90" spans="1:19" x14ac:dyDescent="0.3">
      <c r="A90">
        <v>127.5</v>
      </c>
      <c r="B90">
        <v>100011</v>
      </c>
      <c r="C90">
        <v>-8.7499999999999994E-2</v>
      </c>
      <c r="D90">
        <v>0.20760000000000001</v>
      </c>
      <c r="E90">
        <v>-4.0800000000000003E-2</v>
      </c>
      <c r="F90">
        <v>7.3300000000000004E-2</v>
      </c>
      <c r="G90">
        <f t="shared" si="1"/>
        <v>0.13218503445297178</v>
      </c>
      <c r="H90">
        <v>64</v>
      </c>
      <c r="I90">
        <v>73</v>
      </c>
      <c r="J90">
        <v>75</v>
      </c>
      <c r="K90">
        <v>81</v>
      </c>
      <c r="L90">
        <v>14.5</v>
      </c>
      <c r="M90">
        <v>16.399999999999999</v>
      </c>
      <c r="N90">
        <v>16.7</v>
      </c>
      <c r="O90">
        <v>17.3</v>
      </c>
      <c r="P90">
        <v>16</v>
      </c>
      <c r="Q90">
        <v>23</v>
      </c>
      <c r="R90">
        <v>9</v>
      </c>
      <c r="S90">
        <v>7</v>
      </c>
    </row>
    <row r="91" spans="1:19" x14ac:dyDescent="0.3">
      <c r="A91">
        <v>128</v>
      </c>
      <c r="B91">
        <v>100011</v>
      </c>
      <c r="C91">
        <v>3.9100000000000003E-2</v>
      </c>
      <c r="D91">
        <v>0.22470000000000001</v>
      </c>
      <c r="E91">
        <v>7.0499999999999993E-2</v>
      </c>
      <c r="F91">
        <v>4.0099999999999997E-2</v>
      </c>
      <c r="G91">
        <f t="shared" si="1"/>
        <v>0.13782736786768196</v>
      </c>
      <c r="H91">
        <v>65</v>
      </c>
      <c r="I91">
        <v>83</v>
      </c>
      <c r="J91">
        <v>78</v>
      </c>
      <c r="K91">
        <v>92</v>
      </c>
      <c r="L91">
        <v>14.7</v>
      </c>
      <c r="M91">
        <v>17.600000000000001</v>
      </c>
      <c r="N91">
        <v>17</v>
      </c>
      <c r="O91">
        <v>18.399999999999999</v>
      </c>
      <c r="P91">
        <v>19</v>
      </c>
      <c r="Q91">
        <v>10</v>
      </c>
      <c r="R91">
        <v>10</v>
      </c>
      <c r="S91">
        <v>12</v>
      </c>
    </row>
    <row r="92" spans="1:19" x14ac:dyDescent="0.3">
      <c r="A92">
        <v>128.5</v>
      </c>
      <c r="B92">
        <v>100011</v>
      </c>
      <c r="C92">
        <v>-0.23419999999999999</v>
      </c>
      <c r="D92">
        <v>9.4200000000000006E-2</v>
      </c>
      <c r="E92">
        <v>2.3400000000000001E-2</v>
      </c>
      <c r="F92">
        <v>-5.7999999999999996E-3</v>
      </c>
      <c r="G92">
        <f t="shared" si="1"/>
        <v>0.14636807484329817</v>
      </c>
      <c r="H92">
        <v>67</v>
      </c>
      <c r="I92">
        <v>83</v>
      </c>
      <c r="J92">
        <v>82</v>
      </c>
      <c r="K92">
        <v>73</v>
      </c>
      <c r="L92">
        <v>14.9</v>
      </c>
      <c r="M92">
        <v>17.600000000000001</v>
      </c>
      <c r="N92">
        <v>17.399999999999999</v>
      </c>
      <c r="O92">
        <v>16.399999999999999</v>
      </c>
      <c r="P92">
        <v>20</v>
      </c>
      <c r="Q92">
        <v>2</v>
      </c>
      <c r="R92">
        <v>8</v>
      </c>
      <c r="S92">
        <v>15</v>
      </c>
    </row>
    <row r="93" spans="1:19" x14ac:dyDescent="0.3">
      <c r="A93">
        <v>129</v>
      </c>
      <c r="B93">
        <v>100011</v>
      </c>
      <c r="C93">
        <v>0.10150000000000001</v>
      </c>
      <c r="D93">
        <v>-4.6399999999999997E-2</v>
      </c>
      <c r="E93">
        <v>9.3700000000000006E-2</v>
      </c>
      <c r="F93">
        <v>-9.9500000000000005E-2</v>
      </c>
      <c r="G93">
        <f t="shared" si="1"/>
        <v>8.4132633383247904E-2</v>
      </c>
      <c r="H93">
        <v>68</v>
      </c>
      <c r="I93">
        <v>68</v>
      </c>
      <c r="J93">
        <v>84</v>
      </c>
      <c r="K93">
        <v>80</v>
      </c>
      <c r="L93">
        <v>15.1</v>
      </c>
      <c r="M93">
        <v>15.8</v>
      </c>
      <c r="N93">
        <v>17.7</v>
      </c>
      <c r="O93">
        <v>17.2</v>
      </c>
      <c r="P93">
        <v>23</v>
      </c>
      <c r="Q93">
        <v>20</v>
      </c>
      <c r="R93">
        <v>11</v>
      </c>
      <c r="S93">
        <v>20</v>
      </c>
    </row>
    <row r="94" spans="1:19" x14ac:dyDescent="0.3">
      <c r="A94">
        <v>129.5</v>
      </c>
      <c r="B94">
        <v>100011</v>
      </c>
      <c r="C94">
        <v>-0.2233</v>
      </c>
      <c r="D94">
        <v>-6.0600000000000001E-2</v>
      </c>
      <c r="E94">
        <v>5.5300000000000002E-2</v>
      </c>
      <c r="F94">
        <v>1.6000000000000001E-3</v>
      </c>
      <c r="G94">
        <f t="shared" si="1"/>
        <v>0.13734790375781739</v>
      </c>
      <c r="H94">
        <v>70</v>
      </c>
      <c r="I94">
        <v>76</v>
      </c>
      <c r="J94">
        <v>82</v>
      </c>
      <c r="K94">
        <v>71</v>
      </c>
      <c r="L94">
        <v>15.3</v>
      </c>
      <c r="M94">
        <v>16.8</v>
      </c>
      <c r="N94">
        <v>17.399999999999999</v>
      </c>
      <c r="O94">
        <v>16.2</v>
      </c>
      <c r="P94">
        <v>12</v>
      </c>
      <c r="Q94">
        <v>13</v>
      </c>
      <c r="R94">
        <v>6</v>
      </c>
      <c r="S94">
        <v>9</v>
      </c>
    </row>
    <row r="95" spans="1:19" x14ac:dyDescent="0.3">
      <c r="A95">
        <v>130</v>
      </c>
      <c r="B95">
        <v>100011</v>
      </c>
      <c r="C95">
        <v>-0.17680000000000001</v>
      </c>
      <c r="D95">
        <v>0.4299</v>
      </c>
      <c r="E95">
        <v>-7.1499999999999994E-2</v>
      </c>
      <c r="F95">
        <v>5.3600000000000002E-2</v>
      </c>
      <c r="G95">
        <f t="shared" si="1"/>
        <v>0.27152931087944571</v>
      </c>
      <c r="H95">
        <v>65</v>
      </c>
      <c r="I95">
        <v>65</v>
      </c>
      <c r="J95">
        <v>82</v>
      </c>
      <c r="K95">
        <v>73</v>
      </c>
      <c r="L95">
        <v>14.7</v>
      </c>
      <c r="M95">
        <v>15.4</v>
      </c>
      <c r="N95">
        <v>17.399999999999999</v>
      </c>
      <c r="O95">
        <v>16.399999999999999</v>
      </c>
      <c r="P95">
        <v>8</v>
      </c>
      <c r="Q95">
        <v>13</v>
      </c>
      <c r="R95">
        <v>24</v>
      </c>
      <c r="S95">
        <v>8</v>
      </c>
    </row>
    <row r="96" spans="1:19" x14ac:dyDescent="0.3">
      <c r="A96">
        <v>130.5</v>
      </c>
      <c r="B96">
        <v>100011</v>
      </c>
      <c r="C96">
        <v>-0.40939999999999999</v>
      </c>
      <c r="D96">
        <v>0.51049999999999995</v>
      </c>
      <c r="E96">
        <v>-5.21E-2</v>
      </c>
      <c r="F96">
        <v>0.02</v>
      </c>
      <c r="G96">
        <f t="shared" si="1"/>
        <v>0.37900440630683963</v>
      </c>
      <c r="H96">
        <v>72</v>
      </c>
      <c r="I96">
        <v>76</v>
      </c>
      <c r="J96">
        <v>80</v>
      </c>
      <c r="K96">
        <v>81</v>
      </c>
      <c r="L96">
        <v>15.6</v>
      </c>
      <c r="M96">
        <v>16.8</v>
      </c>
      <c r="N96">
        <v>17.2</v>
      </c>
      <c r="O96">
        <v>17.3</v>
      </c>
      <c r="P96">
        <v>23</v>
      </c>
      <c r="Q96">
        <v>19</v>
      </c>
      <c r="R96">
        <v>5</v>
      </c>
      <c r="S96">
        <v>14</v>
      </c>
    </row>
    <row r="97" spans="1:19" x14ac:dyDescent="0.3">
      <c r="A97">
        <v>131</v>
      </c>
      <c r="B97">
        <v>100011</v>
      </c>
      <c r="C97">
        <v>0.14829999999999999</v>
      </c>
      <c r="D97">
        <v>0.53280000000000005</v>
      </c>
      <c r="E97">
        <v>0.1002</v>
      </c>
      <c r="F97">
        <v>-1.1299999999999999E-2</v>
      </c>
      <c r="G97">
        <f t="shared" si="1"/>
        <v>0.32450411913153482</v>
      </c>
      <c r="H97">
        <v>75</v>
      </c>
      <c r="I97">
        <v>79</v>
      </c>
      <c r="J97">
        <v>83</v>
      </c>
      <c r="K97">
        <v>82</v>
      </c>
      <c r="L97">
        <v>15.9</v>
      </c>
      <c r="M97">
        <v>17.100000000000001</v>
      </c>
      <c r="N97">
        <v>17.600000000000001</v>
      </c>
      <c r="O97">
        <v>17.399999999999999</v>
      </c>
      <c r="P97">
        <v>27</v>
      </c>
      <c r="Q97">
        <v>2</v>
      </c>
      <c r="R97">
        <v>5</v>
      </c>
      <c r="S97">
        <v>17</v>
      </c>
    </row>
    <row r="98" spans="1:19" x14ac:dyDescent="0.3">
      <c r="A98">
        <v>131.5</v>
      </c>
      <c r="B98">
        <v>100011</v>
      </c>
      <c r="C98">
        <v>-0.18060000000000001</v>
      </c>
      <c r="D98">
        <v>-0.2278</v>
      </c>
      <c r="E98">
        <v>-8.7900000000000006E-2</v>
      </c>
      <c r="F98">
        <v>7.7700000000000005E-2</v>
      </c>
      <c r="G98">
        <f t="shared" si="1"/>
        <v>0.1753431017557672</v>
      </c>
      <c r="H98">
        <v>60</v>
      </c>
      <c r="I98">
        <v>73</v>
      </c>
      <c r="J98">
        <v>81</v>
      </c>
      <c r="K98">
        <v>77</v>
      </c>
      <c r="L98">
        <v>14</v>
      </c>
      <c r="M98">
        <v>16.399999999999999</v>
      </c>
      <c r="N98">
        <v>17.3</v>
      </c>
      <c r="O98">
        <v>16.899999999999999</v>
      </c>
      <c r="P98">
        <v>3</v>
      </c>
      <c r="Q98">
        <v>17</v>
      </c>
      <c r="R98">
        <v>8</v>
      </c>
      <c r="S98">
        <v>2</v>
      </c>
    </row>
    <row r="99" spans="1:19" x14ac:dyDescent="0.3">
      <c r="A99">
        <v>132</v>
      </c>
      <c r="B99">
        <v>100011</v>
      </c>
      <c r="C99">
        <v>0.30840000000000001</v>
      </c>
      <c r="D99">
        <v>0.1701</v>
      </c>
      <c r="E99">
        <v>-8.5900000000000004E-2</v>
      </c>
      <c r="F99">
        <v>6.54E-2</v>
      </c>
      <c r="G99">
        <f t="shared" si="1"/>
        <v>0.20930311352995523</v>
      </c>
      <c r="H99">
        <v>66</v>
      </c>
      <c r="I99">
        <v>69</v>
      </c>
      <c r="J99">
        <v>82</v>
      </c>
      <c r="K99">
        <v>68</v>
      </c>
      <c r="L99">
        <v>14.8</v>
      </c>
      <c r="M99">
        <v>15.9</v>
      </c>
      <c r="N99">
        <v>17.399999999999999</v>
      </c>
      <c r="O99">
        <v>15.8</v>
      </c>
      <c r="P99">
        <v>12</v>
      </c>
      <c r="Q99">
        <v>17</v>
      </c>
      <c r="R99">
        <v>11</v>
      </c>
      <c r="S99">
        <v>20</v>
      </c>
    </row>
    <row r="100" spans="1:19" x14ac:dyDescent="0.3">
      <c r="A100">
        <v>132.5</v>
      </c>
      <c r="B100">
        <v>100011</v>
      </c>
      <c r="C100">
        <v>-1.24E-2</v>
      </c>
      <c r="D100">
        <v>5.7200000000000001E-2</v>
      </c>
      <c r="E100">
        <v>-1.9699999999999999E-2</v>
      </c>
      <c r="F100">
        <v>3.2000000000000002E-3</v>
      </c>
      <c r="G100">
        <f t="shared" si="1"/>
        <v>3.5654312502136402E-2</v>
      </c>
      <c r="H100">
        <v>55</v>
      </c>
      <c r="I100">
        <v>68</v>
      </c>
      <c r="J100">
        <v>81</v>
      </c>
      <c r="K100">
        <v>69</v>
      </c>
      <c r="L100">
        <v>13.2</v>
      </c>
      <c r="M100">
        <v>15.8</v>
      </c>
      <c r="N100">
        <v>17.3</v>
      </c>
      <c r="O100">
        <v>15.9</v>
      </c>
      <c r="P100">
        <v>11</v>
      </c>
      <c r="Q100">
        <v>19</v>
      </c>
      <c r="R100">
        <v>17</v>
      </c>
      <c r="S100">
        <v>16</v>
      </c>
    </row>
    <row r="101" spans="1:19" x14ac:dyDescent="0.3">
      <c r="A101">
        <v>133</v>
      </c>
      <c r="B101">
        <v>100011</v>
      </c>
      <c r="C101">
        <v>0.20799999999999999</v>
      </c>
      <c r="D101">
        <v>0.3498</v>
      </c>
      <c r="E101">
        <v>-5.3400000000000003E-2</v>
      </c>
      <c r="F101">
        <v>2.06E-2</v>
      </c>
      <c r="G101">
        <f t="shared" si="1"/>
        <v>0.23697791739597454</v>
      </c>
      <c r="H101">
        <v>68</v>
      </c>
      <c r="I101">
        <v>75</v>
      </c>
      <c r="J101">
        <v>86</v>
      </c>
      <c r="K101">
        <v>89</v>
      </c>
      <c r="L101">
        <v>15.1</v>
      </c>
      <c r="M101">
        <v>16.7</v>
      </c>
      <c r="N101">
        <v>17.899999999999999</v>
      </c>
      <c r="O101">
        <v>18.2</v>
      </c>
      <c r="P101">
        <v>4</v>
      </c>
      <c r="Q101">
        <v>18</v>
      </c>
      <c r="R101">
        <v>7</v>
      </c>
      <c r="S101">
        <v>18</v>
      </c>
    </row>
    <row r="102" spans="1:19" x14ac:dyDescent="0.3">
      <c r="A102">
        <v>133.5</v>
      </c>
      <c r="B102">
        <v>100011</v>
      </c>
      <c r="C102">
        <v>0.254</v>
      </c>
      <c r="D102">
        <v>-0.35649999999999998</v>
      </c>
      <c r="E102">
        <v>-6.5000000000000002E-2</v>
      </c>
      <c r="F102">
        <v>5.4300000000000001E-2</v>
      </c>
      <c r="G102">
        <f t="shared" si="1"/>
        <v>0.25549510758525296</v>
      </c>
      <c r="H102">
        <v>60</v>
      </c>
      <c r="I102">
        <v>72</v>
      </c>
      <c r="J102">
        <v>79</v>
      </c>
      <c r="K102">
        <v>73</v>
      </c>
      <c r="L102">
        <v>14</v>
      </c>
      <c r="M102">
        <v>16.3</v>
      </c>
      <c r="N102">
        <v>17.100000000000001</v>
      </c>
      <c r="O102">
        <v>16.399999999999999</v>
      </c>
      <c r="P102">
        <v>23</v>
      </c>
      <c r="Q102">
        <v>5</v>
      </c>
      <c r="R102">
        <v>14</v>
      </c>
      <c r="S102">
        <v>13</v>
      </c>
    </row>
    <row r="103" spans="1:19" x14ac:dyDescent="0.3">
      <c r="A103">
        <v>134</v>
      </c>
      <c r="B103">
        <v>100011</v>
      </c>
      <c r="C103">
        <v>0.32379999999999998</v>
      </c>
      <c r="D103">
        <v>0.27750000000000002</v>
      </c>
      <c r="E103">
        <v>2.9399999999999999E-2</v>
      </c>
      <c r="F103">
        <v>-3.9600000000000003E-2</v>
      </c>
      <c r="G103">
        <f t="shared" si="1"/>
        <v>0.24679076833085417</v>
      </c>
      <c r="H103">
        <v>70</v>
      </c>
      <c r="I103">
        <v>71</v>
      </c>
      <c r="J103">
        <v>76</v>
      </c>
      <c r="K103">
        <v>78</v>
      </c>
      <c r="L103">
        <v>15.3</v>
      </c>
      <c r="M103">
        <v>16.2</v>
      </c>
      <c r="N103">
        <v>16.8</v>
      </c>
      <c r="O103">
        <v>17</v>
      </c>
      <c r="P103">
        <v>11</v>
      </c>
      <c r="Q103">
        <v>11</v>
      </c>
      <c r="R103">
        <v>18</v>
      </c>
      <c r="S103">
        <v>12</v>
      </c>
    </row>
    <row r="104" spans="1:19" x14ac:dyDescent="0.3">
      <c r="A104">
        <v>134.5</v>
      </c>
      <c r="B104">
        <v>100011</v>
      </c>
      <c r="C104">
        <v>6.4699999999999994E-2</v>
      </c>
      <c r="D104">
        <v>0.2555</v>
      </c>
      <c r="E104">
        <v>-2.01E-2</v>
      </c>
      <c r="F104">
        <v>8.0199999999999994E-2</v>
      </c>
      <c r="G104">
        <f t="shared" si="1"/>
        <v>0.15261099785620519</v>
      </c>
      <c r="H104">
        <v>71</v>
      </c>
      <c r="I104">
        <v>77</v>
      </c>
      <c r="J104">
        <v>75</v>
      </c>
      <c r="K104">
        <v>82</v>
      </c>
      <c r="L104">
        <v>15.4</v>
      </c>
      <c r="M104">
        <v>16.899999999999999</v>
      </c>
      <c r="N104">
        <v>16.7</v>
      </c>
      <c r="O104">
        <v>17.399999999999999</v>
      </c>
      <c r="P104">
        <v>16</v>
      </c>
      <c r="Q104">
        <v>22</v>
      </c>
      <c r="R104">
        <v>15</v>
      </c>
      <c r="S104">
        <v>4</v>
      </c>
    </row>
    <row r="105" spans="1:19" x14ac:dyDescent="0.3">
      <c r="A105">
        <v>135</v>
      </c>
      <c r="B105">
        <v>100011</v>
      </c>
      <c r="C105">
        <v>-0.34789999999999999</v>
      </c>
      <c r="D105">
        <v>0.15890000000000001</v>
      </c>
      <c r="E105">
        <v>5.6899999999999999E-2</v>
      </c>
      <c r="F105">
        <v>-6.8099999999999994E-2</v>
      </c>
      <c r="G105">
        <f t="shared" si="1"/>
        <v>0.22324965845438599</v>
      </c>
      <c r="H105">
        <v>63</v>
      </c>
      <c r="I105">
        <v>76</v>
      </c>
      <c r="J105">
        <v>67</v>
      </c>
      <c r="K105">
        <v>75</v>
      </c>
      <c r="L105">
        <v>14.4</v>
      </c>
      <c r="M105">
        <v>16.8</v>
      </c>
      <c r="N105">
        <v>15.7</v>
      </c>
      <c r="O105">
        <v>16.7</v>
      </c>
      <c r="P105">
        <v>17</v>
      </c>
      <c r="Q105">
        <v>3</v>
      </c>
      <c r="R105">
        <v>18</v>
      </c>
      <c r="S105">
        <v>6</v>
      </c>
    </row>
    <row r="106" spans="1:19" x14ac:dyDescent="0.3">
      <c r="A106">
        <v>135.5</v>
      </c>
      <c r="B106">
        <v>100011</v>
      </c>
      <c r="C106">
        <v>-0.59730000000000005</v>
      </c>
      <c r="D106">
        <v>0.30740000000000001</v>
      </c>
      <c r="E106">
        <v>2.98E-2</v>
      </c>
      <c r="F106">
        <v>-4.99E-2</v>
      </c>
      <c r="G106">
        <f t="shared" si="1"/>
        <v>0.3882224834636277</v>
      </c>
      <c r="H106">
        <v>65</v>
      </c>
      <c r="I106">
        <v>74</v>
      </c>
      <c r="J106">
        <v>77</v>
      </c>
      <c r="K106">
        <v>77</v>
      </c>
      <c r="L106">
        <v>14.7</v>
      </c>
      <c r="M106">
        <v>16.600000000000001</v>
      </c>
      <c r="N106">
        <v>16.899999999999999</v>
      </c>
      <c r="O106">
        <v>16.899999999999999</v>
      </c>
      <c r="P106">
        <v>15</v>
      </c>
      <c r="Q106">
        <v>5</v>
      </c>
      <c r="R106">
        <v>9</v>
      </c>
      <c r="S106">
        <v>13</v>
      </c>
    </row>
    <row r="107" spans="1:19" x14ac:dyDescent="0.3">
      <c r="A107">
        <v>136</v>
      </c>
      <c r="B107">
        <v>100011</v>
      </c>
      <c r="C107">
        <v>7.1400000000000005E-2</v>
      </c>
      <c r="D107">
        <v>-0.2505</v>
      </c>
      <c r="E107">
        <v>-7.5600000000000001E-2</v>
      </c>
      <c r="F107">
        <v>-5.0599999999999999E-2</v>
      </c>
      <c r="G107">
        <f t="shared" si="1"/>
        <v>0.15659243276735949</v>
      </c>
      <c r="H107">
        <v>67</v>
      </c>
      <c r="I107">
        <v>80</v>
      </c>
      <c r="J107">
        <v>78</v>
      </c>
      <c r="K107">
        <v>80</v>
      </c>
      <c r="L107">
        <v>14.9</v>
      </c>
      <c r="M107">
        <v>17.2</v>
      </c>
      <c r="N107">
        <v>17</v>
      </c>
      <c r="O107">
        <v>17.2</v>
      </c>
      <c r="P107">
        <v>8</v>
      </c>
      <c r="Q107">
        <v>16</v>
      </c>
      <c r="R107">
        <v>7</v>
      </c>
      <c r="S107">
        <v>4</v>
      </c>
    </row>
    <row r="108" spans="1:19" x14ac:dyDescent="0.3">
      <c r="A108">
        <v>136.5</v>
      </c>
      <c r="B108">
        <v>100011</v>
      </c>
      <c r="C108">
        <v>2.5899999999999999E-2</v>
      </c>
      <c r="D108">
        <v>0.25800000000000001</v>
      </c>
      <c r="E108">
        <v>-2.5000000000000001E-2</v>
      </c>
      <c r="F108">
        <v>-8.0999999999999996E-3</v>
      </c>
      <c r="G108">
        <f t="shared" si="1"/>
        <v>0.15039925753362834</v>
      </c>
      <c r="H108">
        <v>70</v>
      </c>
      <c r="I108">
        <v>70</v>
      </c>
      <c r="J108">
        <v>78</v>
      </c>
      <c r="K108">
        <v>79</v>
      </c>
      <c r="L108">
        <v>15.3</v>
      </c>
      <c r="M108">
        <v>16.100000000000001</v>
      </c>
      <c r="N108">
        <v>17</v>
      </c>
      <c r="O108">
        <v>17.100000000000001</v>
      </c>
      <c r="P108">
        <v>5</v>
      </c>
      <c r="Q108">
        <v>6</v>
      </c>
      <c r="R108">
        <v>2</v>
      </c>
      <c r="S108">
        <v>6</v>
      </c>
    </row>
    <row r="109" spans="1:19" x14ac:dyDescent="0.3">
      <c r="A109">
        <v>137</v>
      </c>
      <c r="B109">
        <v>100011</v>
      </c>
      <c r="C109">
        <v>0.38440000000000002</v>
      </c>
      <c r="D109">
        <v>-0.1186</v>
      </c>
      <c r="E109">
        <v>3.32E-2</v>
      </c>
      <c r="F109">
        <v>2.7799999999999998E-2</v>
      </c>
      <c r="G109">
        <f t="shared" si="1"/>
        <v>0.23304617568198796</v>
      </c>
      <c r="H109">
        <v>68</v>
      </c>
      <c r="I109">
        <v>68</v>
      </c>
      <c r="J109">
        <v>87</v>
      </c>
      <c r="K109">
        <v>77</v>
      </c>
      <c r="L109">
        <v>15.1</v>
      </c>
      <c r="M109">
        <v>15.8</v>
      </c>
      <c r="N109">
        <v>18</v>
      </c>
      <c r="O109">
        <v>16.899999999999999</v>
      </c>
      <c r="P109">
        <v>19</v>
      </c>
      <c r="Q109">
        <v>17</v>
      </c>
      <c r="R109">
        <v>13</v>
      </c>
      <c r="S109">
        <v>15</v>
      </c>
    </row>
    <row r="110" spans="1:19" x14ac:dyDescent="0.3">
      <c r="A110">
        <v>137.5</v>
      </c>
      <c r="B110">
        <v>100011</v>
      </c>
      <c r="C110">
        <v>-3.1699999999999999E-2</v>
      </c>
      <c r="D110">
        <v>-0.19689999999999999</v>
      </c>
      <c r="E110">
        <v>-2.4500000000000001E-2</v>
      </c>
      <c r="F110">
        <v>6.2799999999999995E-2</v>
      </c>
      <c r="G110">
        <f t="shared" si="1"/>
        <v>0.11600969787047978</v>
      </c>
      <c r="H110">
        <v>63</v>
      </c>
      <c r="I110">
        <v>68</v>
      </c>
      <c r="J110">
        <v>83</v>
      </c>
      <c r="K110">
        <v>72</v>
      </c>
      <c r="L110">
        <v>14.4</v>
      </c>
      <c r="M110">
        <v>15.8</v>
      </c>
      <c r="N110">
        <v>17.600000000000001</v>
      </c>
      <c r="O110">
        <v>16.3</v>
      </c>
      <c r="P110">
        <v>26</v>
      </c>
      <c r="Q110">
        <v>15</v>
      </c>
      <c r="R110">
        <v>9</v>
      </c>
      <c r="S110">
        <v>36</v>
      </c>
    </row>
    <row r="111" spans="1:19" x14ac:dyDescent="0.3">
      <c r="A111">
        <v>138</v>
      </c>
      <c r="B111">
        <v>100011</v>
      </c>
      <c r="C111">
        <v>-0.215</v>
      </c>
      <c r="D111">
        <v>-0.25230000000000002</v>
      </c>
      <c r="E111">
        <v>2.69E-2</v>
      </c>
      <c r="F111">
        <v>5.7799999999999997E-2</v>
      </c>
      <c r="G111">
        <f t="shared" si="1"/>
        <v>0.19201032958324576</v>
      </c>
      <c r="H111">
        <v>65</v>
      </c>
      <c r="I111">
        <v>78</v>
      </c>
      <c r="J111">
        <v>78</v>
      </c>
      <c r="K111">
        <v>81</v>
      </c>
      <c r="L111">
        <v>14.7</v>
      </c>
      <c r="M111">
        <v>17</v>
      </c>
      <c r="N111">
        <v>17</v>
      </c>
      <c r="O111">
        <v>17.3</v>
      </c>
      <c r="P111">
        <v>7</v>
      </c>
      <c r="Q111">
        <v>8</v>
      </c>
      <c r="R111">
        <v>11</v>
      </c>
      <c r="S111">
        <v>22</v>
      </c>
    </row>
    <row r="112" spans="1:19" x14ac:dyDescent="0.3">
      <c r="A112">
        <v>138.5</v>
      </c>
      <c r="B112">
        <v>100011</v>
      </c>
      <c r="C112">
        <v>-0.20100000000000001</v>
      </c>
      <c r="D112">
        <v>0.18260000000000001</v>
      </c>
      <c r="E112">
        <v>4.9500000000000002E-2</v>
      </c>
      <c r="F112">
        <v>-2.9899999999999999E-2</v>
      </c>
      <c r="G112">
        <f t="shared" si="1"/>
        <v>0.15936751028152926</v>
      </c>
      <c r="H112">
        <v>66</v>
      </c>
      <c r="I112">
        <v>76</v>
      </c>
      <c r="J112">
        <v>77</v>
      </c>
      <c r="K112">
        <v>74</v>
      </c>
      <c r="L112">
        <v>14.8</v>
      </c>
      <c r="M112">
        <v>16.8</v>
      </c>
      <c r="N112">
        <v>16.899999999999999</v>
      </c>
      <c r="O112">
        <v>16.600000000000001</v>
      </c>
      <c r="P112">
        <v>18</v>
      </c>
      <c r="Q112">
        <v>4</v>
      </c>
      <c r="R112">
        <v>2</v>
      </c>
      <c r="S112">
        <v>11</v>
      </c>
    </row>
    <row r="113" spans="1:19" x14ac:dyDescent="0.3">
      <c r="A113">
        <v>139</v>
      </c>
      <c r="B113">
        <v>100011</v>
      </c>
      <c r="C113">
        <v>0.1069</v>
      </c>
      <c r="D113">
        <v>-8.3199999999999996E-2</v>
      </c>
      <c r="E113">
        <v>9.3700000000000006E-2</v>
      </c>
      <c r="F113">
        <v>-9.1000000000000004E-3</v>
      </c>
      <c r="G113">
        <f t="shared" si="1"/>
        <v>9.5095636072324574E-2</v>
      </c>
      <c r="H113">
        <v>71</v>
      </c>
      <c r="I113">
        <v>71</v>
      </c>
      <c r="J113">
        <v>74</v>
      </c>
      <c r="K113">
        <v>75</v>
      </c>
      <c r="L113">
        <v>15.4</v>
      </c>
      <c r="M113">
        <v>16.2</v>
      </c>
      <c r="N113">
        <v>16.600000000000001</v>
      </c>
      <c r="O113">
        <v>16.7</v>
      </c>
      <c r="P113">
        <v>9</v>
      </c>
      <c r="Q113">
        <v>12</v>
      </c>
      <c r="R113">
        <v>3</v>
      </c>
      <c r="S113">
        <v>24</v>
      </c>
    </row>
    <row r="114" spans="1:19" x14ac:dyDescent="0.3">
      <c r="A114">
        <v>139.5</v>
      </c>
      <c r="B114">
        <v>100011</v>
      </c>
      <c r="C114">
        <v>0.12570000000000001</v>
      </c>
      <c r="D114">
        <v>4.3499999999999997E-2</v>
      </c>
      <c r="E114">
        <v>-4.7600000000000003E-2</v>
      </c>
      <c r="F114">
        <v>2.24E-2</v>
      </c>
      <c r="G114">
        <f t="shared" si="1"/>
        <v>8.1564902582748983E-2</v>
      </c>
      <c r="H114">
        <v>65</v>
      </c>
      <c r="I114">
        <v>82</v>
      </c>
      <c r="J114">
        <v>72</v>
      </c>
      <c r="K114">
        <v>74</v>
      </c>
      <c r="L114">
        <v>14.7</v>
      </c>
      <c r="M114">
        <v>17.399999999999999</v>
      </c>
      <c r="N114">
        <v>16.3</v>
      </c>
      <c r="O114">
        <v>16.600000000000001</v>
      </c>
      <c r="P114">
        <v>19</v>
      </c>
      <c r="Q114">
        <v>11</v>
      </c>
      <c r="R114">
        <v>23</v>
      </c>
      <c r="S114">
        <v>6</v>
      </c>
    </row>
    <row r="115" spans="1:19" x14ac:dyDescent="0.3">
      <c r="A115">
        <v>140</v>
      </c>
      <c r="B115">
        <v>100011</v>
      </c>
      <c r="C115">
        <v>-0.29289999999999999</v>
      </c>
      <c r="D115">
        <v>-0.41899999999999998</v>
      </c>
      <c r="E115">
        <v>7.9000000000000001E-2</v>
      </c>
      <c r="F115">
        <v>2E-3</v>
      </c>
      <c r="G115">
        <f t="shared" si="1"/>
        <v>0.2986594548980494</v>
      </c>
      <c r="H115">
        <v>71</v>
      </c>
      <c r="I115">
        <v>72</v>
      </c>
      <c r="J115">
        <v>79</v>
      </c>
      <c r="K115">
        <v>72</v>
      </c>
      <c r="L115">
        <v>15.4</v>
      </c>
      <c r="M115">
        <v>16.3</v>
      </c>
      <c r="N115">
        <v>17.100000000000001</v>
      </c>
      <c r="O115">
        <v>16.3</v>
      </c>
      <c r="P115">
        <v>21</v>
      </c>
      <c r="Q115">
        <v>14</v>
      </c>
      <c r="R115">
        <v>15</v>
      </c>
      <c r="S115">
        <v>25</v>
      </c>
    </row>
    <row r="116" spans="1:19" x14ac:dyDescent="0.3">
      <c r="A116">
        <v>140.5</v>
      </c>
      <c r="B116">
        <v>100011</v>
      </c>
      <c r="C116">
        <v>0.3574</v>
      </c>
      <c r="D116">
        <v>3.3000000000000002E-2</v>
      </c>
      <c r="E116">
        <v>3.0099999999999998E-2</v>
      </c>
      <c r="F116">
        <v>2.6200000000000001E-2</v>
      </c>
      <c r="G116">
        <f t="shared" si="1"/>
        <v>0.20795013023960018</v>
      </c>
      <c r="H116">
        <v>61</v>
      </c>
      <c r="I116">
        <v>78</v>
      </c>
      <c r="J116">
        <v>80</v>
      </c>
      <c r="K116">
        <v>66</v>
      </c>
      <c r="L116">
        <v>14.1</v>
      </c>
      <c r="M116">
        <v>17</v>
      </c>
      <c r="N116">
        <v>17.2</v>
      </c>
      <c r="O116">
        <v>15.6</v>
      </c>
      <c r="P116">
        <v>6</v>
      </c>
      <c r="Q116">
        <v>5</v>
      </c>
      <c r="R116">
        <v>8</v>
      </c>
      <c r="S116">
        <v>22</v>
      </c>
    </row>
    <row r="117" spans="1:19" x14ac:dyDescent="0.3">
      <c r="A117">
        <v>141</v>
      </c>
      <c r="B117">
        <v>100011</v>
      </c>
      <c r="C117">
        <v>-0.17449999999999999</v>
      </c>
      <c r="D117">
        <v>-0.1239</v>
      </c>
      <c r="E117">
        <v>-0.11219999999999999</v>
      </c>
      <c r="F117">
        <v>2.7099999999999999E-2</v>
      </c>
      <c r="G117">
        <f t="shared" si="1"/>
        <v>0.13951140933032441</v>
      </c>
      <c r="H117">
        <v>65</v>
      </c>
      <c r="I117">
        <v>73</v>
      </c>
      <c r="J117">
        <v>78</v>
      </c>
      <c r="K117">
        <v>84</v>
      </c>
      <c r="L117">
        <v>14.7</v>
      </c>
      <c r="M117">
        <v>16.399999999999999</v>
      </c>
      <c r="N117">
        <v>17</v>
      </c>
      <c r="O117">
        <v>17.7</v>
      </c>
      <c r="P117">
        <v>9</v>
      </c>
      <c r="Q117">
        <v>15</v>
      </c>
      <c r="R117">
        <v>15</v>
      </c>
      <c r="S117">
        <v>18</v>
      </c>
    </row>
    <row r="118" spans="1:19" x14ac:dyDescent="0.3">
      <c r="A118">
        <v>141.5</v>
      </c>
      <c r="B118">
        <v>100011</v>
      </c>
      <c r="C118">
        <v>-0.4103</v>
      </c>
      <c r="D118">
        <v>-0.20569999999999999</v>
      </c>
      <c r="E118">
        <v>-6.0199999999999997E-2</v>
      </c>
      <c r="F118">
        <v>-5.5300000000000002E-2</v>
      </c>
      <c r="G118">
        <f t="shared" si="1"/>
        <v>0.26725931227929173</v>
      </c>
      <c r="H118">
        <v>71</v>
      </c>
      <c r="I118">
        <v>76</v>
      </c>
      <c r="J118">
        <v>76</v>
      </c>
      <c r="K118">
        <v>71</v>
      </c>
      <c r="L118">
        <v>15.4</v>
      </c>
      <c r="M118">
        <v>16.8</v>
      </c>
      <c r="N118">
        <v>16.8</v>
      </c>
      <c r="O118">
        <v>16.2</v>
      </c>
      <c r="P118">
        <v>13</v>
      </c>
      <c r="Q118">
        <v>8</v>
      </c>
      <c r="R118">
        <v>3</v>
      </c>
      <c r="S118">
        <v>21</v>
      </c>
    </row>
    <row r="119" spans="1:19" x14ac:dyDescent="0.3">
      <c r="A119">
        <v>142</v>
      </c>
      <c r="B119">
        <v>100011</v>
      </c>
      <c r="C119">
        <v>3.6400000000000002E-2</v>
      </c>
      <c r="D119">
        <v>-0.1993</v>
      </c>
      <c r="E119">
        <v>-3.1899999999999998E-2</v>
      </c>
      <c r="F119">
        <v>4.9399999999999999E-2</v>
      </c>
      <c r="G119">
        <f t="shared" si="1"/>
        <v>0.11841038805780514</v>
      </c>
      <c r="H119">
        <v>75</v>
      </c>
      <c r="I119">
        <v>75</v>
      </c>
      <c r="J119">
        <v>90</v>
      </c>
      <c r="K119">
        <v>78</v>
      </c>
      <c r="L119">
        <v>15.9</v>
      </c>
      <c r="M119">
        <v>16.7</v>
      </c>
      <c r="N119">
        <v>18.3</v>
      </c>
      <c r="O119">
        <v>17</v>
      </c>
      <c r="P119">
        <v>10</v>
      </c>
      <c r="Q119">
        <v>8</v>
      </c>
      <c r="R119">
        <v>7</v>
      </c>
      <c r="S119">
        <v>25</v>
      </c>
    </row>
    <row r="120" spans="1:19" x14ac:dyDescent="0.3">
      <c r="A120">
        <v>142.5</v>
      </c>
      <c r="B120">
        <v>100011</v>
      </c>
      <c r="C120">
        <v>0.17710000000000001</v>
      </c>
      <c r="D120">
        <v>0.32090000000000002</v>
      </c>
      <c r="E120">
        <v>-3.8600000000000002E-2</v>
      </c>
      <c r="F120">
        <v>4.4000000000000003E-3</v>
      </c>
      <c r="G120">
        <f t="shared" si="1"/>
        <v>0.21278406895254168</v>
      </c>
      <c r="H120">
        <v>76</v>
      </c>
      <c r="I120">
        <v>87</v>
      </c>
      <c r="J120">
        <v>83</v>
      </c>
      <c r="K120">
        <v>79</v>
      </c>
      <c r="L120">
        <v>16</v>
      </c>
      <c r="M120">
        <v>18</v>
      </c>
      <c r="N120">
        <v>17.600000000000001</v>
      </c>
      <c r="O120">
        <v>17.100000000000001</v>
      </c>
      <c r="P120">
        <v>21</v>
      </c>
      <c r="Q120">
        <v>5</v>
      </c>
      <c r="R120">
        <v>11</v>
      </c>
      <c r="S120">
        <v>22</v>
      </c>
    </row>
    <row r="121" spans="1:19" x14ac:dyDescent="0.3">
      <c r="A121">
        <v>143</v>
      </c>
      <c r="B121">
        <v>100011</v>
      </c>
      <c r="C121">
        <v>0.2349</v>
      </c>
      <c r="D121">
        <v>-0.2424</v>
      </c>
      <c r="E121">
        <v>1.17E-2</v>
      </c>
      <c r="F121">
        <v>1.6000000000000001E-3</v>
      </c>
      <c r="G121">
        <f t="shared" si="1"/>
        <v>0.19499799998974349</v>
      </c>
      <c r="H121">
        <v>63</v>
      </c>
      <c r="I121">
        <v>68</v>
      </c>
      <c r="J121">
        <v>76</v>
      </c>
      <c r="K121">
        <v>78</v>
      </c>
      <c r="L121">
        <v>14.4</v>
      </c>
      <c r="M121">
        <v>15.8</v>
      </c>
      <c r="N121">
        <v>16.8</v>
      </c>
      <c r="O121">
        <v>17</v>
      </c>
      <c r="P121">
        <v>6</v>
      </c>
      <c r="Q121">
        <v>2</v>
      </c>
      <c r="R121">
        <v>20</v>
      </c>
      <c r="S121">
        <v>13</v>
      </c>
    </row>
    <row r="123" spans="1:19" x14ac:dyDescent="0.3">
      <c r="C123" t="s">
        <v>21</v>
      </c>
      <c r="D123" t="s">
        <v>22</v>
      </c>
      <c r="E123" t="s">
        <v>23</v>
      </c>
      <c r="F123" t="s">
        <v>24</v>
      </c>
    </row>
    <row r="124" spans="1:19" x14ac:dyDescent="0.3">
      <c r="B124" t="s">
        <v>18</v>
      </c>
      <c r="C124">
        <f>AVERAGE(C2:C122)*100</f>
        <v>0.27500000000000041</v>
      </c>
      <c r="D124">
        <f>AVERAGE(D2:D122)*100</f>
        <v>1.5809999999999997</v>
      </c>
      <c r="E124">
        <f>AVERAGE(E2:E122)*100</f>
        <v>-4.0000000000001623E-3</v>
      </c>
      <c r="F124">
        <f>AVERAGE(F2:F122)*100</f>
        <v>-0.41333333333333361</v>
      </c>
    </row>
    <row r="125" spans="1:19" x14ac:dyDescent="0.3">
      <c r="B125" t="s">
        <v>20</v>
      </c>
      <c r="C125">
        <f>STDEV(C2:C122)*100</f>
        <v>24.828349309041158</v>
      </c>
      <c r="D125">
        <f>STDEV(D2:D122)*100</f>
        <v>25.720136779698251</v>
      </c>
      <c r="E125">
        <f>STDEV(E2:E122)*100</f>
        <v>5.0871754061999255</v>
      </c>
      <c r="F125">
        <f>STDEV(F2:F122)*100</f>
        <v>4.9342591303321424</v>
      </c>
    </row>
    <row r="126" spans="1:19" x14ac:dyDescent="0.3">
      <c r="B126" t="s">
        <v>36</v>
      </c>
      <c r="C126" cm="1">
        <f t="array" ref="C126">MIN(ABS(C2:C121))*100</f>
        <v>0.88</v>
      </c>
      <c r="D126" cm="1">
        <f t="array" ref="D126">MIN(ABS(D2:D121))*100</f>
        <v>0.12</v>
      </c>
      <c r="E126" cm="1">
        <f t="array" ref="E126">MIN(ABS(E2:E121))*100</f>
        <v>6.9999999999999993E-2</v>
      </c>
      <c r="F126" cm="1">
        <f t="array" ref="F126">MIN(ABS(F2:F121))*100</f>
        <v>0.01</v>
      </c>
    </row>
    <row r="127" spans="1:19" x14ac:dyDescent="0.3">
      <c r="B127" t="s">
        <v>37</v>
      </c>
      <c r="C127" cm="1">
        <f t="array" ref="C127">MAX(ABS(C2:C121))*100</f>
        <v>65.820000000000007</v>
      </c>
      <c r="D127" cm="1">
        <f t="array" ref="D127">MAX(ABS(D2:D121))*100</f>
        <v>59.29</v>
      </c>
      <c r="E127" cm="1">
        <f t="array" ref="E127">MAX(ABS(E2:E121))*100</f>
        <v>12.41</v>
      </c>
      <c r="F127" cm="1">
        <f t="array" ref="F127">MAX(ABS(F2:F121))*100</f>
        <v>12.67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5A28-23B3-634D-BB1C-A54DE859E8DE}">
  <dimension ref="A1:S127"/>
  <sheetViews>
    <sheetView topLeftCell="A122" workbookViewId="0">
      <selection activeCell="J145" sqref="J145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7" width="23.33203125" customWidth="1"/>
    <col min="8" max="8" width="4.109375" bestFit="1" customWidth="1"/>
    <col min="9" max="11" width="24.33203125" bestFit="1" customWidth="1"/>
    <col min="12" max="15" width="15.77734375" bestFit="1" customWidth="1"/>
    <col min="16" max="16" width="21.44140625" bestFit="1" customWidth="1"/>
    <col min="17" max="19" width="20.7773437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74</v>
      </c>
      <c r="H1" t="s">
        <v>6</v>
      </c>
      <c r="I1" t="s">
        <v>12</v>
      </c>
      <c r="J1" t="s">
        <v>17</v>
      </c>
      <c r="K1" t="s">
        <v>16</v>
      </c>
      <c r="L1" t="s">
        <v>15</v>
      </c>
      <c r="M1" t="s">
        <v>14</v>
      </c>
      <c r="N1" t="s">
        <v>13</v>
      </c>
      <c r="O1" t="s">
        <v>11</v>
      </c>
      <c r="P1" t="s">
        <v>10</v>
      </c>
      <c r="Q1" t="s">
        <v>9</v>
      </c>
      <c r="R1" t="s">
        <v>8</v>
      </c>
      <c r="S1" t="s">
        <v>7</v>
      </c>
    </row>
    <row r="2" spans="1:19" x14ac:dyDescent="0.3">
      <c r="A2">
        <v>46.5</v>
      </c>
      <c r="B2">
        <v>100011</v>
      </c>
      <c r="C2">
        <v>2.0400000000000001E-2</v>
      </c>
      <c r="D2">
        <v>-0.28520000000000001</v>
      </c>
      <c r="E2">
        <v>-0.1042</v>
      </c>
      <c r="F2">
        <v>-9.2999999999999992E-3</v>
      </c>
      <c r="G2">
        <f>SQRT(1/3*(ABS(C2))^2+(ABS(D2))^2+(ABS(E2))^2)</f>
        <v>0.30386740529382217</v>
      </c>
      <c r="H2">
        <v>87</v>
      </c>
      <c r="I2">
        <v>80</v>
      </c>
      <c r="J2">
        <v>92</v>
      </c>
      <c r="K2">
        <v>96</v>
      </c>
      <c r="L2">
        <v>17.2</v>
      </c>
      <c r="M2">
        <v>17.2</v>
      </c>
      <c r="N2">
        <v>18.399999999999999</v>
      </c>
      <c r="O2">
        <v>18.8</v>
      </c>
      <c r="P2">
        <v>4</v>
      </c>
      <c r="Q2">
        <v>15</v>
      </c>
      <c r="R2">
        <v>9</v>
      </c>
      <c r="S2">
        <v>5</v>
      </c>
    </row>
    <row r="3" spans="1:19" x14ac:dyDescent="0.3">
      <c r="A3">
        <v>47</v>
      </c>
      <c r="B3">
        <v>100011</v>
      </c>
      <c r="C3">
        <v>-0.29199999999999998</v>
      </c>
      <c r="D3">
        <v>-0.11799999999999999</v>
      </c>
      <c r="E3">
        <v>6.0000000000000001E-3</v>
      </c>
      <c r="F3">
        <v>7.6899999999999996E-2</v>
      </c>
      <c r="G3">
        <f t="shared" ref="G3:G66" si="0">SQRT(1/3*(C3^2+D3^2+E3^2))</f>
        <v>0.1818644183634244</v>
      </c>
      <c r="H3">
        <v>94</v>
      </c>
      <c r="I3">
        <v>79</v>
      </c>
      <c r="J3">
        <v>88</v>
      </c>
      <c r="K3">
        <v>88</v>
      </c>
      <c r="L3">
        <v>17.899999999999999</v>
      </c>
      <c r="M3">
        <v>17.100000000000001</v>
      </c>
      <c r="N3">
        <v>18.100000000000001</v>
      </c>
      <c r="O3">
        <v>18.100000000000001</v>
      </c>
      <c r="P3">
        <v>18</v>
      </c>
      <c r="Q3">
        <v>13</v>
      </c>
      <c r="R3">
        <v>17</v>
      </c>
      <c r="S3">
        <v>16</v>
      </c>
    </row>
    <row r="4" spans="1:19" x14ac:dyDescent="0.3">
      <c r="A4">
        <v>47.5</v>
      </c>
      <c r="B4">
        <v>100011</v>
      </c>
      <c r="C4">
        <v>0.1028</v>
      </c>
      <c r="D4">
        <v>-1.2699999999999999E-2</v>
      </c>
      <c r="E4">
        <v>-1.78E-2</v>
      </c>
      <c r="F4">
        <v>3.44E-2</v>
      </c>
      <c r="G4">
        <f t="shared" si="0"/>
        <v>6.0679403424885446E-2</v>
      </c>
      <c r="H4">
        <v>85</v>
      </c>
      <c r="I4">
        <v>84</v>
      </c>
      <c r="J4">
        <v>93</v>
      </c>
      <c r="K4">
        <v>98</v>
      </c>
      <c r="L4">
        <v>17</v>
      </c>
      <c r="M4">
        <v>17.7</v>
      </c>
      <c r="N4">
        <v>18.5</v>
      </c>
      <c r="O4">
        <v>19</v>
      </c>
      <c r="P4">
        <v>26</v>
      </c>
      <c r="Q4">
        <v>3</v>
      </c>
      <c r="R4">
        <v>3</v>
      </c>
      <c r="S4">
        <v>23</v>
      </c>
    </row>
    <row r="5" spans="1:19" x14ac:dyDescent="0.3">
      <c r="A5">
        <v>48</v>
      </c>
      <c r="B5">
        <v>100011</v>
      </c>
      <c r="C5">
        <v>7.3899999999999993E-2</v>
      </c>
      <c r="D5">
        <v>-7.9899999999999999E-2</v>
      </c>
      <c r="E5">
        <v>9.8500000000000004E-2</v>
      </c>
      <c r="F5">
        <v>-3.2599999999999997E-2</v>
      </c>
      <c r="G5">
        <f t="shared" si="0"/>
        <v>8.4749572270307064E-2</v>
      </c>
      <c r="H5">
        <v>88</v>
      </c>
      <c r="I5">
        <v>90</v>
      </c>
      <c r="J5">
        <v>101</v>
      </c>
      <c r="K5">
        <v>93</v>
      </c>
      <c r="L5">
        <v>17.3</v>
      </c>
      <c r="M5">
        <v>18.3</v>
      </c>
      <c r="N5">
        <v>19.3</v>
      </c>
      <c r="O5">
        <v>18.5</v>
      </c>
      <c r="P5">
        <v>27</v>
      </c>
      <c r="Q5">
        <v>21</v>
      </c>
      <c r="R5">
        <v>13</v>
      </c>
      <c r="S5">
        <v>15</v>
      </c>
    </row>
    <row r="6" spans="1:19" x14ac:dyDescent="0.3">
      <c r="A6">
        <v>48.5</v>
      </c>
      <c r="B6">
        <v>100011</v>
      </c>
      <c r="C6">
        <v>-0.34129999999999999</v>
      </c>
      <c r="D6">
        <v>-1.9400000000000001E-2</v>
      </c>
      <c r="E6">
        <v>-3.44E-2</v>
      </c>
      <c r="F6">
        <v>-9.6000000000000002E-2</v>
      </c>
      <c r="G6">
        <f t="shared" si="0"/>
        <v>0.19836448774919366</v>
      </c>
      <c r="H6">
        <v>94</v>
      </c>
      <c r="I6">
        <v>85</v>
      </c>
      <c r="J6">
        <v>94</v>
      </c>
      <c r="K6">
        <v>96</v>
      </c>
      <c r="L6">
        <v>17.899999999999999</v>
      </c>
      <c r="M6">
        <v>17.8</v>
      </c>
      <c r="N6">
        <v>18.600000000000001</v>
      </c>
      <c r="O6">
        <v>18.8</v>
      </c>
      <c r="P6">
        <v>19</v>
      </c>
      <c r="Q6">
        <v>4</v>
      </c>
      <c r="R6">
        <v>1</v>
      </c>
      <c r="S6">
        <v>6</v>
      </c>
    </row>
    <row r="7" spans="1:19" x14ac:dyDescent="0.3">
      <c r="A7">
        <v>49</v>
      </c>
      <c r="B7">
        <v>100011</v>
      </c>
      <c r="C7">
        <v>-1.35E-2</v>
      </c>
      <c r="D7">
        <v>-0.26860000000000001</v>
      </c>
      <c r="E7">
        <v>-3.2099999999999997E-2</v>
      </c>
      <c r="F7">
        <v>-2.87E-2</v>
      </c>
      <c r="G7">
        <f t="shared" si="0"/>
        <v>0.15637414534805086</v>
      </c>
      <c r="H7">
        <v>93</v>
      </c>
      <c r="I7">
        <v>91</v>
      </c>
      <c r="J7">
        <v>95</v>
      </c>
      <c r="K7">
        <v>93</v>
      </c>
      <c r="L7">
        <v>17.8</v>
      </c>
      <c r="M7">
        <v>18.399999999999999</v>
      </c>
      <c r="N7">
        <v>18.7</v>
      </c>
      <c r="O7">
        <v>18.5</v>
      </c>
      <c r="P7">
        <v>12</v>
      </c>
      <c r="Q7">
        <v>19</v>
      </c>
      <c r="R7">
        <v>7</v>
      </c>
      <c r="S7">
        <v>8</v>
      </c>
    </row>
    <row r="8" spans="1:19" x14ac:dyDescent="0.3">
      <c r="A8">
        <v>49.5</v>
      </c>
      <c r="B8">
        <v>100011</v>
      </c>
      <c r="C8">
        <v>-0.44059999999999999</v>
      </c>
      <c r="D8">
        <v>0.2175</v>
      </c>
      <c r="E8">
        <v>2.5700000000000001E-2</v>
      </c>
      <c r="F8">
        <v>-6.6500000000000004E-2</v>
      </c>
      <c r="G8">
        <f t="shared" si="0"/>
        <v>0.2840745794094689</v>
      </c>
      <c r="H8">
        <v>84</v>
      </c>
      <c r="I8">
        <v>90</v>
      </c>
      <c r="J8">
        <v>88</v>
      </c>
      <c r="K8">
        <v>88</v>
      </c>
      <c r="L8">
        <v>16.899999999999999</v>
      </c>
      <c r="M8">
        <v>18.3</v>
      </c>
      <c r="N8">
        <v>18.100000000000001</v>
      </c>
      <c r="O8">
        <v>18.100000000000001</v>
      </c>
      <c r="P8">
        <v>12</v>
      </c>
      <c r="Q8">
        <v>5</v>
      </c>
      <c r="R8">
        <v>8</v>
      </c>
      <c r="S8">
        <v>2</v>
      </c>
    </row>
    <row r="9" spans="1:19" x14ac:dyDescent="0.3">
      <c r="A9">
        <v>50</v>
      </c>
      <c r="B9">
        <v>100011</v>
      </c>
      <c r="C9">
        <v>-0.01</v>
      </c>
      <c r="D9">
        <v>-0.28460000000000002</v>
      </c>
      <c r="E9">
        <v>7.9899999999999999E-2</v>
      </c>
      <c r="F9">
        <v>7.3700000000000002E-2</v>
      </c>
      <c r="G9">
        <f t="shared" si="0"/>
        <v>0.17076413557887382</v>
      </c>
      <c r="H9">
        <v>106</v>
      </c>
      <c r="I9">
        <v>89</v>
      </c>
      <c r="J9">
        <v>98</v>
      </c>
      <c r="K9">
        <v>92</v>
      </c>
      <c r="L9">
        <v>18.899999999999999</v>
      </c>
      <c r="M9">
        <v>18.2</v>
      </c>
      <c r="N9">
        <v>19</v>
      </c>
      <c r="O9">
        <v>18.399999999999999</v>
      </c>
      <c r="P9">
        <v>12</v>
      </c>
      <c r="Q9">
        <v>16</v>
      </c>
      <c r="R9">
        <v>11</v>
      </c>
      <c r="S9">
        <v>14</v>
      </c>
    </row>
    <row r="10" spans="1:19" x14ac:dyDescent="0.3">
      <c r="A10">
        <v>50.5</v>
      </c>
      <c r="B10">
        <v>100011</v>
      </c>
      <c r="C10">
        <v>0.13020000000000001</v>
      </c>
      <c r="D10">
        <v>-0.34910000000000002</v>
      </c>
      <c r="E10">
        <v>6.8199999999999997E-2</v>
      </c>
      <c r="F10">
        <v>-1.37E-2</v>
      </c>
      <c r="G10">
        <f t="shared" si="0"/>
        <v>0.21868858375934183</v>
      </c>
      <c r="H10">
        <v>82</v>
      </c>
      <c r="I10">
        <v>86</v>
      </c>
      <c r="J10">
        <v>84</v>
      </c>
      <c r="K10">
        <v>93</v>
      </c>
      <c r="L10">
        <v>16.7</v>
      </c>
      <c r="M10">
        <v>17.899999999999999</v>
      </c>
      <c r="N10">
        <v>17.7</v>
      </c>
      <c r="O10">
        <v>18.5</v>
      </c>
      <c r="P10">
        <v>15</v>
      </c>
      <c r="Q10">
        <v>3</v>
      </c>
      <c r="R10">
        <v>4</v>
      </c>
      <c r="S10">
        <v>11</v>
      </c>
    </row>
    <row r="11" spans="1:19" x14ac:dyDescent="0.3">
      <c r="A11">
        <v>51</v>
      </c>
      <c r="B11">
        <v>100011</v>
      </c>
      <c r="C11">
        <v>-0.47649999999999998</v>
      </c>
      <c r="D11">
        <v>-0.13</v>
      </c>
      <c r="E11">
        <v>6.1000000000000004E-3</v>
      </c>
      <c r="F11">
        <v>2.8899999999999999E-2</v>
      </c>
      <c r="G11">
        <f t="shared" si="0"/>
        <v>0.28518383544654141</v>
      </c>
      <c r="H11">
        <v>85</v>
      </c>
      <c r="I11">
        <v>90</v>
      </c>
      <c r="J11">
        <v>97</v>
      </c>
      <c r="K11">
        <v>89</v>
      </c>
      <c r="L11">
        <v>17</v>
      </c>
      <c r="M11">
        <v>18.3</v>
      </c>
      <c r="N11">
        <v>18.899999999999999</v>
      </c>
      <c r="O11">
        <v>18.2</v>
      </c>
      <c r="P11">
        <v>18</v>
      </c>
      <c r="Q11">
        <v>6</v>
      </c>
      <c r="R11">
        <v>3</v>
      </c>
      <c r="S11">
        <v>13</v>
      </c>
    </row>
    <row r="12" spans="1:19" x14ac:dyDescent="0.3">
      <c r="A12">
        <v>51.5</v>
      </c>
      <c r="B12">
        <v>100011</v>
      </c>
      <c r="C12">
        <v>0.37630000000000002</v>
      </c>
      <c r="D12">
        <v>0.11310000000000001</v>
      </c>
      <c r="E12">
        <v>5.7999999999999996E-3</v>
      </c>
      <c r="F12">
        <v>2.3800000000000002E-2</v>
      </c>
      <c r="G12">
        <f t="shared" si="0"/>
        <v>0.22688245120913755</v>
      </c>
      <c r="H12">
        <v>88</v>
      </c>
      <c r="I12">
        <v>81</v>
      </c>
      <c r="J12">
        <v>89</v>
      </c>
      <c r="K12">
        <v>88</v>
      </c>
      <c r="L12">
        <v>17.3</v>
      </c>
      <c r="M12">
        <v>17.3</v>
      </c>
      <c r="N12">
        <v>18.2</v>
      </c>
      <c r="O12">
        <v>18.100000000000001</v>
      </c>
      <c r="P12">
        <v>14</v>
      </c>
      <c r="Q12">
        <v>16</v>
      </c>
      <c r="R12">
        <v>12</v>
      </c>
      <c r="S12">
        <v>3</v>
      </c>
    </row>
    <row r="13" spans="1:19" x14ac:dyDescent="0.3">
      <c r="A13">
        <v>52</v>
      </c>
      <c r="B13">
        <v>100011</v>
      </c>
      <c r="C13">
        <v>0.2616</v>
      </c>
      <c r="D13">
        <v>0.36459999999999998</v>
      </c>
      <c r="E13">
        <v>-5.8999999999999999E-3</v>
      </c>
      <c r="F13">
        <v>1.38E-2</v>
      </c>
      <c r="G13">
        <f t="shared" si="0"/>
        <v>0.25910263732094019</v>
      </c>
      <c r="H13">
        <v>89</v>
      </c>
      <c r="I13">
        <v>85</v>
      </c>
      <c r="J13">
        <v>95</v>
      </c>
      <c r="K13">
        <v>97</v>
      </c>
      <c r="L13">
        <v>17.399999999999999</v>
      </c>
      <c r="M13">
        <v>17.8</v>
      </c>
      <c r="N13">
        <v>18.7</v>
      </c>
      <c r="O13">
        <v>18.899999999999999</v>
      </c>
      <c r="P13">
        <v>20</v>
      </c>
      <c r="Q13">
        <v>8</v>
      </c>
      <c r="R13">
        <v>13</v>
      </c>
      <c r="S13">
        <v>24</v>
      </c>
    </row>
    <row r="14" spans="1:19" x14ac:dyDescent="0.3">
      <c r="A14">
        <v>52.5</v>
      </c>
      <c r="B14">
        <v>100011</v>
      </c>
      <c r="C14">
        <v>-0.18290000000000001</v>
      </c>
      <c r="D14">
        <v>6.6900000000000001E-2</v>
      </c>
      <c r="E14">
        <v>-2.1899999999999999E-2</v>
      </c>
      <c r="F14">
        <v>3.56E-2</v>
      </c>
      <c r="G14">
        <f t="shared" si="0"/>
        <v>0.11314832448310197</v>
      </c>
      <c r="H14">
        <v>91</v>
      </c>
      <c r="I14">
        <v>97</v>
      </c>
      <c r="J14">
        <v>95</v>
      </c>
      <c r="K14">
        <v>92</v>
      </c>
      <c r="L14">
        <v>17.600000000000001</v>
      </c>
      <c r="M14">
        <v>18.899999999999999</v>
      </c>
      <c r="N14">
        <v>18.7</v>
      </c>
      <c r="O14">
        <v>18.399999999999999</v>
      </c>
      <c r="P14">
        <v>26</v>
      </c>
      <c r="Q14">
        <v>18</v>
      </c>
      <c r="R14">
        <v>9</v>
      </c>
      <c r="S14">
        <v>12</v>
      </c>
    </row>
    <row r="15" spans="1:19" x14ac:dyDescent="0.3">
      <c r="A15">
        <v>53</v>
      </c>
      <c r="B15">
        <v>100011</v>
      </c>
      <c r="C15">
        <v>-6.3399999999999998E-2</v>
      </c>
      <c r="D15">
        <v>0.11550000000000001</v>
      </c>
      <c r="E15">
        <v>-4.2500000000000003E-2</v>
      </c>
      <c r="F15">
        <v>2.3099999999999999E-2</v>
      </c>
      <c r="G15">
        <f t="shared" si="0"/>
        <v>7.9929260391089996E-2</v>
      </c>
      <c r="H15">
        <v>87</v>
      </c>
      <c r="I15">
        <v>90</v>
      </c>
      <c r="J15">
        <v>87</v>
      </c>
      <c r="K15">
        <v>94</v>
      </c>
      <c r="L15">
        <v>17.2</v>
      </c>
      <c r="M15">
        <v>18.3</v>
      </c>
      <c r="N15">
        <v>18</v>
      </c>
      <c r="O15">
        <v>18.600000000000001</v>
      </c>
      <c r="P15">
        <v>13</v>
      </c>
      <c r="Q15">
        <v>19</v>
      </c>
      <c r="R15">
        <v>15</v>
      </c>
      <c r="S15">
        <v>13</v>
      </c>
    </row>
    <row r="16" spans="1:19" x14ac:dyDescent="0.3">
      <c r="A16">
        <v>53.5</v>
      </c>
      <c r="B16">
        <v>100011</v>
      </c>
      <c r="C16">
        <v>4.2900000000000001E-2</v>
      </c>
      <c r="D16">
        <v>0.28910000000000002</v>
      </c>
      <c r="E16">
        <v>-9.5999999999999992E-3</v>
      </c>
      <c r="F16">
        <v>-1.5E-3</v>
      </c>
      <c r="G16">
        <f t="shared" si="0"/>
        <v>0.16883066467124191</v>
      </c>
      <c r="H16">
        <v>90</v>
      </c>
      <c r="I16">
        <v>96</v>
      </c>
      <c r="J16">
        <v>91</v>
      </c>
      <c r="K16">
        <v>94</v>
      </c>
      <c r="L16">
        <v>17.5</v>
      </c>
      <c r="M16">
        <v>18.8</v>
      </c>
      <c r="N16">
        <v>18.399999999999999</v>
      </c>
      <c r="O16">
        <v>18.600000000000001</v>
      </c>
      <c r="P16">
        <v>10</v>
      </c>
      <c r="Q16">
        <v>8</v>
      </c>
      <c r="R16">
        <v>4</v>
      </c>
      <c r="S16">
        <v>24</v>
      </c>
    </row>
    <row r="17" spans="1:19" x14ac:dyDescent="0.3">
      <c r="A17">
        <v>54</v>
      </c>
      <c r="B17">
        <v>100011</v>
      </c>
      <c r="C17">
        <v>2.2200000000000001E-2</v>
      </c>
      <c r="D17">
        <v>0.20619999999999999</v>
      </c>
      <c r="E17">
        <v>-1.7100000000000001E-2</v>
      </c>
      <c r="F17">
        <v>5.0200000000000002E-2</v>
      </c>
      <c r="G17">
        <f t="shared" si="0"/>
        <v>0.1201439275757761</v>
      </c>
      <c r="H17">
        <v>90</v>
      </c>
      <c r="I17">
        <v>91</v>
      </c>
      <c r="J17">
        <v>94</v>
      </c>
      <c r="K17">
        <v>100</v>
      </c>
      <c r="L17">
        <v>17.5</v>
      </c>
      <c r="M17">
        <v>18.399999999999999</v>
      </c>
      <c r="N17">
        <v>18.600000000000001</v>
      </c>
      <c r="O17">
        <v>19.2</v>
      </c>
      <c r="P17">
        <v>13</v>
      </c>
      <c r="Q17">
        <v>12</v>
      </c>
      <c r="R17">
        <v>19</v>
      </c>
      <c r="S17">
        <v>15</v>
      </c>
    </row>
    <row r="18" spans="1:19" x14ac:dyDescent="0.3">
      <c r="A18">
        <v>54.5</v>
      </c>
      <c r="B18">
        <v>100011</v>
      </c>
      <c r="C18">
        <v>6.2700000000000006E-2</v>
      </c>
      <c r="D18">
        <v>-7.1400000000000005E-2</v>
      </c>
      <c r="E18">
        <v>5.0799999999999998E-2</v>
      </c>
      <c r="F18">
        <v>-3.27E-2</v>
      </c>
      <c r="G18">
        <f t="shared" si="0"/>
        <v>6.220902935533823E-2</v>
      </c>
      <c r="H18">
        <v>89</v>
      </c>
      <c r="I18">
        <v>87</v>
      </c>
      <c r="J18">
        <v>95</v>
      </c>
      <c r="K18">
        <v>95</v>
      </c>
      <c r="L18">
        <v>17.399999999999999</v>
      </c>
      <c r="M18">
        <v>18</v>
      </c>
      <c r="N18">
        <v>18.7</v>
      </c>
      <c r="O18">
        <v>18.7</v>
      </c>
      <c r="P18">
        <v>23</v>
      </c>
      <c r="Q18">
        <v>13</v>
      </c>
      <c r="R18">
        <v>6</v>
      </c>
      <c r="S18">
        <v>17</v>
      </c>
    </row>
    <row r="19" spans="1:19" x14ac:dyDescent="0.3">
      <c r="A19">
        <v>55</v>
      </c>
      <c r="B19">
        <v>100011</v>
      </c>
      <c r="C19">
        <v>5.4100000000000002E-2</v>
      </c>
      <c r="D19">
        <v>0.1744</v>
      </c>
      <c r="E19">
        <v>-0.1348</v>
      </c>
      <c r="F19">
        <v>-8.5099999999999995E-2</v>
      </c>
      <c r="G19">
        <f t="shared" si="0"/>
        <v>0.13103842947776806</v>
      </c>
      <c r="H19">
        <v>73</v>
      </c>
      <c r="I19">
        <v>82</v>
      </c>
      <c r="J19">
        <v>88</v>
      </c>
      <c r="K19">
        <v>96</v>
      </c>
      <c r="L19">
        <v>15.7</v>
      </c>
      <c r="M19">
        <v>17.399999999999999</v>
      </c>
      <c r="N19">
        <v>18.100000000000001</v>
      </c>
      <c r="O19">
        <v>18.8</v>
      </c>
      <c r="P19">
        <v>11</v>
      </c>
      <c r="Q19">
        <v>22</v>
      </c>
      <c r="R19">
        <v>5</v>
      </c>
      <c r="S19">
        <v>14</v>
      </c>
    </row>
    <row r="20" spans="1:19" x14ac:dyDescent="0.3">
      <c r="A20">
        <v>55.5</v>
      </c>
      <c r="B20">
        <v>100011</v>
      </c>
      <c r="C20">
        <v>0.1714</v>
      </c>
      <c r="D20">
        <v>-3.4000000000000002E-2</v>
      </c>
      <c r="E20">
        <v>-1.35E-2</v>
      </c>
      <c r="F20">
        <v>7.8799999999999995E-2</v>
      </c>
      <c r="G20">
        <f t="shared" si="0"/>
        <v>0.10118664272850772</v>
      </c>
      <c r="H20">
        <v>95</v>
      </c>
      <c r="I20">
        <v>91</v>
      </c>
      <c r="J20">
        <v>94</v>
      </c>
      <c r="K20">
        <v>99</v>
      </c>
      <c r="L20">
        <v>18</v>
      </c>
      <c r="M20">
        <v>18.399999999999999</v>
      </c>
      <c r="N20">
        <v>18.600000000000001</v>
      </c>
      <c r="O20">
        <v>19.100000000000001</v>
      </c>
      <c r="P20">
        <v>6</v>
      </c>
      <c r="Q20">
        <v>14</v>
      </c>
      <c r="R20">
        <v>6</v>
      </c>
      <c r="S20">
        <v>15</v>
      </c>
    </row>
    <row r="21" spans="1:19" x14ac:dyDescent="0.3">
      <c r="A21">
        <v>56</v>
      </c>
      <c r="B21">
        <v>100011</v>
      </c>
      <c r="C21">
        <v>-0.40339999999999998</v>
      </c>
      <c r="D21">
        <v>-2.8400000000000002E-2</v>
      </c>
      <c r="E21">
        <v>-2.3300000000000001E-2</v>
      </c>
      <c r="F21">
        <v>3.4799999999999998E-2</v>
      </c>
      <c r="G21">
        <f t="shared" si="0"/>
        <v>0.23386677831620292</v>
      </c>
      <c r="H21">
        <v>85</v>
      </c>
      <c r="I21">
        <v>78</v>
      </c>
      <c r="J21">
        <v>85</v>
      </c>
      <c r="K21">
        <v>90</v>
      </c>
      <c r="L21">
        <v>17</v>
      </c>
      <c r="M21">
        <v>17</v>
      </c>
      <c r="N21">
        <v>17.8</v>
      </c>
      <c r="O21">
        <v>18.3</v>
      </c>
      <c r="P21">
        <v>6</v>
      </c>
      <c r="Q21">
        <v>14</v>
      </c>
      <c r="R21">
        <v>11</v>
      </c>
      <c r="S21">
        <v>13</v>
      </c>
    </row>
    <row r="22" spans="1:19" x14ac:dyDescent="0.3">
      <c r="A22">
        <v>56.5</v>
      </c>
      <c r="B22">
        <v>100011</v>
      </c>
      <c r="C22">
        <v>-5.7000000000000002E-2</v>
      </c>
      <c r="D22">
        <v>0.41699999999999998</v>
      </c>
      <c r="E22">
        <v>2.8899999999999999E-2</v>
      </c>
      <c r="F22">
        <v>-8.8999999999999999E-3</v>
      </c>
      <c r="G22">
        <f t="shared" si="0"/>
        <v>0.24356601432329045</v>
      </c>
      <c r="H22">
        <v>94</v>
      </c>
      <c r="I22">
        <v>93</v>
      </c>
      <c r="J22">
        <v>90</v>
      </c>
      <c r="K22">
        <v>89</v>
      </c>
      <c r="L22">
        <v>17.899999999999999</v>
      </c>
      <c r="M22">
        <v>18.5</v>
      </c>
      <c r="N22">
        <v>18.3</v>
      </c>
      <c r="O22">
        <v>18.2</v>
      </c>
      <c r="P22">
        <v>27</v>
      </c>
      <c r="Q22">
        <v>17</v>
      </c>
      <c r="R22">
        <v>8</v>
      </c>
      <c r="S22">
        <v>19</v>
      </c>
    </row>
    <row r="23" spans="1:19" x14ac:dyDescent="0.3">
      <c r="A23">
        <v>57</v>
      </c>
      <c r="B23">
        <v>100011</v>
      </c>
      <c r="C23">
        <v>0.2853</v>
      </c>
      <c r="D23">
        <v>0.2283</v>
      </c>
      <c r="E23">
        <v>2.9600000000000001E-2</v>
      </c>
      <c r="F23">
        <v>-7.5600000000000001E-2</v>
      </c>
      <c r="G23">
        <f t="shared" si="0"/>
        <v>0.21165470307397691</v>
      </c>
      <c r="H23">
        <v>91</v>
      </c>
      <c r="I23">
        <v>82</v>
      </c>
      <c r="J23">
        <v>93</v>
      </c>
      <c r="K23">
        <v>93</v>
      </c>
      <c r="L23">
        <v>17.600000000000001</v>
      </c>
      <c r="M23">
        <v>17.399999999999999</v>
      </c>
      <c r="N23">
        <v>18.5</v>
      </c>
      <c r="O23">
        <v>18.5</v>
      </c>
      <c r="P23">
        <v>4</v>
      </c>
      <c r="Q23">
        <v>19</v>
      </c>
      <c r="R23">
        <v>15</v>
      </c>
      <c r="S23">
        <v>15</v>
      </c>
    </row>
    <row r="24" spans="1:19" x14ac:dyDescent="0.3">
      <c r="A24">
        <v>57.5</v>
      </c>
      <c r="B24">
        <v>100011</v>
      </c>
      <c r="C24">
        <v>-0.18890000000000001</v>
      </c>
      <c r="D24">
        <v>3.3999999999999998E-3</v>
      </c>
      <c r="E24">
        <v>4.5499999999999999E-2</v>
      </c>
      <c r="F24">
        <v>0.11890000000000001</v>
      </c>
      <c r="G24">
        <f t="shared" si="0"/>
        <v>0.11219777181388231</v>
      </c>
      <c r="H24">
        <v>92</v>
      </c>
      <c r="I24">
        <v>87</v>
      </c>
      <c r="J24">
        <v>87</v>
      </c>
      <c r="K24">
        <v>85</v>
      </c>
      <c r="L24">
        <v>17.7</v>
      </c>
      <c r="M24">
        <v>18</v>
      </c>
      <c r="N24">
        <v>18</v>
      </c>
      <c r="O24">
        <v>17.8</v>
      </c>
      <c r="P24">
        <v>4</v>
      </c>
      <c r="Q24">
        <v>6</v>
      </c>
      <c r="R24">
        <v>12</v>
      </c>
      <c r="S24">
        <v>22</v>
      </c>
    </row>
    <row r="25" spans="1:19" x14ac:dyDescent="0.3">
      <c r="A25">
        <v>58</v>
      </c>
      <c r="B25">
        <v>100011</v>
      </c>
      <c r="C25">
        <v>-7.9299999999999995E-2</v>
      </c>
      <c r="D25">
        <v>-0.31850000000000001</v>
      </c>
      <c r="E25">
        <v>-2.6599999999999999E-2</v>
      </c>
      <c r="F25">
        <v>-4.9700000000000001E-2</v>
      </c>
      <c r="G25">
        <f t="shared" si="0"/>
        <v>0.19012127708386559</v>
      </c>
      <c r="H25">
        <v>83</v>
      </c>
      <c r="I25">
        <v>87</v>
      </c>
      <c r="J25">
        <v>88</v>
      </c>
      <c r="K25">
        <v>89</v>
      </c>
      <c r="L25">
        <v>16.8</v>
      </c>
      <c r="M25">
        <v>18</v>
      </c>
      <c r="N25">
        <v>18.100000000000001</v>
      </c>
      <c r="O25">
        <v>18.2</v>
      </c>
      <c r="P25">
        <v>6</v>
      </c>
      <c r="Q25">
        <v>30</v>
      </c>
      <c r="R25">
        <v>16</v>
      </c>
      <c r="S25">
        <v>1</v>
      </c>
    </row>
    <row r="26" spans="1:19" x14ac:dyDescent="0.3">
      <c r="A26">
        <v>58.5</v>
      </c>
      <c r="B26">
        <v>100011</v>
      </c>
      <c r="C26">
        <v>0.25840000000000002</v>
      </c>
      <c r="D26">
        <v>-6.9599999999999995E-2</v>
      </c>
      <c r="E26">
        <v>8.8999999999999996E-2</v>
      </c>
      <c r="F26">
        <v>-7.8E-2</v>
      </c>
      <c r="G26">
        <f t="shared" si="0"/>
        <v>0.16282477288995881</v>
      </c>
      <c r="H26">
        <v>84</v>
      </c>
      <c r="I26">
        <v>82</v>
      </c>
      <c r="J26">
        <v>88</v>
      </c>
      <c r="K26">
        <v>93</v>
      </c>
      <c r="L26">
        <v>16.899999999999999</v>
      </c>
      <c r="M26">
        <v>17.399999999999999</v>
      </c>
      <c r="N26">
        <v>18.100000000000001</v>
      </c>
      <c r="O26">
        <v>18.5</v>
      </c>
      <c r="P26">
        <v>6</v>
      </c>
      <c r="Q26">
        <v>7</v>
      </c>
      <c r="R26">
        <v>16</v>
      </c>
      <c r="S26">
        <v>12</v>
      </c>
    </row>
    <row r="27" spans="1:19" x14ac:dyDescent="0.3">
      <c r="A27">
        <v>59</v>
      </c>
      <c r="B27">
        <v>100011</v>
      </c>
      <c r="C27">
        <v>-0.12920000000000001</v>
      </c>
      <c r="D27">
        <v>0.23619999999999999</v>
      </c>
      <c r="E27">
        <v>9.7999999999999997E-3</v>
      </c>
      <c r="F27">
        <v>1.23E-2</v>
      </c>
      <c r="G27">
        <f t="shared" si="0"/>
        <v>0.15554111996510764</v>
      </c>
      <c r="H27">
        <v>85</v>
      </c>
      <c r="I27">
        <v>81</v>
      </c>
      <c r="J27">
        <v>81</v>
      </c>
      <c r="K27">
        <v>90</v>
      </c>
      <c r="L27">
        <v>17</v>
      </c>
      <c r="M27">
        <v>17.3</v>
      </c>
      <c r="N27">
        <v>17.3</v>
      </c>
      <c r="O27">
        <v>18.3</v>
      </c>
      <c r="P27">
        <v>6</v>
      </c>
      <c r="Q27">
        <v>20</v>
      </c>
      <c r="R27">
        <v>9</v>
      </c>
      <c r="S27">
        <v>12</v>
      </c>
    </row>
    <row r="28" spans="1:19" x14ac:dyDescent="0.3">
      <c r="A28">
        <v>59.5</v>
      </c>
      <c r="B28">
        <v>100011</v>
      </c>
      <c r="C28">
        <v>0.13830000000000001</v>
      </c>
      <c r="D28">
        <v>4.7500000000000001E-2</v>
      </c>
      <c r="E28">
        <v>-3.7900000000000003E-2</v>
      </c>
      <c r="F28">
        <v>5.1200000000000002E-2</v>
      </c>
      <c r="G28">
        <f t="shared" si="0"/>
        <v>8.7215346508895245E-2</v>
      </c>
      <c r="H28">
        <v>88</v>
      </c>
      <c r="I28">
        <v>90</v>
      </c>
      <c r="J28">
        <v>89</v>
      </c>
      <c r="K28">
        <v>83</v>
      </c>
      <c r="L28">
        <v>17.3</v>
      </c>
      <c r="M28">
        <v>18.3</v>
      </c>
      <c r="N28">
        <v>18.2</v>
      </c>
      <c r="O28">
        <v>17.600000000000001</v>
      </c>
      <c r="P28">
        <v>11</v>
      </c>
      <c r="Q28">
        <v>24</v>
      </c>
      <c r="R28">
        <v>12</v>
      </c>
      <c r="S28">
        <v>4</v>
      </c>
    </row>
    <row r="29" spans="1:19" x14ac:dyDescent="0.3">
      <c r="A29">
        <v>60</v>
      </c>
      <c r="B29">
        <v>100011</v>
      </c>
      <c r="C29">
        <v>-0.45829999999999999</v>
      </c>
      <c r="D29">
        <v>0.39650000000000002</v>
      </c>
      <c r="E29">
        <v>2.0000000000000001E-4</v>
      </c>
      <c r="F29">
        <v>1.9E-3</v>
      </c>
      <c r="G29">
        <f t="shared" si="0"/>
        <v>0.34988149422340131</v>
      </c>
      <c r="H29">
        <v>95</v>
      </c>
      <c r="I29">
        <v>104</v>
      </c>
      <c r="J29">
        <v>97</v>
      </c>
      <c r="K29">
        <v>100</v>
      </c>
      <c r="L29">
        <v>18</v>
      </c>
      <c r="M29">
        <v>19.5</v>
      </c>
      <c r="N29">
        <v>18.899999999999999</v>
      </c>
      <c r="O29">
        <v>19.2</v>
      </c>
      <c r="P29">
        <v>13</v>
      </c>
      <c r="Q29">
        <v>7</v>
      </c>
      <c r="R29">
        <v>8</v>
      </c>
      <c r="S29">
        <v>7</v>
      </c>
    </row>
    <row r="30" spans="1:19" x14ac:dyDescent="0.3">
      <c r="A30">
        <v>60.5</v>
      </c>
      <c r="B30">
        <v>100011</v>
      </c>
      <c r="C30">
        <v>1.18E-2</v>
      </c>
      <c r="D30">
        <v>0.1232</v>
      </c>
      <c r="E30">
        <v>-7.5700000000000003E-2</v>
      </c>
      <c r="F30">
        <v>2.5700000000000001E-2</v>
      </c>
      <c r="G30">
        <f t="shared" si="0"/>
        <v>8.3761506672217878E-2</v>
      </c>
      <c r="H30">
        <v>97</v>
      </c>
      <c r="I30">
        <v>87</v>
      </c>
      <c r="J30">
        <v>84</v>
      </c>
      <c r="K30">
        <v>96</v>
      </c>
      <c r="L30">
        <v>18.2</v>
      </c>
      <c r="M30">
        <v>18</v>
      </c>
      <c r="N30">
        <v>17.7</v>
      </c>
      <c r="O30">
        <v>18.8</v>
      </c>
      <c r="P30">
        <v>2</v>
      </c>
      <c r="Q30">
        <v>8</v>
      </c>
      <c r="R30">
        <v>13</v>
      </c>
      <c r="S30">
        <v>2</v>
      </c>
    </row>
    <row r="31" spans="1:19" x14ac:dyDescent="0.3">
      <c r="A31">
        <v>61</v>
      </c>
      <c r="B31">
        <v>100011</v>
      </c>
      <c r="C31">
        <v>0.1706</v>
      </c>
      <c r="D31">
        <v>0.33040000000000003</v>
      </c>
      <c r="E31">
        <v>2.1700000000000001E-2</v>
      </c>
      <c r="F31">
        <v>-7.3000000000000001E-3</v>
      </c>
      <c r="G31">
        <f t="shared" si="0"/>
        <v>0.21504992443616439</v>
      </c>
      <c r="H31">
        <v>87</v>
      </c>
      <c r="I31">
        <v>78</v>
      </c>
      <c r="J31">
        <v>85</v>
      </c>
      <c r="K31">
        <v>89</v>
      </c>
      <c r="L31">
        <v>17.2</v>
      </c>
      <c r="M31">
        <v>17</v>
      </c>
      <c r="N31">
        <v>17.8</v>
      </c>
      <c r="O31">
        <v>18.2</v>
      </c>
      <c r="P31">
        <v>14</v>
      </c>
      <c r="Q31">
        <v>21</v>
      </c>
      <c r="R31">
        <v>12</v>
      </c>
      <c r="S31">
        <v>10</v>
      </c>
    </row>
    <row r="32" spans="1:19" x14ac:dyDescent="0.3">
      <c r="A32">
        <v>61.5</v>
      </c>
      <c r="B32">
        <v>100011</v>
      </c>
      <c r="C32">
        <v>0.16450000000000001</v>
      </c>
      <c r="D32">
        <v>-6.0900000000000003E-2</v>
      </c>
      <c r="E32">
        <v>2.1299999999999999E-2</v>
      </c>
      <c r="F32">
        <v>-2.4500000000000001E-2</v>
      </c>
      <c r="G32">
        <f t="shared" si="0"/>
        <v>0.10201756384727746</v>
      </c>
      <c r="H32">
        <v>86</v>
      </c>
      <c r="I32">
        <v>92</v>
      </c>
      <c r="J32">
        <v>87</v>
      </c>
      <c r="K32">
        <v>90</v>
      </c>
      <c r="L32">
        <v>17.100000000000001</v>
      </c>
      <c r="M32">
        <v>18.399999999999999</v>
      </c>
      <c r="N32">
        <v>18</v>
      </c>
      <c r="O32">
        <v>18.3</v>
      </c>
      <c r="P32">
        <v>7</v>
      </c>
      <c r="Q32">
        <v>10</v>
      </c>
      <c r="R32">
        <v>16</v>
      </c>
      <c r="S32">
        <v>31</v>
      </c>
    </row>
    <row r="33" spans="1:19" x14ac:dyDescent="0.3">
      <c r="A33">
        <v>62</v>
      </c>
      <c r="B33">
        <v>100011</v>
      </c>
      <c r="C33">
        <v>0.17480000000000001</v>
      </c>
      <c r="D33">
        <v>0.29299999999999998</v>
      </c>
      <c r="E33">
        <v>-6.4000000000000003E-3</v>
      </c>
      <c r="F33">
        <v>-2.4500000000000001E-2</v>
      </c>
      <c r="G33">
        <f t="shared" si="0"/>
        <v>0.19701522783785014</v>
      </c>
      <c r="H33">
        <v>86</v>
      </c>
      <c r="I33">
        <v>90</v>
      </c>
      <c r="J33">
        <v>84</v>
      </c>
      <c r="K33">
        <v>92</v>
      </c>
      <c r="L33">
        <v>17.100000000000001</v>
      </c>
      <c r="M33">
        <v>18.3</v>
      </c>
      <c r="N33">
        <v>17.7</v>
      </c>
      <c r="O33">
        <v>18.399999999999999</v>
      </c>
      <c r="P33">
        <v>12</v>
      </c>
      <c r="Q33">
        <v>4</v>
      </c>
      <c r="R33">
        <v>6</v>
      </c>
      <c r="S33">
        <v>7</v>
      </c>
    </row>
    <row r="34" spans="1:19" x14ac:dyDescent="0.3">
      <c r="A34">
        <v>62.5</v>
      </c>
      <c r="B34">
        <v>100011</v>
      </c>
      <c r="C34">
        <v>-1.8E-3</v>
      </c>
      <c r="D34">
        <v>2.0799999999999999E-2</v>
      </c>
      <c r="E34">
        <v>0.1069</v>
      </c>
      <c r="F34">
        <v>7.0999999999999994E-2</v>
      </c>
      <c r="G34">
        <f t="shared" si="0"/>
        <v>6.2884788833760641E-2</v>
      </c>
      <c r="H34">
        <v>86</v>
      </c>
      <c r="I34">
        <v>94</v>
      </c>
      <c r="J34">
        <v>92</v>
      </c>
      <c r="K34">
        <v>93</v>
      </c>
      <c r="L34">
        <v>17.100000000000001</v>
      </c>
      <c r="M34">
        <v>18.600000000000001</v>
      </c>
      <c r="N34">
        <v>18.399999999999999</v>
      </c>
      <c r="O34">
        <v>18.5</v>
      </c>
      <c r="P34">
        <v>15</v>
      </c>
      <c r="Q34">
        <v>7</v>
      </c>
      <c r="R34">
        <v>6</v>
      </c>
      <c r="S34">
        <v>17</v>
      </c>
    </row>
    <row r="35" spans="1:19" x14ac:dyDescent="0.3">
      <c r="A35">
        <v>63</v>
      </c>
      <c r="B35">
        <v>100011</v>
      </c>
      <c r="C35">
        <v>-8.2000000000000003E-2</v>
      </c>
      <c r="D35">
        <v>9.2999999999999992E-3</v>
      </c>
      <c r="E35">
        <v>6.4999999999999997E-3</v>
      </c>
      <c r="F35">
        <v>1.32E-2</v>
      </c>
      <c r="G35">
        <f t="shared" si="0"/>
        <v>4.7793793181402401E-2</v>
      </c>
      <c r="H35">
        <v>92</v>
      </c>
      <c r="I35">
        <v>89</v>
      </c>
      <c r="J35">
        <v>83</v>
      </c>
      <c r="K35">
        <v>95</v>
      </c>
      <c r="L35">
        <v>17.7</v>
      </c>
      <c r="M35">
        <v>18.2</v>
      </c>
      <c r="N35">
        <v>17.600000000000001</v>
      </c>
      <c r="O35">
        <v>18.7</v>
      </c>
      <c r="P35">
        <v>10</v>
      </c>
      <c r="Q35">
        <v>17</v>
      </c>
      <c r="R35">
        <v>3</v>
      </c>
      <c r="S35">
        <v>10</v>
      </c>
    </row>
    <row r="36" spans="1:19" x14ac:dyDescent="0.3">
      <c r="A36">
        <v>63.5</v>
      </c>
      <c r="B36">
        <v>100011</v>
      </c>
      <c r="C36">
        <v>0.1368</v>
      </c>
      <c r="D36">
        <v>-0.21079999999999999</v>
      </c>
      <c r="E36">
        <v>3.6600000000000001E-2</v>
      </c>
      <c r="F36">
        <v>-3.9199999999999999E-2</v>
      </c>
      <c r="G36">
        <f t="shared" si="0"/>
        <v>0.14661791614033168</v>
      </c>
      <c r="H36">
        <v>87</v>
      </c>
      <c r="I36">
        <v>92</v>
      </c>
      <c r="J36">
        <v>78</v>
      </c>
      <c r="K36">
        <v>85</v>
      </c>
      <c r="L36">
        <v>17.2</v>
      </c>
      <c r="M36">
        <v>18.399999999999999</v>
      </c>
      <c r="N36">
        <v>17</v>
      </c>
      <c r="O36">
        <v>17.8</v>
      </c>
      <c r="P36">
        <v>9</v>
      </c>
      <c r="Q36">
        <v>20</v>
      </c>
      <c r="R36">
        <v>16</v>
      </c>
      <c r="S36">
        <v>10</v>
      </c>
    </row>
    <row r="37" spans="1:19" x14ac:dyDescent="0.3">
      <c r="A37">
        <v>64</v>
      </c>
      <c r="B37">
        <v>100011</v>
      </c>
      <c r="C37">
        <v>-2.8299999999999999E-2</v>
      </c>
      <c r="D37">
        <v>-0.154</v>
      </c>
      <c r="E37">
        <v>-8.4599999999999995E-2</v>
      </c>
      <c r="F37">
        <v>-8.5999999999999993E-2</v>
      </c>
      <c r="G37">
        <f t="shared" si="0"/>
        <v>0.10275221003300447</v>
      </c>
      <c r="H37">
        <v>93</v>
      </c>
      <c r="I37">
        <v>86</v>
      </c>
      <c r="J37">
        <v>93</v>
      </c>
      <c r="K37">
        <v>98</v>
      </c>
      <c r="L37">
        <v>17.8</v>
      </c>
      <c r="M37">
        <v>17.899999999999999</v>
      </c>
      <c r="N37">
        <v>18.5</v>
      </c>
      <c r="O37">
        <v>19</v>
      </c>
      <c r="P37">
        <v>14</v>
      </c>
      <c r="Q37">
        <v>5</v>
      </c>
      <c r="R37">
        <v>14</v>
      </c>
      <c r="S37">
        <v>13</v>
      </c>
    </row>
    <row r="38" spans="1:19" x14ac:dyDescent="0.3">
      <c r="A38">
        <v>64.5</v>
      </c>
      <c r="B38">
        <v>100011</v>
      </c>
      <c r="C38">
        <v>0.17749999999999999</v>
      </c>
      <c r="D38">
        <v>-0.21560000000000001</v>
      </c>
      <c r="E38">
        <v>1.0800000000000001E-2</v>
      </c>
      <c r="F38">
        <v>5.5999999999999999E-3</v>
      </c>
      <c r="G38">
        <f t="shared" si="0"/>
        <v>0.16135494001321024</v>
      </c>
      <c r="H38">
        <v>95</v>
      </c>
      <c r="I38">
        <v>90</v>
      </c>
      <c r="J38">
        <v>91</v>
      </c>
      <c r="K38">
        <v>90</v>
      </c>
      <c r="L38">
        <v>18</v>
      </c>
      <c r="M38">
        <v>18.3</v>
      </c>
      <c r="N38">
        <v>18.399999999999999</v>
      </c>
      <c r="O38">
        <v>18.3</v>
      </c>
      <c r="P38">
        <v>8</v>
      </c>
      <c r="Q38">
        <v>24</v>
      </c>
      <c r="R38">
        <v>10</v>
      </c>
      <c r="S38">
        <v>4</v>
      </c>
    </row>
    <row r="39" spans="1:19" x14ac:dyDescent="0.3">
      <c r="A39">
        <v>65</v>
      </c>
      <c r="B39">
        <v>100011</v>
      </c>
      <c r="C39">
        <v>8.3999999999999995E-3</v>
      </c>
      <c r="D39">
        <v>-3.2000000000000002E-3</v>
      </c>
      <c r="E39">
        <v>8.3699999999999997E-2</v>
      </c>
      <c r="F39">
        <v>-5.4100000000000002E-2</v>
      </c>
      <c r="G39">
        <f t="shared" si="0"/>
        <v>4.8602091861702133E-2</v>
      </c>
      <c r="H39">
        <v>86</v>
      </c>
      <c r="I39">
        <v>81</v>
      </c>
      <c r="J39">
        <v>90</v>
      </c>
      <c r="K39">
        <v>88</v>
      </c>
      <c r="L39">
        <v>17.100000000000001</v>
      </c>
      <c r="M39">
        <v>17.3</v>
      </c>
      <c r="N39">
        <v>18.3</v>
      </c>
      <c r="O39">
        <v>18.100000000000001</v>
      </c>
      <c r="P39">
        <v>14</v>
      </c>
      <c r="Q39">
        <v>15</v>
      </c>
      <c r="R39">
        <v>22</v>
      </c>
      <c r="S39">
        <v>15</v>
      </c>
    </row>
    <row r="40" spans="1:19" x14ac:dyDescent="0.3">
      <c r="A40">
        <v>65.5</v>
      </c>
      <c r="B40">
        <v>100011</v>
      </c>
      <c r="C40">
        <v>-0.58150000000000002</v>
      </c>
      <c r="D40">
        <v>-5.3600000000000002E-2</v>
      </c>
      <c r="E40">
        <v>-2.06E-2</v>
      </c>
      <c r="F40">
        <v>6.5699999999999995E-2</v>
      </c>
      <c r="G40">
        <f t="shared" si="0"/>
        <v>0.33736210516298359</v>
      </c>
      <c r="H40">
        <v>84</v>
      </c>
      <c r="I40">
        <v>90</v>
      </c>
      <c r="J40">
        <v>93</v>
      </c>
      <c r="K40">
        <v>85</v>
      </c>
      <c r="L40">
        <v>16.899999999999999</v>
      </c>
      <c r="M40">
        <v>18.3</v>
      </c>
      <c r="N40">
        <v>18.5</v>
      </c>
      <c r="O40">
        <v>17.8</v>
      </c>
      <c r="P40">
        <v>7</v>
      </c>
      <c r="Q40">
        <v>13</v>
      </c>
      <c r="R40">
        <v>8</v>
      </c>
      <c r="S40">
        <v>13</v>
      </c>
    </row>
    <row r="41" spans="1:19" x14ac:dyDescent="0.3">
      <c r="A41">
        <v>66</v>
      </c>
      <c r="B41">
        <v>100011</v>
      </c>
      <c r="C41">
        <v>-0.27179999999999999</v>
      </c>
      <c r="D41">
        <v>-0.33600000000000002</v>
      </c>
      <c r="E41">
        <v>-3.1800000000000002E-2</v>
      </c>
      <c r="F41">
        <v>-2.3400000000000001E-2</v>
      </c>
      <c r="G41">
        <f t="shared" si="0"/>
        <v>0.25018824912453419</v>
      </c>
      <c r="H41">
        <v>96</v>
      </c>
      <c r="I41">
        <v>91</v>
      </c>
      <c r="J41">
        <v>94</v>
      </c>
      <c r="K41">
        <v>90</v>
      </c>
      <c r="L41">
        <v>18.100000000000001</v>
      </c>
      <c r="M41">
        <v>18.399999999999999</v>
      </c>
      <c r="N41">
        <v>18.600000000000001</v>
      </c>
      <c r="O41">
        <v>18.3</v>
      </c>
      <c r="P41">
        <v>9</v>
      </c>
      <c r="Q41">
        <v>5</v>
      </c>
      <c r="R41">
        <v>10</v>
      </c>
      <c r="S41">
        <v>4</v>
      </c>
    </row>
    <row r="42" spans="1:19" x14ac:dyDescent="0.3">
      <c r="A42">
        <v>66.5</v>
      </c>
      <c r="B42">
        <v>100011</v>
      </c>
      <c r="C42">
        <v>-0.25490000000000002</v>
      </c>
      <c r="D42">
        <v>0.28739999999999999</v>
      </c>
      <c r="E42">
        <v>1.9599999999999999E-2</v>
      </c>
      <c r="F42">
        <v>-1.3299999999999999E-2</v>
      </c>
      <c r="G42">
        <f t="shared" si="0"/>
        <v>0.22207876230442808</v>
      </c>
      <c r="H42">
        <v>75</v>
      </c>
      <c r="I42">
        <v>80</v>
      </c>
      <c r="J42">
        <v>92</v>
      </c>
      <c r="K42">
        <v>87</v>
      </c>
      <c r="L42">
        <v>15.9</v>
      </c>
      <c r="M42">
        <v>17.2</v>
      </c>
      <c r="N42">
        <v>18.399999999999999</v>
      </c>
      <c r="O42">
        <v>18</v>
      </c>
      <c r="P42">
        <v>11</v>
      </c>
      <c r="Q42">
        <v>7</v>
      </c>
      <c r="R42">
        <v>11</v>
      </c>
      <c r="S42">
        <v>5</v>
      </c>
    </row>
    <row r="43" spans="1:19" x14ac:dyDescent="0.3">
      <c r="A43">
        <v>67</v>
      </c>
      <c r="B43">
        <v>100011</v>
      </c>
      <c r="C43">
        <v>-7.8E-2</v>
      </c>
      <c r="D43">
        <v>0.4143</v>
      </c>
      <c r="E43">
        <v>-2.3800000000000002E-2</v>
      </c>
      <c r="F43">
        <v>8.9999999999999998E-4</v>
      </c>
      <c r="G43">
        <f t="shared" si="0"/>
        <v>0.24378606058044694</v>
      </c>
      <c r="H43">
        <v>99</v>
      </c>
      <c r="I43">
        <v>95</v>
      </c>
      <c r="J43">
        <v>87</v>
      </c>
      <c r="K43">
        <v>95</v>
      </c>
      <c r="L43">
        <v>18.3</v>
      </c>
      <c r="M43">
        <v>18.7</v>
      </c>
      <c r="N43">
        <v>18</v>
      </c>
      <c r="O43">
        <v>18.7</v>
      </c>
      <c r="P43">
        <v>7</v>
      </c>
      <c r="Q43">
        <v>5</v>
      </c>
      <c r="R43">
        <v>2</v>
      </c>
      <c r="S43">
        <v>16</v>
      </c>
    </row>
    <row r="44" spans="1:19" x14ac:dyDescent="0.3">
      <c r="A44">
        <v>67.5</v>
      </c>
      <c r="B44">
        <v>100011</v>
      </c>
      <c r="C44">
        <v>-0.2019</v>
      </c>
      <c r="D44">
        <v>0.17449999999999999</v>
      </c>
      <c r="E44">
        <v>0.1149</v>
      </c>
      <c r="F44">
        <v>0.12670000000000001</v>
      </c>
      <c r="G44">
        <f t="shared" si="0"/>
        <v>0.16774571032766628</v>
      </c>
      <c r="H44">
        <v>91</v>
      </c>
      <c r="I44">
        <v>91</v>
      </c>
      <c r="J44">
        <v>91</v>
      </c>
      <c r="K44">
        <v>87</v>
      </c>
      <c r="L44">
        <v>17.600000000000001</v>
      </c>
      <c r="M44">
        <v>18.399999999999999</v>
      </c>
      <c r="N44">
        <v>18.399999999999999</v>
      </c>
      <c r="O44">
        <v>18</v>
      </c>
      <c r="P44">
        <v>6</v>
      </c>
      <c r="Q44">
        <v>16</v>
      </c>
      <c r="R44">
        <v>8</v>
      </c>
      <c r="S44">
        <v>12</v>
      </c>
    </row>
    <row r="45" spans="1:19" x14ac:dyDescent="0.3">
      <c r="A45">
        <v>68</v>
      </c>
      <c r="B45">
        <v>100011</v>
      </c>
      <c r="C45">
        <v>-0.2331</v>
      </c>
      <c r="D45">
        <v>-0.24890000000000001</v>
      </c>
      <c r="E45">
        <v>2.7699999999999999E-2</v>
      </c>
      <c r="F45">
        <v>-2.69E-2</v>
      </c>
      <c r="G45">
        <f t="shared" si="0"/>
        <v>0.19752983740859675</v>
      </c>
      <c r="H45">
        <v>88</v>
      </c>
      <c r="I45">
        <v>95</v>
      </c>
      <c r="J45">
        <v>90</v>
      </c>
      <c r="K45">
        <v>102</v>
      </c>
      <c r="L45">
        <v>17.3</v>
      </c>
      <c r="M45">
        <v>18.7</v>
      </c>
      <c r="N45">
        <v>18.3</v>
      </c>
      <c r="O45">
        <v>19.3</v>
      </c>
      <c r="P45">
        <v>8</v>
      </c>
      <c r="Q45">
        <v>4</v>
      </c>
      <c r="R45">
        <v>19</v>
      </c>
      <c r="S45">
        <v>28</v>
      </c>
    </row>
    <row r="46" spans="1:19" x14ac:dyDescent="0.3">
      <c r="A46">
        <v>68.5</v>
      </c>
      <c r="B46">
        <v>100011</v>
      </c>
      <c r="C46">
        <v>0.16689999999999999</v>
      </c>
      <c r="D46">
        <v>-0.157</v>
      </c>
      <c r="E46">
        <v>6.83E-2</v>
      </c>
      <c r="F46">
        <v>-3.73E-2</v>
      </c>
      <c r="G46">
        <f t="shared" si="0"/>
        <v>0.13804528242573158</v>
      </c>
      <c r="H46">
        <v>92</v>
      </c>
      <c r="I46">
        <v>89</v>
      </c>
      <c r="J46">
        <v>93</v>
      </c>
      <c r="K46">
        <v>88</v>
      </c>
      <c r="L46">
        <v>17.7</v>
      </c>
      <c r="M46">
        <v>18.2</v>
      </c>
      <c r="N46">
        <v>18.5</v>
      </c>
      <c r="O46">
        <v>18.100000000000001</v>
      </c>
      <c r="P46">
        <v>10</v>
      </c>
      <c r="Q46">
        <v>12</v>
      </c>
      <c r="R46">
        <v>9</v>
      </c>
      <c r="S46">
        <v>24</v>
      </c>
    </row>
    <row r="47" spans="1:19" x14ac:dyDescent="0.3">
      <c r="A47">
        <v>69</v>
      </c>
      <c r="B47">
        <v>100011</v>
      </c>
      <c r="C47">
        <v>0.11409999999999999</v>
      </c>
      <c r="D47">
        <v>0.33460000000000001</v>
      </c>
      <c r="E47">
        <v>6.7000000000000004E-2</v>
      </c>
      <c r="F47">
        <v>-3.0999999999999999E-3</v>
      </c>
      <c r="G47">
        <f t="shared" si="0"/>
        <v>0.20773779145836704</v>
      </c>
      <c r="H47">
        <v>85</v>
      </c>
      <c r="I47">
        <v>98</v>
      </c>
      <c r="J47">
        <v>97</v>
      </c>
      <c r="K47">
        <v>87</v>
      </c>
      <c r="L47">
        <v>17</v>
      </c>
      <c r="M47">
        <v>19</v>
      </c>
      <c r="N47">
        <v>18.899999999999999</v>
      </c>
      <c r="O47">
        <v>18</v>
      </c>
      <c r="P47">
        <v>20</v>
      </c>
      <c r="Q47">
        <v>5</v>
      </c>
      <c r="R47">
        <v>20</v>
      </c>
      <c r="S47">
        <v>18</v>
      </c>
    </row>
    <row r="48" spans="1:19" x14ac:dyDescent="0.3">
      <c r="A48">
        <v>69.5</v>
      </c>
      <c r="B48">
        <v>100011</v>
      </c>
      <c r="C48">
        <v>0.19550000000000001</v>
      </c>
      <c r="D48">
        <v>0.12820000000000001</v>
      </c>
      <c r="E48">
        <v>5.5199999999999999E-2</v>
      </c>
      <c r="F48">
        <v>0.104</v>
      </c>
      <c r="G48">
        <f t="shared" si="0"/>
        <v>0.13868733419698667</v>
      </c>
      <c r="H48">
        <v>90</v>
      </c>
      <c r="I48">
        <v>78</v>
      </c>
      <c r="J48">
        <v>79</v>
      </c>
      <c r="K48">
        <v>87</v>
      </c>
      <c r="L48">
        <v>17.5</v>
      </c>
      <c r="M48">
        <v>17</v>
      </c>
      <c r="N48">
        <v>17.100000000000001</v>
      </c>
      <c r="O48">
        <v>18</v>
      </c>
      <c r="P48">
        <v>8</v>
      </c>
      <c r="Q48">
        <v>9</v>
      </c>
      <c r="R48">
        <v>15</v>
      </c>
      <c r="S48">
        <v>6</v>
      </c>
    </row>
    <row r="49" spans="1:19" x14ac:dyDescent="0.3">
      <c r="A49">
        <v>70</v>
      </c>
      <c r="B49">
        <v>100011</v>
      </c>
      <c r="C49">
        <v>-0.12330000000000001</v>
      </c>
      <c r="D49">
        <v>0.29820000000000002</v>
      </c>
      <c r="E49">
        <v>9.1000000000000004E-3</v>
      </c>
      <c r="F49">
        <v>-1.1000000000000001E-3</v>
      </c>
      <c r="G49">
        <f t="shared" si="0"/>
        <v>0.18637680470845436</v>
      </c>
      <c r="H49">
        <v>87</v>
      </c>
      <c r="I49">
        <v>92</v>
      </c>
      <c r="J49">
        <v>90</v>
      </c>
      <c r="K49">
        <v>101</v>
      </c>
      <c r="L49">
        <v>17.2</v>
      </c>
      <c r="M49">
        <v>18.399999999999999</v>
      </c>
      <c r="N49">
        <v>18.3</v>
      </c>
      <c r="O49">
        <v>19.3</v>
      </c>
      <c r="P49">
        <v>5</v>
      </c>
      <c r="Q49">
        <v>11</v>
      </c>
      <c r="R49">
        <v>9</v>
      </c>
      <c r="S49">
        <v>16</v>
      </c>
    </row>
    <row r="50" spans="1:19" x14ac:dyDescent="0.3">
      <c r="A50">
        <v>70.5</v>
      </c>
      <c r="B50">
        <v>100011</v>
      </c>
      <c r="C50">
        <v>-0.22670000000000001</v>
      </c>
      <c r="D50">
        <v>-0.2611</v>
      </c>
      <c r="E50">
        <v>-6.08E-2</v>
      </c>
      <c r="F50">
        <v>6.8000000000000005E-2</v>
      </c>
      <c r="G50">
        <f t="shared" si="0"/>
        <v>0.20270071534160899</v>
      </c>
      <c r="H50">
        <v>82</v>
      </c>
      <c r="I50">
        <v>85</v>
      </c>
      <c r="J50">
        <v>87</v>
      </c>
      <c r="K50">
        <v>91</v>
      </c>
      <c r="L50">
        <v>16.7</v>
      </c>
      <c r="M50">
        <v>17.8</v>
      </c>
      <c r="N50">
        <v>18</v>
      </c>
      <c r="O50">
        <v>18.399999999999999</v>
      </c>
      <c r="P50">
        <v>18</v>
      </c>
      <c r="Q50">
        <v>4</v>
      </c>
      <c r="R50">
        <v>16</v>
      </c>
      <c r="S50">
        <v>15</v>
      </c>
    </row>
    <row r="51" spans="1:19" x14ac:dyDescent="0.3">
      <c r="A51">
        <v>71</v>
      </c>
      <c r="B51">
        <v>100011</v>
      </c>
      <c r="C51">
        <v>9.1899999999999996E-2</v>
      </c>
      <c r="D51">
        <v>-0.54349999999999998</v>
      </c>
      <c r="E51">
        <v>9.7000000000000003E-3</v>
      </c>
      <c r="F51">
        <v>-2.5600000000000001E-2</v>
      </c>
      <c r="G51">
        <f t="shared" si="0"/>
        <v>0.31829333954702849</v>
      </c>
      <c r="H51">
        <v>90</v>
      </c>
      <c r="I51">
        <v>88</v>
      </c>
      <c r="J51">
        <v>88</v>
      </c>
      <c r="K51">
        <v>80</v>
      </c>
      <c r="L51">
        <v>17.5</v>
      </c>
      <c r="M51">
        <v>18.100000000000001</v>
      </c>
      <c r="N51">
        <v>18.100000000000001</v>
      </c>
      <c r="O51">
        <v>17.2</v>
      </c>
      <c r="P51">
        <v>3</v>
      </c>
      <c r="Q51">
        <v>16</v>
      </c>
      <c r="R51">
        <v>15</v>
      </c>
      <c r="S51">
        <v>16</v>
      </c>
    </row>
    <row r="52" spans="1:19" x14ac:dyDescent="0.3">
      <c r="A52">
        <v>71.5</v>
      </c>
      <c r="B52">
        <v>100011</v>
      </c>
      <c r="C52">
        <v>0.72589999999999999</v>
      </c>
      <c r="D52">
        <v>0.22040000000000001</v>
      </c>
      <c r="E52">
        <v>-1.1599999999999999E-2</v>
      </c>
      <c r="F52">
        <v>-9.7900000000000001E-2</v>
      </c>
      <c r="G52">
        <f t="shared" si="0"/>
        <v>0.43804167609943234</v>
      </c>
      <c r="H52">
        <v>90</v>
      </c>
      <c r="I52">
        <v>84</v>
      </c>
      <c r="J52">
        <v>87</v>
      </c>
      <c r="K52">
        <v>87</v>
      </c>
      <c r="L52">
        <v>17.5</v>
      </c>
      <c r="M52">
        <v>17.7</v>
      </c>
      <c r="N52">
        <v>18</v>
      </c>
      <c r="O52">
        <v>18</v>
      </c>
      <c r="P52">
        <v>10</v>
      </c>
      <c r="Q52">
        <v>16</v>
      </c>
      <c r="R52">
        <v>1</v>
      </c>
      <c r="S52">
        <v>2</v>
      </c>
    </row>
    <row r="53" spans="1:19" x14ac:dyDescent="0.3">
      <c r="A53">
        <v>72</v>
      </c>
      <c r="B53">
        <v>100011</v>
      </c>
      <c r="C53">
        <v>-0.14949999999999999</v>
      </c>
      <c r="D53">
        <v>0.21829999999999999</v>
      </c>
      <c r="E53">
        <v>3.8899999999999997E-2</v>
      </c>
      <c r="F53">
        <v>8.8300000000000003E-2</v>
      </c>
      <c r="G53">
        <f t="shared" si="0"/>
        <v>0.15440029145050213</v>
      </c>
      <c r="H53">
        <v>96</v>
      </c>
      <c r="I53">
        <v>84</v>
      </c>
      <c r="J53">
        <v>91</v>
      </c>
      <c r="K53">
        <v>89</v>
      </c>
      <c r="L53">
        <v>18.100000000000001</v>
      </c>
      <c r="M53">
        <v>17.7</v>
      </c>
      <c r="N53">
        <v>18.399999999999999</v>
      </c>
      <c r="O53">
        <v>18.2</v>
      </c>
      <c r="P53">
        <v>8</v>
      </c>
      <c r="Q53">
        <v>1</v>
      </c>
      <c r="R53">
        <v>11</v>
      </c>
      <c r="S53">
        <v>22</v>
      </c>
    </row>
    <row r="54" spans="1:19" x14ac:dyDescent="0.3">
      <c r="A54">
        <v>72.5</v>
      </c>
      <c r="B54">
        <v>100011</v>
      </c>
      <c r="C54">
        <v>-0.18679999999999999</v>
      </c>
      <c r="D54">
        <v>0.17560000000000001</v>
      </c>
      <c r="E54">
        <v>-0.1391</v>
      </c>
      <c r="F54">
        <v>-1.5E-3</v>
      </c>
      <c r="G54">
        <f t="shared" si="0"/>
        <v>0.16840270187856249</v>
      </c>
      <c r="H54">
        <v>87</v>
      </c>
      <c r="I54">
        <v>85</v>
      </c>
      <c r="J54">
        <v>92</v>
      </c>
      <c r="K54">
        <v>88</v>
      </c>
      <c r="L54">
        <v>17.2</v>
      </c>
      <c r="M54">
        <v>17.8</v>
      </c>
      <c r="N54">
        <v>18.399999999999999</v>
      </c>
      <c r="O54">
        <v>18.100000000000001</v>
      </c>
      <c r="P54">
        <v>5</v>
      </c>
      <c r="Q54">
        <v>9</v>
      </c>
      <c r="R54">
        <v>17</v>
      </c>
      <c r="S54">
        <v>15</v>
      </c>
    </row>
    <row r="55" spans="1:19" x14ac:dyDescent="0.3">
      <c r="A55">
        <v>73</v>
      </c>
      <c r="B55">
        <v>100011</v>
      </c>
      <c r="C55">
        <v>0.43430000000000002</v>
      </c>
      <c r="D55">
        <v>-0.26029999999999998</v>
      </c>
      <c r="E55">
        <v>-8.3999999999999995E-3</v>
      </c>
      <c r="F55">
        <v>8.0999999999999996E-3</v>
      </c>
      <c r="G55">
        <f t="shared" si="0"/>
        <v>0.29237141903179709</v>
      </c>
      <c r="H55">
        <v>88</v>
      </c>
      <c r="I55">
        <v>88</v>
      </c>
      <c r="J55">
        <v>92</v>
      </c>
      <c r="K55">
        <v>97</v>
      </c>
      <c r="L55">
        <v>17.3</v>
      </c>
      <c r="M55">
        <v>18.100000000000001</v>
      </c>
      <c r="N55">
        <v>18.399999999999999</v>
      </c>
      <c r="O55">
        <v>18.899999999999999</v>
      </c>
      <c r="P55">
        <v>18</v>
      </c>
      <c r="Q55">
        <v>5</v>
      </c>
      <c r="R55">
        <v>19</v>
      </c>
      <c r="S55">
        <v>13</v>
      </c>
    </row>
    <row r="56" spans="1:19" x14ac:dyDescent="0.3">
      <c r="A56">
        <v>73.5</v>
      </c>
      <c r="B56">
        <v>100011</v>
      </c>
      <c r="C56">
        <v>-1.67E-2</v>
      </c>
      <c r="D56">
        <v>-0.22539999999999999</v>
      </c>
      <c r="E56">
        <v>3.2399999999999998E-2</v>
      </c>
      <c r="F56">
        <v>-2.52E-2</v>
      </c>
      <c r="G56">
        <f t="shared" si="0"/>
        <v>0.13182540220559413</v>
      </c>
      <c r="H56">
        <v>93</v>
      </c>
      <c r="I56">
        <v>90</v>
      </c>
      <c r="J56">
        <v>96</v>
      </c>
      <c r="K56">
        <v>91</v>
      </c>
      <c r="L56">
        <v>17.8</v>
      </c>
      <c r="M56">
        <v>18.3</v>
      </c>
      <c r="N56">
        <v>18.8</v>
      </c>
      <c r="O56">
        <v>18.399999999999999</v>
      </c>
      <c r="P56">
        <v>8</v>
      </c>
      <c r="Q56">
        <v>20</v>
      </c>
      <c r="R56">
        <v>6</v>
      </c>
      <c r="S56">
        <v>11</v>
      </c>
    </row>
    <row r="57" spans="1:19" x14ac:dyDescent="0.3">
      <c r="A57">
        <v>74</v>
      </c>
      <c r="B57">
        <v>100011</v>
      </c>
      <c r="C57">
        <v>-0.1148</v>
      </c>
      <c r="D57">
        <v>-0.1401</v>
      </c>
      <c r="E57">
        <v>6.88E-2</v>
      </c>
      <c r="F57">
        <v>-0.13650000000000001</v>
      </c>
      <c r="G57">
        <f t="shared" si="0"/>
        <v>0.11186374151916548</v>
      </c>
      <c r="H57">
        <v>93</v>
      </c>
      <c r="I57">
        <v>81</v>
      </c>
      <c r="J57">
        <v>79</v>
      </c>
      <c r="K57">
        <v>94</v>
      </c>
      <c r="L57">
        <v>17.8</v>
      </c>
      <c r="M57">
        <v>17.3</v>
      </c>
      <c r="N57">
        <v>17.100000000000001</v>
      </c>
      <c r="O57">
        <v>18.600000000000001</v>
      </c>
      <c r="P57">
        <v>3</v>
      </c>
      <c r="Q57">
        <v>7</v>
      </c>
      <c r="R57">
        <v>33</v>
      </c>
      <c r="S57">
        <v>12</v>
      </c>
    </row>
    <row r="58" spans="1:19" x14ac:dyDescent="0.3">
      <c r="A58">
        <v>74.5</v>
      </c>
      <c r="B58">
        <v>100011</v>
      </c>
      <c r="C58">
        <v>9.4100000000000003E-2</v>
      </c>
      <c r="D58">
        <v>6.7999999999999996E-3</v>
      </c>
      <c r="E58">
        <v>-2.2599999999999999E-2</v>
      </c>
      <c r="F58">
        <v>9.6799999999999997E-2</v>
      </c>
      <c r="G58">
        <f t="shared" si="0"/>
        <v>5.6011338137916325E-2</v>
      </c>
      <c r="H58">
        <v>89</v>
      </c>
      <c r="I58">
        <v>97</v>
      </c>
      <c r="J58">
        <v>88</v>
      </c>
      <c r="K58">
        <v>92</v>
      </c>
      <c r="L58">
        <v>17.399999999999999</v>
      </c>
      <c r="M58">
        <v>18.899999999999999</v>
      </c>
      <c r="N58">
        <v>18.100000000000001</v>
      </c>
      <c r="O58">
        <v>18.399999999999999</v>
      </c>
      <c r="P58">
        <v>4</v>
      </c>
      <c r="Q58">
        <v>12</v>
      </c>
      <c r="R58">
        <v>13</v>
      </c>
      <c r="S58">
        <v>17</v>
      </c>
    </row>
    <row r="59" spans="1:19" x14ac:dyDescent="0.3">
      <c r="A59">
        <v>75</v>
      </c>
      <c r="B59">
        <v>100011</v>
      </c>
      <c r="C59">
        <v>0.2974</v>
      </c>
      <c r="D59">
        <v>-0.18729999999999999</v>
      </c>
      <c r="E59">
        <v>-2.5999999999999999E-3</v>
      </c>
      <c r="F59">
        <v>-0.1197</v>
      </c>
      <c r="G59">
        <f t="shared" si="0"/>
        <v>0.20292429622891389</v>
      </c>
      <c r="H59">
        <v>86</v>
      </c>
      <c r="I59">
        <v>97</v>
      </c>
      <c r="J59">
        <v>95</v>
      </c>
      <c r="K59">
        <v>95</v>
      </c>
      <c r="L59">
        <v>17.100000000000001</v>
      </c>
      <c r="M59">
        <v>18.899999999999999</v>
      </c>
      <c r="N59">
        <v>18.7</v>
      </c>
      <c r="O59">
        <v>18.7</v>
      </c>
      <c r="P59">
        <v>13</v>
      </c>
      <c r="Q59">
        <v>7</v>
      </c>
      <c r="R59">
        <v>17</v>
      </c>
      <c r="S59">
        <v>6</v>
      </c>
    </row>
    <row r="60" spans="1:19" x14ac:dyDescent="0.3">
      <c r="A60">
        <v>75.5</v>
      </c>
      <c r="B60">
        <v>100011</v>
      </c>
      <c r="C60">
        <v>5.5100000000000003E-2</v>
      </c>
      <c r="D60">
        <v>6.3100000000000003E-2</v>
      </c>
      <c r="E60">
        <v>-9.69E-2</v>
      </c>
      <c r="F60">
        <v>4.4400000000000002E-2</v>
      </c>
      <c r="G60">
        <f t="shared" si="0"/>
        <v>7.3953205925549076E-2</v>
      </c>
      <c r="H60">
        <v>91</v>
      </c>
      <c r="I60">
        <v>94</v>
      </c>
      <c r="J60">
        <v>89</v>
      </c>
      <c r="K60">
        <v>94</v>
      </c>
      <c r="L60">
        <v>17.600000000000001</v>
      </c>
      <c r="M60">
        <v>18.600000000000001</v>
      </c>
      <c r="N60">
        <v>18.2</v>
      </c>
      <c r="O60">
        <v>18.600000000000001</v>
      </c>
      <c r="P60">
        <v>5</v>
      </c>
      <c r="Q60">
        <v>8</v>
      </c>
      <c r="R60">
        <v>19</v>
      </c>
      <c r="S60">
        <v>22</v>
      </c>
    </row>
    <row r="61" spans="1:19" x14ac:dyDescent="0.3">
      <c r="A61">
        <v>76</v>
      </c>
      <c r="B61">
        <v>100011</v>
      </c>
      <c r="C61">
        <v>0.26150000000000001</v>
      </c>
      <c r="D61">
        <v>-0.17480000000000001</v>
      </c>
      <c r="E61">
        <v>8.3000000000000001E-3</v>
      </c>
      <c r="F61">
        <v>8.2000000000000003E-2</v>
      </c>
      <c r="G61">
        <f t="shared" si="0"/>
        <v>0.18166469112075687</v>
      </c>
      <c r="H61">
        <v>93</v>
      </c>
      <c r="I61">
        <v>90</v>
      </c>
      <c r="J61">
        <v>88</v>
      </c>
      <c r="K61">
        <v>93</v>
      </c>
      <c r="L61">
        <v>17.8</v>
      </c>
      <c r="M61">
        <v>18.3</v>
      </c>
      <c r="N61">
        <v>18.100000000000001</v>
      </c>
      <c r="O61">
        <v>18.5</v>
      </c>
      <c r="P61">
        <v>23</v>
      </c>
      <c r="Q61">
        <v>29</v>
      </c>
      <c r="R61">
        <v>21</v>
      </c>
      <c r="S61">
        <v>4</v>
      </c>
    </row>
    <row r="62" spans="1:19" x14ac:dyDescent="0.3">
      <c r="A62">
        <v>76.5</v>
      </c>
      <c r="B62">
        <v>100011</v>
      </c>
      <c r="C62">
        <v>0.19289999999999999</v>
      </c>
      <c r="D62">
        <v>-0.2555</v>
      </c>
      <c r="E62">
        <v>-0.1163</v>
      </c>
      <c r="F62">
        <v>-7.2599999999999998E-2</v>
      </c>
      <c r="G62">
        <f t="shared" si="0"/>
        <v>0.19665227348461206</v>
      </c>
      <c r="H62">
        <v>89</v>
      </c>
      <c r="I62">
        <v>98</v>
      </c>
      <c r="J62">
        <v>80</v>
      </c>
      <c r="K62">
        <v>79</v>
      </c>
      <c r="L62">
        <v>17.399999999999999</v>
      </c>
      <c r="M62">
        <v>19</v>
      </c>
      <c r="N62">
        <v>17.2</v>
      </c>
      <c r="O62">
        <v>17.100000000000001</v>
      </c>
      <c r="P62">
        <v>9</v>
      </c>
      <c r="Q62">
        <v>6</v>
      </c>
      <c r="R62">
        <v>24</v>
      </c>
      <c r="S62">
        <v>29</v>
      </c>
    </row>
    <row r="63" spans="1:19" x14ac:dyDescent="0.3">
      <c r="A63">
        <v>77</v>
      </c>
      <c r="B63">
        <v>100011</v>
      </c>
      <c r="C63">
        <v>0.1832</v>
      </c>
      <c r="D63">
        <v>0.27179999999999999</v>
      </c>
      <c r="E63">
        <v>-0.1023</v>
      </c>
      <c r="F63">
        <v>1.54E-2</v>
      </c>
      <c r="G63">
        <f t="shared" si="0"/>
        <v>0.19824460480258557</v>
      </c>
      <c r="H63">
        <v>80</v>
      </c>
      <c r="I63">
        <v>85</v>
      </c>
      <c r="J63">
        <v>84</v>
      </c>
      <c r="K63">
        <v>88</v>
      </c>
      <c r="L63">
        <v>16.5</v>
      </c>
      <c r="M63">
        <v>17.8</v>
      </c>
      <c r="N63">
        <v>17.7</v>
      </c>
      <c r="O63">
        <v>18.100000000000001</v>
      </c>
      <c r="P63">
        <v>11</v>
      </c>
      <c r="Q63">
        <v>10</v>
      </c>
      <c r="R63">
        <v>11</v>
      </c>
      <c r="S63">
        <v>6</v>
      </c>
    </row>
    <row r="64" spans="1:19" x14ac:dyDescent="0.3">
      <c r="A64">
        <v>77.5</v>
      </c>
      <c r="B64">
        <v>100011</v>
      </c>
      <c r="C64">
        <v>-0.25159999999999999</v>
      </c>
      <c r="D64">
        <v>9.9000000000000005E-2</v>
      </c>
      <c r="E64">
        <v>1.2999999999999999E-2</v>
      </c>
      <c r="F64">
        <v>-7.0999999999999994E-2</v>
      </c>
      <c r="G64">
        <f t="shared" si="0"/>
        <v>0.15628239397535049</v>
      </c>
      <c r="H64">
        <v>87</v>
      </c>
      <c r="I64">
        <v>92</v>
      </c>
      <c r="J64">
        <v>96</v>
      </c>
      <c r="K64">
        <v>96</v>
      </c>
      <c r="L64">
        <v>17.2</v>
      </c>
      <c r="M64">
        <v>18.399999999999999</v>
      </c>
      <c r="N64">
        <v>18.8</v>
      </c>
      <c r="O64">
        <v>18.8</v>
      </c>
      <c r="P64">
        <v>14</v>
      </c>
      <c r="Q64">
        <v>9</v>
      </c>
      <c r="R64">
        <v>18</v>
      </c>
      <c r="S64">
        <v>8</v>
      </c>
    </row>
    <row r="65" spans="1:19" x14ac:dyDescent="0.3">
      <c r="A65">
        <v>78</v>
      </c>
      <c r="B65">
        <v>100011</v>
      </c>
      <c r="C65">
        <v>-0.15029999999999999</v>
      </c>
      <c r="D65">
        <v>-0.25629999999999997</v>
      </c>
      <c r="E65">
        <v>-0.12959999999999999</v>
      </c>
      <c r="F65">
        <v>0.10639999999999999</v>
      </c>
      <c r="G65">
        <f t="shared" si="0"/>
        <v>0.18715050983989684</v>
      </c>
      <c r="H65">
        <v>82</v>
      </c>
      <c r="I65">
        <v>90</v>
      </c>
      <c r="J65">
        <v>87</v>
      </c>
      <c r="K65">
        <v>96</v>
      </c>
      <c r="L65">
        <v>16.7</v>
      </c>
      <c r="M65">
        <v>18.3</v>
      </c>
      <c r="N65">
        <v>18</v>
      </c>
      <c r="O65">
        <v>18.8</v>
      </c>
      <c r="P65">
        <v>3</v>
      </c>
      <c r="Q65">
        <v>22</v>
      </c>
      <c r="R65">
        <v>10</v>
      </c>
      <c r="S65">
        <v>12</v>
      </c>
    </row>
    <row r="66" spans="1:19" x14ac:dyDescent="0.3">
      <c r="A66">
        <v>78.5</v>
      </c>
      <c r="B66">
        <v>100011</v>
      </c>
      <c r="C66">
        <v>-9.8900000000000002E-2</v>
      </c>
      <c r="D66">
        <v>0.37840000000000001</v>
      </c>
      <c r="E66">
        <v>-2.8E-3</v>
      </c>
      <c r="F66">
        <v>3.09E-2</v>
      </c>
      <c r="G66">
        <f t="shared" si="0"/>
        <v>0.22581379497276072</v>
      </c>
      <c r="H66">
        <v>92</v>
      </c>
      <c r="I66">
        <v>94</v>
      </c>
      <c r="J66">
        <v>88</v>
      </c>
      <c r="K66">
        <v>97</v>
      </c>
      <c r="L66">
        <v>17.7</v>
      </c>
      <c r="M66">
        <v>18.600000000000001</v>
      </c>
      <c r="N66">
        <v>18.100000000000001</v>
      </c>
      <c r="O66">
        <v>18.899999999999999</v>
      </c>
      <c r="P66">
        <v>19</v>
      </c>
      <c r="Q66">
        <v>21</v>
      </c>
      <c r="R66">
        <v>13</v>
      </c>
      <c r="S66">
        <v>23</v>
      </c>
    </row>
    <row r="67" spans="1:19" x14ac:dyDescent="0.3">
      <c r="A67">
        <v>79</v>
      </c>
      <c r="B67">
        <v>100011</v>
      </c>
      <c r="C67">
        <v>0.1268</v>
      </c>
      <c r="D67">
        <v>-0.52549999999999997</v>
      </c>
      <c r="E67">
        <v>-8.2500000000000004E-2</v>
      </c>
      <c r="F67">
        <v>-3.0499999999999999E-2</v>
      </c>
      <c r="G67">
        <f t="shared" ref="G67:G121" si="1">SQRT(1/3*(C67^2+D67^2+E67^2))</f>
        <v>0.31571861944881657</v>
      </c>
      <c r="H67">
        <v>78</v>
      </c>
      <c r="I67">
        <v>88</v>
      </c>
      <c r="J67">
        <v>91</v>
      </c>
      <c r="K67">
        <v>98</v>
      </c>
      <c r="L67">
        <v>16.3</v>
      </c>
      <c r="M67">
        <v>18.100000000000001</v>
      </c>
      <c r="N67">
        <v>18.399999999999999</v>
      </c>
      <c r="O67">
        <v>19</v>
      </c>
      <c r="P67">
        <v>17</v>
      </c>
      <c r="Q67">
        <v>10</v>
      </c>
      <c r="R67">
        <v>9</v>
      </c>
      <c r="S67">
        <v>9</v>
      </c>
    </row>
    <row r="68" spans="1:19" x14ac:dyDescent="0.3">
      <c r="A68">
        <v>79.5</v>
      </c>
      <c r="B68">
        <v>100011</v>
      </c>
      <c r="C68">
        <v>-8.4900000000000003E-2</v>
      </c>
      <c r="D68">
        <v>-0.24249999999999999</v>
      </c>
      <c r="E68">
        <v>-6.3200000000000006E-2</v>
      </c>
      <c r="F68">
        <v>1.0999999999999999E-2</v>
      </c>
      <c r="G68">
        <f t="shared" si="1"/>
        <v>0.15276179714400673</v>
      </c>
      <c r="H68">
        <v>87</v>
      </c>
      <c r="I68">
        <v>87</v>
      </c>
      <c r="J68">
        <v>83</v>
      </c>
      <c r="K68">
        <v>88</v>
      </c>
      <c r="L68">
        <v>17.2</v>
      </c>
      <c r="M68">
        <v>18</v>
      </c>
      <c r="N68">
        <v>17.600000000000001</v>
      </c>
      <c r="O68">
        <v>18.100000000000001</v>
      </c>
      <c r="P68">
        <v>7</v>
      </c>
      <c r="Q68">
        <v>15</v>
      </c>
      <c r="R68">
        <v>1</v>
      </c>
      <c r="S68">
        <v>11</v>
      </c>
    </row>
    <row r="69" spans="1:19" x14ac:dyDescent="0.3">
      <c r="A69">
        <v>80</v>
      </c>
      <c r="B69">
        <v>100011</v>
      </c>
      <c r="C69">
        <v>0.32069999999999999</v>
      </c>
      <c r="D69">
        <v>-1.7000000000000001E-2</v>
      </c>
      <c r="E69">
        <v>4.0500000000000001E-2</v>
      </c>
      <c r="F69">
        <v>7.6E-3</v>
      </c>
      <c r="G69">
        <f t="shared" si="1"/>
        <v>0.18688475949989428</v>
      </c>
      <c r="H69">
        <v>91</v>
      </c>
      <c r="I69">
        <v>94</v>
      </c>
      <c r="J69">
        <v>91</v>
      </c>
      <c r="K69">
        <v>89</v>
      </c>
      <c r="L69">
        <v>17.600000000000001</v>
      </c>
      <c r="M69">
        <v>18.600000000000001</v>
      </c>
      <c r="N69">
        <v>18.399999999999999</v>
      </c>
      <c r="O69">
        <v>18.2</v>
      </c>
      <c r="P69">
        <v>6</v>
      </c>
      <c r="Q69">
        <v>18</v>
      </c>
      <c r="R69">
        <v>15</v>
      </c>
      <c r="S69">
        <v>11</v>
      </c>
    </row>
    <row r="70" spans="1:19" x14ac:dyDescent="0.3">
      <c r="A70">
        <v>80.5</v>
      </c>
      <c r="B70">
        <v>100011</v>
      </c>
      <c r="C70">
        <v>0.16719999999999999</v>
      </c>
      <c r="D70">
        <v>0.20269999999999999</v>
      </c>
      <c r="E70">
        <v>-5.7000000000000002E-2</v>
      </c>
      <c r="F70">
        <v>9.7500000000000003E-2</v>
      </c>
      <c r="G70">
        <f t="shared" si="1"/>
        <v>0.15523329754491033</v>
      </c>
      <c r="H70">
        <v>86</v>
      </c>
      <c r="I70">
        <v>84</v>
      </c>
      <c r="J70">
        <v>84</v>
      </c>
      <c r="K70">
        <v>87</v>
      </c>
      <c r="L70">
        <v>17.100000000000001</v>
      </c>
      <c r="M70">
        <v>17.7</v>
      </c>
      <c r="N70">
        <v>17.7</v>
      </c>
      <c r="O70">
        <v>18</v>
      </c>
      <c r="P70">
        <v>9</v>
      </c>
      <c r="Q70">
        <v>24</v>
      </c>
      <c r="R70">
        <v>6</v>
      </c>
      <c r="S70">
        <v>10</v>
      </c>
    </row>
    <row r="71" spans="1:19" x14ac:dyDescent="0.3">
      <c r="A71">
        <v>81</v>
      </c>
      <c r="B71">
        <v>100011</v>
      </c>
      <c r="C71">
        <v>-0.108</v>
      </c>
      <c r="D71">
        <v>0.25559999999999999</v>
      </c>
      <c r="E71">
        <v>4.7600000000000003E-2</v>
      </c>
      <c r="F71">
        <v>-2.6100000000000002E-2</v>
      </c>
      <c r="G71">
        <f t="shared" si="1"/>
        <v>0.1625434506011649</v>
      </c>
      <c r="H71">
        <v>82</v>
      </c>
      <c r="I71">
        <v>78</v>
      </c>
      <c r="J71">
        <v>84</v>
      </c>
      <c r="K71">
        <v>103</v>
      </c>
      <c r="L71">
        <v>16.7</v>
      </c>
      <c r="M71">
        <v>17</v>
      </c>
      <c r="N71">
        <v>17.7</v>
      </c>
      <c r="O71">
        <v>19.399999999999999</v>
      </c>
      <c r="P71">
        <v>6</v>
      </c>
      <c r="Q71">
        <v>8</v>
      </c>
      <c r="R71">
        <v>8</v>
      </c>
      <c r="S71">
        <v>7</v>
      </c>
    </row>
    <row r="72" spans="1:19" x14ac:dyDescent="0.3">
      <c r="A72">
        <v>81.5</v>
      </c>
      <c r="B72">
        <v>100011</v>
      </c>
      <c r="C72">
        <v>7.4399999999999994E-2</v>
      </c>
      <c r="D72">
        <v>0.34429999999999999</v>
      </c>
      <c r="E72">
        <v>-3.5700000000000003E-2</v>
      </c>
      <c r="F72">
        <v>1.78E-2</v>
      </c>
      <c r="G72">
        <f t="shared" si="1"/>
        <v>0.20441162719701961</v>
      </c>
      <c r="H72">
        <v>80</v>
      </c>
      <c r="I72">
        <v>81</v>
      </c>
      <c r="J72">
        <v>83</v>
      </c>
      <c r="K72">
        <v>88</v>
      </c>
      <c r="L72">
        <v>16.5</v>
      </c>
      <c r="M72">
        <v>17.3</v>
      </c>
      <c r="N72">
        <v>17.600000000000001</v>
      </c>
      <c r="O72">
        <v>18.100000000000001</v>
      </c>
      <c r="P72">
        <v>15</v>
      </c>
      <c r="Q72">
        <v>20</v>
      </c>
      <c r="R72">
        <v>5</v>
      </c>
      <c r="S72">
        <v>19</v>
      </c>
    </row>
    <row r="73" spans="1:19" x14ac:dyDescent="0.3">
      <c r="A73">
        <v>82</v>
      </c>
      <c r="B73">
        <v>100011</v>
      </c>
      <c r="C73">
        <v>8.5900000000000004E-2</v>
      </c>
      <c r="D73">
        <v>-8.0799999999999997E-2</v>
      </c>
      <c r="E73">
        <v>7.2300000000000003E-2</v>
      </c>
      <c r="F73">
        <v>3.7000000000000002E-3</v>
      </c>
      <c r="G73">
        <f t="shared" si="1"/>
        <v>7.9863925940731634E-2</v>
      </c>
      <c r="H73">
        <v>82</v>
      </c>
      <c r="I73">
        <v>84</v>
      </c>
      <c r="J73">
        <v>86</v>
      </c>
      <c r="K73">
        <v>88</v>
      </c>
      <c r="L73">
        <v>16.7</v>
      </c>
      <c r="M73">
        <v>17.7</v>
      </c>
      <c r="N73">
        <v>17.899999999999999</v>
      </c>
      <c r="O73">
        <v>18.100000000000001</v>
      </c>
      <c r="P73">
        <v>13</v>
      </c>
      <c r="Q73">
        <v>16</v>
      </c>
      <c r="R73">
        <v>20</v>
      </c>
      <c r="S73">
        <v>13</v>
      </c>
    </row>
    <row r="74" spans="1:19" x14ac:dyDescent="0.3">
      <c r="A74">
        <v>82.5</v>
      </c>
      <c r="B74">
        <v>100011</v>
      </c>
      <c r="C74">
        <v>0.3362</v>
      </c>
      <c r="D74">
        <v>-6.9400000000000003E-2</v>
      </c>
      <c r="E74">
        <v>8.3000000000000001E-3</v>
      </c>
      <c r="F74">
        <v>-0.1009</v>
      </c>
      <c r="G74">
        <f t="shared" si="1"/>
        <v>0.19825546650723153</v>
      </c>
      <c r="H74">
        <v>83</v>
      </c>
      <c r="I74">
        <v>87</v>
      </c>
      <c r="J74">
        <v>85</v>
      </c>
      <c r="K74">
        <v>88</v>
      </c>
      <c r="L74">
        <v>16.8</v>
      </c>
      <c r="M74">
        <v>18</v>
      </c>
      <c r="N74">
        <v>17.8</v>
      </c>
      <c r="O74">
        <v>18.100000000000001</v>
      </c>
      <c r="P74">
        <v>16</v>
      </c>
      <c r="Q74">
        <v>6</v>
      </c>
      <c r="R74">
        <v>5</v>
      </c>
      <c r="S74">
        <v>14</v>
      </c>
    </row>
    <row r="75" spans="1:19" x14ac:dyDescent="0.3">
      <c r="A75">
        <v>83</v>
      </c>
      <c r="B75">
        <v>100011</v>
      </c>
      <c r="C75">
        <v>-7.3000000000000001E-3</v>
      </c>
      <c r="D75">
        <v>-0.1085</v>
      </c>
      <c r="E75">
        <v>9.4600000000000004E-2</v>
      </c>
      <c r="F75">
        <v>-3.0200000000000001E-2</v>
      </c>
      <c r="G75">
        <f t="shared" si="1"/>
        <v>8.321598404152894E-2</v>
      </c>
      <c r="H75">
        <v>83</v>
      </c>
      <c r="I75">
        <v>88</v>
      </c>
      <c r="J75">
        <v>91</v>
      </c>
      <c r="K75">
        <v>90</v>
      </c>
      <c r="L75">
        <v>16.8</v>
      </c>
      <c r="M75">
        <v>18.100000000000001</v>
      </c>
      <c r="N75">
        <v>18.399999999999999</v>
      </c>
      <c r="O75">
        <v>18.3</v>
      </c>
      <c r="P75">
        <v>17</v>
      </c>
      <c r="Q75">
        <v>22</v>
      </c>
      <c r="R75">
        <v>6</v>
      </c>
      <c r="S75">
        <v>14</v>
      </c>
    </row>
    <row r="76" spans="1:19" x14ac:dyDescent="0.3">
      <c r="A76">
        <v>83.5</v>
      </c>
      <c r="B76">
        <v>100011</v>
      </c>
      <c r="C76">
        <v>0.41420000000000001</v>
      </c>
      <c r="D76">
        <v>6.7199999999999996E-2</v>
      </c>
      <c r="E76">
        <v>-3.2599999999999997E-2</v>
      </c>
      <c r="F76">
        <v>0.16189999999999999</v>
      </c>
      <c r="G76">
        <f t="shared" si="1"/>
        <v>0.2429953634674264</v>
      </c>
      <c r="H76">
        <v>82</v>
      </c>
      <c r="I76">
        <v>86</v>
      </c>
      <c r="J76">
        <v>82</v>
      </c>
      <c r="K76">
        <v>99</v>
      </c>
      <c r="L76">
        <v>16.7</v>
      </c>
      <c r="M76">
        <v>17.899999999999999</v>
      </c>
      <c r="N76">
        <v>17.399999999999999</v>
      </c>
      <c r="O76">
        <v>19.100000000000001</v>
      </c>
      <c r="P76">
        <v>25</v>
      </c>
      <c r="Q76">
        <v>17</v>
      </c>
      <c r="R76">
        <v>3</v>
      </c>
      <c r="S76">
        <v>11</v>
      </c>
    </row>
    <row r="77" spans="1:19" x14ac:dyDescent="0.3">
      <c r="A77">
        <v>84</v>
      </c>
      <c r="B77">
        <v>100011</v>
      </c>
      <c r="C77">
        <v>-9.9099999999999994E-2</v>
      </c>
      <c r="D77">
        <v>3.15E-2</v>
      </c>
      <c r="E77">
        <v>0.01</v>
      </c>
      <c r="F77">
        <v>9.0800000000000006E-2</v>
      </c>
      <c r="G77">
        <f t="shared" si="1"/>
        <v>6.031323790567595E-2</v>
      </c>
      <c r="H77">
        <v>90</v>
      </c>
      <c r="I77">
        <v>81</v>
      </c>
      <c r="J77">
        <v>80</v>
      </c>
      <c r="K77">
        <v>88</v>
      </c>
      <c r="L77">
        <v>17.5</v>
      </c>
      <c r="M77">
        <v>17.3</v>
      </c>
      <c r="N77">
        <v>17.2</v>
      </c>
      <c r="O77">
        <v>18.100000000000001</v>
      </c>
      <c r="P77">
        <v>8</v>
      </c>
      <c r="Q77">
        <v>13</v>
      </c>
      <c r="R77">
        <v>5</v>
      </c>
      <c r="S77">
        <v>8</v>
      </c>
    </row>
    <row r="78" spans="1:19" x14ac:dyDescent="0.3">
      <c r="A78">
        <v>84.5</v>
      </c>
      <c r="B78">
        <v>100011</v>
      </c>
      <c r="C78">
        <v>0.21890000000000001</v>
      </c>
      <c r="D78">
        <v>-0.21279999999999999</v>
      </c>
      <c r="E78">
        <v>-8.6800000000000002E-2</v>
      </c>
      <c r="F78">
        <v>-1.06E-2</v>
      </c>
      <c r="G78">
        <f t="shared" si="1"/>
        <v>0.18324418135373358</v>
      </c>
      <c r="H78">
        <v>84</v>
      </c>
      <c r="I78">
        <v>81</v>
      </c>
      <c r="J78">
        <v>81</v>
      </c>
      <c r="K78">
        <v>95</v>
      </c>
      <c r="L78">
        <v>16.899999999999999</v>
      </c>
      <c r="M78">
        <v>17.3</v>
      </c>
      <c r="N78">
        <v>17.3</v>
      </c>
      <c r="O78">
        <v>18.7</v>
      </c>
      <c r="P78">
        <v>22</v>
      </c>
      <c r="Q78">
        <v>15</v>
      </c>
      <c r="R78">
        <v>1</v>
      </c>
      <c r="S78">
        <v>4</v>
      </c>
    </row>
    <row r="79" spans="1:19" x14ac:dyDescent="0.3">
      <c r="A79">
        <v>85</v>
      </c>
      <c r="B79">
        <v>100011</v>
      </c>
      <c r="C79">
        <v>-6.2799999999999995E-2</v>
      </c>
      <c r="D79">
        <v>0.12509999999999999</v>
      </c>
      <c r="E79">
        <v>-4.4499999999999998E-2</v>
      </c>
      <c r="F79">
        <v>-4.6399999999999997E-2</v>
      </c>
      <c r="G79">
        <f t="shared" si="1"/>
        <v>8.4801926078755224E-2</v>
      </c>
      <c r="H79">
        <v>92</v>
      </c>
      <c r="I79">
        <v>92</v>
      </c>
      <c r="J79">
        <v>94</v>
      </c>
      <c r="K79">
        <v>79</v>
      </c>
      <c r="L79">
        <v>17.7</v>
      </c>
      <c r="M79">
        <v>18.399999999999999</v>
      </c>
      <c r="N79">
        <v>18.600000000000001</v>
      </c>
      <c r="O79">
        <v>17.100000000000001</v>
      </c>
      <c r="P79">
        <v>1</v>
      </c>
      <c r="Q79">
        <v>12</v>
      </c>
      <c r="R79">
        <v>6</v>
      </c>
      <c r="S79">
        <v>3</v>
      </c>
    </row>
    <row r="80" spans="1:19" x14ac:dyDescent="0.3">
      <c r="A80">
        <v>85.5</v>
      </c>
      <c r="B80">
        <v>100011</v>
      </c>
      <c r="C80">
        <v>0.1183</v>
      </c>
      <c r="D80">
        <v>-3.3000000000000002E-2</v>
      </c>
      <c r="E80">
        <v>-1.9400000000000001E-2</v>
      </c>
      <c r="F80">
        <v>-7.0599999999999996E-2</v>
      </c>
      <c r="G80">
        <f t="shared" si="1"/>
        <v>7.1787301569753034E-2</v>
      </c>
      <c r="H80">
        <v>82</v>
      </c>
      <c r="I80">
        <v>91</v>
      </c>
      <c r="J80">
        <v>93</v>
      </c>
      <c r="K80">
        <v>96</v>
      </c>
      <c r="L80">
        <v>16.7</v>
      </c>
      <c r="M80">
        <v>18.399999999999999</v>
      </c>
      <c r="N80">
        <v>18.5</v>
      </c>
      <c r="O80">
        <v>18.8</v>
      </c>
      <c r="P80">
        <v>7</v>
      </c>
      <c r="Q80">
        <v>10</v>
      </c>
      <c r="R80">
        <v>2</v>
      </c>
      <c r="S80">
        <v>2</v>
      </c>
    </row>
    <row r="81" spans="1:19" x14ac:dyDescent="0.3">
      <c r="A81">
        <v>86</v>
      </c>
      <c r="B81">
        <v>100011</v>
      </c>
      <c r="C81">
        <v>-0.12</v>
      </c>
      <c r="D81">
        <v>0.29599999999999999</v>
      </c>
      <c r="E81">
        <v>-9.06E-2</v>
      </c>
      <c r="F81">
        <v>8.6999999999999994E-2</v>
      </c>
      <c r="G81">
        <f t="shared" si="1"/>
        <v>0.19168060239193044</v>
      </c>
      <c r="H81">
        <v>76</v>
      </c>
      <c r="I81">
        <v>89</v>
      </c>
      <c r="J81">
        <v>87</v>
      </c>
      <c r="K81">
        <v>94</v>
      </c>
      <c r="L81">
        <v>16</v>
      </c>
      <c r="M81">
        <v>18.2</v>
      </c>
      <c r="N81">
        <v>18</v>
      </c>
      <c r="O81">
        <v>18.600000000000001</v>
      </c>
      <c r="P81">
        <v>10</v>
      </c>
      <c r="Q81">
        <v>3</v>
      </c>
      <c r="R81">
        <v>11</v>
      </c>
      <c r="S81">
        <v>8</v>
      </c>
    </row>
    <row r="82" spans="1:19" x14ac:dyDescent="0.3">
      <c r="A82">
        <v>86.5</v>
      </c>
      <c r="B82">
        <v>100011</v>
      </c>
      <c r="C82">
        <v>0.22070000000000001</v>
      </c>
      <c r="D82">
        <v>0.14729999999999999</v>
      </c>
      <c r="E82">
        <v>-5.9499999999999997E-2</v>
      </c>
      <c r="F82">
        <v>0.1128</v>
      </c>
      <c r="G82">
        <f t="shared" si="1"/>
        <v>0.1569989702726316</v>
      </c>
      <c r="H82">
        <v>73</v>
      </c>
      <c r="I82">
        <v>79</v>
      </c>
      <c r="J82">
        <v>94</v>
      </c>
      <c r="K82">
        <v>94</v>
      </c>
      <c r="L82">
        <v>15.7</v>
      </c>
      <c r="M82">
        <v>17.100000000000001</v>
      </c>
      <c r="N82">
        <v>18.600000000000001</v>
      </c>
      <c r="O82">
        <v>18.600000000000001</v>
      </c>
      <c r="P82">
        <v>6</v>
      </c>
      <c r="Q82">
        <v>4</v>
      </c>
      <c r="R82">
        <v>25</v>
      </c>
      <c r="S82">
        <v>7</v>
      </c>
    </row>
    <row r="83" spans="1:19" x14ac:dyDescent="0.3">
      <c r="A83">
        <v>87</v>
      </c>
      <c r="B83">
        <v>100011</v>
      </c>
      <c r="C83">
        <v>0.30409999999999998</v>
      </c>
      <c r="D83">
        <v>0.59260000000000002</v>
      </c>
      <c r="E83">
        <v>-6.8000000000000005E-2</v>
      </c>
      <c r="F83">
        <v>-4.0800000000000003E-2</v>
      </c>
      <c r="G83">
        <f t="shared" si="1"/>
        <v>0.3865555458145698</v>
      </c>
      <c r="H83">
        <v>93</v>
      </c>
      <c r="I83">
        <v>89</v>
      </c>
      <c r="J83">
        <v>92</v>
      </c>
      <c r="K83">
        <v>86</v>
      </c>
      <c r="L83">
        <v>17.8</v>
      </c>
      <c r="M83">
        <v>18.2</v>
      </c>
      <c r="N83">
        <v>18.399999999999999</v>
      </c>
      <c r="O83">
        <v>17.899999999999999</v>
      </c>
      <c r="P83">
        <v>18</v>
      </c>
      <c r="Q83">
        <v>6</v>
      </c>
      <c r="R83">
        <v>6</v>
      </c>
      <c r="S83">
        <v>22</v>
      </c>
    </row>
    <row r="84" spans="1:19" x14ac:dyDescent="0.3">
      <c r="A84">
        <v>87.5</v>
      </c>
      <c r="B84">
        <v>100011</v>
      </c>
      <c r="C84">
        <v>0.30509999999999998</v>
      </c>
      <c r="D84">
        <v>0.49490000000000001</v>
      </c>
      <c r="E84">
        <v>-4.4999999999999998E-2</v>
      </c>
      <c r="F84">
        <v>-1.0699999999999999E-2</v>
      </c>
      <c r="G84">
        <f t="shared" si="1"/>
        <v>0.33666849174422797</v>
      </c>
      <c r="H84">
        <v>73</v>
      </c>
      <c r="I84">
        <v>87</v>
      </c>
      <c r="J84">
        <v>89</v>
      </c>
      <c r="K84">
        <v>87</v>
      </c>
      <c r="L84">
        <v>15.7</v>
      </c>
      <c r="M84">
        <v>18</v>
      </c>
      <c r="N84">
        <v>18.2</v>
      </c>
      <c r="O84">
        <v>18</v>
      </c>
      <c r="P84">
        <v>30</v>
      </c>
      <c r="Q84">
        <v>22</v>
      </c>
      <c r="R84">
        <v>4</v>
      </c>
      <c r="S84">
        <v>10</v>
      </c>
    </row>
    <row r="85" spans="1:19" x14ac:dyDescent="0.3">
      <c r="A85">
        <v>88</v>
      </c>
      <c r="B85">
        <v>100011</v>
      </c>
      <c r="C85">
        <v>-5.8000000000000003E-2</v>
      </c>
      <c r="D85">
        <v>0.2094</v>
      </c>
      <c r="E85">
        <v>7.3599999999999999E-2</v>
      </c>
      <c r="F85">
        <v>-2.3699999999999999E-2</v>
      </c>
      <c r="G85">
        <f t="shared" si="1"/>
        <v>0.132450393229566</v>
      </c>
      <c r="H85">
        <v>84</v>
      </c>
      <c r="I85">
        <v>76</v>
      </c>
      <c r="J85">
        <v>86</v>
      </c>
      <c r="K85">
        <v>88</v>
      </c>
      <c r="L85">
        <v>16.899999999999999</v>
      </c>
      <c r="M85">
        <v>16.8</v>
      </c>
      <c r="N85">
        <v>17.899999999999999</v>
      </c>
      <c r="O85">
        <v>18.100000000000001</v>
      </c>
      <c r="P85">
        <v>18</v>
      </c>
      <c r="Q85">
        <v>2</v>
      </c>
      <c r="R85">
        <v>22</v>
      </c>
      <c r="S85">
        <v>17</v>
      </c>
    </row>
    <row r="86" spans="1:19" x14ac:dyDescent="0.3">
      <c r="A86">
        <v>88.5</v>
      </c>
      <c r="B86">
        <v>100011</v>
      </c>
      <c r="C86">
        <v>-4.5600000000000002E-2</v>
      </c>
      <c r="D86">
        <v>-0.34360000000000002</v>
      </c>
      <c r="E86">
        <v>3.5900000000000001E-2</v>
      </c>
      <c r="F86">
        <v>-1.6500000000000001E-2</v>
      </c>
      <c r="G86">
        <f t="shared" si="1"/>
        <v>0.20118741677020127</v>
      </c>
      <c r="H86">
        <v>82</v>
      </c>
      <c r="I86">
        <v>86</v>
      </c>
      <c r="J86">
        <v>92</v>
      </c>
      <c r="K86">
        <v>93</v>
      </c>
      <c r="L86">
        <v>16.7</v>
      </c>
      <c r="M86">
        <v>17.899999999999999</v>
      </c>
      <c r="N86">
        <v>18.399999999999999</v>
      </c>
      <c r="O86">
        <v>18.5</v>
      </c>
      <c r="P86">
        <v>4</v>
      </c>
      <c r="Q86">
        <v>12</v>
      </c>
      <c r="R86">
        <v>13</v>
      </c>
      <c r="S86">
        <v>7</v>
      </c>
    </row>
    <row r="87" spans="1:19" x14ac:dyDescent="0.3">
      <c r="A87">
        <v>89</v>
      </c>
      <c r="B87">
        <v>100011</v>
      </c>
      <c r="C87">
        <v>-9.1899999999999996E-2</v>
      </c>
      <c r="D87">
        <v>-0.29120000000000001</v>
      </c>
      <c r="E87">
        <v>-4.6399999999999997E-2</v>
      </c>
      <c r="F87">
        <v>6.1999999999999998E-3</v>
      </c>
      <c r="G87">
        <f t="shared" si="1"/>
        <v>0.1783218158274528</v>
      </c>
      <c r="H87">
        <v>84</v>
      </c>
      <c r="I87">
        <v>89</v>
      </c>
      <c r="J87">
        <v>90</v>
      </c>
      <c r="K87">
        <v>97</v>
      </c>
      <c r="L87">
        <v>16.899999999999999</v>
      </c>
      <c r="M87">
        <v>18.2</v>
      </c>
      <c r="N87">
        <v>18.3</v>
      </c>
      <c r="O87">
        <v>18.899999999999999</v>
      </c>
      <c r="P87">
        <v>15</v>
      </c>
      <c r="Q87">
        <v>13</v>
      </c>
      <c r="R87">
        <v>1</v>
      </c>
      <c r="S87">
        <v>13</v>
      </c>
    </row>
    <row r="88" spans="1:19" x14ac:dyDescent="0.3">
      <c r="A88">
        <v>89.5</v>
      </c>
      <c r="B88">
        <v>100011</v>
      </c>
      <c r="C88">
        <v>2.1299999999999999E-2</v>
      </c>
      <c r="D88">
        <v>8.0199999999999994E-2</v>
      </c>
      <c r="E88">
        <v>5.8599999999999999E-2</v>
      </c>
      <c r="F88">
        <v>-0.11700000000000001</v>
      </c>
      <c r="G88">
        <f t="shared" si="1"/>
        <v>5.8650632278490114E-2</v>
      </c>
      <c r="H88">
        <v>85</v>
      </c>
      <c r="I88">
        <v>94</v>
      </c>
      <c r="J88">
        <v>94</v>
      </c>
      <c r="K88">
        <v>85</v>
      </c>
      <c r="L88">
        <v>17</v>
      </c>
      <c r="M88">
        <v>18.600000000000001</v>
      </c>
      <c r="N88">
        <v>18.600000000000001</v>
      </c>
      <c r="O88">
        <v>17.8</v>
      </c>
      <c r="P88">
        <v>12</v>
      </c>
      <c r="Q88">
        <v>13</v>
      </c>
      <c r="R88">
        <v>7</v>
      </c>
      <c r="S88">
        <v>15</v>
      </c>
    </row>
    <row r="89" spans="1:19" x14ac:dyDescent="0.3">
      <c r="A89">
        <v>90</v>
      </c>
      <c r="B89">
        <v>100011</v>
      </c>
      <c r="C89">
        <v>-0.1399</v>
      </c>
      <c r="D89">
        <v>-0.52300000000000002</v>
      </c>
      <c r="E89">
        <v>-9.1800000000000007E-2</v>
      </c>
      <c r="F89">
        <v>0</v>
      </c>
      <c r="G89">
        <f t="shared" si="1"/>
        <v>0.31703220130874193</v>
      </c>
      <c r="H89">
        <v>78</v>
      </c>
      <c r="I89">
        <v>81</v>
      </c>
      <c r="J89">
        <v>87</v>
      </c>
      <c r="K89">
        <v>93</v>
      </c>
      <c r="L89">
        <v>16.3</v>
      </c>
      <c r="M89">
        <v>17.3</v>
      </c>
      <c r="N89">
        <v>18</v>
      </c>
      <c r="O89">
        <v>18.5</v>
      </c>
      <c r="P89">
        <v>19</v>
      </c>
      <c r="Q89">
        <v>19</v>
      </c>
      <c r="R89">
        <v>18</v>
      </c>
      <c r="S89">
        <v>18</v>
      </c>
    </row>
    <row r="90" spans="1:19" x14ac:dyDescent="0.3">
      <c r="A90">
        <v>90.5</v>
      </c>
      <c r="B90">
        <v>100011</v>
      </c>
      <c r="C90">
        <v>0.3332</v>
      </c>
      <c r="D90">
        <v>0.54600000000000004</v>
      </c>
      <c r="E90">
        <v>-3.8800000000000001E-2</v>
      </c>
      <c r="F90">
        <v>2.9499999999999998E-2</v>
      </c>
      <c r="G90">
        <f t="shared" si="1"/>
        <v>0.36997462976083467</v>
      </c>
      <c r="H90">
        <v>92</v>
      </c>
      <c r="I90">
        <v>81</v>
      </c>
      <c r="J90">
        <v>90</v>
      </c>
      <c r="K90">
        <v>91</v>
      </c>
      <c r="L90">
        <v>17.7</v>
      </c>
      <c r="M90">
        <v>17.3</v>
      </c>
      <c r="N90">
        <v>18.3</v>
      </c>
      <c r="O90">
        <v>18.399999999999999</v>
      </c>
      <c r="P90">
        <v>13</v>
      </c>
      <c r="Q90">
        <v>6</v>
      </c>
      <c r="R90">
        <v>0</v>
      </c>
      <c r="S90">
        <v>9</v>
      </c>
    </row>
    <row r="91" spans="1:19" x14ac:dyDescent="0.3">
      <c r="A91">
        <v>91</v>
      </c>
      <c r="B91">
        <v>100011</v>
      </c>
      <c r="C91">
        <v>-2.1100000000000001E-2</v>
      </c>
      <c r="D91">
        <v>2.01E-2</v>
      </c>
      <c r="E91">
        <v>5.62E-2</v>
      </c>
      <c r="F91">
        <v>-9.35E-2</v>
      </c>
      <c r="G91">
        <f t="shared" si="1"/>
        <v>3.6549783401090996E-2</v>
      </c>
      <c r="H91">
        <v>101</v>
      </c>
      <c r="I91">
        <v>82</v>
      </c>
      <c r="J91">
        <v>82</v>
      </c>
      <c r="K91">
        <v>85</v>
      </c>
      <c r="L91">
        <v>18.5</v>
      </c>
      <c r="M91">
        <v>17.399999999999999</v>
      </c>
      <c r="N91">
        <v>17.399999999999999</v>
      </c>
      <c r="O91">
        <v>17.8</v>
      </c>
      <c r="P91">
        <v>5</v>
      </c>
      <c r="Q91">
        <v>8</v>
      </c>
      <c r="R91">
        <v>21</v>
      </c>
      <c r="S91">
        <v>21</v>
      </c>
    </row>
    <row r="92" spans="1:19" x14ac:dyDescent="0.3">
      <c r="A92">
        <v>91.5</v>
      </c>
      <c r="B92">
        <v>100011</v>
      </c>
      <c r="C92">
        <v>-8.2400000000000001E-2</v>
      </c>
      <c r="D92">
        <v>0.21440000000000001</v>
      </c>
      <c r="E92">
        <v>-0.1041</v>
      </c>
      <c r="F92">
        <v>-1.0500000000000001E-2</v>
      </c>
      <c r="G92">
        <f t="shared" si="1"/>
        <v>0.14559524946462596</v>
      </c>
      <c r="H92">
        <v>88</v>
      </c>
      <c r="I92">
        <v>90</v>
      </c>
      <c r="J92">
        <v>85</v>
      </c>
      <c r="K92">
        <v>88</v>
      </c>
      <c r="L92">
        <v>17.3</v>
      </c>
      <c r="M92">
        <v>18.3</v>
      </c>
      <c r="N92">
        <v>17.8</v>
      </c>
      <c r="O92">
        <v>18.100000000000001</v>
      </c>
      <c r="P92">
        <v>2</v>
      </c>
      <c r="Q92">
        <v>15</v>
      </c>
      <c r="R92">
        <v>6</v>
      </c>
      <c r="S92">
        <v>21</v>
      </c>
    </row>
    <row r="93" spans="1:19" x14ac:dyDescent="0.3">
      <c r="A93">
        <v>92</v>
      </c>
      <c r="B93">
        <v>100011</v>
      </c>
      <c r="C93">
        <v>0.45390000000000003</v>
      </c>
      <c r="D93">
        <v>9.1300000000000006E-2</v>
      </c>
      <c r="E93">
        <v>6.4799999999999996E-2</v>
      </c>
      <c r="F93">
        <v>-7.6100000000000001E-2</v>
      </c>
      <c r="G93">
        <f t="shared" si="1"/>
        <v>0.26991352936326357</v>
      </c>
      <c r="H93">
        <v>90</v>
      </c>
      <c r="I93">
        <v>82</v>
      </c>
      <c r="J93">
        <v>90</v>
      </c>
      <c r="K93">
        <v>87</v>
      </c>
      <c r="L93">
        <v>17.5</v>
      </c>
      <c r="M93">
        <v>17.399999999999999</v>
      </c>
      <c r="N93">
        <v>18.3</v>
      </c>
      <c r="O93">
        <v>18</v>
      </c>
      <c r="P93">
        <v>19</v>
      </c>
      <c r="Q93">
        <v>1</v>
      </c>
      <c r="R93">
        <v>3</v>
      </c>
      <c r="S93">
        <v>15</v>
      </c>
    </row>
    <row r="94" spans="1:19" x14ac:dyDescent="0.3">
      <c r="A94">
        <v>92.5</v>
      </c>
      <c r="B94">
        <v>100011</v>
      </c>
      <c r="C94">
        <v>0.35210000000000002</v>
      </c>
      <c r="D94">
        <v>0.18959999999999999</v>
      </c>
      <c r="E94">
        <v>-7.7299999999999994E-2</v>
      </c>
      <c r="F94">
        <v>-2.1600000000000001E-2</v>
      </c>
      <c r="G94">
        <f t="shared" si="1"/>
        <v>0.23515800362026096</v>
      </c>
      <c r="H94">
        <v>86</v>
      </c>
      <c r="I94">
        <v>90</v>
      </c>
      <c r="J94">
        <v>97</v>
      </c>
      <c r="K94">
        <v>102</v>
      </c>
      <c r="L94">
        <v>17.100000000000001</v>
      </c>
      <c r="M94">
        <v>18.3</v>
      </c>
      <c r="N94">
        <v>18.899999999999999</v>
      </c>
      <c r="O94">
        <v>19.3</v>
      </c>
      <c r="P94">
        <v>11</v>
      </c>
      <c r="Q94">
        <v>20</v>
      </c>
      <c r="R94">
        <v>9</v>
      </c>
      <c r="S94">
        <v>15</v>
      </c>
    </row>
    <row r="95" spans="1:19" x14ac:dyDescent="0.3">
      <c r="A95">
        <v>93</v>
      </c>
      <c r="B95">
        <v>100011</v>
      </c>
      <c r="C95">
        <v>0.49930000000000002</v>
      </c>
      <c r="D95">
        <v>-0.37480000000000002</v>
      </c>
      <c r="E95">
        <v>-4.8500000000000001E-2</v>
      </c>
      <c r="F95">
        <v>-2.3E-3</v>
      </c>
      <c r="G95">
        <f t="shared" si="1"/>
        <v>0.36153735629945627</v>
      </c>
      <c r="H95">
        <v>88</v>
      </c>
      <c r="I95">
        <v>81</v>
      </c>
      <c r="J95">
        <v>86</v>
      </c>
      <c r="K95">
        <v>92</v>
      </c>
      <c r="L95">
        <v>17.3</v>
      </c>
      <c r="M95">
        <v>17.3</v>
      </c>
      <c r="N95">
        <v>17.899999999999999</v>
      </c>
      <c r="O95">
        <v>18.399999999999999</v>
      </c>
      <c r="P95">
        <v>17</v>
      </c>
      <c r="Q95">
        <v>14</v>
      </c>
      <c r="R95">
        <v>10</v>
      </c>
      <c r="S95">
        <v>13</v>
      </c>
    </row>
    <row r="96" spans="1:19" x14ac:dyDescent="0.3">
      <c r="A96">
        <v>93.5</v>
      </c>
      <c r="B96">
        <v>100011</v>
      </c>
      <c r="C96">
        <v>0.42549999999999999</v>
      </c>
      <c r="D96">
        <v>0.20860000000000001</v>
      </c>
      <c r="E96">
        <v>2.0500000000000001E-2</v>
      </c>
      <c r="F96">
        <v>-7.9799999999999996E-2</v>
      </c>
      <c r="G96">
        <f t="shared" si="1"/>
        <v>0.27385182124645435</v>
      </c>
      <c r="H96">
        <v>100</v>
      </c>
      <c r="I96">
        <v>97</v>
      </c>
      <c r="J96">
        <v>90</v>
      </c>
      <c r="K96">
        <v>104</v>
      </c>
      <c r="L96">
        <v>18.399999999999999</v>
      </c>
      <c r="M96">
        <v>18.899999999999999</v>
      </c>
      <c r="N96">
        <v>18.3</v>
      </c>
      <c r="O96">
        <v>19.5</v>
      </c>
      <c r="P96">
        <v>13</v>
      </c>
      <c r="Q96">
        <v>6</v>
      </c>
      <c r="R96">
        <v>11</v>
      </c>
      <c r="S96">
        <v>17</v>
      </c>
    </row>
    <row r="97" spans="1:19" x14ac:dyDescent="0.3">
      <c r="A97">
        <v>94</v>
      </c>
      <c r="B97">
        <v>100011</v>
      </c>
      <c r="C97">
        <v>-7.0300000000000001E-2</v>
      </c>
      <c r="D97">
        <v>-0.3513</v>
      </c>
      <c r="E97">
        <v>5.3900000000000003E-2</v>
      </c>
      <c r="F97">
        <v>-3.5099999999999999E-2</v>
      </c>
      <c r="G97">
        <f t="shared" si="1"/>
        <v>0.20917216991432361</v>
      </c>
      <c r="H97">
        <v>93</v>
      </c>
      <c r="I97">
        <v>92</v>
      </c>
      <c r="J97">
        <v>105</v>
      </c>
      <c r="K97">
        <v>93</v>
      </c>
      <c r="L97">
        <v>17.8</v>
      </c>
      <c r="M97">
        <v>18.399999999999999</v>
      </c>
      <c r="N97">
        <v>19.600000000000001</v>
      </c>
      <c r="O97">
        <v>18.5</v>
      </c>
      <c r="P97">
        <v>11</v>
      </c>
      <c r="Q97">
        <v>9</v>
      </c>
      <c r="R97">
        <v>13</v>
      </c>
      <c r="S97">
        <v>13</v>
      </c>
    </row>
    <row r="98" spans="1:19" x14ac:dyDescent="0.3">
      <c r="A98">
        <v>94.5</v>
      </c>
      <c r="B98">
        <v>100011</v>
      </c>
      <c r="C98">
        <v>0.35460000000000003</v>
      </c>
      <c r="D98">
        <v>-0.28720000000000001</v>
      </c>
      <c r="E98">
        <v>-2.87E-2</v>
      </c>
      <c r="F98">
        <v>-2.9999999999999997E-4</v>
      </c>
      <c r="G98">
        <f t="shared" si="1"/>
        <v>0.26397518191426</v>
      </c>
      <c r="H98">
        <v>91</v>
      </c>
      <c r="I98">
        <v>78</v>
      </c>
      <c r="J98">
        <v>86</v>
      </c>
      <c r="K98">
        <v>88</v>
      </c>
      <c r="L98">
        <v>17.600000000000001</v>
      </c>
      <c r="M98">
        <v>17</v>
      </c>
      <c r="N98">
        <v>17.899999999999999</v>
      </c>
      <c r="O98">
        <v>18.100000000000001</v>
      </c>
      <c r="P98">
        <v>3</v>
      </c>
      <c r="Q98">
        <v>6</v>
      </c>
      <c r="R98">
        <v>26</v>
      </c>
      <c r="S98">
        <v>14</v>
      </c>
    </row>
    <row r="99" spans="1:19" x14ac:dyDescent="0.3">
      <c r="A99">
        <v>95</v>
      </c>
      <c r="B99">
        <v>100011</v>
      </c>
      <c r="C99">
        <v>0.122</v>
      </c>
      <c r="D99">
        <v>-0.2054</v>
      </c>
      <c r="E99">
        <v>1.03E-2</v>
      </c>
      <c r="F99">
        <v>-3.2800000000000003E-2</v>
      </c>
      <c r="G99">
        <f t="shared" si="1"/>
        <v>0.13805705342357558</v>
      </c>
      <c r="H99">
        <v>94</v>
      </c>
      <c r="I99">
        <v>90</v>
      </c>
      <c r="J99">
        <v>94</v>
      </c>
      <c r="K99">
        <v>91</v>
      </c>
      <c r="L99">
        <v>17.899999999999999</v>
      </c>
      <c r="M99">
        <v>18.3</v>
      </c>
      <c r="N99">
        <v>18.600000000000001</v>
      </c>
      <c r="O99">
        <v>18.399999999999999</v>
      </c>
      <c r="P99">
        <v>19</v>
      </c>
      <c r="Q99">
        <v>10</v>
      </c>
      <c r="R99">
        <v>24</v>
      </c>
      <c r="S99">
        <v>7</v>
      </c>
    </row>
    <row r="100" spans="1:19" x14ac:dyDescent="0.3">
      <c r="A100">
        <v>95.5</v>
      </c>
      <c r="B100">
        <v>100011</v>
      </c>
      <c r="C100">
        <v>0.64970000000000006</v>
      </c>
      <c r="D100">
        <v>-0.2611</v>
      </c>
      <c r="E100">
        <v>-3.1800000000000002E-2</v>
      </c>
      <c r="F100">
        <v>2.5000000000000001E-2</v>
      </c>
      <c r="G100">
        <f t="shared" si="1"/>
        <v>0.40467869559277109</v>
      </c>
      <c r="H100">
        <v>90</v>
      </c>
      <c r="I100">
        <v>86</v>
      </c>
      <c r="J100">
        <v>94</v>
      </c>
      <c r="K100">
        <v>99</v>
      </c>
      <c r="L100">
        <v>17.5</v>
      </c>
      <c r="M100">
        <v>17.899999999999999</v>
      </c>
      <c r="N100">
        <v>18.600000000000001</v>
      </c>
      <c r="O100">
        <v>19.100000000000001</v>
      </c>
      <c r="P100">
        <v>11</v>
      </c>
      <c r="Q100">
        <v>12</v>
      </c>
      <c r="R100">
        <v>12</v>
      </c>
      <c r="S100">
        <v>6</v>
      </c>
    </row>
    <row r="101" spans="1:19" x14ac:dyDescent="0.3">
      <c r="A101">
        <v>96</v>
      </c>
      <c r="B101">
        <v>100011</v>
      </c>
      <c r="C101">
        <v>0.1321</v>
      </c>
      <c r="D101">
        <v>8.2000000000000007E-3</v>
      </c>
      <c r="E101">
        <v>-2.3699999999999999E-2</v>
      </c>
      <c r="F101">
        <v>0.11899999999999999</v>
      </c>
      <c r="G101">
        <f t="shared" si="1"/>
        <v>7.7630191721176786E-2</v>
      </c>
      <c r="H101">
        <v>87</v>
      </c>
      <c r="I101">
        <v>82</v>
      </c>
      <c r="J101">
        <v>90</v>
      </c>
      <c r="K101">
        <v>99</v>
      </c>
      <c r="L101">
        <v>17.2</v>
      </c>
      <c r="M101">
        <v>17.399999999999999</v>
      </c>
      <c r="N101">
        <v>18.3</v>
      </c>
      <c r="O101">
        <v>19.100000000000001</v>
      </c>
      <c r="P101">
        <v>18</v>
      </c>
      <c r="Q101">
        <v>10</v>
      </c>
      <c r="R101">
        <v>17</v>
      </c>
      <c r="S101">
        <v>18</v>
      </c>
    </row>
    <row r="102" spans="1:19" x14ac:dyDescent="0.3">
      <c r="A102">
        <v>96.5</v>
      </c>
      <c r="B102">
        <v>100011</v>
      </c>
      <c r="C102">
        <v>3.1199999999999999E-2</v>
      </c>
      <c r="D102">
        <v>0.1792</v>
      </c>
      <c r="E102">
        <v>-5.2900000000000003E-2</v>
      </c>
      <c r="F102">
        <v>7.9899999999999999E-2</v>
      </c>
      <c r="G102">
        <f t="shared" si="1"/>
        <v>0.1093686274334037</v>
      </c>
      <c r="H102">
        <v>82</v>
      </c>
      <c r="I102">
        <v>88</v>
      </c>
      <c r="J102">
        <v>85</v>
      </c>
      <c r="K102">
        <v>97</v>
      </c>
      <c r="L102">
        <v>16.7</v>
      </c>
      <c r="M102">
        <v>18.100000000000001</v>
      </c>
      <c r="N102">
        <v>17.8</v>
      </c>
      <c r="O102">
        <v>18.899999999999999</v>
      </c>
      <c r="P102">
        <v>6</v>
      </c>
      <c r="Q102">
        <v>11</v>
      </c>
      <c r="R102">
        <v>14</v>
      </c>
      <c r="S102">
        <v>9</v>
      </c>
    </row>
    <row r="103" spans="1:19" x14ac:dyDescent="0.3">
      <c r="A103">
        <v>97</v>
      </c>
      <c r="B103">
        <v>100011</v>
      </c>
      <c r="C103">
        <v>-0.1116</v>
      </c>
      <c r="D103">
        <v>8.1299999999999997E-2</v>
      </c>
      <c r="E103">
        <v>-1.2999999999999999E-2</v>
      </c>
      <c r="F103">
        <v>3.7900000000000003E-2</v>
      </c>
      <c r="G103">
        <f t="shared" si="1"/>
        <v>8.0069240868971228E-2</v>
      </c>
      <c r="H103">
        <v>98</v>
      </c>
      <c r="I103">
        <v>91</v>
      </c>
      <c r="J103">
        <v>90</v>
      </c>
      <c r="K103">
        <v>91</v>
      </c>
      <c r="L103">
        <v>18.2</v>
      </c>
      <c r="M103">
        <v>18.399999999999999</v>
      </c>
      <c r="N103">
        <v>18.3</v>
      </c>
      <c r="O103">
        <v>18.399999999999999</v>
      </c>
      <c r="P103">
        <v>8</v>
      </c>
      <c r="Q103">
        <v>5</v>
      </c>
      <c r="R103">
        <v>13</v>
      </c>
      <c r="S103">
        <v>7</v>
      </c>
    </row>
    <row r="104" spans="1:19" x14ac:dyDescent="0.3">
      <c r="A104">
        <v>97.5</v>
      </c>
      <c r="B104">
        <v>100011</v>
      </c>
      <c r="C104">
        <v>0.20069999999999999</v>
      </c>
      <c r="D104">
        <v>0.27089999999999997</v>
      </c>
      <c r="E104">
        <v>-2.81E-2</v>
      </c>
      <c r="F104">
        <v>-7.3899999999999993E-2</v>
      </c>
      <c r="G104">
        <f t="shared" si="1"/>
        <v>0.19532614605662324</v>
      </c>
      <c r="H104">
        <v>92</v>
      </c>
      <c r="I104">
        <v>91</v>
      </c>
      <c r="J104">
        <v>89</v>
      </c>
      <c r="K104">
        <v>89</v>
      </c>
      <c r="L104">
        <v>17.7</v>
      </c>
      <c r="M104">
        <v>18.399999999999999</v>
      </c>
      <c r="N104">
        <v>18.2</v>
      </c>
      <c r="O104">
        <v>18.2</v>
      </c>
      <c r="P104">
        <v>12</v>
      </c>
      <c r="Q104">
        <v>19</v>
      </c>
      <c r="R104">
        <v>17</v>
      </c>
      <c r="S104">
        <v>2</v>
      </c>
    </row>
    <row r="105" spans="1:19" x14ac:dyDescent="0.3">
      <c r="A105">
        <v>98</v>
      </c>
      <c r="B105">
        <v>100011</v>
      </c>
      <c r="C105">
        <v>6.6900000000000001E-2</v>
      </c>
      <c r="D105">
        <v>3.2899999999999999E-2</v>
      </c>
      <c r="E105">
        <v>-0.11840000000000001</v>
      </c>
      <c r="F105">
        <v>-0.1358</v>
      </c>
      <c r="G105">
        <f t="shared" si="1"/>
        <v>8.0780732026063409E-2</v>
      </c>
      <c r="H105">
        <v>98</v>
      </c>
      <c r="I105">
        <v>82</v>
      </c>
      <c r="J105">
        <v>90</v>
      </c>
      <c r="K105">
        <v>91</v>
      </c>
      <c r="L105">
        <v>18.2</v>
      </c>
      <c r="M105">
        <v>17.399999999999999</v>
      </c>
      <c r="N105">
        <v>18.3</v>
      </c>
      <c r="O105">
        <v>18.399999999999999</v>
      </c>
      <c r="P105">
        <v>27</v>
      </c>
      <c r="Q105">
        <v>14</v>
      </c>
      <c r="R105">
        <v>7</v>
      </c>
      <c r="S105">
        <v>9</v>
      </c>
    </row>
    <row r="106" spans="1:19" x14ac:dyDescent="0.3">
      <c r="A106">
        <v>98.5</v>
      </c>
      <c r="B106">
        <v>100011</v>
      </c>
      <c r="C106">
        <v>-0.25040000000000001</v>
      </c>
      <c r="D106">
        <v>0.2069</v>
      </c>
      <c r="E106">
        <v>8.5000000000000006E-3</v>
      </c>
      <c r="F106">
        <v>-5.0000000000000001E-3</v>
      </c>
      <c r="G106">
        <f t="shared" si="1"/>
        <v>0.18759888059367519</v>
      </c>
      <c r="H106">
        <v>88</v>
      </c>
      <c r="I106">
        <v>90</v>
      </c>
      <c r="J106">
        <v>91</v>
      </c>
      <c r="K106">
        <v>98</v>
      </c>
      <c r="L106">
        <v>17.3</v>
      </c>
      <c r="M106">
        <v>18.3</v>
      </c>
      <c r="N106">
        <v>18.399999999999999</v>
      </c>
      <c r="O106">
        <v>19</v>
      </c>
      <c r="P106">
        <v>9</v>
      </c>
      <c r="Q106">
        <v>3</v>
      </c>
      <c r="R106">
        <v>12</v>
      </c>
      <c r="S106">
        <v>18</v>
      </c>
    </row>
    <row r="107" spans="1:19" x14ac:dyDescent="0.3">
      <c r="A107">
        <v>99</v>
      </c>
      <c r="B107">
        <v>100011</v>
      </c>
      <c r="C107">
        <v>0.26590000000000003</v>
      </c>
      <c r="D107">
        <v>-6.1800000000000001E-2</v>
      </c>
      <c r="E107">
        <v>5.6899999999999999E-2</v>
      </c>
      <c r="F107">
        <v>-1.01E-2</v>
      </c>
      <c r="G107">
        <f t="shared" si="1"/>
        <v>0.160996542405937</v>
      </c>
      <c r="H107">
        <v>88</v>
      </c>
      <c r="I107">
        <v>87</v>
      </c>
      <c r="J107">
        <v>76</v>
      </c>
      <c r="K107">
        <v>97</v>
      </c>
      <c r="L107">
        <v>17.3</v>
      </c>
      <c r="M107">
        <v>18</v>
      </c>
      <c r="N107">
        <v>16.8</v>
      </c>
      <c r="O107">
        <v>18.899999999999999</v>
      </c>
      <c r="P107">
        <v>12</v>
      </c>
      <c r="Q107">
        <v>26</v>
      </c>
      <c r="R107">
        <v>9</v>
      </c>
      <c r="S107">
        <v>5</v>
      </c>
    </row>
    <row r="108" spans="1:19" x14ac:dyDescent="0.3">
      <c r="A108">
        <v>99.5</v>
      </c>
      <c r="B108">
        <v>100011</v>
      </c>
      <c r="C108">
        <v>0.22420000000000001</v>
      </c>
      <c r="D108">
        <v>0.40870000000000001</v>
      </c>
      <c r="E108">
        <v>1.5E-3</v>
      </c>
      <c r="F108">
        <v>-1.6500000000000001E-2</v>
      </c>
      <c r="G108">
        <f t="shared" si="1"/>
        <v>0.26913663196723459</v>
      </c>
      <c r="H108">
        <v>84</v>
      </c>
      <c r="I108">
        <v>84</v>
      </c>
      <c r="J108">
        <v>89</v>
      </c>
      <c r="K108">
        <v>87</v>
      </c>
      <c r="L108">
        <v>16.899999999999999</v>
      </c>
      <c r="M108">
        <v>17.7</v>
      </c>
      <c r="N108">
        <v>18.2</v>
      </c>
      <c r="O108">
        <v>18</v>
      </c>
      <c r="P108">
        <v>17</v>
      </c>
      <c r="Q108">
        <v>8</v>
      </c>
      <c r="R108">
        <v>16</v>
      </c>
      <c r="S108">
        <v>12</v>
      </c>
    </row>
    <row r="109" spans="1:19" x14ac:dyDescent="0.3">
      <c r="A109">
        <v>100</v>
      </c>
      <c r="B109">
        <v>100011</v>
      </c>
      <c r="C109">
        <v>0.1658</v>
      </c>
      <c r="D109">
        <v>-0.26219999999999999</v>
      </c>
      <c r="E109">
        <v>-8.6400000000000005E-2</v>
      </c>
      <c r="F109">
        <v>5.0000000000000001E-4</v>
      </c>
      <c r="G109">
        <f t="shared" si="1"/>
        <v>0.18592421395109709</v>
      </c>
      <c r="H109">
        <v>92</v>
      </c>
      <c r="I109">
        <v>93</v>
      </c>
      <c r="J109">
        <v>89</v>
      </c>
      <c r="K109">
        <v>99</v>
      </c>
      <c r="L109">
        <v>17.7</v>
      </c>
      <c r="M109">
        <v>18.5</v>
      </c>
      <c r="N109">
        <v>18.2</v>
      </c>
      <c r="O109">
        <v>19.100000000000001</v>
      </c>
      <c r="P109">
        <v>5</v>
      </c>
      <c r="Q109">
        <v>21</v>
      </c>
      <c r="R109">
        <v>16</v>
      </c>
      <c r="S109">
        <v>3</v>
      </c>
    </row>
    <row r="110" spans="1:19" x14ac:dyDescent="0.3">
      <c r="A110">
        <v>100.5</v>
      </c>
      <c r="B110">
        <v>100011</v>
      </c>
      <c r="C110">
        <v>-0.25919999999999999</v>
      </c>
      <c r="D110">
        <v>9.3200000000000005E-2</v>
      </c>
      <c r="E110">
        <v>7.6300000000000007E-2</v>
      </c>
      <c r="F110">
        <v>7.7999999999999996E-3</v>
      </c>
      <c r="G110">
        <f t="shared" si="1"/>
        <v>0.16501774652038689</v>
      </c>
      <c r="H110">
        <v>93</v>
      </c>
      <c r="I110">
        <v>93</v>
      </c>
      <c r="J110">
        <v>77</v>
      </c>
      <c r="K110">
        <v>97</v>
      </c>
      <c r="L110">
        <v>17.8</v>
      </c>
      <c r="M110">
        <v>18.5</v>
      </c>
      <c r="N110">
        <v>16.899999999999999</v>
      </c>
      <c r="O110">
        <v>18.899999999999999</v>
      </c>
      <c r="P110">
        <v>9</v>
      </c>
      <c r="Q110">
        <v>16</v>
      </c>
      <c r="R110">
        <v>9</v>
      </c>
      <c r="S110">
        <v>7</v>
      </c>
    </row>
    <row r="111" spans="1:19" x14ac:dyDescent="0.3">
      <c r="A111">
        <v>101</v>
      </c>
      <c r="B111">
        <v>100011</v>
      </c>
      <c r="C111">
        <v>0.1764</v>
      </c>
      <c r="D111">
        <v>-1.1299999999999999E-2</v>
      </c>
      <c r="E111">
        <v>4.2500000000000003E-2</v>
      </c>
      <c r="F111">
        <v>8.7300000000000003E-2</v>
      </c>
      <c r="G111">
        <f t="shared" si="1"/>
        <v>0.10496173906079617</v>
      </c>
      <c r="H111">
        <v>88</v>
      </c>
      <c r="I111">
        <v>83</v>
      </c>
      <c r="J111">
        <v>80</v>
      </c>
      <c r="K111">
        <v>90</v>
      </c>
      <c r="L111">
        <v>17.3</v>
      </c>
      <c r="M111">
        <v>17.600000000000001</v>
      </c>
      <c r="N111">
        <v>17.2</v>
      </c>
      <c r="O111">
        <v>18.3</v>
      </c>
      <c r="P111">
        <v>16</v>
      </c>
      <c r="Q111">
        <v>11</v>
      </c>
      <c r="R111">
        <v>8</v>
      </c>
      <c r="S111">
        <v>5</v>
      </c>
    </row>
    <row r="112" spans="1:19" x14ac:dyDescent="0.3">
      <c r="A112">
        <v>101.5</v>
      </c>
      <c r="B112">
        <v>100011</v>
      </c>
      <c r="C112">
        <v>-0.18609999999999999</v>
      </c>
      <c r="D112">
        <v>0.47370000000000001</v>
      </c>
      <c r="E112">
        <v>1.72E-2</v>
      </c>
      <c r="F112">
        <v>-1.9900000000000001E-2</v>
      </c>
      <c r="G112">
        <f t="shared" si="1"/>
        <v>0.2940072221335161</v>
      </c>
      <c r="H112">
        <v>93</v>
      </c>
      <c r="I112">
        <v>97</v>
      </c>
      <c r="J112">
        <v>80</v>
      </c>
      <c r="K112">
        <v>85</v>
      </c>
      <c r="L112">
        <v>17.8</v>
      </c>
      <c r="M112">
        <v>18.899999999999999</v>
      </c>
      <c r="N112">
        <v>17.2</v>
      </c>
      <c r="O112">
        <v>17.8</v>
      </c>
      <c r="P112">
        <v>19</v>
      </c>
      <c r="Q112">
        <v>3</v>
      </c>
      <c r="R112">
        <v>4</v>
      </c>
      <c r="S112">
        <v>17</v>
      </c>
    </row>
    <row r="113" spans="1:19" x14ac:dyDescent="0.3">
      <c r="A113">
        <v>102</v>
      </c>
      <c r="B113">
        <v>100011</v>
      </c>
      <c r="C113">
        <v>3.0599999999999999E-2</v>
      </c>
      <c r="D113">
        <v>0.44090000000000001</v>
      </c>
      <c r="E113">
        <v>-0.10199999999999999</v>
      </c>
      <c r="F113">
        <v>3.2899999999999999E-2</v>
      </c>
      <c r="G113">
        <f t="shared" si="1"/>
        <v>0.26187348726691162</v>
      </c>
      <c r="H113">
        <v>89</v>
      </c>
      <c r="I113">
        <v>91</v>
      </c>
      <c r="J113">
        <v>86</v>
      </c>
      <c r="K113">
        <v>95</v>
      </c>
      <c r="L113">
        <v>17.399999999999999</v>
      </c>
      <c r="M113">
        <v>18.399999999999999</v>
      </c>
      <c r="N113">
        <v>17.899999999999999</v>
      </c>
      <c r="O113">
        <v>18.7</v>
      </c>
      <c r="P113">
        <v>13</v>
      </c>
      <c r="Q113">
        <v>16</v>
      </c>
      <c r="R113">
        <v>4</v>
      </c>
      <c r="S113">
        <v>11</v>
      </c>
    </row>
    <row r="114" spans="1:19" x14ac:dyDescent="0.3">
      <c r="A114">
        <v>102.5</v>
      </c>
      <c r="B114">
        <v>100011</v>
      </c>
      <c r="C114">
        <v>-0.19339999999999999</v>
      </c>
      <c r="D114">
        <v>-1.46E-2</v>
      </c>
      <c r="E114">
        <v>4.3E-3</v>
      </c>
      <c r="F114">
        <v>-8.6199999999999999E-2</v>
      </c>
      <c r="G114">
        <f t="shared" si="1"/>
        <v>0.11200477668385397</v>
      </c>
      <c r="H114">
        <v>92</v>
      </c>
      <c r="I114">
        <v>75</v>
      </c>
      <c r="J114">
        <v>79</v>
      </c>
      <c r="K114">
        <v>91</v>
      </c>
      <c r="L114">
        <v>17.7</v>
      </c>
      <c r="M114">
        <v>16.7</v>
      </c>
      <c r="N114">
        <v>17.100000000000001</v>
      </c>
      <c r="O114">
        <v>18.399999999999999</v>
      </c>
      <c r="P114">
        <v>10</v>
      </c>
      <c r="Q114">
        <v>20</v>
      </c>
      <c r="R114">
        <v>16</v>
      </c>
      <c r="S114">
        <v>17</v>
      </c>
    </row>
    <row r="115" spans="1:19" x14ac:dyDescent="0.3">
      <c r="A115">
        <v>103</v>
      </c>
      <c r="B115">
        <v>100011</v>
      </c>
      <c r="C115">
        <v>5.4000000000000003E-3</v>
      </c>
      <c r="D115">
        <v>-0.21299999999999999</v>
      </c>
      <c r="E115">
        <v>3.5900000000000001E-2</v>
      </c>
      <c r="F115">
        <v>-4.9700000000000001E-2</v>
      </c>
      <c r="G115">
        <f t="shared" si="1"/>
        <v>0.12474904141248273</v>
      </c>
      <c r="H115">
        <v>93</v>
      </c>
      <c r="I115">
        <v>77</v>
      </c>
      <c r="J115">
        <v>84</v>
      </c>
      <c r="K115">
        <v>90</v>
      </c>
      <c r="L115">
        <v>17.8</v>
      </c>
      <c r="M115">
        <v>16.899999999999999</v>
      </c>
      <c r="N115">
        <v>17.7</v>
      </c>
      <c r="O115">
        <v>18.3</v>
      </c>
      <c r="P115">
        <v>9</v>
      </c>
      <c r="Q115">
        <v>10</v>
      </c>
      <c r="R115">
        <v>21</v>
      </c>
      <c r="S115">
        <v>12</v>
      </c>
    </row>
    <row r="116" spans="1:19" x14ac:dyDescent="0.3">
      <c r="A116">
        <v>103.5</v>
      </c>
      <c r="B116">
        <v>100011</v>
      </c>
      <c r="C116">
        <v>-9.5399999999999999E-2</v>
      </c>
      <c r="D116">
        <v>-0.35439999999999999</v>
      </c>
      <c r="E116">
        <v>-4.3999999999999997E-2</v>
      </c>
      <c r="F116">
        <v>-5.4000000000000003E-3</v>
      </c>
      <c r="G116">
        <f t="shared" si="1"/>
        <v>0.21341393269106557</v>
      </c>
      <c r="H116">
        <v>90</v>
      </c>
      <c r="I116">
        <v>93</v>
      </c>
      <c r="J116">
        <v>90</v>
      </c>
      <c r="K116">
        <v>92</v>
      </c>
      <c r="L116">
        <v>17.5</v>
      </c>
      <c r="M116">
        <v>18.5</v>
      </c>
      <c r="N116">
        <v>18.3</v>
      </c>
      <c r="O116">
        <v>18.399999999999999</v>
      </c>
      <c r="P116">
        <v>10</v>
      </c>
      <c r="Q116">
        <v>22</v>
      </c>
      <c r="R116">
        <v>17</v>
      </c>
      <c r="S116">
        <v>30</v>
      </c>
    </row>
    <row r="117" spans="1:19" x14ac:dyDescent="0.3">
      <c r="A117">
        <v>104</v>
      </c>
      <c r="B117">
        <v>100011</v>
      </c>
      <c r="C117">
        <v>1.32E-2</v>
      </c>
      <c r="D117">
        <v>-0.3155</v>
      </c>
      <c r="E117">
        <v>-7.6300000000000007E-2</v>
      </c>
      <c r="F117">
        <v>-9.4999999999999998E-3</v>
      </c>
      <c r="G117">
        <f t="shared" si="1"/>
        <v>0.1875599282007398</v>
      </c>
      <c r="H117">
        <v>89</v>
      </c>
      <c r="I117">
        <v>80</v>
      </c>
      <c r="J117">
        <v>87</v>
      </c>
      <c r="K117">
        <v>88</v>
      </c>
      <c r="L117">
        <v>17.399999999999999</v>
      </c>
      <c r="M117">
        <v>17.2</v>
      </c>
      <c r="N117">
        <v>18</v>
      </c>
      <c r="O117">
        <v>18.100000000000001</v>
      </c>
      <c r="P117">
        <v>0</v>
      </c>
      <c r="Q117">
        <v>2</v>
      </c>
      <c r="R117">
        <v>6</v>
      </c>
      <c r="S117">
        <v>12</v>
      </c>
    </row>
    <row r="118" spans="1:19" x14ac:dyDescent="0.3">
      <c r="A118">
        <v>104.5</v>
      </c>
      <c r="B118">
        <v>100011</v>
      </c>
      <c r="C118">
        <v>-3.2399999999999998E-2</v>
      </c>
      <c r="D118">
        <v>7.6100000000000001E-2</v>
      </c>
      <c r="E118">
        <v>-4.2799999999999998E-2</v>
      </c>
      <c r="F118">
        <v>7.3700000000000002E-2</v>
      </c>
      <c r="G118">
        <f t="shared" si="1"/>
        <v>5.3767431282019287E-2</v>
      </c>
      <c r="H118">
        <v>94</v>
      </c>
      <c r="I118">
        <v>89</v>
      </c>
      <c r="J118">
        <v>90</v>
      </c>
      <c r="K118">
        <v>93</v>
      </c>
      <c r="L118">
        <v>17.899999999999999</v>
      </c>
      <c r="M118">
        <v>18.2</v>
      </c>
      <c r="N118">
        <v>18.3</v>
      </c>
      <c r="O118">
        <v>18.5</v>
      </c>
      <c r="P118">
        <v>25</v>
      </c>
      <c r="Q118">
        <v>9</v>
      </c>
      <c r="R118">
        <v>14</v>
      </c>
      <c r="S118">
        <v>18</v>
      </c>
    </row>
    <row r="119" spans="1:19" x14ac:dyDescent="0.3">
      <c r="A119">
        <v>105</v>
      </c>
      <c r="B119">
        <v>100011</v>
      </c>
      <c r="C119">
        <v>-2.2499999999999999E-2</v>
      </c>
      <c r="D119">
        <v>2.1399999999999999E-2</v>
      </c>
      <c r="E119">
        <v>8.2600000000000007E-2</v>
      </c>
      <c r="F119">
        <v>8.43E-2</v>
      </c>
      <c r="G119">
        <f t="shared" si="1"/>
        <v>5.0947587446970116E-2</v>
      </c>
      <c r="H119">
        <v>93</v>
      </c>
      <c r="I119">
        <v>88</v>
      </c>
      <c r="J119">
        <v>97</v>
      </c>
      <c r="K119">
        <v>91</v>
      </c>
      <c r="L119">
        <v>17.8</v>
      </c>
      <c r="M119">
        <v>18.100000000000001</v>
      </c>
      <c r="N119">
        <v>18.899999999999999</v>
      </c>
      <c r="O119">
        <v>18.399999999999999</v>
      </c>
      <c r="P119">
        <v>25</v>
      </c>
      <c r="Q119">
        <v>12</v>
      </c>
      <c r="R119">
        <v>9</v>
      </c>
      <c r="S119">
        <v>17</v>
      </c>
    </row>
    <row r="120" spans="1:19" x14ac:dyDescent="0.3">
      <c r="A120">
        <v>105.5</v>
      </c>
      <c r="B120">
        <v>100011</v>
      </c>
      <c r="C120">
        <v>4.8599999999999997E-2</v>
      </c>
      <c r="D120">
        <v>0.6784</v>
      </c>
      <c r="E120">
        <v>6.1699999999999998E-2</v>
      </c>
      <c r="F120">
        <v>4.4999999999999997E-3</v>
      </c>
      <c r="G120">
        <f t="shared" si="1"/>
        <v>0.3942906753483611</v>
      </c>
      <c r="H120">
        <v>91</v>
      </c>
      <c r="I120">
        <v>90</v>
      </c>
      <c r="J120">
        <v>94</v>
      </c>
      <c r="K120">
        <v>97</v>
      </c>
      <c r="L120">
        <v>17.600000000000001</v>
      </c>
      <c r="M120">
        <v>18.3</v>
      </c>
      <c r="N120">
        <v>18.600000000000001</v>
      </c>
      <c r="O120">
        <v>18.899999999999999</v>
      </c>
      <c r="P120">
        <v>15</v>
      </c>
      <c r="Q120">
        <v>10</v>
      </c>
      <c r="R120">
        <v>23</v>
      </c>
      <c r="S120">
        <v>20</v>
      </c>
    </row>
    <row r="121" spans="1:19" x14ac:dyDescent="0.3">
      <c r="A121">
        <v>106</v>
      </c>
      <c r="B121">
        <v>100011</v>
      </c>
      <c r="C121">
        <v>-0.29370000000000002</v>
      </c>
      <c r="D121">
        <v>2.29E-2</v>
      </c>
      <c r="E121">
        <v>-4.58E-2</v>
      </c>
      <c r="F121">
        <v>-8.4400000000000003E-2</v>
      </c>
      <c r="G121">
        <f t="shared" si="1"/>
        <v>0.17212567114369276</v>
      </c>
      <c r="H121">
        <v>100</v>
      </c>
      <c r="I121">
        <v>87</v>
      </c>
      <c r="J121">
        <v>88</v>
      </c>
      <c r="K121">
        <v>95</v>
      </c>
      <c r="L121">
        <v>18.399999999999999</v>
      </c>
      <c r="M121">
        <v>18</v>
      </c>
      <c r="N121">
        <v>18.100000000000001</v>
      </c>
      <c r="O121">
        <v>18.7</v>
      </c>
      <c r="P121">
        <v>6</v>
      </c>
      <c r="Q121">
        <v>3</v>
      </c>
      <c r="R121">
        <v>1</v>
      </c>
      <c r="S121">
        <v>11</v>
      </c>
    </row>
    <row r="123" spans="1:19" x14ac:dyDescent="0.3">
      <c r="C123" t="s">
        <v>21</v>
      </c>
      <c r="D123" t="s">
        <v>22</v>
      </c>
      <c r="E123" t="s">
        <v>23</v>
      </c>
      <c r="F123" t="s">
        <v>24</v>
      </c>
    </row>
    <row r="124" spans="1:19" x14ac:dyDescent="0.3">
      <c r="B124" t="s">
        <v>18</v>
      </c>
      <c r="C124">
        <f>AVERAGE(C2:C122)*100</f>
        <v>3.5821666666666681</v>
      </c>
      <c r="D124">
        <f>AVERAGE(D2:D122)*100</f>
        <v>2.3844999999999996</v>
      </c>
      <c r="E124">
        <f>AVERAGE(E2:E122)*100</f>
        <v>-0.70350000000000013</v>
      </c>
      <c r="F124">
        <f>AVERAGE(F2:F122)*100</f>
        <v>-4.2833333333333362E-2</v>
      </c>
      <c r="G124">
        <f>+AVERAGE(G2:G121)</f>
        <v>0.18199605363605759</v>
      </c>
      <c r="J124" s="9"/>
    </row>
    <row r="125" spans="1:19" x14ac:dyDescent="0.3">
      <c r="B125" t="s">
        <v>20</v>
      </c>
      <c r="C125">
        <f>STDEV(C2:C122)*100</f>
        <v>22.852280513722725</v>
      </c>
      <c r="D125">
        <f>STDEV(D2:D122)*100</f>
        <v>25.38868042781165</v>
      </c>
      <c r="E125">
        <f>STDEV(E2:E122)*100</f>
        <v>5.7911160083224669</v>
      </c>
      <c r="F125">
        <f>STDEV(F2:F122)*100</f>
        <v>6.1012309246182603</v>
      </c>
    </row>
    <row r="126" spans="1:19" x14ac:dyDescent="0.3">
      <c r="B126" t="s">
        <v>36</v>
      </c>
      <c r="C126" cm="1">
        <f t="array" ref="C126">MIN(ABS(C2:C121))*100</f>
        <v>0.18</v>
      </c>
      <c r="D126" cm="1">
        <f t="array" ref="D126">MIN(ABS(D2:D121))*100</f>
        <v>0.32</v>
      </c>
      <c r="E126" cm="1">
        <f t="array" ref="E126">MIN(ABS(E2:E121))*100</f>
        <v>0.02</v>
      </c>
      <c r="F126" cm="1">
        <f t="array" ref="F126">MIN(ABS(F2:F121))*100</f>
        <v>0</v>
      </c>
    </row>
    <row r="127" spans="1:19" x14ac:dyDescent="0.3">
      <c r="B127" t="s">
        <v>37</v>
      </c>
      <c r="C127" cm="1">
        <f t="array" ref="C127">MAX(ABS(C2:C121))*100</f>
        <v>72.59</v>
      </c>
      <c r="D127" cm="1">
        <f t="array" ref="D127">MAX(ABS(D2:D121))*100</f>
        <v>67.84</v>
      </c>
      <c r="E127" cm="1">
        <f t="array" ref="E127">MAX(ABS(E2:E121))*100</f>
        <v>13.91</v>
      </c>
      <c r="F127" cm="1">
        <f t="array" ref="F127">MAX(ABS(F2:F121))*100</f>
        <v>16.189999999999998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7961-AFB5-4B95-B4B1-AD48178E4A4D}">
  <dimension ref="A1:R126"/>
  <sheetViews>
    <sheetView topLeftCell="A117" workbookViewId="0">
      <selection activeCell="C126" sqref="C126"/>
    </sheetView>
  </sheetViews>
  <sheetFormatPr defaultColWidth="11.44140625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101</v>
      </c>
      <c r="B2">
        <v>100011</v>
      </c>
      <c r="C2">
        <v>-6.9999999999999999E-4</v>
      </c>
      <c r="D2">
        <v>5.9999999999999995E-4</v>
      </c>
      <c r="E2">
        <v>-1E-3</v>
      </c>
      <c r="F2">
        <v>-5.9999999999999995E-4</v>
      </c>
      <c r="G2">
        <v>62</v>
      </c>
      <c r="H2">
        <v>82</v>
      </c>
      <c r="I2">
        <v>51</v>
      </c>
      <c r="J2">
        <v>100</v>
      </c>
      <c r="K2">
        <v>13.6</v>
      </c>
      <c r="L2">
        <v>16.7</v>
      </c>
      <c r="M2">
        <v>13.3</v>
      </c>
      <c r="N2">
        <v>18.399999999999999</v>
      </c>
      <c r="O2">
        <v>97</v>
      </c>
      <c r="P2">
        <v>98</v>
      </c>
      <c r="Q2">
        <v>97</v>
      </c>
      <c r="R2">
        <v>98</v>
      </c>
    </row>
    <row r="3" spans="1:18" x14ac:dyDescent="0.3">
      <c r="A3">
        <v>101.5</v>
      </c>
      <c r="B3">
        <v>100011</v>
      </c>
      <c r="C3">
        <v>-5.0000000000000001E-4</v>
      </c>
      <c r="D3">
        <v>1.6999999999999999E-3</v>
      </c>
      <c r="E3">
        <v>-8.9999999999999998E-4</v>
      </c>
      <c r="F3">
        <v>-8.0000000000000004E-4</v>
      </c>
      <c r="G3">
        <v>47</v>
      </c>
      <c r="H3">
        <v>91</v>
      </c>
      <c r="I3">
        <v>37</v>
      </c>
      <c r="J3">
        <v>68</v>
      </c>
      <c r="K3">
        <v>11.2</v>
      </c>
      <c r="L3">
        <v>17.600000000000001</v>
      </c>
      <c r="M3">
        <v>10.5</v>
      </c>
      <c r="N3">
        <v>15.1</v>
      </c>
      <c r="O3">
        <v>95</v>
      </c>
      <c r="P3">
        <v>98</v>
      </c>
      <c r="Q3">
        <v>94</v>
      </c>
      <c r="R3">
        <v>97</v>
      </c>
    </row>
    <row r="4" spans="1:18" x14ac:dyDescent="0.3">
      <c r="A4">
        <v>102</v>
      </c>
      <c r="B4">
        <v>100011</v>
      </c>
      <c r="C4">
        <v>-6.9999999999999999E-4</v>
      </c>
      <c r="D4">
        <v>-5.0000000000000001E-4</v>
      </c>
      <c r="E4">
        <v>-1E-3</v>
      </c>
      <c r="F4">
        <v>-5.0000000000000001E-4</v>
      </c>
      <c r="G4">
        <v>40</v>
      </c>
      <c r="H4">
        <v>95</v>
      </c>
      <c r="I4">
        <v>30</v>
      </c>
      <c r="J4">
        <v>56</v>
      </c>
      <c r="K4">
        <v>9.8000000000000007</v>
      </c>
      <c r="L4">
        <v>18</v>
      </c>
      <c r="M4">
        <v>8.6999999999999993</v>
      </c>
      <c r="N4">
        <v>13.4</v>
      </c>
      <c r="O4">
        <v>92</v>
      </c>
      <c r="P4">
        <v>98</v>
      </c>
      <c r="Q4">
        <v>90</v>
      </c>
      <c r="R4">
        <v>97</v>
      </c>
    </row>
    <row r="5" spans="1:18" x14ac:dyDescent="0.3">
      <c r="A5">
        <v>102.5</v>
      </c>
      <c r="B5">
        <v>100011</v>
      </c>
      <c r="C5">
        <v>-1.1999999999999999E-3</v>
      </c>
      <c r="D5">
        <v>1.2999999999999999E-3</v>
      </c>
      <c r="E5">
        <v>-4.0000000000000002E-4</v>
      </c>
      <c r="F5">
        <v>-8.9999999999999998E-4</v>
      </c>
      <c r="G5">
        <v>53</v>
      </c>
      <c r="H5">
        <v>127</v>
      </c>
      <c r="I5">
        <v>30</v>
      </c>
      <c r="J5">
        <v>58</v>
      </c>
      <c r="K5">
        <v>12.2</v>
      </c>
      <c r="L5">
        <v>20.5</v>
      </c>
      <c r="M5">
        <v>8.6999999999999993</v>
      </c>
      <c r="N5">
        <v>13.7</v>
      </c>
      <c r="O5">
        <v>96</v>
      </c>
      <c r="P5">
        <v>99</v>
      </c>
      <c r="Q5">
        <v>88</v>
      </c>
      <c r="R5">
        <v>97</v>
      </c>
    </row>
    <row r="6" spans="1:18" x14ac:dyDescent="0.3">
      <c r="A6">
        <v>103</v>
      </c>
      <c r="B6">
        <v>100011</v>
      </c>
      <c r="C6">
        <v>-3.0000000000000001E-3</v>
      </c>
      <c r="D6">
        <v>0</v>
      </c>
      <c r="E6">
        <v>-2.9999999999999997E-4</v>
      </c>
      <c r="F6">
        <v>-5.0000000000000001E-4</v>
      </c>
      <c r="G6">
        <v>46</v>
      </c>
      <c r="H6">
        <v>116</v>
      </c>
      <c r="I6">
        <v>34</v>
      </c>
      <c r="J6">
        <v>57</v>
      </c>
      <c r="K6">
        <v>11</v>
      </c>
      <c r="L6">
        <v>19.7</v>
      </c>
      <c r="M6">
        <v>9.8000000000000007</v>
      </c>
      <c r="N6">
        <v>13.5</v>
      </c>
      <c r="O6">
        <v>94</v>
      </c>
      <c r="P6">
        <v>98</v>
      </c>
      <c r="Q6">
        <v>86</v>
      </c>
      <c r="R6">
        <v>96</v>
      </c>
    </row>
    <row r="7" spans="1:18" x14ac:dyDescent="0.3">
      <c r="A7">
        <v>103.5</v>
      </c>
      <c r="B7">
        <v>100011</v>
      </c>
      <c r="C7">
        <v>-2.5000000000000001E-3</v>
      </c>
      <c r="D7">
        <v>-6.9999999999999999E-4</v>
      </c>
      <c r="E7">
        <v>-5.0000000000000001E-4</v>
      </c>
      <c r="F7">
        <v>-6.9999999999999999E-4</v>
      </c>
      <c r="G7">
        <v>71</v>
      </c>
      <c r="H7">
        <v>100</v>
      </c>
      <c r="I7">
        <v>40</v>
      </c>
      <c r="J7">
        <v>43</v>
      </c>
      <c r="K7">
        <v>14.7</v>
      </c>
      <c r="L7">
        <v>18.399999999999999</v>
      </c>
      <c r="M7">
        <v>11.2</v>
      </c>
      <c r="N7">
        <v>11.1</v>
      </c>
      <c r="O7">
        <v>97</v>
      </c>
      <c r="P7">
        <v>99</v>
      </c>
      <c r="Q7">
        <v>95</v>
      </c>
      <c r="R7">
        <v>95</v>
      </c>
    </row>
    <row r="8" spans="1:18" x14ac:dyDescent="0.3">
      <c r="A8">
        <v>104</v>
      </c>
      <c r="B8">
        <v>100011</v>
      </c>
      <c r="C8">
        <v>-3.3E-3</v>
      </c>
      <c r="D8">
        <v>-1.4E-3</v>
      </c>
      <c r="E8">
        <v>-5.0000000000000001E-4</v>
      </c>
      <c r="F8">
        <v>-6.9999999999999999E-4</v>
      </c>
      <c r="G8">
        <v>64</v>
      </c>
      <c r="H8">
        <v>62</v>
      </c>
      <c r="I8">
        <v>25</v>
      </c>
      <c r="J8">
        <v>32</v>
      </c>
      <c r="K8">
        <v>13.8</v>
      </c>
      <c r="L8">
        <v>14.3</v>
      </c>
      <c r="M8">
        <v>7.1</v>
      </c>
      <c r="N8">
        <v>8.5</v>
      </c>
      <c r="O8">
        <v>97</v>
      </c>
      <c r="P8">
        <v>97</v>
      </c>
      <c r="Q8">
        <v>89</v>
      </c>
      <c r="R8">
        <v>89</v>
      </c>
    </row>
    <row r="9" spans="1:18" x14ac:dyDescent="0.3">
      <c r="A9">
        <v>104.5</v>
      </c>
      <c r="B9">
        <v>100011</v>
      </c>
      <c r="C9">
        <v>-1.4E-3</v>
      </c>
      <c r="D9">
        <v>1.5E-3</v>
      </c>
      <c r="E9">
        <v>-6.9999999999999999E-4</v>
      </c>
      <c r="F9">
        <v>-1.5E-3</v>
      </c>
      <c r="G9">
        <v>52</v>
      </c>
      <c r="H9">
        <v>33</v>
      </c>
      <c r="I9">
        <v>26</v>
      </c>
      <c r="J9">
        <v>28</v>
      </c>
      <c r="K9">
        <v>12</v>
      </c>
      <c r="L9">
        <v>8.8000000000000007</v>
      </c>
      <c r="M9">
        <v>7.5</v>
      </c>
      <c r="N9">
        <v>7.4</v>
      </c>
      <c r="O9">
        <v>96</v>
      </c>
      <c r="P9">
        <v>89</v>
      </c>
      <c r="Q9">
        <v>85</v>
      </c>
      <c r="R9">
        <v>90</v>
      </c>
    </row>
    <row r="10" spans="1:18" x14ac:dyDescent="0.3">
      <c r="A10">
        <v>105</v>
      </c>
      <c r="B10">
        <v>100011</v>
      </c>
      <c r="C10">
        <v>5.9999999999999995E-4</v>
      </c>
      <c r="D10">
        <v>-5.1999999999999998E-3</v>
      </c>
      <c r="E10">
        <v>-5.9999999999999995E-4</v>
      </c>
      <c r="F10">
        <v>-1.8E-3</v>
      </c>
      <c r="G10">
        <v>26</v>
      </c>
      <c r="H10">
        <v>29</v>
      </c>
      <c r="I10">
        <v>27</v>
      </c>
      <c r="J10">
        <v>38</v>
      </c>
      <c r="K10">
        <v>6</v>
      </c>
      <c r="L10">
        <v>7.7</v>
      </c>
      <c r="M10">
        <v>7.8</v>
      </c>
      <c r="N10">
        <v>10</v>
      </c>
      <c r="O10">
        <v>77</v>
      </c>
      <c r="P10">
        <v>84</v>
      </c>
      <c r="Q10">
        <v>87</v>
      </c>
      <c r="R10">
        <v>93</v>
      </c>
    </row>
    <row r="11" spans="1:18" x14ac:dyDescent="0.3">
      <c r="A11">
        <v>105.5</v>
      </c>
      <c r="B11">
        <v>100011</v>
      </c>
      <c r="C11">
        <v>-2.3E-3</v>
      </c>
      <c r="D11">
        <v>0</v>
      </c>
      <c r="E11">
        <v>-1E-3</v>
      </c>
      <c r="F11">
        <v>-1.2999999999999999E-3</v>
      </c>
      <c r="G11">
        <v>31</v>
      </c>
      <c r="H11">
        <v>52</v>
      </c>
      <c r="I11">
        <v>24</v>
      </c>
      <c r="J11">
        <v>37</v>
      </c>
      <c r="K11">
        <v>7.5</v>
      </c>
      <c r="L11">
        <v>12.7</v>
      </c>
      <c r="M11">
        <v>6.8</v>
      </c>
      <c r="N11">
        <v>9.8000000000000007</v>
      </c>
      <c r="O11">
        <v>87</v>
      </c>
      <c r="P11">
        <v>97</v>
      </c>
      <c r="Q11">
        <v>83</v>
      </c>
      <c r="R11">
        <v>95</v>
      </c>
    </row>
    <row r="12" spans="1:18" x14ac:dyDescent="0.3">
      <c r="A12">
        <v>106</v>
      </c>
      <c r="B12">
        <v>100011</v>
      </c>
      <c r="C12">
        <v>-1.1999999999999999E-3</v>
      </c>
      <c r="D12">
        <v>2.2000000000000001E-3</v>
      </c>
      <c r="E12">
        <v>-2.9999999999999997E-4</v>
      </c>
      <c r="F12">
        <v>-2E-3</v>
      </c>
      <c r="G12">
        <v>52</v>
      </c>
      <c r="H12">
        <v>88</v>
      </c>
      <c r="I12">
        <v>29</v>
      </c>
      <c r="J12">
        <v>35</v>
      </c>
      <c r="K12">
        <v>12</v>
      </c>
      <c r="L12">
        <v>17.3</v>
      </c>
      <c r="M12">
        <v>8.4</v>
      </c>
      <c r="N12">
        <v>9.3000000000000007</v>
      </c>
      <c r="O12">
        <v>97</v>
      </c>
      <c r="P12">
        <v>98</v>
      </c>
      <c r="Q12">
        <v>92</v>
      </c>
      <c r="R12">
        <v>92</v>
      </c>
    </row>
    <row r="13" spans="1:18" x14ac:dyDescent="0.3">
      <c r="A13">
        <v>106.5</v>
      </c>
      <c r="B13">
        <v>100011</v>
      </c>
      <c r="C13">
        <v>1.6999999999999999E-3</v>
      </c>
      <c r="D13">
        <v>-1.1000000000000001E-3</v>
      </c>
      <c r="E13">
        <v>-1.9E-3</v>
      </c>
      <c r="F13">
        <v>-1.1999999999999999E-3</v>
      </c>
      <c r="G13">
        <v>70</v>
      </c>
      <c r="H13">
        <v>88</v>
      </c>
      <c r="I13">
        <v>31</v>
      </c>
      <c r="J13">
        <v>46</v>
      </c>
      <c r="K13">
        <v>14.6</v>
      </c>
      <c r="L13">
        <v>17.3</v>
      </c>
      <c r="M13">
        <v>9</v>
      </c>
      <c r="N13">
        <v>11.7</v>
      </c>
      <c r="O13">
        <v>97</v>
      </c>
      <c r="P13">
        <v>99</v>
      </c>
      <c r="Q13">
        <v>93</v>
      </c>
      <c r="R13">
        <v>96</v>
      </c>
    </row>
    <row r="14" spans="1:18" x14ac:dyDescent="0.3">
      <c r="A14">
        <v>107</v>
      </c>
      <c r="B14">
        <v>100011</v>
      </c>
      <c r="C14">
        <v>5.9999999999999995E-4</v>
      </c>
      <c r="D14">
        <v>8.0000000000000004E-4</v>
      </c>
      <c r="E14">
        <v>-1.1999999999999999E-3</v>
      </c>
      <c r="F14">
        <v>-1.1000000000000001E-3</v>
      </c>
      <c r="G14">
        <v>57</v>
      </c>
      <c r="H14">
        <v>45</v>
      </c>
      <c r="I14">
        <v>26</v>
      </c>
      <c r="J14">
        <v>87</v>
      </c>
      <c r="K14">
        <v>12.8</v>
      </c>
      <c r="L14">
        <v>11.5</v>
      </c>
      <c r="M14">
        <v>7.5</v>
      </c>
      <c r="N14">
        <v>17.2</v>
      </c>
      <c r="O14">
        <v>94</v>
      </c>
      <c r="P14">
        <v>95</v>
      </c>
      <c r="Q14">
        <v>89</v>
      </c>
      <c r="R14">
        <v>98</v>
      </c>
    </row>
    <row r="15" spans="1:18" x14ac:dyDescent="0.3">
      <c r="A15">
        <v>107.5</v>
      </c>
      <c r="B15">
        <v>100011</v>
      </c>
      <c r="C15">
        <v>2.0000000000000001E-4</v>
      </c>
      <c r="D15">
        <v>0</v>
      </c>
      <c r="E15">
        <v>-1.1000000000000001E-3</v>
      </c>
      <c r="F15">
        <v>-8.0000000000000004E-4</v>
      </c>
      <c r="G15">
        <v>35</v>
      </c>
      <c r="H15">
        <v>48</v>
      </c>
      <c r="I15">
        <v>50</v>
      </c>
      <c r="J15">
        <v>108</v>
      </c>
      <c r="K15">
        <v>8.6</v>
      </c>
      <c r="L15">
        <v>12</v>
      </c>
      <c r="M15">
        <v>13.2</v>
      </c>
      <c r="N15">
        <v>19.100000000000001</v>
      </c>
      <c r="O15">
        <v>89</v>
      </c>
      <c r="P15">
        <v>96</v>
      </c>
      <c r="Q15">
        <v>97</v>
      </c>
      <c r="R15">
        <v>99</v>
      </c>
    </row>
    <row r="16" spans="1:18" x14ac:dyDescent="0.3">
      <c r="A16">
        <v>108</v>
      </c>
      <c r="B16">
        <v>100011</v>
      </c>
      <c r="C16">
        <v>-2E-3</v>
      </c>
      <c r="D16">
        <v>4.0000000000000002E-4</v>
      </c>
      <c r="E16">
        <v>-1.1999999999999999E-3</v>
      </c>
      <c r="F16">
        <v>-6.9999999999999999E-4</v>
      </c>
      <c r="G16">
        <v>38</v>
      </c>
      <c r="H16">
        <v>49</v>
      </c>
      <c r="I16">
        <v>81</v>
      </c>
      <c r="J16">
        <v>147</v>
      </c>
      <c r="K16">
        <v>9.3000000000000007</v>
      </c>
      <c r="L16">
        <v>12.2</v>
      </c>
      <c r="M16">
        <v>17.3</v>
      </c>
      <c r="N16">
        <v>21.8</v>
      </c>
      <c r="O16">
        <v>89</v>
      </c>
      <c r="P16">
        <v>94</v>
      </c>
      <c r="Q16">
        <v>98</v>
      </c>
      <c r="R16">
        <v>99</v>
      </c>
    </row>
    <row r="17" spans="1:18" x14ac:dyDescent="0.3">
      <c r="A17">
        <v>108.5</v>
      </c>
      <c r="B17">
        <v>100011</v>
      </c>
      <c r="C17">
        <v>-2.3E-3</v>
      </c>
      <c r="D17">
        <v>0</v>
      </c>
      <c r="E17">
        <v>-1.1000000000000001E-3</v>
      </c>
      <c r="F17">
        <v>-8.9999999999999998E-4</v>
      </c>
      <c r="G17">
        <v>56</v>
      </c>
      <c r="H17">
        <v>67</v>
      </c>
      <c r="I17">
        <v>93</v>
      </c>
      <c r="J17">
        <v>152</v>
      </c>
      <c r="K17">
        <v>12.7</v>
      </c>
      <c r="L17">
        <v>14.9</v>
      </c>
      <c r="M17">
        <v>18.5</v>
      </c>
      <c r="N17">
        <v>22.1</v>
      </c>
      <c r="O17">
        <v>96</v>
      </c>
      <c r="P17">
        <v>97</v>
      </c>
      <c r="Q17">
        <v>99</v>
      </c>
      <c r="R17">
        <v>99</v>
      </c>
    </row>
    <row r="18" spans="1:18" x14ac:dyDescent="0.3">
      <c r="A18">
        <v>109</v>
      </c>
      <c r="B18">
        <v>100011</v>
      </c>
      <c r="C18">
        <v>-8.9999999999999998E-4</v>
      </c>
      <c r="D18">
        <v>-8.9999999999999998E-4</v>
      </c>
      <c r="E18">
        <v>-1.1000000000000001E-3</v>
      </c>
      <c r="F18">
        <v>-1.2999999999999999E-3</v>
      </c>
      <c r="G18">
        <v>31</v>
      </c>
      <c r="H18">
        <v>46</v>
      </c>
      <c r="I18">
        <v>106</v>
      </c>
      <c r="J18">
        <v>179</v>
      </c>
      <c r="K18">
        <v>7.5</v>
      </c>
      <c r="L18">
        <v>11.7</v>
      </c>
      <c r="M18">
        <v>19.7</v>
      </c>
      <c r="N18">
        <v>23.5</v>
      </c>
      <c r="O18">
        <v>85</v>
      </c>
      <c r="P18">
        <v>94</v>
      </c>
      <c r="Q18">
        <v>99</v>
      </c>
      <c r="R18">
        <v>99</v>
      </c>
    </row>
    <row r="19" spans="1:18" x14ac:dyDescent="0.3">
      <c r="A19">
        <v>109.5</v>
      </c>
      <c r="B19">
        <v>100011</v>
      </c>
      <c r="C19">
        <v>8.0000000000000004E-4</v>
      </c>
      <c r="D19">
        <v>1.5E-3</v>
      </c>
      <c r="E19">
        <v>-8.9999999999999998E-4</v>
      </c>
      <c r="F19">
        <v>-5.0000000000000001E-4</v>
      </c>
      <c r="G19">
        <v>64</v>
      </c>
      <c r="H19">
        <v>46</v>
      </c>
      <c r="I19">
        <v>79</v>
      </c>
      <c r="J19">
        <v>147</v>
      </c>
      <c r="K19">
        <v>13.8</v>
      </c>
      <c r="L19">
        <v>11.7</v>
      </c>
      <c r="M19">
        <v>17.100000000000001</v>
      </c>
      <c r="N19">
        <v>21.8</v>
      </c>
      <c r="O19">
        <v>97</v>
      </c>
      <c r="P19">
        <v>94</v>
      </c>
      <c r="Q19">
        <v>98</v>
      </c>
      <c r="R19">
        <v>99</v>
      </c>
    </row>
    <row r="20" spans="1:18" x14ac:dyDescent="0.3">
      <c r="A20">
        <v>110</v>
      </c>
      <c r="B20">
        <v>100011</v>
      </c>
      <c r="C20">
        <v>2.0000000000000001E-4</v>
      </c>
      <c r="D20">
        <v>-2.2000000000000001E-3</v>
      </c>
      <c r="E20">
        <v>-1.1999999999999999E-3</v>
      </c>
      <c r="F20">
        <v>-1.5E-3</v>
      </c>
      <c r="G20">
        <v>76</v>
      </c>
      <c r="H20">
        <v>45</v>
      </c>
      <c r="I20">
        <v>30</v>
      </c>
      <c r="J20">
        <v>75</v>
      </c>
      <c r="K20">
        <v>15.3</v>
      </c>
      <c r="L20">
        <v>11.5</v>
      </c>
      <c r="M20">
        <v>8.6999999999999993</v>
      </c>
      <c r="N20">
        <v>15.9</v>
      </c>
      <c r="O20">
        <v>97</v>
      </c>
      <c r="P20">
        <v>95</v>
      </c>
      <c r="Q20">
        <v>94</v>
      </c>
      <c r="R20">
        <v>99</v>
      </c>
    </row>
    <row r="21" spans="1:18" x14ac:dyDescent="0.3">
      <c r="A21">
        <v>110.5</v>
      </c>
      <c r="B21">
        <v>100011</v>
      </c>
      <c r="C21">
        <v>3.3999999999999998E-3</v>
      </c>
      <c r="D21">
        <v>1.6999999999999999E-3</v>
      </c>
      <c r="E21">
        <v>-8.9999999999999998E-4</v>
      </c>
      <c r="F21">
        <v>-4.0000000000000002E-4</v>
      </c>
      <c r="G21">
        <v>51</v>
      </c>
      <c r="H21">
        <v>31</v>
      </c>
      <c r="I21">
        <v>28</v>
      </c>
      <c r="J21">
        <v>48</v>
      </c>
      <c r="K21">
        <v>11.9</v>
      </c>
      <c r="L21">
        <v>8.1999999999999993</v>
      </c>
      <c r="M21">
        <v>8.1</v>
      </c>
      <c r="N21">
        <v>12</v>
      </c>
      <c r="O21">
        <v>94</v>
      </c>
      <c r="P21">
        <v>86</v>
      </c>
      <c r="Q21">
        <v>90</v>
      </c>
      <c r="R21">
        <v>96</v>
      </c>
    </row>
    <row r="22" spans="1:18" x14ac:dyDescent="0.3">
      <c r="A22">
        <v>111</v>
      </c>
      <c r="B22">
        <v>100011</v>
      </c>
      <c r="C22">
        <v>-1E-4</v>
      </c>
      <c r="D22">
        <v>-2.5000000000000001E-3</v>
      </c>
      <c r="E22">
        <v>-1.2999999999999999E-3</v>
      </c>
      <c r="F22">
        <v>-2E-3</v>
      </c>
      <c r="G22">
        <v>29</v>
      </c>
      <c r="H22">
        <v>26</v>
      </c>
      <c r="I22">
        <v>50</v>
      </c>
      <c r="J22">
        <v>31</v>
      </c>
      <c r="K22">
        <v>7</v>
      </c>
      <c r="L22">
        <v>6.7</v>
      </c>
      <c r="M22">
        <v>13.2</v>
      </c>
      <c r="N22">
        <v>8.1999999999999993</v>
      </c>
      <c r="O22">
        <v>85</v>
      </c>
      <c r="P22">
        <v>75</v>
      </c>
      <c r="Q22">
        <v>98</v>
      </c>
      <c r="R22">
        <v>89</v>
      </c>
    </row>
    <row r="23" spans="1:18" x14ac:dyDescent="0.3">
      <c r="A23">
        <v>111.5</v>
      </c>
      <c r="B23">
        <v>100011</v>
      </c>
      <c r="C23">
        <v>-2.3E-3</v>
      </c>
      <c r="D23">
        <v>4.0000000000000002E-4</v>
      </c>
      <c r="E23">
        <v>-1.6999999999999999E-3</v>
      </c>
      <c r="F23">
        <v>-1.1000000000000001E-3</v>
      </c>
      <c r="G23">
        <v>25</v>
      </c>
      <c r="H23">
        <v>41</v>
      </c>
      <c r="I23">
        <v>65</v>
      </c>
      <c r="J23">
        <v>50</v>
      </c>
      <c r="K23">
        <v>5.7</v>
      </c>
      <c r="L23">
        <v>10.7</v>
      </c>
      <c r="M23">
        <v>15.4</v>
      </c>
      <c r="N23">
        <v>12.4</v>
      </c>
      <c r="O23">
        <v>74</v>
      </c>
      <c r="P23">
        <v>92</v>
      </c>
      <c r="Q23">
        <v>99</v>
      </c>
      <c r="R23">
        <v>96</v>
      </c>
    </row>
    <row r="24" spans="1:18" x14ac:dyDescent="0.3">
      <c r="A24">
        <v>112</v>
      </c>
      <c r="B24">
        <v>100011</v>
      </c>
      <c r="C24">
        <v>5.9999999999999995E-4</v>
      </c>
      <c r="D24">
        <v>1.1000000000000001E-3</v>
      </c>
      <c r="E24">
        <v>-8.0000000000000004E-4</v>
      </c>
      <c r="F24">
        <v>-8.0000000000000004E-4</v>
      </c>
      <c r="G24">
        <v>40</v>
      </c>
      <c r="H24">
        <v>49</v>
      </c>
      <c r="I24">
        <v>90</v>
      </c>
      <c r="J24">
        <v>80</v>
      </c>
      <c r="K24">
        <v>9.8000000000000007</v>
      </c>
      <c r="L24">
        <v>12.2</v>
      </c>
      <c r="M24">
        <v>18.3</v>
      </c>
      <c r="N24">
        <v>16.5</v>
      </c>
      <c r="O24">
        <v>89</v>
      </c>
      <c r="P24">
        <v>96</v>
      </c>
      <c r="Q24">
        <v>98</v>
      </c>
      <c r="R24">
        <v>98</v>
      </c>
    </row>
    <row r="25" spans="1:18" x14ac:dyDescent="0.3">
      <c r="A25">
        <v>112.5</v>
      </c>
      <c r="B25">
        <v>100011</v>
      </c>
      <c r="C25">
        <v>-2.9999999999999997E-4</v>
      </c>
      <c r="D25">
        <v>-5.0000000000000001E-4</v>
      </c>
      <c r="E25">
        <v>-1.2999999999999999E-3</v>
      </c>
      <c r="F25">
        <v>-1.4E-3</v>
      </c>
      <c r="G25">
        <v>35</v>
      </c>
      <c r="H25">
        <v>108</v>
      </c>
      <c r="I25">
        <v>82</v>
      </c>
      <c r="J25">
        <v>50</v>
      </c>
      <c r="K25">
        <v>8.6</v>
      </c>
      <c r="L25">
        <v>19.100000000000001</v>
      </c>
      <c r="M25">
        <v>17.399999999999999</v>
      </c>
      <c r="N25">
        <v>12.4</v>
      </c>
      <c r="O25">
        <v>90</v>
      </c>
      <c r="P25">
        <v>99</v>
      </c>
      <c r="Q25">
        <v>99</v>
      </c>
      <c r="R25">
        <v>96</v>
      </c>
    </row>
    <row r="26" spans="1:18" x14ac:dyDescent="0.3">
      <c r="A26">
        <v>113</v>
      </c>
      <c r="B26">
        <v>100011</v>
      </c>
      <c r="C26">
        <v>5.9999999999999995E-4</v>
      </c>
      <c r="D26">
        <v>-2.9999999999999997E-4</v>
      </c>
      <c r="E26">
        <v>-1E-3</v>
      </c>
      <c r="F26">
        <v>-1E-3</v>
      </c>
      <c r="G26">
        <v>47</v>
      </c>
      <c r="H26">
        <v>120</v>
      </c>
      <c r="I26">
        <v>66</v>
      </c>
      <c r="J26">
        <v>41</v>
      </c>
      <c r="K26">
        <v>11.2</v>
      </c>
      <c r="L26">
        <v>20</v>
      </c>
      <c r="M26">
        <v>15.6</v>
      </c>
      <c r="N26">
        <v>10.7</v>
      </c>
      <c r="O26">
        <v>95</v>
      </c>
      <c r="P26">
        <v>99</v>
      </c>
      <c r="Q26">
        <v>99</v>
      </c>
      <c r="R26">
        <v>94</v>
      </c>
    </row>
    <row r="27" spans="1:18" x14ac:dyDescent="0.3">
      <c r="A27">
        <v>113.5</v>
      </c>
      <c r="B27">
        <v>100011</v>
      </c>
      <c r="C27">
        <v>-2.9999999999999997E-4</v>
      </c>
      <c r="D27">
        <v>0</v>
      </c>
      <c r="E27">
        <v>-1.1000000000000001E-3</v>
      </c>
      <c r="F27">
        <v>-1.2999999999999999E-3</v>
      </c>
      <c r="G27">
        <v>90</v>
      </c>
      <c r="H27">
        <v>121</v>
      </c>
      <c r="I27">
        <v>69</v>
      </c>
      <c r="J27">
        <v>32</v>
      </c>
      <c r="K27">
        <v>16.8</v>
      </c>
      <c r="L27">
        <v>20.100000000000001</v>
      </c>
      <c r="M27">
        <v>15.9</v>
      </c>
      <c r="N27">
        <v>8.5</v>
      </c>
      <c r="O27">
        <v>98</v>
      </c>
      <c r="P27">
        <v>99</v>
      </c>
      <c r="Q27">
        <v>98</v>
      </c>
      <c r="R27">
        <v>94</v>
      </c>
    </row>
    <row r="28" spans="1:18" x14ac:dyDescent="0.3">
      <c r="A28">
        <v>114</v>
      </c>
      <c r="B28">
        <v>100011</v>
      </c>
      <c r="C28">
        <v>-1.6000000000000001E-3</v>
      </c>
      <c r="D28">
        <v>-2.9999999999999997E-4</v>
      </c>
      <c r="E28">
        <v>-1.2999999999999999E-3</v>
      </c>
      <c r="F28">
        <v>-8.9999999999999998E-4</v>
      </c>
      <c r="G28">
        <v>72</v>
      </c>
      <c r="H28">
        <v>50</v>
      </c>
      <c r="I28">
        <v>70</v>
      </c>
      <c r="J28">
        <v>21</v>
      </c>
      <c r="K28">
        <v>14.9</v>
      </c>
      <c r="L28">
        <v>12.4</v>
      </c>
      <c r="M28">
        <v>16.100000000000001</v>
      </c>
      <c r="N28">
        <v>4.9000000000000004</v>
      </c>
      <c r="O28">
        <v>97</v>
      </c>
      <c r="P28">
        <v>94</v>
      </c>
      <c r="Q28">
        <v>98</v>
      </c>
      <c r="R28">
        <v>61</v>
      </c>
    </row>
    <row r="29" spans="1:18" x14ac:dyDescent="0.3">
      <c r="A29">
        <v>114.5</v>
      </c>
      <c r="B29">
        <v>100011</v>
      </c>
      <c r="C29">
        <v>-2.3E-3</v>
      </c>
      <c r="D29">
        <v>-2.9999999999999997E-4</v>
      </c>
      <c r="E29">
        <v>-1.6999999999999999E-3</v>
      </c>
      <c r="F29">
        <v>-1.2999999999999999E-3</v>
      </c>
      <c r="G29">
        <v>23</v>
      </c>
      <c r="H29">
        <v>32</v>
      </c>
      <c r="I29">
        <v>47</v>
      </c>
      <c r="J29">
        <v>21</v>
      </c>
      <c r="K29">
        <v>5</v>
      </c>
      <c r="L29">
        <v>8.5</v>
      </c>
      <c r="M29">
        <v>12.6</v>
      </c>
      <c r="N29">
        <v>4.9000000000000004</v>
      </c>
      <c r="O29">
        <v>73</v>
      </c>
      <c r="P29">
        <v>82</v>
      </c>
      <c r="Q29">
        <v>97</v>
      </c>
      <c r="R29">
        <v>63</v>
      </c>
    </row>
    <row r="30" spans="1:18" x14ac:dyDescent="0.3">
      <c r="A30">
        <v>115</v>
      </c>
      <c r="B30">
        <v>100011</v>
      </c>
      <c r="C30">
        <v>-6.9999999999999999E-4</v>
      </c>
      <c r="D30">
        <v>5.4000000000000003E-3</v>
      </c>
      <c r="E30">
        <v>-8.0000000000000004E-4</v>
      </c>
      <c r="F30">
        <v>-1.2999999999999999E-3</v>
      </c>
      <c r="G30">
        <v>34</v>
      </c>
      <c r="H30">
        <v>28</v>
      </c>
      <c r="I30">
        <v>51</v>
      </c>
      <c r="J30">
        <v>27</v>
      </c>
      <c r="K30">
        <v>8.4</v>
      </c>
      <c r="L30">
        <v>7.4</v>
      </c>
      <c r="M30">
        <v>13.3</v>
      </c>
      <c r="N30">
        <v>7</v>
      </c>
      <c r="O30">
        <v>94</v>
      </c>
      <c r="P30">
        <v>80</v>
      </c>
      <c r="Q30">
        <v>97</v>
      </c>
      <c r="R30">
        <v>85</v>
      </c>
    </row>
    <row r="31" spans="1:18" x14ac:dyDescent="0.3">
      <c r="A31">
        <v>115.5</v>
      </c>
      <c r="B31">
        <v>100011</v>
      </c>
      <c r="C31">
        <v>1.1000000000000001E-3</v>
      </c>
      <c r="D31">
        <v>0</v>
      </c>
      <c r="E31">
        <v>-5.0000000000000001E-4</v>
      </c>
      <c r="F31">
        <v>-5.9999999999999995E-4</v>
      </c>
      <c r="G31">
        <v>29</v>
      </c>
      <c r="H31">
        <v>33</v>
      </c>
      <c r="I31">
        <v>45</v>
      </c>
      <c r="J31">
        <v>37</v>
      </c>
      <c r="K31">
        <v>7</v>
      </c>
      <c r="L31">
        <v>8.8000000000000007</v>
      </c>
      <c r="M31">
        <v>12.2</v>
      </c>
      <c r="N31">
        <v>9.8000000000000007</v>
      </c>
      <c r="O31">
        <v>87</v>
      </c>
      <c r="P31">
        <v>86</v>
      </c>
      <c r="Q31">
        <v>95</v>
      </c>
      <c r="R31">
        <v>95</v>
      </c>
    </row>
    <row r="32" spans="1:18" x14ac:dyDescent="0.3">
      <c r="A32">
        <v>116</v>
      </c>
      <c r="B32">
        <v>100011</v>
      </c>
      <c r="C32">
        <v>8.0000000000000004E-4</v>
      </c>
      <c r="D32">
        <v>4.1999999999999997E-3</v>
      </c>
      <c r="E32">
        <v>-8.9999999999999998E-4</v>
      </c>
      <c r="F32">
        <v>-1.1999999999999999E-3</v>
      </c>
      <c r="G32">
        <v>31</v>
      </c>
      <c r="H32">
        <v>41</v>
      </c>
      <c r="I32">
        <v>41</v>
      </c>
      <c r="J32">
        <v>40</v>
      </c>
      <c r="K32">
        <v>7.5</v>
      </c>
      <c r="L32">
        <v>10.7</v>
      </c>
      <c r="M32">
        <v>11.4</v>
      </c>
      <c r="N32">
        <v>10.5</v>
      </c>
      <c r="O32">
        <v>86</v>
      </c>
      <c r="P32">
        <v>93</v>
      </c>
      <c r="Q32">
        <v>95</v>
      </c>
      <c r="R32">
        <v>94</v>
      </c>
    </row>
    <row r="33" spans="1:18" x14ac:dyDescent="0.3">
      <c r="A33">
        <v>116.5</v>
      </c>
      <c r="B33">
        <v>100011</v>
      </c>
      <c r="C33">
        <v>-2.8E-3</v>
      </c>
      <c r="D33">
        <v>1.5E-3</v>
      </c>
      <c r="E33">
        <v>-1.6000000000000001E-3</v>
      </c>
      <c r="F33">
        <v>-8.9999999999999998E-4</v>
      </c>
      <c r="G33">
        <v>30</v>
      </c>
      <c r="H33">
        <v>34</v>
      </c>
      <c r="I33">
        <v>46</v>
      </c>
      <c r="J33">
        <v>57</v>
      </c>
      <c r="K33">
        <v>7.3</v>
      </c>
      <c r="L33">
        <v>9</v>
      </c>
      <c r="M33">
        <v>12.4</v>
      </c>
      <c r="N33">
        <v>13.5</v>
      </c>
      <c r="O33">
        <v>78</v>
      </c>
      <c r="P33">
        <v>91</v>
      </c>
      <c r="Q33">
        <v>95</v>
      </c>
      <c r="R33">
        <v>97</v>
      </c>
    </row>
    <row r="34" spans="1:18" x14ac:dyDescent="0.3">
      <c r="A34">
        <v>117</v>
      </c>
      <c r="B34">
        <v>100011</v>
      </c>
      <c r="C34">
        <v>-2.9999999999999997E-4</v>
      </c>
      <c r="D34">
        <v>-1.4E-3</v>
      </c>
      <c r="E34">
        <v>-1.1999999999999999E-3</v>
      </c>
      <c r="F34">
        <v>-2.0000000000000001E-4</v>
      </c>
      <c r="G34">
        <v>43</v>
      </c>
      <c r="H34">
        <v>37</v>
      </c>
      <c r="I34">
        <v>45</v>
      </c>
      <c r="J34">
        <v>29</v>
      </c>
      <c r="K34">
        <v>10.4</v>
      </c>
      <c r="L34">
        <v>9.8000000000000007</v>
      </c>
      <c r="M34">
        <v>12.2</v>
      </c>
      <c r="N34">
        <v>7.7</v>
      </c>
      <c r="O34">
        <v>94</v>
      </c>
      <c r="P34">
        <v>89</v>
      </c>
      <c r="Q34">
        <v>96</v>
      </c>
      <c r="R34">
        <v>84</v>
      </c>
    </row>
    <row r="35" spans="1:18" x14ac:dyDescent="0.3">
      <c r="A35">
        <v>117.5</v>
      </c>
      <c r="B35">
        <v>100011</v>
      </c>
      <c r="C35">
        <v>1.5E-3</v>
      </c>
      <c r="D35">
        <v>1.2999999999999999E-3</v>
      </c>
      <c r="E35">
        <v>-1.2999999999999999E-3</v>
      </c>
      <c r="F35">
        <v>-6.9999999999999999E-4</v>
      </c>
      <c r="G35">
        <v>44</v>
      </c>
      <c r="H35">
        <v>31</v>
      </c>
      <c r="I35">
        <v>33</v>
      </c>
      <c r="J35">
        <v>46</v>
      </c>
      <c r="K35">
        <v>10.6</v>
      </c>
      <c r="L35">
        <v>8.1999999999999993</v>
      </c>
      <c r="M35">
        <v>9.5</v>
      </c>
      <c r="N35">
        <v>11.7</v>
      </c>
      <c r="O35">
        <v>94</v>
      </c>
      <c r="P35">
        <v>86</v>
      </c>
      <c r="Q35">
        <v>91</v>
      </c>
      <c r="R35">
        <v>95</v>
      </c>
    </row>
    <row r="36" spans="1:18" x14ac:dyDescent="0.3">
      <c r="A36">
        <v>118</v>
      </c>
      <c r="B36">
        <v>100011</v>
      </c>
      <c r="C36">
        <v>-1E-4</v>
      </c>
      <c r="D36">
        <v>8.0000000000000004E-4</v>
      </c>
      <c r="E36">
        <v>-8.9999999999999998E-4</v>
      </c>
      <c r="F36">
        <v>-4.0000000000000002E-4</v>
      </c>
      <c r="G36">
        <v>43</v>
      </c>
      <c r="H36">
        <v>30</v>
      </c>
      <c r="I36">
        <v>35</v>
      </c>
      <c r="J36">
        <v>35</v>
      </c>
      <c r="K36">
        <v>10.4</v>
      </c>
      <c r="L36">
        <v>8</v>
      </c>
      <c r="M36">
        <v>10.1</v>
      </c>
      <c r="N36">
        <v>9.3000000000000007</v>
      </c>
      <c r="O36">
        <v>93</v>
      </c>
      <c r="P36">
        <v>86</v>
      </c>
      <c r="Q36">
        <v>93</v>
      </c>
      <c r="R36">
        <v>90</v>
      </c>
    </row>
    <row r="37" spans="1:18" x14ac:dyDescent="0.3">
      <c r="A37">
        <v>118.5</v>
      </c>
      <c r="B37">
        <v>100011</v>
      </c>
      <c r="C37">
        <v>-5.0000000000000001E-3</v>
      </c>
      <c r="D37">
        <v>0</v>
      </c>
      <c r="E37">
        <v>-1.1000000000000001E-3</v>
      </c>
      <c r="F37">
        <v>-1.1999999999999999E-3</v>
      </c>
      <c r="G37">
        <v>28</v>
      </c>
      <c r="H37">
        <v>26</v>
      </c>
      <c r="I37">
        <v>28</v>
      </c>
      <c r="J37">
        <v>38</v>
      </c>
      <c r="K37">
        <v>6.7</v>
      </c>
      <c r="L37">
        <v>6.7</v>
      </c>
      <c r="M37">
        <v>8.1</v>
      </c>
      <c r="N37">
        <v>10</v>
      </c>
      <c r="O37">
        <v>82</v>
      </c>
      <c r="P37">
        <v>81</v>
      </c>
      <c r="Q37">
        <v>87</v>
      </c>
      <c r="R37">
        <v>93</v>
      </c>
    </row>
    <row r="38" spans="1:18" x14ac:dyDescent="0.3">
      <c r="A38">
        <v>119</v>
      </c>
      <c r="B38">
        <v>100011</v>
      </c>
      <c r="C38">
        <v>2.7000000000000001E-3</v>
      </c>
      <c r="D38">
        <v>-1.1000000000000001E-3</v>
      </c>
      <c r="E38">
        <v>-1.5E-3</v>
      </c>
      <c r="F38">
        <v>-1.1999999999999999E-3</v>
      </c>
      <c r="G38">
        <v>29</v>
      </c>
      <c r="H38">
        <v>30</v>
      </c>
      <c r="I38">
        <v>36</v>
      </c>
      <c r="J38">
        <v>54</v>
      </c>
      <c r="K38">
        <v>7</v>
      </c>
      <c r="L38">
        <v>8</v>
      </c>
      <c r="M38">
        <v>10.3</v>
      </c>
      <c r="N38">
        <v>13.1</v>
      </c>
      <c r="O38">
        <v>88</v>
      </c>
      <c r="P38">
        <v>81</v>
      </c>
      <c r="Q38">
        <v>93</v>
      </c>
      <c r="R38">
        <v>96</v>
      </c>
    </row>
    <row r="39" spans="1:18" x14ac:dyDescent="0.3">
      <c r="A39">
        <v>119.5</v>
      </c>
      <c r="B39">
        <v>100011</v>
      </c>
      <c r="C39">
        <v>-8.9999999999999998E-4</v>
      </c>
      <c r="D39">
        <v>2.0000000000000001E-4</v>
      </c>
      <c r="E39">
        <v>-1.8E-3</v>
      </c>
      <c r="F39">
        <v>-1.5E-3</v>
      </c>
      <c r="G39">
        <v>41</v>
      </c>
      <c r="H39">
        <v>35</v>
      </c>
      <c r="I39">
        <v>47</v>
      </c>
      <c r="J39">
        <v>66</v>
      </c>
      <c r="K39">
        <v>10</v>
      </c>
      <c r="L39">
        <v>9.3000000000000007</v>
      </c>
      <c r="M39">
        <v>12.6</v>
      </c>
      <c r="N39">
        <v>14.8</v>
      </c>
      <c r="O39">
        <v>90</v>
      </c>
      <c r="P39">
        <v>90</v>
      </c>
      <c r="Q39">
        <v>98</v>
      </c>
      <c r="R39">
        <v>98</v>
      </c>
    </row>
    <row r="40" spans="1:18" x14ac:dyDescent="0.3">
      <c r="A40">
        <v>120</v>
      </c>
      <c r="B40">
        <v>100011</v>
      </c>
      <c r="C40">
        <v>-4.7999999999999996E-3</v>
      </c>
      <c r="D40">
        <v>4.0000000000000001E-3</v>
      </c>
      <c r="E40">
        <v>-1.8E-3</v>
      </c>
      <c r="F40">
        <v>-4.0000000000000002E-4</v>
      </c>
      <c r="G40">
        <v>24</v>
      </c>
      <c r="H40">
        <v>32</v>
      </c>
      <c r="I40">
        <v>51</v>
      </c>
      <c r="J40">
        <v>56</v>
      </c>
      <c r="K40">
        <v>5.3</v>
      </c>
      <c r="L40">
        <v>8.5</v>
      </c>
      <c r="M40">
        <v>13.3</v>
      </c>
      <c r="N40">
        <v>13.4</v>
      </c>
      <c r="O40">
        <v>58</v>
      </c>
      <c r="P40">
        <v>87</v>
      </c>
      <c r="Q40">
        <v>96</v>
      </c>
      <c r="R40">
        <v>98</v>
      </c>
    </row>
    <row r="41" spans="1:18" x14ac:dyDescent="0.3">
      <c r="A41">
        <v>120.5</v>
      </c>
      <c r="B41">
        <v>100011</v>
      </c>
      <c r="C41">
        <v>2.0000000000000001E-4</v>
      </c>
      <c r="D41">
        <v>2.3999999999999998E-3</v>
      </c>
      <c r="E41">
        <v>-6.9999999999999999E-4</v>
      </c>
      <c r="F41">
        <v>-5.9999999999999995E-4</v>
      </c>
      <c r="G41">
        <v>23</v>
      </c>
      <c r="H41">
        <v>34</v>
      </c>
      <c r="I41">
        <v>52</v>
      </c>
      <c r="J41">
        <v>63</v>
      </c>
      <c r="K41">
        <v>5</v>
      </c>
      <c r="L41">
        <v>9</v>
      </c>
      <c r="M41">
        <v>13.5</v>
      </c>
      <c r="N41">
        <v>14.4</v>
      </c>
      <c r="O41">
        <v>76</v>
      </c>
      <c r="P41">
        <v>85</v>
      </c>
      <c r="Q41">
        <v>97</v>
      </c>
      <c r="R41">
        <v>98</v>
      </c>
    </row>
    <row r="42" spans="1:18" x14ac:dyDescent="0.3">
      <c r="A42">
        <v>121</v>
      </c>
      <c r="B42">
        <v>100011</v>
      </c>
      <c r="C42">
        <v>-6.9999999999999999E-4</v>
      </c>
      <c r="D42">
        <v>-8.9999999999999998E-4</v>
      </c>
      <c r="E42">
        <v>-1.1999999999999999E-3</v>
      </c>
      <c r="F42">
        <v>-1.8E-3</v>
      </c>
      <c r="G42">
        <v>29</v>
      </c>
      <c r="H42">
        <v>44</v>
      </c>
      <c r="I42">
        <v>34</v>
      </c>
      <c r="J42">
        <v>46</v>
      </c>
      <c r="K42">
        <v>7</v>
      </c>
      <c r="L42">
        <v>11.3</v>
      </c>
      <c r="M42">
        <v>9.8000000000000007</v>
      </c>
      <c r="N42">
        <v>11.7</v>
      </c>
      <c r="O42">
        <v>85</v>
      </c>
      <c r="P42">
        <v>93</v>
      </c>
      <c r="Q42">
        <v>95</v>
      </c>
      <c r="R42">
        <v>96</v>
      </c>
    </row>
    <row r="43" spans="1:18" x14ac:dyDescent="0.3">
      <c r="A43">
        <v>121.5</v>
      </c>
      <c r="B43">
        <v>100011</v>
      </c>
      <c r="C43">
        <v>8.0000000000000004E-4</v>
      </c>
      <c r="D43">
        <v>2.3999999999999998E-3</v>
      </c>
      <c r="E43">
        <v>-1.2999999999999999E-3</v>
      </c>
      <c r="F43">
        <v>-1.4E-3</v>
      </c>
      <c r="G43">
        <v>31</v>
      </c>
      <c r="H43">
        <v>40</v>
      </c>
      <c r="I43">
        <v>25</v>
      </c>
      <c r="J43">
        <v>44</v>
      </c>
      <c r="K43">
        <v>7.5</v>
      </c>
      <c r="L43">
        <v>10.5</v>
      </c>
      <c r="M43">
        <v>7.1</v>
      </c>
      <c r="N43">
        <v>11.3</v>
      </c>
      <c r="O43">
        <v>88</v>
      </c>
      <c r="P43">
        <v>92</v>
      </c>
      <c r="Q43">
        <v>92</v>
      </c>
      <c r="R43">
        <v>95</v>
      </c>
    </row>
    <row r="44" spans="1:18" x14ac:dyDescent="0.3">
      <c r="A44">
        <v>122</v>
      </c>
      <c r="B44">
        <v>100011</v>
      </c>
      <c r="C44">
        <v>-3.0000000000000001E-3</v>
      </c>
      <c r="D44">
        <v>1.5E-3</v>
      </c>
      <c r="E44">
        <v>-1.1000000000000001E-3</v>
      </c>
      <c r="F44">
        <v>-1.4E-3</v>
      </c>
      <c r="G44">
        <v>31</v>
      </c>
      <c r="H44">
        <v>44</v>
      </c>
      <c r="I44">
        <v>27</v>
      </c>
      <c r="J44">
        <v>25</v>
      </c>
      <c r="K44">
        <v>7.5</v>
      </c>
      <c r="L44">
        <v>11.3</v>
      </c>
      <c r="M44">
        <v>7.8</v>
      </c>
      <c r="N44">
        <v>6.4</v>
      </c>
      <c r="O44">
        <v>92</v>
      </c>
      <c r="P44">
        <v>96</v>
      </c>
      <c r="Q44">
        <v>84</v>
      </c>
      <c r="R44">
        <v>85</v>
      </c>
    </row>
    <row r="45" spans="1:18" x14ac:dyDescent="0.3">
      <c r="A45">
        <v>122.5</v>
      </c>
      <c r="B45">
        <v>100011</v>
      </c>
      <c r="C45">
        <v>-1.1999999999999999E-3</v>
      </c>
      <c r="D45">
        <v>-6.9999999999999999E-4</v>
      </c>
      <c r="E45">
        <v>-2.3E-3</v>
      </c>
      <c r="F45">
        <v>-2.0999999999999999E-3</v>
      </c>
      <c r="G45">
        <v>39</v>
      </c>
      <c r="H45">
        <v>166</v>
      </c>
      <c r="I45">
        <v>36</v>
      </c>
      <c r="J45">
        <v>47</v>
      </c>
      <c r="K45">
        <v>9.5</v>
      </c>
      <c r="L45">
        <v>22.8</v>
      </c>
      <c r="M45">
        <v>10.3</v>
      </c>
      <c r="N45">
        <v>11.9</v>
      </c>
      <c r="O45">
        <v>92</v>
      </c>
      <c r="P45">
        <v>99</v>
      </c>
      <c r="Q45">
        <v>92</v>
      </c>
      <c r="R45">
        <v>96</v>
      </c>
    </row>
    <row r="46" spans="1:18" x14ac:dyDescent="0.3">
      <c r="A46">
        <v>123</v>
      </c>
      <c r="B46">
        <v>100011</v>
      </c>
      <c r="C46">
        <v>4.0000000000000002E-4</v>
      </c>
      <c r="D46">
        <v>-5.1999999999999998E-3</v>
      </c>
      <c r="E46">
        <v>-1.2999999999999999E-3</v>
      </c>
      <c r="F46">
        <v>-1.6000000000000001E-3</v>
      </c>
      <c r="G46">
        <v>36</v>
      </c>
      <c r="H46">
        <v>114</v>
      </c>
      <c r="I46">
        <v>40</v>
      </c>
      <c r="J46">
        <v>28</v>
      </c>
      <c r="K46">
        <v>8.8000000000000007</v>
      </c>
      <c r="L46">
        <v>19.600000000000001</v>
      </c>
      <c r="M46">
        <v>11.2</v>
      </c>
      <c r="N46">
        <v>7.4</v>
      </c>
      <c r="O46">
        <v>90</v>
      </c>
      <c r="P46">
        <v>98</v>
      </c>
      <c r="Q46">
        <v>96</v>
      </c>
      <c r="R46">
        <v>87</v>
      </c>
    </row>
    <row r="47" spans="1:18" x14ac:dyDescent="0.3">
      <c r="A47">
        <v>123.5</v>
      </c>
      <c r="B47">
        <v>100011</v>
      </c>
      <c r="C47">
        <v>2.0000000000000001E-4</v>
      </c>
      <c r="D47">
        <v>4.0000000000000002E-4</v>
      </c>
      <c r="E47">
        <v>-1E-3</v>
      </c>
      <c r="F47">
        <v>-1.6000000000000001E-3</v>
      </c>
      <c r="G47">
        <v>45</v>
      </c>
      <c r="H47">
        <v>53</v>
      </c>
      <c r="I47">
        <v>33</v>
      </c>
      <c r="J47">
        <v>34</v>
      </c>
      <c r="K47">
        <v>10.8</v>
      </c>
      <c r="L47">
        <v>12.9</v>
      </c>
      <c r="M47">
        <v>9.5</v>
      </c>
      <c r="N47">
        <v>9</v>
      </c>
      <c r="O47">
        <v>94</v>
      </c>
      <c r="P47">
        <v>95</v>
      </c>
      <c r="Q47">
        <v>92</v>
      </c>
      <c r="R47">
        <v>93</v>
      </c>
    </row>
    <row r="48" spans="1:18" x14ac:dyDescent="0.3">
      <c r="A48">
        <v>124</v>
      </c>
      <c r="B48">
        <v>100011</v>
      </c>
      <c r="C48">
        <v>-2.8E-3</v>
      </c>
      <c r="D48">
        <v>-3.2000000000000002E-3</v>
      </c>
      <c r="E48">
        <v>-1.2999999999999999E-3</v>
      </c>
      <c r="F48">
        <v>-1.2999999999999999E-3</v>
      </c>
      <c r="G48">
        <v>32</v>
      </c>
      <c r="H48">
        <v>46</v>
      </c>
      <c r="I48">
        <v>35</v>
      </c>
      <c r="J48">
        <v>37</v>
      </c>
      <c r="K48">
        <v>7.8</v>
      </c>
      <c r="L48">
        <v>11.7</v>
      </c>
      <c r="M48">
        <v>10.1</v>
      </c>
      <c r="N48">
        <v>9.8000000000000007</v>
      </c>
      <c r="O48">
        <v>85</v>
      </c>
      <c r="P48">
        <v>95</v>
      </c>
      <c r="Q48">
        <v>94</v>
      </c>
      <c r="R48">
        <v>92</v>
      </c>
    </row>
    <row r="49" spans="1:18" x14ac:dyDescent="0.3">
      <c r="A49">
        <v>124.5</v>
      </c>
      <c r="B49">
        <v>100011</v>
      </c>
      <c r="C49">
        <v>-5.0000000000000001E-4</v>
      </c>
      <c r="D49">
        <v>2.0000000000000001E-4</v>
      </c>
      <c r="E49">
        <v>-1.6000000000000001E-3</v>
      </c>
      <c r="F49">
        <v>-1.2999999999999999E-3</v>
      </c>
      <c r="G49">
        <v>29</v>
      </c>
      <c r="H49">
        <v>33</v>
      </c>
      <c r="I49">
        <v>34</v>
      </c>
      <c r="J49">
        <v>55</v>
      </c>
      <c r="K49">
        <v>7</v>
      </c>
      <c r="L49">
        <v>8.8000000000000007</v>
      </c>
      <c r="M49">
        <v>9.8000000000000007</v>
      </c>
      <c r="N49">
        <v>13.2</v>
      </c>
      <c r="O49">
        <v>83</v>
      </c>
      <c r="P49">
        <v>90</v>
      </c>
      <c r="Q49">
        <v>95</v>
      </c>
      <c r="R49">
        <v>96</v>
      </c>
    </row>
    <row r="50" spans="1:18" x14ac:dyDescent="0.3">
      <c r="A50">
        <v>125</v>
      </c>
      <c r="B50">
        <v>100011</v>
      </c>
      <c r="C50">
        <v>5.9999999999999995E-4</v>
      </c>
      <c r="D50">
        <v>-2.5000000000000001E-3</v>
      </c>
      <c r="E50">
        <v>-5.9999999999999995E-4</v>
      </c>
      <c r="F50">
        <v>-1.9E-3</v>
      </c>
      <c r="G50">
        <v>29</v>
      </c>
      <c r="H50">
        <v>23</v>
      </c>
      <c r="I50">
        <v>35</v>
      </c>
      <c r="J50">
        <v>59</v>
      </c>
      <c r="K50">
        <v>7</v>
      </c>
      <c r="L50">
        <v>5.7</v>
      </c>
      <c r="M50">
        <v>10.1</v>
      </c>
      <c r="N50">
        <v>13.8</v>
      </c>
      <c r="O50">
        <v>79</v>
      </c>
      <c r="P50">
        <v>71</v>
      </c>
      <c r="Q50">
        <v>94</v>
      </c>
      <c r="R50">
        <v>97</v>
      </c>
    </row>
    <row r="51" spans="1:18" x14ac:dyDescent="0.3">
      <c r="A51">
        <v>125.5</v>
      </c>
      <c r="B51">
        <v>100011</v>
      </c>
      <c r="C51">
        <v>2.7000000000000001E-3</v>
      </c>
      <c r="D51">
        <v>2.2000000000000001E-3</v>
      </c>
      <c r="E51">
        <v>-1.4E-3</v>
      </c>
      <c r="F51">
        <v>-1.1000000000000001E-3</v>
      </c>
      <c r="G51">
        <v>29</v>
      </c>
      <c r="H51">
        <v>37</v>
      </c>
      <c r="I51">
        <v>28</v>
      </c>
      <c r="J51">
        <v>29</v>
      </c>
      <c r="K51">
        <v>7</v>
      </c>
      <c r="L51">
        <v>9.8000000000000007</v>
      </c>
      <c r="M51">
        <v>8.1</v>
      </c>
      <c r="N51">
        <v>7.7</v>
      </c>
      <c r="O51">
        <v>87</v>
      </c>
      <c r="P51">
        <v>90</v>
      </c>
      <c r="Q51">
        <v>90</v>
      </c>
      <c r="R51">
        <v>88</v>
      </c>
    </row>
    <row r="52" spans="1:18" x14ac:dyDescent="0.3">
      <c r="A52">
        <v>126</v>
      </c>
      <c r="B52">
        <v>100011</v>
      </c>
      <c r="C52">
        <v>-2.3E-3</v>
      </c>
      <c r="D52">
        <v>-1.8E-3</v>
      </c>
      <c r="E52">
        <v>-1.1000000000000001E-3</v>
      </c>
      <c r="F52">
        <v>2.0000000000000001E-4</v>
      </c>
      <c r="G52">
        <v>32</v>
      </c>
      <c r="H52">
        <v>26</v>
      </c>
      <c r="I52">
        <v>29</v>
      </c>
      <c r="J52">
        <v>26</v>
      </c>
      <c r="K52">
        <v>7.8</v>
      </c>
      <c r="L52">
        <v>6.7</v>
      </c>
      <c r="M52">
        <v>8.4</v>
      </c>
      <c r="N52">
        <v>6.7</v>
      </c>
      <c r="O52">
        <v>88</v>
      </c>
      <c r="P52">
        <v>79</v>
      </c>
      <c r="Q52">
        <v>90</v>
      </c>
      <c r="R52">
        <v>83</v>
      </c>
    </row>
    <row r="53" spans="1:18" x14ac:dyDescent="0.3">
      <c r="A53">
        <v>126.5</v>
      </c>
      <c r="B53">
        <v>100011</v>
      </c>
      <c r="C53">
        <v>-1.1999999999999999E-3</v>
      </c>
      <c r="D53">
        <v>1.9E-3</v>
      </c>
      <c r="E53">
        <v>-2E-3</v>
      </c>
      <c r="F53">
        <v>-8.0000000000000004E-4</v>
      </c>
      <c r="G53">
        <v>38</v>
      </c>
      <c r="H53">
        <v>60</v>
      </c>
      <c r="I53">
        <v>46</v>
      </c>
      <c r="J53">
        <v>34</v>
      </c>
      <c r="K53">
        <v>9.3000000000000007</v>
      </c>
      <c r="L53">
        <v>14</v>
      </c>
      <c r="M53">
        <v>12.4</v>
      </c>
      <c r="N53">
        <v>9</v>
      </c>
      <c r="O53">
        <v>90</v>
      </c>
      <c r="P53">
        <v>94</v>
      </c>
      <c r="Q53">
        <v>95</v>
      </c>
      <c r="R53">
        <v>90</v>
      </c>
    </row>
    <row r="54" spans="1:18" x14ac:dyDescent="0.3">
      <c r="A54">
        <v>127</v>
      </c>
      <c r="B54">
        <v>100011</v>
      </c>
      <c r="C54">
        <v>2.0000000000000001E-4</v>
      </c>
      <c r="D54">
        <v>2.2000000000000001E-3</v>
      </c>
      <c r="E54">
        <v>-1.6000000000000001E-3</v>
      </c>
      <c r="F54">
        <v>-1.1999999999999999E-3</v>
      </c>
      <c r="G54">
        <v>68</v>
      </c>
      <c r="H54">
        <v>86</v>
      </c>
      <c r="I54">
        <v>55</v>
      </c>
      <c r="J54">
        <v>53</v>
      </c>
      <c r="K54">
        <v>14.4</v>
      </c>
      <c r="L54">
        <v>17.100000000000001</v>
      </c>
      <c r="M54">
        <v>14</v>
      </c>
      <c r="N54">
        <v>12.9</v>
      </c>
      <c r="O54">
        <v>97</v>
      </c>
      <c r="P54">
        <v>96</v>
      </c>
      <c r="Q54">
        <v>97</v>
      </c>
      <c r="R54">
        <v>95</v>
      </c>
    </row>
    <row r="55" spans="1:18" x14ac:dyDescent="0.3">
      <c r="A55">
        <v>127.5</v>
      </c>
      <c r="B55">
        <v>100011</v>
      </c>
      <c r="C55">
        <v>-1.4E-3</v>
      </c>
      <c r="D55">
        <v>-5.0000000000000001E-4</v>
      </c>
      <c r="E55">
        <v>-1.5E-3</v>
      </c>
      <c r="F55">
        <v>-1.4E-3</v>
      </c>
      <c r="G55">
        <v>66</v>
      </c>
      <c r="H55">
        <v>44</v>
      </c>
      <c r="I55">
        <v>34</v>
      </c>
      <c r="J55">
        <v>44</v>
      </c>
      <c r="K55">
        <v>14.1</v>
      </c>
      <c r="L55">
        <v>11.3</v>
      </c>
      <c r="M55">
        <v>9.8000000000000007</v>
      </c>
      <c r="N55">
        <v>11.3</v>
      </c>
      <c r="O55">
        <v>97</v>
      </c>
      <c r="P55">
        <v>94</v>
      </c>
      <c r="Q55">
        <v>91</v>
      </c>
      <c r="R55">
        <v>96</v>
      </c>
    </row>
    <row r="56" spans="1:18" x14ac:dyDescent="0.3">
      <c r="A56">
        <v>128</v>
      </c>
      <c r="B56">
        <v>100011</v>
      </c>
      <c r="C56">
        <v>-1E-4</v>
      </c>
      <c r="D56">
        <v>1.6999999999999999E-3</v>
      </c>
      <c r="E56">
        <v>-1.6999999999999999E-3</v>
      </c>
      <c r="F56">
        <v>-1.2999999999999999E-3</v>
      </c>
      <c r="G56">
        <v>52</v>
      </c>
      <c r="H56">
        <v>42</v>
      </c>
      <c r="I56">
        <v>40</v>
      </c>
      <c r="J56">
        <v>48</v>
      </c>
      <c r="K56">
        <v>12</v>
      </c>
      <c r="L56">
        <v>10.9</v>
      </c>
      <c r="M56">
        <v>11.2</v>
      </c>
      <c r="N56">
        <v>12</v>
      </c>
      <c r="O56">
        <v>96</v>
      </c>
      <c r="P56">
        <v>94</v>
      </c>
      <c r="Q56">
        <v>95</v>
      </c>
      <c r="R56">
        <v>96</v>
      </c>
    </row>
    <row r="57" spans="1:18" x14ac:dyDescent="0.3">
      <c r="A57">
        <v>128.5</v>
      </c>
      <c r="B57">
        <v>100011</v>
      </c>
      <c r="C57">
        <v>-2.9999999999999997E-4</v>
      </c>
      <c r="D57">
        <v>-1.8E-3</v>
      </c>
      <c r="E57">
        <v>-8.0000000000000004E-4</v>
      </c>
      <c r="F57">
        <v>-6.9999999999999999E-4</v>
      </c>
      <c r="G57">
        <v>32</v>
      </c>
      <c r="H57">
        <v>62</v>
      </c>
      <c r="I57">
        <v>20</v>
      </c>
      <c r="J57">
        <v>38</v>
      </c>
      <c r="K57">
        <v>7.8</v>
      </c>
      <c r="L57">
        <v>14.3</v>
      </c>
      <c r="M57">
        <v>5.2</v>
      </c>
      <c r="N57">
        <v>10</v>
      </c>
      <c r="O57">
        <v>88</v>
      </c>
      <c r="P57">
        <v>96</v>
      </c>
      <c r="Q57">
        <v>79</v>
      </c>
      <c r="R57">
        <v>93</v>
      </c>
    </row>
    <row r="58" spans="1:18" x14ac:dyDescent="0.3">
      <c r="A58">
        <v>129</v>
      </c>
      <c r="B58">
        <v>100011</v>
      </c>
      <c r="C58">
        <v>2.2000000000000001E-3</v>
      </c>
      <c r="D58">
        <v>1.2999999999999999E-3</v>
      </c>
      <c r="E58">
        <v>-1.1999999999999999E-3</v>
      </c>
      <c r="F58">
        <v>-1.1999999999999999E-3</v>
      </c>
      <c r="G58">
        <v>34</v>
      </c>
      <c r="H58">
        <v>69</v>
      </c>
      <c r="I58">
        <v>29</v>
      </c>
      <c r="J58">
        <v>61</v>
      </c>
      <c r="K58">
        <v>8.4</v>
      </c>
      <c r="L58">
        <v>15.2</v>
      </c>
      <c r="M58">
        <v>8.4</v>
      </c>
      <c r="N58">
        <v>14.1</v>
      </c>
      <c r="O58">
        <v>90</v>
      </c>
      <c r="P58">
        <v>97</v>
      </c>
      <c r="Q58">
        <v>93</v>
      </c>
      <c r="R58">
        <v>98</v>
      </c>
    </row>
    <row r="59" spans="1:18" x14ac:dyDescent="0.3">
      <c r="A59">
        <v>129.5</v>
      </c>
      <c r="B59">
        <v>100011</v>
      </c>
      <c r="C59">
        <v>-5.0000000000000001E-4</v>
      </c>
      <c r="D59">
        <v>1.1000000000000001E-3</v>
      </c>
      <c r="E59">
        <v>-1.5E-3</v>
      </c>
      <c r="F59">
        <v>-1.1000000000000001E-3</v>
      </c>
      <c r="G59">
        <v>44</v>
      </c>
      <c r="H59">
        <v>44</v>
      </c>
      <c r="I59">
        <v>26</v>
      </c>
      <c r="J59">
        <v>64</v>
      </c>
      <c r="K59">
        <v>10.6</v>
      </c>
      <c r="L59">
        <v>11.3</v>
      </c>
      <c r="M59">
        <v>7.5</v>
      </c>
      <c r="N59">
        <v>14.5</v>
      </c>
      <c r="O59">
        <v>92</v>
      </c>
      <c r="P59">
        <v>93</v>
      </c>
      <c r="Q59">
        <v>88</v>
      </c>
      <c r="R59">
        <v>98</v>
      </c>
    </row>
    <row r="60" spans="1:18" x14ac:dyDescent="0.3">
      <c r="A60">
        <v>130</v>
      </c>
      <c r="B60">
        <v>100011</v>
      </c>
      <c r="C60">
        <v>3.3999999999999998E-3</v>
      </c>
      <c r="D60">
        <v>3.3999999999999998E-3</v>
      </c>
      <c r="E60">
        <v>-6.9999999999999999E-4</v>
      </c>
      <c r="F60">
        <v>-6.9999999999999999E-4</v>
      </c>
      <c r="G60">
        <v>48</v>
      </c>
      <c r="H60">
        <v>32</v>
      </c>
      <c r="I60">
        <v>30</v>
      </c>
      <c r="J60">
        <v>48</v>
      </c>
      <c r="K60">
        <v>11.3</v>
      </c>
      <c r="L60">
        <v>8.5</v>
      </c>
      <c r="M60">
        <v>8.6999999999999993</v>
      </c>
      <c r="N60">
        <v>12</v>
      </c>
      <c r="O60">
        <v>93</v>
      </c>
      <c r="P60">
        <v>89</v>
      </c>
      <c r="Q60">
        <v>94</v>
      </c>
      <c r="R60">
        <v>95</v>
      </c>
    </row>
    <row r="61" spans="1:18" x14ac:dyDescent="0.3">
      <c r="A61">
        <v>130.5</v>
      </c>
      <c r="B61">
        <v>100011</v>
      </c>
      <c r="C61">
        <v>-3.0000000000000001E-3</v>
      </c>
      <c r="D61">
        <v>1.6999999999999999E-3</v>
      </c>
      <c r="E61">
        <v>-1.4E-3</v>
      </c>
      <c r="F61">
        <v>-1.6999999999999999E-3</v>
      </c>
      <c r="G61">
        <v>37</v>
      </c>
      <c r="H61">
        <v>29</v>
      </c>
      <c r="I61">
        <v>31</v>
      </c>
      <c r="J61">
        <v>37</v>
      </c>
      <c r="K61">
        <v>9.1</v>
      </c>
      <c r="L61">
        <v>7.7</v>
      </c>
      <c r="M61">
        <v>9</v>
      </c>
      <c r="N61">
        <v>9.8000000000000007</v>
      </c>
      <c r="O61">
        <v>90</v>
      </c>
      <c r="P61">
        <v>70</v>
      </c>
      <c r="Q61">
        <v>91</v>
      </c>
      <c r="R61">
        <v>94</v>
      </c>
    </row>
    <row r="62" spans="1:18" x14ac:dyDescent="0.3">
      <c r="A62">
        <v>131</v>
      </c>
      <c r="B62">
        <v>100011</v>
      </c>
      <c r="C62">
        <v>1.6999999999999999E-3</v>
      </c>
      <c r="D62">
        <v>-3.8999999999999998E-3</v>
      </c>
      <c r="E62">
        <v>-1.8E-3</v>
      </c>
      <c r="F62">
        <v>-2.5000000000000001E-3</v>
      </c>
      <c r="G62">
        <v>26</v>
      </c>
      <c r="H62">
        <v>24</v>
      </c>
      <c r="I62">
        <v>22</v>
      </c>
      <c r="J62">
        <v>36</v>
      </c>
      <c r="K62">
        <v>6</v>
      </c>
      <c r="L62">
        <v>6</v>
      </c>
      <c r="M62">
        <v>6</v>
      </c>
      <c r="N62">
        <v>9.5</v>
      </c>
      <c r="O62">
        <v>79</v>
      </c>
      <c r="P62">
        <v>79</v>
      </c>
      <c r="Q62">
        <v>80</v>
      </c>
      <c r="R62">
        <v>94</v>
      </c>
    </row>
    <row r="63" spans="1:18" x14ac:dyDescent="0.3">
      <c r="A63">
        <v>131.5</v>
      </c>
      <c r="B63">
        <v>100011</v>
      </c>
      <c r="C63">
        <v>2.2000000000000001E-3</v>
      </c>
      <c r="D63">
        <v>8.0000000000000004E-4</v>
      </c>
      <c r="E63">
        <v>-5.9999999999999995E-4</v>
      </c>
      <c r="F63">
        <v>4.0000000000000002E-4</v>
      </c>
      <c r="G63">
        <v>31</v>
      </c>
      <c r="H63">
        <v>23</v>
      </c>
      <c r="I63">
        <v>18</v>
      </c>
      <c r="J63">
        <v>38</v>
      </c>
      <c r="K63">
        <v>7.5</v>
      </c>
      <c r="L63">
        <v>5.7</v>
      </c>
      <c r="M63">
        <v>4.3</v>
      </c>
      <c r="N63">
        <v>10</v>
      </c>
      <c r="O63">
        <v>88</v>
      </c>
      <c r="P63">
        <v>82</v>
      </c>
      <c r="Q63">
        <v>72</v>
      </c>
      <c r="R63">
        <v>92</v>
      </c>
    </row>
    <row r="64" spans="1:18" x14ac:dyDescent="0.3">
      <c r="A64">
        <v>132</v>
      </c>
      <c r="B64">
        <v>100011</v>
      </c>
      <c r="C64">
        <v>3.8E-3</v>
      </c>
      <c r="D64">
        <v>4.1999999999999997E-3</v>
      </c>
      <c r="E64">
        <v>-1.6999999999999999E-3</v>
      </c>
      <c r="F64">
        <v>-5.9999999999999995E-4</v>
      </c>
      <c r="G64">
        <v>46</v>
      </c>
      <c r="H64">
        <v>28</v>
      </c>
      <c r="I64">
        <v>18</v>
      </c>
      <c r="J64">
        <v>37</v>
      </c>
      <c r="K64">
        <v>11</v>
      </c>
      <c r="L64">
        <v>7.4</v>
      </c>
      <c r="M64">
        <v>4.3</v>
      </c>
      <c r="N64">
        <v>9.8000000000000007</v>
      </c>
      <c r="O64">
        <v>92</v>
      </c>
      <c r="P64">
        <v>86</v>
      </c>
      <c r="Q64">
        <v>82</v>
      </c>
      <c r="R64">
        <v>93</v>
      </c>
    </row>
    <row r="65" spans="1:18" x14ac:dyDescent="0.3">
      <c r="A65">
        <v>132.5</v>
      </c>
      <c r="B65">
        <v>100011</v>
      </c>
      <c r="C65">
        <v>-1.4E-3</v>
      </c>
      <c r="D65">
        <v>4.0000000000000002E-4</v>
      </c>
      <c r="E65">
        <v>-8.9999999999999998E-4</v>
      </c>
      <c r="F65">
        <v>-5.9999999999999995E-4</v>
      </c>
      <c r="G65">
        <v>34</v>
      </c>
      <c r="H65">
        <v>27</v>
      </c>
      <c r="I65">
        <v>28</v>
      </c>
      <c r="J65">
        <v>49</v>
      </c>
      <c r="K65">
        <v>8.4</v>
      </c>
      <c r="L65">
        <v>7</v>
      </c>
      <c r="M65">
        <v>8.1</v>
      </c>
      <c r="N65">
        <v>12.2</v>
      </c>
      <c r="O65">
        <v>90</v>
      </c>
      <c r="P65">
        <v>75</v>
      </c>
      <c r="Q65">
        <v>82</v>
      </c>
      <c r="R65">
        <v>95</v>
      </c>
    </row>
    <row r="66" spans="1:18" x14ac:dyDescent="0.3">
      <c r="A66">
        <v>133</v>
      </c>
      <c r="B66">
        <v>100011</v>
      </c>
      <c r="C66">
        <v>-8.9999999999999998E-4</v>
      </c>
      <c r="D66">
        <v>-5.0000000000000001E-4</v>
      </c>
      <c r="E66">
        <v>-1.1000000000000001E-3</v>
      </c>
      <c r="F66">
        <v>-8.9999999999999998E-4</v>
      </c>
      <c r="G66">
        <v>33</v>
      </c>
      <c r="H66">
        <v>26</v>
      </c>
      <c r="I66">
        <v>39</v>
      </c>
      <c r="J66">
        <v>43</v>
      </c>
      <c r="K66">
        <v>8.1</v>
      </c>
      <c r="L66">
        <v>6.7</v>
      </c>
      <c r="M66">
        <v>11</v>
      </c>
      <c r="N66">
        <v>11.1</v>
      </c>
      <c r="O66">
        <v>87</v>
      </c>
      <c r="P66">
        <v>83</v>
      </c>
      <c r="Q66">
        <v>95</v>
      </c>
      <c r="R66">
        <v>95</v>
      </c>
    </row>
    <row r="67" spans="1:18" x14ac:dyDescent="0.3">
      <c r="A67">
        <v>133.5</v>
      </c>
      <c r="B67">
        <v>100011</v>
      </c>
      <c r="C67">
        <v>8.0000000000000004E-4</v>
      </c>
      <c r="D67">
        <v>0</v>
      </c>
      <c r="E67">
        <v>-5.0000000000000001E-4</v>
      </c>
      <c r="F67">
        <v>-1E-3</v>
      </c>
      <c r="G67">
        <v>36</v>
      </c>
      <c r="H67">
        <v>37</v>
      </c>
      <c r="I67">
        <v>34</v>
      </c>
      <c r="J67">
        <v>42</v>
      </c>
      <c r="K67">
        <v>8.8000000000000007</v>
      </c>
      <c r="L67">
        <v>9.8000000000000007</v>
      </c>
      <c r="M67">
        <v>9.8000000000000007</v>
      </c>
      <c r="N67">
        <v>10.9</v>
      </c>
      <c r="O67">
        <v>93</v>
      </c>
      <c r="P67">
        <v>89</v>
      </c>
      <c r="Q67">
        <v>93</v>
      </c>
      <c r="R67">
        <v>95</v>
      </c>
    </row>
    <row r="68" spans="1:18" x14ac:dyDescent="0.3">
      <c r="A68">
        <v>134</v>
      </c>
      <c r="B68">
        <v>100011</v>
      </c>
      <c r="C68">
        <v>-1E-4</v>
      </c>
      <c r="D68">
        <v>-2.2000000000000001E-3</v>
      </c>
      <c r="E68">
        <v>-1.4E-3</v>
      </c>
      <c r="F68">
        <v>-1.2999999999999999E-3</v>
      </c>
      <c r="G68">
        <v>39</v>
      </c>
      <c r="H68">
        <v>40</v>
      </c>
      <c r="I68">
        <v>34</v>
      </c>
      <c r="J68">
        <v>33</v>
      </c>
      <c r="K68">
        <v>9.5</v>
      </c>
      <c r="L68">
        <v>10.5</v>
      </c>
      <c r="M68">
        <v>9.8000000000000007</v>
      </c>
      <c r="N68">
        <v>8.8000000000000007</v>
      </c>
      <c r="O68">
        <v>93</v>
      </c>
      <c r="P68">
        <v>93</v>
      </c>
      <c r="Q68">
        <v>93</v>
      </c>
      <c r="R68">
        <v>93</v>
      </c>
    </row>
    <row r="69" spans="1:18" x14ac:dyDescent="0.3">
      <c r="A69">
        <v>134.5</v>
      </c>
      <c r="B69">
        <v>100011</v>
      </c>
      <c r="C69">
        <v>-2E-3</v>
      </c>
      <c r="D69">
        <v>1.1000000000000001E-3</v>
      </c>
      <c r="E69">
        <v>-8.9999999999999998E-4</v>
      </c>
      <c r="F69">
        <v>-5.9999999999999995E-4</v>
      </c>
      <c r="G69">
        <v>47</v>
      </c>
      <c r="H69">
        <v>40</v>
      </c>
      <c r="I69">
        <v>35</v>
      </c>
      <c r="J69">
        <v>45</v>
      </c>
      <c r="K69">
        <v>11.2</v>
      </c>
      <c r="L69">
        <v>10.5</v>
      </c>
      <c r="M69">
        <v>10.1</v>
      </c>
      <c r="N69">
        <v>11.5</v>
      </c>
      <c r="O69">
        <v>95</v>
      </c>
      <c r="P69">
        <v>93</v>
      </c>
      <c r="Q69">
        <v>93</v>
      </c>
      <c r="R69">
        <v>95</v>
      </c>
    </row>
    <row r="70" spans="1:18" x14ac:dyDescent="0.3">
      <c r="A70">
        <v>135</v>
      </c>
      <c r="B70">
        <v>100011</v>
      </c>
      <c r="C70">
        <v>-5.0000000000000001E-4</v>
      </c>
      <c r="D70">
        <v>-2E-3</v>
      </c>
      <c r="E70">
        <v>-1.4E-3</v>
      </c>
      <c r="F70">
        <v>-1.4E-3</v>
      </c>
      <c r="G70">
        <v>55</v>
      </c>
      <c r="H70">
        <v>38</v>
      </c>
      <c r="I70">
        <v>34</v>
      </c>
      <c r="J70">
        <v>48</v>
      </c>
      <c r="K70">
        <v>12.5</v>
      </c>
      <c r="L70">
        <v>10</v>
      </c>
      <c r="M70">
        <v>9.8000000000000007</v>
      </c>
      <c r="N70">
        <v>12</v>
      </c>
      <c r="O70">
        <v>94</v>
      </c>
      <c r="P70">
        <v>91</v>
      </c>
      <c r="Q70">
        <v>95</v>
      </c>
      <c r="R70">
        <v>95</v>
      </c>
    </row>
    <row r="71" spans="1:18" x14ac:dyDescent="0.3">
      <c r="A71">
        <v>135.5</v>
      </c>
      <c r="B71">
        <v>100011</v>
      </c>
      <c r="C71">
        <v>1.5E-3</v>
      </c>
      <c r="D71">
        <v>2.7000000000000001E-3</v>
      </c>
      <c r="E71">
        <v>-1.1999999999999999E-3</v>
      </c>
      <c r="F71">
        <v>-5.9999999999999995E-4</v>
      </c>
      <c r="G71">
        <v>33</v>
      </c>
      <c r="H71">
        <v>25</v>
      </c>
      <c r="I71">
        <v>34</v>
      </c>
      <c r="J71">
        <v>48</v>
      </c>
      <c r="K71">
        <v>8.1</v>
      </c>
      <c r="L71">
        <v>6.4</v>
      </c>
      <c r="M71">
        <v>9.8000000000000007</v>
      </c>
      <c r="N71">
        <v>12</v>
      </c>
      <c r="O71">
        <v>88</v>
      </c>
      <c r="P71">
        <v>78</v>
      </c>
      <c r="Q71">
        <v>94</v>
      </c>
      <c r="R71">
        <v>97</v>
      </c>
    </row>
    <row r="72" spans="1:18" x14ac:dyDescent="0.3">
      <c r="A72">
        <v>136</v>
      </c>
      <c r="B72">
        <v>100011</v>
      </c>
      <c r="C72">
        <v>-1.8E-3</v>
      </c>
      <c r="D72">
        <v>1.5E-3</v>
      </c>
      <c r="E72">
        <v>-5.0000000000000001E-4</v>
      </c>
      <c r="F72">
        <v>0</v>
      </c>
      <c r="G72">
        <v>29</v>
      </c>
      <c r="H72">
        <v>26</v>
      </c>
      <c r="I72">
        <v>33</v>
      </c>
      <c r="J72">
        <v>36</v>
      </c>
      <c r="K72">
        <v>7</v>
      </c>
      <c r="L72">
        <v>6.7</v>
      </c>
      <c r="M72">
        <v>9.5</v>
      </c>
      <c r="N72">
        <v>9.5</v>
      </c>
      <c r="O72">
        <v>86</v>
      </c>
      <c r="P72">
        <v>84</v>
      </c>
      <c r="Q72">
        <v>92</v>
      </c>
      <c r="R72">
        <v>88</v>
      </c>
    </row>
    <row r="73" spans="1:18" x14ac:dyDescent="0.3">
      <c r="A73">
        <v>136.5</v>
      </c>
      <c r="B73">
        <v>100011</v>
      </c>
      <c r="C73">
        <v>-8.9999999999999998E-4</v>
      </c>
      <c r="D73">
        <v>1.2999999999999999E-3</v>
      </c>
      <c r="E73">
        <v>-5.9999999999999995E-4</v>
      </c>
      <c r="F73">
        <v>-5.9999999999999995E-4</v>
      </c>
      <c r="G73">
        <v>34</v>
      </c>
      <c r="H73">
        <v>28</v>
      </c>
      <c r="I73">
        <v>30</v>
      </c>
      <c r="J73">
        <v>29</v>
      </c>
      <c r="K73">
        <v>8.4</v>
      </c>
      <c r="L73">
        <v>7.4</v>
      </c>
      <c r="M73">
        <v>8.6999999999999993</v>
      </c>
      <c r="N73">
        <v>7.7</v>
      </c>
      <c r="O73">
        <v>85</v>
      </c>
      <c r="P73">
        <v>81</v>
      </c>
      <c r="Q73">
        <v>88</v>
      </c>
      <c r="R73">
        <v>83</v>
      </c>
    </row>
    <row r="74" spans="1:18" x14ac:dyDescent="0.3">
      <c r="A74">
        <v>137</v>
      </c>
      <c r="B74">
        <v>100011</v>
      </c>
      <c r="C74">
        <v>-1.6000000000000001E-3</v>
      </c>
      <c r="D74">
        <v>1.1000000000000001E-3</v>
      </c>
      <c r="E74">
        <v>-1.1000000000000001E-3</v>
      </c>
      <c r="F74">
        <v>-1.2999999999999999E-3</v>
      </c>
      <c r="G74">
        <v>30</v>
      </c>
      <c r="H74">
        <v>29</v>
      </c>
      <c r="I74">
        <v>51</v>
      </c>
      <c r="J74">
        <v>48</v>
      </c>
      <c r="K74">
        <v>7.3</v>
      </c>
      <c r="L74">
        <v>7.7</v>
      </c>
      <c r="M74">
        <v>13.3</v>
      </c>
      <c r="N74">
        <v>12</v>
      </c>
      <c r="O74">
        <v>82</v>
      </c>
      <c r="P74">
        <v>80</v>
      </c>
      <c r="Q74">
        <v>97</v>
      </c>
      <c r="R74">
        <v>96</v>
      </c>
    </row>
    <row r="75" spans="1:18" x14ac:dyDescent="0.3">
      <c r="A75">
        <v>137.5</v>
      </c>
      <c r="B75">
        <v>100011</v>
      </c>
      <c r="C75">
        <v>-1.6000000000000001E-3</v>
      </c>
      <c r="D75">
        <v>-1.1000000000000001E-3</v>
      </c>
      <c r="E75">
        <v>-1.2999999999999999E-3</v>
      </c>
      <c r="F75">
        <v>-8.0000000000000004E-4</v>
      </c>
      <c r="G75">
        <v>26</v>
      </c>
      <c r="H75">
        <v>38</v>
      </c>
      <c r="I75">
        <v>47</v>
      </c>
      <c r="J75">
        <v>57</v>
      </c>
      <c r="K75">
        <v>6</v>
      </c>
      <c r="L75">
        <v>10</v>
      </c>
      <c r="M75">
        <v>12.6</v>
      </c>
      <c r="N75">
        <v>13.5</v>
      </c>
      <c r="O75">
        <v>69</v>
      </c>
      <c r="P75">
        <v>91</v>
      </c>
      <c r="Q75">
        <v>96</v>
      </c>
      <c r="R75">
        <v>97</v>
      </c>
    </row>
    <row r="76" spans="1:18" x14ac:dyDescent="0.3">
      <c r="A76">
        <v>138</v>
      </c>
      <c r="B76">
        <v>100011</v>
      </c>
      <c r="C76">
        <v>4.4999999999999997E-3</v>
      </c>
      <c r="D76">
        <v>0</v>
      </c>
      <c r="E76">
        <v>2.0000000000000001E-4</v>
      </c>
      <c r="F76">
        <v>-8.0000000000000004E-4</v>
      </c>
      <c r="G76">
        <v>27</v>
      </c>
      <c r="H76">
        <v>35</v>
      </c>
      <c r="I76">
        <v>41</v>
      </c>
      <c r="J76">
        <v>40</v>
      </c>
      <c r="K76">
        <v>6.3</v>
      </c>
      <c r="L76">
        <v>9.3000000000000007</v>
      </c>
      <c r="M76">
        <v>11.4</v>
      </c>
      <c r="N76">
        <v>10.5</v>
      </c>
      <c r="O76">
        <v>76</v>
      </c>
      <c r="P76">
        <v>90</v>
      </c>
      <c r="Q76">
        <v>94</v>
      </c>
      <c r="R76">
        <v>92</v>
      </c>
    </row>
    <row r="77" spans="1:18" x14ac:dyDescent="0.3">
      <c r="A77">
        <v>138.5</v>
      </c>
      <c r="B77">
        <v>100011</v>
      </c>
      <c r="C77">
        <v>-5.0000000000000001E-4</v>
      </c>
      <c r="D77">
        <v>2.7000000000000001E-3</v>
      </c>
      <c r="E77">
        <v>-1E-3</v>
      </c>
      <c r="F77">
        <v>-2.0999999999999999E-3</v>
      </c>
      <c r="G77">
        <v>33</v>
      </c>
      <c r="H77">
        <v>38</v>
      </c>
      <c r="I77">
        <v>42</v>
      </c>
      <c r="J77">
        <v>29</v>
      </c>
      <c r="K77">
        <v>8.1</v>
      </c>
      <c r="L77">
        <v>10</v>
      </c>
      <c r="M77">
        <v>11.6</v>
      </c>
      <c r="N77">
        <v>7.7</v>
      </c>
      <c r="O77">
        <v>92</v>
      </c>
      <c r="P77">
        <v>94</v>
      </c>
      <c r="Q77">
        <v>97</v>
      </c>
      <c r="R77">
        <v>91</v>
      </c>
    </row>
    <row r="78" spans="1:18" x14ac:dyDescent="0.3">
      <c r="A78">
        <v>139</v>
      </c>
      <c r="B78">
        <v>100011</v>
      </c>
      <c r="C78">
        <v>2.0000000000000001E-4</v>
      </c>
      <c r="D78">
        <v>-1.8E-3</v>
      </c>
      <c r="E78">
        <v>-5.0000000000000001E-4</v>
      </c>
      <c r="F78">
        <v>-1.1999999999999999E-3</v>
      </c>
      <c r="G78">
        <v>33</v>
      </c>
      <c r="H78">
        <v>53</v>
      </c>
      <c r="I78">
        <v>41</v>
      </c>
      <c r="J78">
        <v>40</v>
      </c>
      <c r="K78">
        <v>8.1</v>
      </c>
      <c r="L78">
        <v>12.9</v>
      </c>
      <c r="M78">
        <v>11.4</v>
      </c>
      <c r="N78">
        <v>10.5</v>
      </c>
      <c r="O78">
        <v>88</v>
      </c>
      <c r="P78">
        <v>95</v>
      </c>
      <c r="Q78">
        <v>95</v>
      </c>
      <c r="R78">
        <v>95</v>
      </c>
    </row>
    <row r="79" spans="1:18" x14ac:dyDescent="0.3">
      <c r="A79">
        <v>139.5</v>
      </c>
      <c r="B79">
        <v>100011</v>
      </c>
      <c r="C79">
        <v>-2E-3</v>
      </c>
      <c r="D79">
        <v>-1.6000000000000001E-3</v>
      </c>
      <c r="E79">
        <v>-1.5E-3</v>
      </c>
      <c r="F79">
        <v>-1.1999999999999999E-3</v>
      </c>
      <c r="G79">
        <v>36</v>
      </c>
      <c r="H79">
        <v>47</v>
      </c>
      <c r="I79">
        <v>39</v>
      </c>
      <c r="J79">
        <v>64</v>
      </c>
      <c r="K79">
        <v>8.8000000000000007</v>
      </c>
      <c r="L79">
        <v>11.9</v>
      </c>
      <c r="M79">
        <v>11</v>
      </c>
      <c r="N79">
        <v>14.5</v>
      </c>
      <c r="O79">
        <v>88</v>
      </c>
      <c r="P79">
        <v>95</v>
      </c>
      <c r="Q79">
        <v>96</v>
      </c>
      <c r="R79">
        <v>98</v>
      </c>
    </row>
    <row r="80" spans="1:18" x14ac:dyDescent="0.3">
      <c r="A80">
        <v>140</v>
      </c>
      <c r="B80">
        <v>100011</v>
      </c>
      <c r="C80">
        <v>-1.4E-3</v>
      </c>
      <c r="D80">
        <v>-4.1000000000000003E-3</v>
      </c>
      <c r="E80">
        <v>-1.2999999999999999E-3</v>
      </c>
      <c r="F80">
        <v>-8.9999999999999998E-4</v>
      </c>
      <c r="G80">
        <v>23</v>
      </c>
      <c r="H80">
        <v>56</v>
      </c>
      <c r="I80">
        <v>51</v>
      </c>
      <c r="J80">
        <v>69</v>
      </c>
      <c r="K80">
        <v>5</v>
      </c>
      <c r="L80">
        <v>13.4</v>
      </c>
      <c r="M80">
        <v>13.3</v>
      </c>
      <c r="N80">
        <v>15.2</v>
      </c>
      <c r="O80">
        <v>74</v>
      </c>
      <c r="P80">
        <v>97</v>
      </c>
      <c r="Q80">
        <v>95</v>
      </c>
      <c r="R80">
        <v>98</v>
      </c>
    </row>
    <row r="81" spans="1:18" x14ac:dyDescent="0.3">
      <c r="A81">
        <v>140.5</v>
      </c>
      <c r="B81">
        <v>100011</v>
      </c>
      <c r="C81">
        <v>7.1000000000000004E-3</v>
      </c>
      <c r="D81">
        <v>4.0000000000000002E-4</v>
      </c>
      <c r="E81">
        <v>-2.9999999999999997E-4</v>
      </c>
      <c r="F81">
        <v>-1.1999999999999999E-3</v>
      </c>
      <c r="G81">
        <v>24</v>
      </c>
      <c r="H81">
        <v>33</v>
      </c>
      <c r="I81">
        <v>31</v>
      </c>
      <c r="J81">
        <v>57</v>
      </c>
      <c r="K81">
        <v>5.3</v>
      </c>
      <c r="L81">
        <v>8.8000000000000007</v>
      </c>
      <c r="M81">
        <v>9</v>
      </c>
      <c r="N81">
        <v>13.5</v>
      </c>
      <c r="O81">
        <v>83</v>
      </c>
      <c r="P81">
        <v>89</v>
      </c>
      <c r="Q81">
        <v>92</v>
      </c>
      <c r="R81">
        <v>96</v>
      </c>
    </row>
    <row r="82" spans="1:18" x14ac:dyDescent="0.3">
      <c r="A82">
        <v>141</v>
      </c>
      <c r="B82">
        <v>100011</v>
      </c>
      <c r="C82">
        <v>-1E-4</v>
      </c>
      <c r="D82">
        <v>-5.0000000000000001E-4</v>
      </c>
      <c r="E82">
        <v>-1E-3</v>
      </c>
      <c r="F82">
        <v>-6.9999999999999999E-4</v>
      </c>
      <c r="G82">
        <v>32</v>
      </c>
      <c r="H82">
        <v>39</v>
      </c>
      <c r="I82">
        <v>25</v>
      </c>
      <c r="J82">
        <v>52</v>
      </c>
      <c r="K82">
        <v>7.8</v>
      </c>
      <c r="L82">
        <v>10.199999999999999</v>
      </c>
      <c r="M82">
        <v>7.1</v>
      </c>
      <c r="N82">
        <v>12.7</v>
      </c>
      <c r="O82">
        <v>90</v>
      </c>
      <c r="P82">
        <v>90</v>
      </c>
      <c r="Q82">
        <v>82</v>
      </c>
      <c r="R82">
        <v>95</v>
      </c>
    </row>
    <row r="83" spans="1:18" x14ac:dyDescent="0.3">
      <c r="A83">
        <v>141.5</v>
      </c>
      <c r="B83">
        <v>100011</v>
      </c>
      <c r="C83">
        <v>1.9E-3</v>
      </c>
      <c r="D83">
        <v>-1.1000000000000001E-3</v>
      </c>
      <c r="E83">
        <v>-1.2999999999999999E-3</v>
      </c>
      <c r="F83">
        <v>-1.5E-3</v>
      </c>
      <c r="G83">
        <v>38</v>
      </c>
      <c r="H83">
        <v>33</v>
      </c>
      <c r="I83">
        <v>29</v>
      </c>
      <c r="J83">
        <v>60</v>
      </c>
      <c r="K83">
        <v>9.3000000000000007</v>
      </c>
      <c r="L83">
        <v>8.8000000000000007</v>
      </c>
      <c r="M83">
        <v>8.4</v>
      </c>
      <c r="N83">
        <v>14</v>
      </c>
      <c r="O83">
        <v>92</v>
      </c>
      <c r="P83">
        <v>91</v>
      </c>
      <c r="Q83">
        <v>94</v>
      </c>
      <c r="R83">
        <v>97</v>
      </c>
    </row>
    <row r="84" spans="1:18" x14ac:dyDescent="0.3">
      <c r="A84">
        <v>142</v>
      </c>
      <c r="B84">
        <v>100011</v>
      </c>
      <c r="C84">
        <v>2.3999999999999998E-3</v>
      </c>
      <c r="D84">
        <v>0</v>
      </c>
      <c r="E84">
        <v>-1E-3</v>
      </c>
      <c r="F84">
        <v>-1.6000000000000001E-3</v>
      </c>
      <c r="G84">
        <v>36</v>
      </c>
      <c r="H84">
        <v>81</v>
      </c>
      <c r="I84">
        <v>80</v>
      </c>
      <c r="J84">
        <v>63</v>
      </c>
      <c r="K84">
        <v>8.8000000000000007</v>
      </c>
      <c r="L84">
        <v>16.600000000000001</v>
      </c>
      <c r="M84">
        <v>17.2</v>
      </c>
      <c r="N84">
        <v>14.4</v>
      </c>
      <c r="O84">
        <v>92</v>
      </c>
      <c r="P84">
        <v>98</v>
      </c>
      <c r="Q84">
        <v>98</v>
      </c>
      <c r="R84">
        <v>98</v>
      </c>
    </row>
    <row r="85" spans="1:18" x14ac:dyDescent="0.3">
      <c r="A85">
        <v>142.5</v>
      </c>
      <c r="B85">
        <v>100011</v>
      </c>
      <c r="C85">
        <v>-1E-4</v>
      </c>
      <c r="D85">
        <v>-1.1000000000000001E-3</v>
      </c>
      <c r="E85">
        <v>-1.1999999999999999E-3</v>
      </c>
      <c r="F85">
        <v>-1.4E-3</v>
      </c>
      <c r="G85">
        <v>42</v>
      </c>
      <c r="H85">
        <v>161</v>
      </c>
      <c r="I85">
        <v>98</v>
      </c>
      <c r="J85">
        <v>70</v>
      </c>
      <c r="K85">
        <v>10.199999999999999</v>
      </c>
      <c r="L85">
        <v>22.6</v>
      </c>
      <c r="M85">
        <v>19</v>
      </c>
      <c r="N85">
        <v>15.3</v>
      </c>
      <c r="O85">
        <v>92</v>
      </c>
      <c r="P85">
        <v>99</v>
      </c>
      <c r="Q85">
        <v>99</v>
      </c>
      <c r="R85">
        <v>98</v>
      </c>
    </row>
    <row r="86" spans="1:18" x14ac:dyDescent="0.3">
      <c r="A86">
        <v>143</v>
      </c>
      <c r="B86">
        <v>100011</v>
      </c>
      <c r="C86">
        <v>1.2999999999999999E-3</v>
      </c>
      <c r="D86">
        <v>-2.2000000000000001E-3</v>
      </c>
      <c r="E86">
        <v>-1.5E-3</v>
      </c>
      <c r="F86">
        <v>-1.4E-3</v>
      </c>
      <c r="G86">
        <v>40</v>
      </c>
      <c r="H86">
        <v>143</v>
      </c>
      <c r="I86">
        <v>80</v>
      </c>
      <c r="J86">
        <v>51</v>
      </c>
      <c r="K86">
        <v>9.8000000000000007</v>
      </c>
      <c r="L86">
        <v>21.5</v>
      </c>
      <c r="M86">
        <v>17.2</v>
      </c>
      <c r="N86">
        <v>12.6</v>
      </c>
      <c r="O86">
        <v>94</v>
      </c>
      <c r="P86">
        <v>99</v>
      </c>
      <c r="Q86">
        <v>99</v>
      </c>
      <c r="R86">
        <v>96</v>
      </c>
    </row>
    <row r="87" spans="1:18" x14ac:dyDescent="0.3">
      <c r="A87">
        <v>143.5</v>
      </c>
      <c r="B87">
        <v>100011</v>
      </c>
      <c r="C87">
        <v>-8.9999999999999998E-4</v>
      </c>
      <c r="D87">
        <v>-1.6000000000000001E-3</v>
      </c>
      <c r="E87">
        <v>-1.4E-3</v>
      </c>
      <c r="F87">
        <v>-1.1000000000000001E-3</v>
      </c>
      <c r="G87">
        <v>29</v>
      </c>
      <c r="H87">
        <v>43</v>
      </c>
      <c r="I87">
        <v>25</v>
      </c>
      <c r="J87">
        <v>40</v>
      </c>
      <c r="K87">
        <v>7</v>
      </c>
      <c r="L87">
        <v>11.1</v>
      </c>
      <c r="M87">
        <v>7.1</v>
      </c>
      <c r="N87">
        <v>10.5</v>
      </c>
      <c r="O87">
        <v>86</v>
      </c>
      <c r="P87">
        <v>96</v>
      </c>
      <c r="Q87">
        <v>89</v>
      </c>
      <c r="R87">
        <v>94</v>
      </c>
    </row>
    <row r="88" spans="1:18" x14ac:dyDescent="0.3">
      <c r="A88">
        <v>144</v>
      </c>
      <c r="B88">
        <v>100011</v>
      </c>
      <c r="C88">
        <v>-5.0000000000000001E-4</v>
      </c>
      <c r="D88">
        <v>1.1000000000000001E-3</v>
      </c>
      <c r="E88">
        <v>-1.5E-3</v>
      </c>
      <c r="F88">
        <v>-1.1999999999999999E-3</v>
      </c>
      <c r="G88">
        <v>29</v>
      </c>
      <c r="H88">
        <v>44</v>
      </c>
      <c r="I88">
        <v>16</v>
      </c>
      <c r="J88">
        <v>38</v>
      </c>
      <c r="K88">
        <v>7</v>
      </c>
      <c r="L88">
        <v>11.3</v>
      </c>
      <c r="M88">
        <v>3.3</v>
      </c>
      <c r="N88">
        <v>10</v>
      </c>
      <c r="O88">
        <v>87</v>
      </c>
      <c r="P88">
        <v>94</v>
      </c>
      <c r="Q88">
        <v>69</v>
      </c>
      <c r="R88">
        <v>94</v>
      </c>
    </row>
    <row r="89" spans="1:18" x14ac:dyDescent="0.3">
      <c r="A89">
        <v>144.5</v>
      </c>
      <c r="B89">
        <v>100011</v>
      </c>
      <c r="C89">
        <v>1.2999999999999999E-3</v>
      </c>
      <c r="D89">
        <v>-1.1000000000000001E-3</v>
      </c>
      <c r="E89">
        <v>-1.1000000000000001E-3</v>
      </c>
      <c r="F89">
        <v>-5.9999999999999995E-4</v>
      </c>
      <c r="G89">
        <v>26</v>
      </c>
      <c r="H89">
        <v>41</v>
      </c>
      <c r="I89">
        <v>32</v>
      </c>
      <c r="J89">
        <v>36</v>
      </c>
      <c r="K89">
        <v>6</v>
      </c>
      <c r="L89">
        <v>10.7</v>
      </c>
      <c r="M89">
        <v>9.3000000000000007</v>
      </c>
      <c r="N89">
        <v>9.5</v>
      </c>
      <c r="O89">
        <v>78</v>
      </c>
      <c r="P89">
        <v>92</v>
      </c>
      <c r="Q89">
        <v>89</v>
      </c>
      <c r="R89">
        <v>90</v>
      </c>
    </row>
    <row r="90" spans="1:18" x14ac:dyDescent="0.3">
      <c r="A90">
        <v>145</v>
      </c>
      <c r="B90">
        <v>100011</v>
      </c>
      <c r="C90">
        <v>8.0000000000000004E-4</v>
      </c>
      <c r="D90">
        <v>2.0000000000000001E-4</v>
      </c>
      <c r="E90">
        <v>-1.1999999999999999E-3</v>
      </c>
      <c r="F90">
        <v>-5.0000000000000001E-4</v>
      </c>
      <c r="G90">
        <v>38</v>
      </c>
      <c r="H90">
        <v>65</v>
      </c>
      <c r="I90">
        <v>20</v>
      </c>
      <c r="J90">
        <v>44</v>
      </c>
      <c r="K90">
        <v>9.3000000000000007</v>
      </c>
      <c r="L90">
        <v>14.7</v>
      </c>
      <c r="M90">
        <v>5.2</v>
      </c>
      <c r="N90">
        <v>11.3</v>
      </c>
      <c r="O90">
        <v>94</v>
      </c>
      <c r="P90">
        <v>97</v>
      </c>
      <c r="Q90">
        <v>79</v>
      </c>
      <c r="R90">
        <v>96</v>
      </c>
    </row>
    <row r="91" spans="1:18" x14ac:dyDescent="0.3">
      <c r="A91">
        <v>145.5</v>
      </c>
      <c r="B91">
        <v>100011</v>
      </c>
      <c r="C91">
        <v>-2.8E-3</v>
      </c>
      <c r="D91">
        <v>4.0000000000000002E-4</v>
      </c>
      <c r="E91">
        <v>-1.1000000000000001E-3</v>
      </c>
      <c r="F91">
        <v>-8.0000000000000004E-4</v>
      </c>
      <c r="G91">
        <v>33</v>
      </c>
      <c r="H91">
        <v>118</v>
      </c>
      <c r="I91">
        <v>29</v>
      </c>
      <c r="J91">
        <v>74</v>
      </c>
      <c r="K91">
        <v>8.1</v>
      </c>
      <c r="L91">
        <v>19.899999999999999</v>
      </c>
      <c r="M91">
        <v>8.4</v>
      </c>
      <c r="N91">
        <v>15.8</v>
      </c>
      <c r="O91">
        <v>83</v>
      </c>
      <c r="P91">
        <v>98</v>
      </c>
      <c r="Q91">
        <v>88</v>
      </c>
      <c r="R91">
        <v>98</v>
      </c>
    </row>
    <row r="92" spans="1:18" x14ac:dyDescent="0.3">
      <c r="A92">
        <v>146</v>
      </c>
      <c r="B92">
        <v>100011</v>
      </c>
      <c r="C92">
        <v>1.6999999999999999E-3</v>
      </c>
      <c r="D92">
        <v>2.7000000000000001E-3</v>
      </c>
      <c r="E92">
        <v>-2.0000000000000001E-4</v>
      </c>
      <c r="F92">
        <v>-1E-3</v>
      </c>
      <c r="G92">
        <v>24</v>
      </c>
      <c r="H92">
        <v>178</v>
      </c>
      <c r="I92">
        <v>42</v>
      </c>
      <c r="J92">
        <v>54</v>
      </c>
      <c r="K92">
        <v>5.3</v>
      </c>
      <c r="L92">
        <v>23.4</v>
      </c>
      <c r="M92">
        <v>11.6</v>
      </c>
      <c r="N92">
        <v>13.1</v>
      </c>
      <c r="O92">
        <v>82</v>
      </c>
      <c r="P92">
        <v>99</v>
      </c>
      <c r="Q92">
        <v>97</v>
      </c>
      <c r="R92">
        <v>97</v>
      </c>
    </row>
    <row r="93" spans="1:18" x14ac:dyDescent="0.3">
      <c r="A93">
        <v>146.5</v>
      </c>
      <c r="B93">
        <v>100011</v>
      </c>
      <c r="C93">
        <v>-1.8E-3</v>
      </c>
      <c r="D93">
        <v>8.0000000000000004E-4</v>
      </c>
      <c r="E93">
        <v>-8.0000000000000004E-4</v>
      </c>
      <c r="F93">
        <v>-6.9999999999999999E-4</v>
      </c>
      <c r="G93">
        <v>37</v>
      </c>
      <c r="H93">
        <v>192</v>
      </c>
      <c r="I93">
        <v>42</v>
      </c>
      <c r="J93">
        <v>77</v>
      </c>
      <c r="K93">
        <v>9.1</v>
      </c>
      <c r="L93">
        <v>24.1</v>
      </c>
      <c r="M93">
        <v>11.6</v>
      </c>
      <c r="N93">
        <v>16.100000000000001</v>
      </c>
      <c r="O93">
        <v>86</v>
      </c>
      <c r="P93">
        <v>99</v>
      </c>
      <c r="Q93">
        <v>96</v>
      </c>
      <c r="R93">
        <v>98</v>
      </c>
    </row>
    <row r="94" spans="1:18" x14ac:dyDescent="0.3">
      <c r="A94">
        <v>147</v>
      </c>
      <c r="B94">
        <v>100011</v>
      </c>
      <c r="C94">
        <v>-1.4E-3</v>
      </c>
      <c r="D94">
        <v>4.0000000000000002E-4</v>
      </c>
      <c r="E94">
        <v>-6.9999999999999999E-4</v>
      </c>
      <c r="F94">
        <v>-8.9999999999999998E-4</v>
      </c>
      <c r="G94">
        <v>38</v>
      </c>
      <c r="H94">
        <v>184</v>
      </c>
      <c r="I94">
        <v>40</v>
      </c>
      <c r="J94">
        <v>38</v>
      </c>
      <c r="K94">
        <v>9.3000000000000007</v>
      </c>
      <c r="L94">
        <v>23.7</v>
      </c>
      <c r="M94">
        <v>11.2</v>
      </c>
      <c r="N94">
        <v>10</v>
      </c>
      <c r="O94">
        <v>92</v>
      </c>
      <c r="P94">
        <v>99</v>
      </c>
      <c r="Q94">
        <v>92</v>
      </c>
      <c r="R94">
        <v>93</v>
      </c>
    </row>
    <row r="95" spans="1:18" x14ac:dyDescent="0.3">
      <c r="A95">
        <v>147.5</v>
      </c>
      <c r="B95">
        <v>100011</v>
      </c>
      <c r="C95">
        <v>-5.0000000000000001E-4</v>
      </c>
      <c r="D95">
        <v>0</v>
      </c>
      <c r="E95">
        <v>-1.6000000000000001E-3</v>
      </c>
      <c r="F95">
        <v>-6.9999999999999999E-4</v>
      </c>
      <c r="G95">
        <v>38</v>
      </c>
      <c r="H95">
        <v>184</v>
      </c>
      <c r="I95">
        <v>27</v>
      </c>
      <c r="J95">
        <v>39</v>
      </c>
      <c r="K95">
        <v>9.3000000000000007</v>
      </c>
      <c r="L95">
        <v>23.7</v>
      </c>
      <c r="M95">
        <v>7.8</v>
      </c>
      <c r="N95">
        <v>10.199999999999999</v>
      </c>
      <c r="O95">
        <v>91</v>
      </c>
      <c r="P95">
        <v>99</v>
      </c>
      <c r="Q95">
        <v>88</v>
      </c>
      <c r="R95">
        <v>93</v>
      </c>
    </row>
    <row r="96" spans="1:18" x14ac:dyDescent="0.3">
      <c r="A96">
        <v>148</v>
      </c>
      <c r="B96">
        <v>100011</v>
      </c>
      <c r="C96">
        <v>-3.0000000000000001E-3</v>
      </c>
      <c r="D96">
        <v>-1.6000000000000001E-3</v>
      </c>
      <c r="E96">
        <v>-1.1999999999999999E-3</v>
      </c>
      <c r="F96">
        <v>-4.0000000000000002E-4</v>
      </c>
      <c r="G96">
        <v>48</v>
      </c>
      <c r="H96">
        <v>166</v>
      </c>
      <c r="I96">
        <v>20</v>
      </c>
      <c r="J96">
        <v>33</v>
      </c>
      <c r="K96">
        <v>11.3</v>
      </c>
      <c r="L96">
        <v>22.8</v>
      </c>
      <c r="M96">
        <v>5.2</v>
      </c>
      <c r="N96">
        <v>8.8000000000000007</v>
      </c>
      <c r="O96">
        <v>94</v>
      </c>
      <c r="P96">
        <v>99</v>
      </c>
      <c r="Q96">
        <v>80</v>
      </c>
      <c r="R96">
        <v>93</v>
      </c>
    </row>
    <row r="97" spans="1:18" x14ac:dyDescent="0.3">
      <c r="A97">
        <v>148.5</v>
      </c>
      <c r="B97">
        <v>100011</v>
      </c>
      <c r="C97">
        <v>-3.8999999999999998E-3</v>
      </c>
      <c r="D97">
        <v>2.0000000000000001E-4</v>
      </c>
      <c r="E97">
        <v>-8.0000000000000004E-4</v>
      </c>
      <c r="F97">
        <v>-8.0000000000000004E-4</v>
      </c>
      <c r="G97">
        <v>46</v>
      </c>
      <c r="H97">
        <v>102</v>
      </c>
      <c r="I97">
        <v>17</v>
      </c>
      <c r="J97">
        <v>19</v>
      </c>
      <c r="K97">
        <v>11</v>
      </c>
      <c r="L97">
        <v>18.600000000000001</v>
      </c>
      <c r="M97">
        <v>3.8</v>
      </c>
      <c r="N97">
        <v>4</v>
      </c>
      <c r="O97">
        <v>92</v>
      </c>
      <c r="P97">
        <v>98</v>
      </c>
      <c r="Q97">
        <v>66</v>
      </c>
      <c r="R97">
        <v>72</v>
      </c>
    </row>
    <row r="98" spans="1:18" x14ac:dyDescent="0.3">
      <c r="A98">
        <v>149</v>
      </c>
      <c r="B98">
        <v>100011</v>
      </c>
      <c r="C98">
        <v>5.4000000000000003E-3</v>
      </c>
      <c r="D98">
        <v>-2.8E-3</v>
      </c>
      <c r="E98">
        <v>-2.3999999999999998E-3</v>
      </c>
      <c r="F98">
        <v>-2.9999999999999997E-4</v>
      </c>
      <c r="G98">
        <v>36</v>
      </c>
      <c r="H98">
        <v>55</v>
      </c>
      <c r="I98">
        <v>17</v>
      </c>
      <c r="J98">
        <v>24</v>
      </c>
      <c r="K98">
        <v>8.8000000000000007</v>
      </c>
      <c r="L98">
        <v>13.2</v>
      </c>
      <c r="M98">
        <v>3.8</v>
      </c>
      <c r="N98">
        <v>6</v>
      </c>
      <c r="O98">
        <v>85</v>
      </c>
      <c r="P98">
        <v>96</v>
      </c>
      <c r="Q98">
        <v>66</v>
      </c>
      <c r="R98">
        <v>76</v>
      </c>
    </row>
    <row r="99" spans="1:18" x14ac:dyDescent="0.3">
      <c r="A99">
        <v>149.5</v>
      </c>
      <c r="B99">
        <v>100011</v>
      </c>
      <c r="C99">
        <v>5.5999999999999999E-3</v>
      </c>
      <c r="D99">
        <v>-1.8E-3</v>
      </c>
      <c r="E99">
        <v>-1E-4</v>
      </c>
      <c r="F99">
        <v>-2.9999999999999997E-4</v>
      </c>
      <c r="G99">
        <v>24</v>
      </c>
      <c r="H99">
        <v>63</v>
      </c>
      <c r="I99">
        <v>20</v>
      </c>
      <c r="J99">
        <v>26</v>
      </c>
      <c r="K99">
        <v>5.3</v>
      </c>
      <c r="L99">
        <v>14.4</v>
      </c>
      <c r="M99">
        <v>5.2</v>
      </c>
      <c r="N99">
        <v>6.7</v>
      </c>
      <c r="O99">
        <v>78</v>
      </c>
      <c r="P99">
        <v>97</v>
      </c>
      <c r="Q99">
        <v>84</v>
      </c>
      <c r="R99">
        <v>91</v>
      </c>
    </row>
    <row r="100" spans="1:18" x14ac:dyDescent="0.3">
      <c r="A100">
        <v>150</v>
      </c>
      <c r="B100">
        <v>100011</v>
      </c>
      <c r="C100">
        <v>3.8E-3</v>
      </c>
      <c r="D100">
        <v>-2.9999999999999997E-4</v>
      </c>
      <c r="E100">
        <v>-1.6999999999999999E-3</v>
      </c>
      <c r="F100">
        <v>-4.0000000000000002E-4</v>
      </c>
      <c r="G100">
        <v>27</v>
      </c>
      <c r="H100">
        <v>72</v>
      </c>
      <c r="I100">
        <v>15</v>
      </c>
      <c r="J100">
        <v>20</v>
      </c>
      <c r="K100">
        <v>6.3</v>
      </c>
      <c r="L100">
        <v>15.6</v>
      </c>
      <c r="M100">
        <v>2.7</v>
      </c>
      <c r="N100">
        <v>4.4000000000000004</v>
      </c>
      <c r="O100">
        <v>81</v>
      </c>
      <c r="P100">
        <v>97</v>
      </c>
      <c r="Q100">
        <v>63</v>
      </c>
      <c r="R100">
        <v>82</v>
      </c>
    </row>
    <row r="101" spans="1:18" x14ac:dyDescent="0.3">
      <c r="A101">
        <v>150.5</v>
      </c>
      <c r="B101">
        <v>100011</v>
      </c>
      <c r="C101">
        <v>1.1000000000000001E-3</v>
      </c>
      <c r="D101">
        <v>7.1000000000000004E-3</v>
      </c>
      <c r="E101">
        <v>-2.7000000000000001E-3</v>
      </c>
      <c r="F101">
        <v>-1.6000000000000001E-3</v>
      </c>
      <c r="G101">
        <v>31</v>
      </c>
      <c r="H101">
        <v>44</v>
      </c>
      <c r="I101">
        <v>18</v>
      </c>
      <c r="J101">
        <v>27</v>
      </c>
      <c r="K101">
        <v>7.5</v>
      </c>
      <c r="L101">
        <v>11.3</v>
      </c>
      <c r="M101">
        <v>4.3</v>
      </c>
      <c r="N101">
        <v>7</v>
      </c>
      <c r="O101">
        <v>83</v>
      </c>
      <c r="P101">
        <v>90</v>
      </c>
      <c r="Q101">
        <v>65</v>
      </c>
      <c r="R101">
        <v>82</v>
      </c>
    </row>
    <row r="102" spans="1:18" x14ac:dyDescent="0.3">
      <c r="A102">
        <v>151</v>
      </c>
      <c r="B102">
        <v>100011</v>
      </c>
      <c r="C102">
        <v>8.0000000000000004E-4</v>
      </c>
      <c r="D102">
        <v>1.9E-3</v>
      </c>
      <c r="E102">
        <v>-1.8E-3</v>
      </c>
      <c r="F102">
        <v>-1E-3</v>
      </c>
      <c r="G102">
        <v>29</v>
      </c>
      <c r="H102">
        <v>34</v>
      </c>
      <c r="I102">
        <v>20</v>
      </c>
      <c r="J102">
        <v>24</v>
      </c>
      <c r="K102">
        <v>7</v>
      </c>
      <c r="L102">
        <v>9</v>
      </c>
      <c r="M102">
        <v>5.2</v>
      </c>
      <c r="N102">
        <v>6</v>
      </c>
      <c r="O102">
        <v>84</v>
      </c>
      <c r="P102">
        <v>87</v>
      </c>
      <c r="Q102">
        <v>73</v>
      </c>
      <c r="R102">
        <v>85</v>
      </c>
    </row>
    <row r="103" spans="1:18" x14ac:dyDescent="0.3">
      <c r="A103">
        <v>151.5</v>
      </c>
      <c r="B103">
        <v>100011</v>
      </c>
      <c r="C103">
        <v>3.3999999999999998E-3</v>
      </c>
      <c r="D103">
        <v>5.9999999999999995E-4</v>
      </c>
      <c r="E103">
        <v>-1.8E-3</v>
      </c>
      <c r="F103">
        <v>1E-4</v>
      </c>
      <c r="G103">
        <v>38</v>
      </c>
      <c r="H103">
        <v>35</v>
      </c>
      <c r="I103">
        <v>20</v>
      </c>
      <c r="J103">
        <v>24</v>
      </c>
      <c r="K103">
        <v>9.3000000000000007</v>
      </c>
      <c r="L103">
        <v>9.3000000000000007</v>
      </c>
      <c r="M103">
        <v>5.2</v>
      </c>
      <c r="N103">
        <v>6</v>
      </c>
      <c r="O103">
        <v>90</v>
      </c>
      <c r="P103">
        <v>93</v>
      </c>
      <c r="Q103">
        <v>71</v>
      </c>
      <c r="R103">
        <v>87</v>
      </c>
    </row>
    <row r="104" spans="1:18" x14ac:dyDescent="0.3">
      <c r="A104">
        <v>152</v>
      </c>
      <c r="B104">
        <v>100011</v>
      </c>
      <c r="C104">
        <v>3.0999999999999999E-3</v>
      </c>
      <c r="D104">
        <v>-2.3E-3</v>
      </c>
      <c r="E104">
        <v>-1.4E-3</v>
      </c>
      <c r="F104">
        <v>-6.9999999999999999E-4</v>
      </c>
      <c r="G104">
        <v>26</v>
      </c>
      <c r="H104">
        <v>28</v>
      </c>
      <c r="I104">
        <v>18</v>
      </c>
      <c r="J104">
        <v>23</v>
      </c>
      <c r="K104">
        <v>6</v>
      </c>
      <c r="L104">
        <v>7.4</v>
      </c>
      <c r="M104">
        <v>4.3</v>
      </c>
      <c r="N104">
        <v>5.7</v>
      </c>
      <c r="O104">
        <v>82</v>
      </c>
      <c r="P104">
        <v>82</v>
      </c>
      <c r="Q104">
        <v>78</v>
      </c>
      <c r="R104">
        <v>68</v>
      </c>
    </row>
    <row r="105" spans="1:18" x14ac:dyDescent="0.3">
      <c r="A105">
        <v>152.5</v>
      </c>
      <c r="B105">
        <v>100011</v>
      </c>
      <c r="C105">
        <v>-4.7999999999999996E-3</v>
      </c>
      <c r="D105">
        <v>-4.3E-3</v>
      </c>
      <c r="E105">
        <v>2.0000000000000001E-4</v>
      </c>
      <c r="F105">
        <v>-1.4E-3</v>
      </c>
      <c r="G105">
        <v>29</v>
      </c>
      <c r="H105">
        <v>26</v>
      </c>
      <c r="I105">
        <v>19</v>
      </c>
      <c r="J105">
        <v>29</v>
      </c>
      <c r="K105">
        <v>7</v>
      </c>
      <c r="L105">
        <v>6.7</v>
      </c>
      <c r="M105">
        <v>4.7</v>
      </c>
      <c r="N105">
        <v>7.7</v>
      </c>
      <c r="O105">
        <v>82</v>
      </c>
      <c r="P105">
        <v>85</v>
      </c>
      <c r="Q105">
        <v>75</v>
      </c>
      <c r="R105">
        <v>86</v>
      </c>
    </row>
    <row r="106" spans="1:18" x14ac:dyDescent="0.3">
      <c r="A106">
        <v>153</v>
      </c>
      <c r="B106">
        <v>100011</v>
      </c>
      <c r="C106">
        <v>1.1000000000000001E-3</v>
      </c>
      <c r="D106">
        <v>5.1000000000000004E-3</v>
      </c>
      <c r="E106">
        <v>-2E-3</v>
      </c>
      <c r="F106">
        <v>2.0000000000000001E-4</v>
      </c>
      <c r="G106">
        <v>23</v>
      </c>
      <c r="H106">
        <v>29</v>
      </c>
      <c r="I106">
        <v>21</v>
      </c>
      <c r="J106">
        <v>39</v>
      </c>
      <c r="K106">
        <v>5</v>
      </c>
      <c r="L106">
        <v>7.7</v>
      </c>
      <c r="M106">
        <v>5.6</v>
      </c>
      <c r="N106">
        <v>10.199999999999999</v>
      </c>
      <c r="O106">
        <v>70</v>
      </c>
      <c r="P106">
        <v>87</v>
      </c>
      <c r="Q106">
        <v>79</v>
      </c>
      <c r="R106">
        <v>94</v>
      </c>
    </row>
    <row r="107" spans="1:18" x14ac:dyDescent="0.3">
      <c r="A107">
        <v>153.5</v>
      </c>
      <c r="B107">
        <v>100011</v>
      </c>
      <c r="C107">
        <v>-3.0000000000000001E-3</v>
      </c>
      <c r="D107">
        <v>-2E-3</v>
      </c>
      <c r="E107">
        <v>5.9999999999999995E-4</v>
      </c>
      <c r="F107">
        <v>-1.4E-3</v>
      </c>
      <c r="G107">
        <v>19</v>
      </c>
      <c r="H107">
        <v>39</v>
      </c>
      <c r="I107">
        <v>17</v>
      </c>
      <c r="J107">
        <v>38</v>
      </c>
      <c r="K107">
        <v>3.3</v>
      </c>
      <c r="L107">
        <v>10.199999999999999</v>
      </c>
      <c r="M107">
        <v>3.8</v>
      </c>
      <c r="N107">
        <v>10</v>
      </c>
      <c r="O107">
        <v>50</v>
      </c>
      <c r="P107">
        <v>93</v>
      </c>
      <c r="Q107">
        <v>56</v>
      </c>
      <c r="R107">
        <v>93</v>
      </c>
    </row>
    <row r="108" spans="1:18" x14ac:dyDescent="0.3">
      <c r="A108">
        <v>154</v>
      </c>
      <c r="B108">
        <v>100011</v>
      </c>
      <c r="C108">
        <v>1.9E-3</v>
      </c>
      <c r="D108">
        <v>2.8999999999999998E-3</v>
      </c>
      <c r="E108">
        <v>-5.9999999999999995E-4</v>
      </c>
      <c r="F108">
        <v>-1E-4</v>
      </c>
      <c r="G108">
        <v>32</v>
      </c>
      <c r="H108">
        <v>41</v>
      </c>
      <c r="I108">
        <v>18</v>
      </c>
      <c r="J108">
        <v>34</v>
      </c>
      <c r="K108">
        <v>7.8</v>
      </c>
      <c r="L108">
        <v>10.7</v>
      </c>
      <c r="M108">
        <v>4.3</v>
      </c>
      <c r="N108">
        <v>9</v>
      </c>
      <c r="O108">
        <v>90</v>
      </c>
      <c r="P108">
        <v>95</v>
      </c>
      <c r="Q108">
        <v>66</v>
      </c>
      <c r="R108">
        <v>88</v>
      </c>
    </row>
    <row r="109" spans="1:18" x14ac:dyDescent="0.3">
      <c r="A109">
        <v>154.5</v>
      </c>
      <c r="B109">
        <v>100011</v>
      </c>
      <c r="C109">
        <v>-1.8E-3</v>
      </c>
      <c r="D109">
        <v>1.6999999999999999E-3</v>
      </c>
      <c r="E109">
        <v>-1E-4</v>
      </c>
      <c r="F109">
        <v>0</v>
      </c>
      <c r="G109">
        <v>31</v>
      </c>
      <c r="H109">
        <v>49</v>
      </c>
      <c r="I109">
        <v>27</v>
      </c>
      <c r="J109">
        <v>45</v>
      </c>
      <c r="K109">
        <v>7.5</v>
      </c>
      <c r="L109">
        <v>12.2</v>
      </c>
      <c r="M109">
        <v>7.8</v>
      </c>
      <c r="N109">
        <v>11.5</v>
      </c>
      <c r="O109">
        <v>86</v>
      </c>
      <c r="P109">
        <v>94</v>
      </c>
      <c r="Q109">
        <v>87</v>
      </c>
      <c r="R109">
        <v>96</v>
      </c>
    </row>
    <row r="110" spans="1:18" x14ac:dyDescent="0.3">
      <c r="A110">
        <v>155</v>
      </c>
      <c r="B110">
        <v>100011</v>
      </c>
      <c r="C110">
        <v>2.2000000000000001E-3</v>
      </c>
      <c r="D110">
        <v>8.0000000000000004E-4</v>
      </c>
      <c r="E110">
        <v>-1.8E-3</v>
      </c>
      <c r="F110">
        <v>-1E-4</v>
      </c>
      <c r="G110">
        <v>52</v>
      </c>
      <c r="H110">
        <v>45</v>
      </c>
      <c r="I110">
        <v>23</v>
      </c>
      <c r="J110">
        <v>38</v>
      </c>
      <c r="K110">
        <v>12</v>
      </c>
      <c r="L110">
        <v>11.5</v>
      </c>
      <c r="M110">
        <v>6.4</v>
      </c>
      <c r="N110">
        <v>10</v>
      </c>
      <c r="O110">
        <v>94</v>
      </c>
      <c r="P110">
        <v>92</v>
      </c>
      <c r="Q110">
        <v>85</v>
      </c>
      <c r="R110">
        <v>93</v>
      </c>
    </row>
    <row r="111" spans="1:18" x14ac:dyDescent="0.3">
      <c r="A111">
        <v>155.5</v>
      </c>
      <c r="B111">
        <v>100011</v>
      </c>
      <c r="C111">
        <v>-3.0000000000000001E-3</v>
      </c>
      <c r="D111">
        <v>-1.4E-3</v>
      </c>
      <c r="E111">
        <v>1E-4</v>
      </c>
      <c r="F111">
        <v>-4.0000000000000002E-4</v>
      </c>
      <c r="G111">
        <v>62</v>
      </c>
      <c r="H111">
        <v>33</v>
      </c>
      <c r="I111">
        <v>25</v>
      </c>
      <c r="J111">
        <v>34</v>
      </c>
      <c r="K111">
        <v>13.6</v>
      </c>
      <c r="L111">
        <v>8.8000000000000007</v>
      </c>
      <c r="M111">
        <v>7.1</v>
      </c>
      <c r="N111">
        <v>9</v>
      </c>
      <c r="O111">
        <v>97</v>
      </c>
      <c r="P111">
        <v>93</v>
      </c>
      <c r="Q111">
        <v>82</v>
      </c>
      <c r="R111">
        <v>86</v>
      </c>
    </row>
    <row r="112" spans="1:18" x14ac:dyDescent="0.3">
      <c r="A112">
        <v>156</v>
      </c>
      <c r="B112">
        <v>100011</v>
      </c>
      <c r="C112">
        <v>-1E-4</v>
      </c>
      <c r="D112">
        <v>-5.0000000000000001E-4</v>
      </c>
      <c r="E112">
        <v>-8.9999999999999998E-4</v>
      </c>
      <c r="F112">
        <v>-2.9999999999999997E-4</v>
      </c>
      <c r="G112">
        <v>57</v>
      </c>
      <c r="H112">
        <v>32</v>
      </c>
      <c r="I112">
        <v>26</v>
      </c>
      <c r="J112">
        <v>30</v>
      </c>
      <c r="K112">
        <v>12.8</v>
      </c>
      <c r="L112">
        <v>8.5</v>
      </c>
      <c r="M112">
        <v>7.5</v>
      </c>
      <c r="N112">
        <v>8</v>
      </c>
      <c r="O112">
        <v>97</v>
      </c>
      <c r="P112">
        <v>88</v>
      </c>
      <c r="Q112">
        <v>86</v>
      </c>
      <c r="R112">
        <v>87</v>
      </c>
    </row>
    <row r="113" spans="1:18" x14ac:dyDescent="0.3">
      <c r="A113">
        <v>156.5</v>
      </c>
      <c r="B113">
        <v>100011</v>
      </c>
      <c r="C113">
        <v>-3.0000000000000001E-3</v>
      </c>
      <c r="D113">
        <v>2.0000000000000001E-4</v>
      </c>
      <c r="E113">
        <v>1E-4</v>
      </c>
      <c r="F113">
        <v>-2.9999999999999997E-4</v>
      </c>
      <c r="G113">
        <v>52</v>
      </c>
      <c r="H113">
        <v>48</v>
      </c>
      <c r="I113">
        <v>24</v>
      </c>
      <c r="J113">
        <v>40</v>
      </c>
      <c r="K113">
        <v>12</v>
      </c>
      <c r="L113">
        <v>12</v>
      </c>
      <c r="M113">
        <v>6.8</v>
      </c>
      <c r="N113">
        <v>10.5</v>
      </c>
      <c r="O113">
        <v>96</v>
      </c>
      <c r="P113">
        <v>95</v>
      </c>
      <c r="Q113">
        <v>87</v>
      </c>
      <c r="R113">
        <v>94</v>
      </c>
    </row>
    <row r="114" spans="1:18" x14ac:dyDescent="0.3">
      <c r="A114">
        <v>157</v>
      </c>
      <c r="B114">
        <v>100011</v>
      </c>
      <c r="C114">
        <v>-1.6000000000000001E-3</v>
      </c>
      <c r="D114">
        <v>4.0000000000000002E-4</v>
      </c>
      <c r="E114">
        <v>-1.1999999999999999E-3</v>
      </c>
      <c r="F114">
        <v>-1E-4</v>
      </c>
      <c r="G114">
        <v>28</v>
      </c>
      <c r="H114">
        <v>33</v>
      </c>
      <c r="I114">
        <v>32</v>
      </c>
      <c r="J114">
        <v>39</v>
      </c>
      <c r="K114">
        <v>6.7</v>
      </c>
      <c r="L114">
        <v>8.8000000000000007</v>
      </c>
      <c r="M114">
        <v>9.3000000000000007</v>
      </c>
      <c r="N114">
        <v>10.199999999999999</v>
      </c>
      <c r="O114">
        <v>81</v>
      </c>
      <c r="P114">
        <v>89</v>
      </c>
      <c r="Q114">
        <v>90</v>
      </c>
      <c r="R114">
        <v>93</v>
      </c>
    </row>
    <row r="115" spans="1:18" x14ac:dyDescent="0.3">
      <c r="A115">
        <v>157.5</v>
      </c>
      <c r="B115">
        <v>100011</v>
      </c>
      <c r="C115">
        <v>-3.0000000000000001E-3</v>
      </c>
      <c r="D115">
        <v>2.0000000000000001E-4</v>
      </c>
      <c r="E115">
        <v>1E-4</v>
      </c>
      <c r="F115">
        <v>0</v>
      </c>
      <c r="G115">
        <v>46</v>
      </c>
      <c r="H115">
        <v>42</v>
      </c>
      <c r="I115">
        <v>36</v>
      </c>
      <c r="J115">
        <v>53</v>
      </c>
      <c r="K115">
        <v>11</v>
      </c>
      <c r="L115">
        <v>10.9</v>
      </c>
      <c r="M115">
        <v>10.3</v>
      </c>
      <c r="N115">
        <v>12.9</v>
      </c>
      <c r="O115">
        <v>92</v>
      </c>
      <c r="P115">
        <v>89</v>
      </c>
      <c r="Q115">
        <v>93</v>
      </c>
      <c r="R115">
        <v>98</v>
      </c>
    </row>
    <row r="116" spans="1:18" x14ac:dyDescent="0.3">
      <c r="A116">
        <v>158</v>
      </c>
      <c r="B116">
        <v>100011</v>
      </c>
      <c r="C116">
        <v>1.9E-3</v>
      </c>
      <c r="D116">
        <v>-2.9999999999999997E-4</v>
      </c>
      <c r="E116">
        <v>-6.9999999999999999E-4</v>
      </c>
      <c r="F116">
        <v>-6.9999999999999999E-4</v>
      </c>
      <c r="G116">
        <v>29</v>
      </c>
      <c r="H116">
        <v>35</v>
      </c>
      <c r="I116">
        <v>33</v>
      </c>
      <c r="J116">
        <v>68</v>
      </c>
      <c r="K116">
        <v>7</v>
      </c>
      <c r="L116">
        <v>9.3000000000000007</v>
      </c>
      <c r="M116">
        <v>9.5</v>
      </c>
      <c r="N116">
        <v>15.1</v>
      </c>
      <c r="O116">
        <v>86</v>
      </c>
      <c r="P116">
        <v>91</v>
      </c>
      <c r="Q116">
        <v>90</v>
      </c>
      <c r="R116">
        <v>98</v>
      </c>
    </row>
    <row r="117" spans="1:18" x14ac:dyDescent="0.3">
      <c r="A117">
        <v>158.5</v>
      </c>
      <c r="B117">
        <v>100011</v>
      </c>
      <c r="C117">
        <v>3.5999999999999999E-3</v>
      </c>
      <c r="D117">
        <v>3.0999999999999999E-3</v>
      </c>
      <c r="E117">
        <v>4.0000000000000002E-4</v>
      </c>
      <c r="F117">
        <v>1E-4</v>
      </c>
      <c r="G117">
        <v>30</v>
      </c>
      <c r="H117">
        <v>28</v>
      </c>
      <c r="I117">
        <v>22</v>
      </c>
      <c r="J117">
        <v>70</v>
      </c>
      <c r="K117">
        <v>7.3</v>
      </c>
      <c r="L117">
        <v>7.4</v>
      </c>
      <c r="M117">
        <v>6</v>
      </c>
      <c r="N117">
        <v>15.3</v>
      </c>
      <c r="O117">
        <v>86</v>
      </c>
      <c r="P117">
        <v>78</v>
      </c>
      <c r="Q117">
        <v>78</v>
      </c>
      <c r="R117">
        <v>97</v>
      </c>
    </row>
    <row r="118" spans="1:18" x14ac:dyDescent="0.3">
      <c r="A118">
        <v>159</v>
      </c>
      <c r="B118">
        <v>100011</v>
      </c>
      <c r="C118">
        <v>2.3999999999999998E-3</v>
      </c>
      <c r="D118">
        <v>1.1000000000000001E-3</v>
      </c>
      <c r="E118">
        <v>0</v>
      </c>
      <c r="F118">
        <v>-2.9999999999999997E-4</v>
      </c>
      <c r="G118">
        <v>37</v>
      </c>
      <c r="H118">
        <v>31</v>
      </c>
      <c r="I118">
        <v>24</v>
      </c>
      <c r="J118">
        <v>58</v>
      </c>
      <c r="K118">
        <v>9.1</v>
      </c>
      <c r="L118">
        <v>8.1999999999999993</v>
      </c>
      <c r="M118">
        <v>6.8</v>
      </c>
      <c r="N118">
        <v>13.7</v>
      </c>
      <c r="O118">
        <v>90</v>
      </c>
      <c r="P118">
        <v>82</v>
      </c>
      <c r="Q118">
        <v>82</v>
      </c>
      <c r="R118">
        <v>97</v>
      </c>
    </row>
    <row r="119" spans="1:18" x14ac:dyDescent="0.3">
      <c r="A119">
        <v>159.5</v>
      </c>
      <c r="B119">
        <v>100011</v>
      </c>
      <c r="C119">
        <v>-8.9999999999999998E-4</v>
      </c>
      <c r="D119">
        <v>8.0000000000000004E-4</v>
      </c>
      <c r="E119">
        <v>4.0000000000000002E-4</v>
      </c>
      <c r="F119">
        <v>-8.9999999999999998E-4</v>
      </c>
      <c r="G119">
        <v>26</v>
      </c>
      <c r="H119">
        <v>36</v>
      </c>
      <c r="I119">
        <v>32</v>
      </c>
      <c r="J119">
        <v>56</v>
      </c>
      <c r="K119">
        <v>6</v>
      </c>
      <c r="L119">
        <v>9.5</v>
      </c>
      <c r="M119">
        <v>9.3000000000000007</v>
      </c>
      <c r="N119">
        <v>13.4</v>
      </c>
      <c r="O119">
        <v>80</v>
      </c>
      <c r="P119">
        <v>91</v>
      </c>
      <c r="Q119">
        <v>92</v>
      </c>
      <c r="R119">
        <v>96</v>
      </c>
    </row>
    <row r="120" spans="1:18" x14ac:dyDescent="0.3">
      <c r="A120">
        <v>160</v>
      </c>
      <c r="B120">
        <v>100011</v>
      </c>
      <c r="C120">
        <v>-6.9999999999999999E-4</v>
      </c>
      <c r="D120">
        <v>1.9E-3</v>
      </c>
      <c r="E120">
        <v>-8.9999999999999998E-4</v>
      </c>
      <c r="F120">
        <v>-2.0000000000000001E-4</v>
      </c>
      <c r="G120">
        <v>28</v>
      </c>
      <c r="H120">
        <v>42</v>
      </c>
      <c r="I120">
        <v>31</v>
      </c>
      <c r="J120">
        <v>60</v>
      </c>
      <c r="K120">
        <v>6.7</v>
      </c>
      <c r="L120">
        <v>10.9</v>
      </c>
      <c r="M120">
        <v>9</v>
      </c>
      <c r="N120">
        <v>14</v>
      </c>
      <c r="O120">
        <v>84</v>
      </c>
      <c r="P120">
        <v>93</v>
      </c>
      <c r="Q120">
        <v>92</v>
      </c>
      <c r="R120">
        <v>98</v>
      </c>
    </row>
    <row r="121" spans="1:18" x14ac:dyDescent="0.3">
      <c r="A121">
        <v>160.5</v>
      </c>
      <c r="B121">
        <v>100011</v>
      </c>
      <c r="C121">
        <v>-1.1999999999999999E-3</v>
      </c>
      <c r="D121">
        <v>4.0000000000000002E-4</v>
      </c>
      <c r="E121">
        <v>-2.9999999999999997E-4</v>
      </c>
      <c r="F121">
        <v>-8.0000000000000004E-4</v>
      </c>
      <c r="G121">
        <v>41</v>
      </c>
      <c r="H121">
        <v>52</v>
      </c>
      <c r="I121">
        <v>25</v>
      </c>
      <c r="J121">
        <v>63</v>
      </c>
      <c r="K121">
        <v>10</v>
      </c>
      <c r="L121">
        <v>12.7</v>
      </c>
      <c r="M121">
        <v>7.1</v>
      </c>
      <c r="N121">
        <v>14.4</v>
      </c>
      <c r="O121">
        <v>91</v>
      </c>
      <c r="P121">
        <v>95</v>
      </c>
      <c r="Q121">
        <v>86</v>
      </c>
      <c r="R121">
        <v>97</v>
      </c>
    </row>
    <row r="122" spans="1:18" x14ac:dyDescent="0.3">
      <c r="C122" t="s">
        <v>2</v>
      </c>
      <c r="D122" t="s">
        <v>3</v>
      </c>
      <c r="E122" t="s">
        <v>4</v>
      </c>
      <c r="F122" t="s">
        <v>5</v>
      </c>
    </row>
    <row r="123" spans="1:18" x14ac:dyDescent="0.3">
      <c r="B123" t="s">
        <v>18</v>
      </c>
      <c r="C123">
        <f>AVERAGE(C2:C121)*100</f>
        <v>-1.6916666666666677E-2</v>
      </c>
      <c r="D123">
        <f>AVERAGE(D2:D121)*100</f>
        <v>2.1749999999999999E-2</v>
      </c>
      <c r="E123">
        <f>AVERAGE(E2:E121)*100</f>
        <v>-0.10350000000000001</v>
      </c>
      <c r="F123">
        <f>AVERAGE(F2:F121)*100</f>
        <v>-9.208333333333335E-2</v>
      </c>
    </row>
    <row r="124" spans="1:18" x14ac:dyDescent="0.3">
      <c r="B124" t="s">
        <v>19</v>
      </c>
      <c r="C124">
        <f>STDEV(C2:C121)*100</f>
        <v>0.21989224188046214</v>
      </c>
      <c r="D124">
        <f>STDEV(D2:D121)*100</f>
        <v>0.20225062453809736</v>
      </c>
      <c r="E124">
        <f>STDEV(E2:E121)*100</f>
        <v>5.9728376770147029E-2</v>
      </c>
      <c r="F124">
        <f>STDEV(F2:F121)*100</f>
        <v>5.5137655594210487E-2</v>
      </c>
    </row>
    <row r="125" spans="1:18" x14ac:dyDescent="0.3">
      <c r="B125" t="s">
        <v>37</v>
      </c>
      <c r="C125" cm="1">
        <f t="array" ref="C125">MIN(ABS(C2:C121))*100</f>
        <v>0.01</v>
      </c>
      <c r="D125" cm="1">
        <f t="array" ref="D125">MIN(ABS(D2:D121))*100</f>
        <v>0</v>
      </c>
      <c r="E125" cm="1">
        <f t="array" ref="E125">MIN(ABS(E2:E121))*100</f>
        <v>0</v>
      </c>
      <c r="F125" cm="1">
        <f t="array" ref="F125">MIN(ABS(F2:F121))*100</f>
        <v>0</v>
      </c>
    </row>
    <row r="126" spans="1:18" x14ac:dyDescent="0.3">
      <c r="B126" t="s">
        <v>36</v>
      </c>
      <c r="C126" cm="1">
        <f t="array" ref="C126">MAX(ABS(C2:C121))*100</f>
        <v>0.71000000000000008</v>
      </c>
      <c r="D126" cm="1">
        <f t="array" ref="D126">MAX(ABS(D2:D121))*100</f>
        <v>0.71000000000000008</v>
      </c>
      <c r="E126" cm="1">
        <f t="array" ref="E126">MAX(ABS(E2:E121))*100</f>
        <v>0.27</v>
      </c>
      <c r="F126">
        <f>MAX(F2:F121)*100</f>
        <v>0.04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F455-2DE8-432D-999E-49874E20D36C}">
  <dimension ref="A1:R126"/>
  <sheetViews>
    <sheetView topLeftCell="A117" zoomScale="102" workbookViewId="0">
      <selection activeCell="C125" sqref="C125:F126"/>
    </sheetView>
  </sheetViews>
  <sheetFormatPr defaultColWidth="11.44140625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81.5</v>
      </c>
      <c r="B2">
        <v>100011</v>
      </c>
      <c r="C2">
        <v>-3.5000000000000001E-3</v>
      </c>
      <c r="D2">
        <v>1.2999999999999999E-3</v>
      </c>
      <c r="E2">
        <v>8.0000000000000004E-4</v>
      </c>
      <c r="F2">
        <v>1E-4</v>
      </c>
      <c r="G2">
        <v>43</v>
      </c>
      <c r="H2">
        <v>48</v>
      </c>
      <c r="I2">
        <v>29</v>
      </c>
      <c r="J2">
        <v>44</v>
      </c>
      <c r="K2">
        <v>10.4</v>
      </c>
      <c r="L2">
        <v>12</v>
      </c>
      <c r="M2">
        <v>8.4</v>
      </c>
      <c r="N2">
        <v>11.3</v>
      </c>
      <c r="O2">
        <v>89</v>
      </c>
      <c r="P2">
        <v>93</v>
      </c>
      <c r="Q2">
        <v>75</v>
      </c>
      <c r="R2">
        <v>95</v>
      </c>
    </row>
    <row r="3" spans="1:18" x14ac:dyDescent="0.3">
      <c r="A3">
        <v>82</v>
      </c>
      <c r="B3">
        <v>100011</v>
      </c>
      <c r="C3">
        <v>1.6999999999999999E-3</v>
      </c>
      <c r="D3">
        <v>-4.5999999999999999E-3</v>
      </c>
      <c r="E3">
        <v>2.0000000000000001E-4</v>
      </c>
      <c r="F3">
        <v>-5.0000000000000001E-4</v>
      </c>
      <c r="G3">
        <v>35</v>
      </c>
      <c r="H3">
        <v>42</v>
      </c>
      <c r="I3">
        <v>40</v>
      </c>
      <c r="J3">
        <v>42</v>
      </c>
      <c r="K3">
        <v>8.6</v>
      </c>
      <c r="L3">
        <v>10.9</v>
      </c>
      <c r="M3">
        <v>11.2</v>
      </c>
      <c r="N3">
        <v>10.9</v>
      </c>
      <c r="O3">
        <v>86</v>
      </c>
      <c r="P3">
        <v>72</v>
      </c>
      <c r="Q3">
        <v>72</v>
      </c>
      <c r="R3">
        <v>88</v>
      </c>
    </row>
    <row r="4" spans="1:18" x14ac:dyDescent="0.3">
      <c r="A4">
        <v>82.5</v>
      </c>
      <c r="B4">
        <v>100011</v>
      </c>
      <c r="C4">
        <v>1.2999999999999999E-3</v>
      </c>
      <c r="D4">
        <v>3.0999999999999999E-3</v>
      </c>
      <c r="E4">
        <v>-2.9999999999999997E-4</v>
      </c>
      <c r="F4">
        <v>4.0000000000000002E-4</v>
      </c>
      <c r="G4">
        <v>42</v>
      </c>
      <c r="H4">
        <v>45</v>
      </c>
      <c r="I4">
        <v>42</v>
      </c>
      <c r="J4">
        <v>42</v>
      </c>
      <c r="K4">
        <v>10.199999999999999</v>
      </c>
      <c r="L4">
        <v>11.5</v>
      </c>
      <c r="M4">
        <v>11.6</v>
      </c>
      <c r="N4">
        <v>10.9</v>
      </c>
      <c r="O4">
        <v>88</v>
      </c>
      <c r="P4">
        <v>91</v>
      </c>
      <c r="Q4">
        <v>92</v>
      </c>
      <c r="R4">
        <v>95</v>
      </c>
    </row>
    <row r="5" spans="1:18" x14ac:dyDescent="0.3">
      <c r="A5">
        <v>83</v>
      </c>
      <c r="B5">
        <v>100011</v>
      </c>
      <c r="C5">
        <v>8.3000000000000001E-3</v>
      </c>
      <c r="D5">
        <v>0</v>
      </c>
      <c r="E5">
        <v>4.0000000000000002E-4</v>
      </c>
      <c r="F5">
        <v>0</v>
      </c>
      <c r="G5">
        <v>47</v>
      </c>
      <c r="H5">
        <v>42</v>
      </c>
      <c r="I5">
        <v>20</v>
      </c>
      <c r="J5">
        <v>65</v>
      </c>
      <c r="K5">
        <v>11.2</v>
      </c>
      <c r="L5">
        <v>10.9</v>
      </c>
      <c r="M5">
        <v>5.2</v>
      </c>
      <c r="N5">
        <v>14.7</v>
      </c>
      <c r="O5">
        <v>82</v>
      </c>
      <c r="P5">
        <v>92</v>
      </c>
      <c r="Q5">
        <v>81</v>
      </c>
      <c r="R5">
        <v>92</v>
      </c>
    </row>
    <row r="6" spans="1:18" x14ac:dyDescent="0.3">
      <c r="A6">
        <v>83.5</v>
      </c>
      <c r="B6">
        <v>100011</v>
      </c>
      <c r="C6">
        <v>8.0000000000000004E-4</v>
      </c>
      <c r="D6">
        <v>8.0000000000000004E-4</v>
      </c>
      <c r="E6">
        <v>-8.0000000000000004E-4</v>
      </c>
      <c r="F6">
        <v>1E-4</v>
      </c>
      <c r="G6">
        <v>40</v>
      </c>
      <c r="H6">
        <v>40</v>
      </c>
      <c r="I6">
        <v>16</v>
      </c>
      <c r="J6">
        <v>56</v>
      </c>
      <c r="K6">
        <v>9.8000000000000007</v>
      </c>
      <c r="L6">
        <v>10.5</v>
      </c>
      <c r="M6">
        <v>3.3</v>
      </c>
      <c r="N6">
        <v>13.4</v>
      </c>
      <c r="O6">
        <v>91</v>
      </c>
      <c r="P6">
        <v>92</v>
      </c>
      <c r="Q6">
        <v>71</v>
      </c>
      <c r="R6">
        <v>97</v>
      </c>
    </row>
    <row r="7" spans="1:18" x14ac:dyDescent="0.3">
      <c r="A7">
        <v>84</v>
      </c>
      <c r="B7">
        <v>100011</v>
      </c>
      <c r="C7">
        <v>-1.6000000000000001E-3</v>
      </c>
      <c r="D7">
        <v>-3.0000000000000001E-3</v>
      </c>
      <c r="E7">
        <v>-1E-3</v>
      </c>
      <c r="F7">
        <v>-4.0000000000000002E-4</v>
      </c>
      <c r="G7">
        <v>42</v>
      </c>
      <c r="H7">
        <v>27</v>
      </c>
      <c r="I7">
        <v>26</v>
      </c>
      <c r="J7">
        <v>73</v>
      </c>
      <c r="K7">
        <v>10.199999999999999</v>
      </c>
      <c r="L7">
        <v>7</v>
      </c>
      <c r="M7">
        <v>7.5</v>
      </c>
      <c r="N7">
        <v>15.7</v>
      </c>
      <c r="O7">
        <v>93</v>
      </c>
      <c r="P7">
        <v>79</v>
      </c>
      <c r="Q7">
        <v>72</v>
      </c>
      <c r="R7">
        <v>99</v>
      </c>
    </row>
    <row r="8" spans="1:18" x14ac:dyDescent="0.3">
      <c r="A8">
        <v>84.5</v>
      </c>
      <c r="B8">
        <v>100011</v>
      </c>
      <c r="C8">
        <v>-1.1999999999999999E-3</v>
      </c>
      <c r="D8">
        <v>-3.2000000000000002E-3</v>
      </c>
      <c r="E8">
        <v>-6.9999999999999999E-4</v>
      </c>
      <c r="F8">
        <v>-8.0000000000000004E-4</v>
      </c>
      <c r="G8">
        <v>31</v>
      </c>
      <c r="H8">
        <v>30</v>
      </c>
      <c r="I8">
        <v>38</v>
      </c>
      <c r="J8">
        <v>75</v>
      </c>
      <c r="K8">
        <v>7.5</v>
      </c>
      <c r="L8">
        <v>8</v>
      </c>
      <c r="M8">
        <v>10.8</v>
      </c>
      <c r="N8">
        <v>15.9</v>
      </c>
      <c r="O8">
        <v>77</v>
      </c>
      <c r="P8">
        <v>91</v>
      </c>
      <c r="Q8">
        <v>96</v>
      </c>
      <c r="R8">
        <v>98</v>
      </c>
    </row>
    <row r="9" spans="1:18" x14ac:dyDescent="0.3">
      <c r="A9">
        <v>85</v>
      </c>
      <c r="B9">
        <v>100011</v>
      </c>
      <c r="C9">
        <v>1.2999999999999999E-3</v>
      </c>
      <c r="D9">
        <v>-2.9999999999999997E-4</v>
      </c>
      <c r="E9">
        <v>5.0000000000000001E-4</v>
      </c>
      <c r="F9">
        <v>0</v>
      </c>
      <c r="G9">
        <v>37</v>
      </c>
      <c r="H9">
        <v>36</v>
      </c>
      <c r="I9">
        <v>40</v>
      </c>
      <c r="J9">
        <v>87</v>
      </c>
      <c r="K9">
        <v>9.1</v>
      </c>
      <c r="L9">
        <v>9.5</v>
      </c>
      <c r="M9">
        <v>11.2</v>
      </c>
      <c r="N9">
        <v>17.2</v>
      </c>
      <c r="O9">
        <v>82</v>
      </c>
      <c r="P9">
        <v>92</v>
      </c>
      <c r="Q9">
        <v>94</v>
      </c>
      <c r="R9">
        <v>98</v>
      </c>
    </row>
    <row r="10" spans="1:18" x14ac:dyDescent="0.3">
      <c r="A10">
        <v>85.5</v>
      </c>
      <c r="B10">
        <v>100011</v>
      </c>
      <c r="C10">
        <v>8.0000000000000004E-4</v>
      </c>
      <c r="D10">
        <v>0</v>
      </c>
      <c r="E10">
        <v>-1E-4</v>
      </c>
      <c r="F10">
        <v>-2.0000000000000001E-4</v>
      </c>
      <c r="G10">
        <v>35</v>
      </c>
      <c r="H10">
        <v>32</v>
      </c>
      <c r="I10">
        <v>27</v>
      </c>
      <c r="J10">
        <v>89</v>
      </c>
      <c r="K10">
        <v>8.6</v>
      </c>
      <c r="L10">
        <v>8.5</v>
      </c>
      <c r="M10">
        <v>7.8</v>
      </c>
      <c r="N10">
        <v>17.399999999999999</v>
      </c>
      <c r="O10">
        <v>85</v>
      </c>
      <c r="P10">
        <v>88</v>
      </c>
      <c r="Q10">
        <v>94</v>
      </c>
      <c r="R10">
        <v>99</v>
      </c>
    </row>
    <row r="11" spans="1:18" x14ac:dyDescent="0.3">
      <c r="A11">
        <v>86</v>
      </c>
      <c r="B11">
        <v>100011</v>
      </c>
      <c r="C11">
        <v>8.0000000000000004E-4</v>
      </c>
      <c r="D11">
        <v>-2E-3</v>
      </c>
      <c r="E11">
        <v>-5.9999999999999995E-4</v>
      </c>
      <c r="F11">
        <v>-5.9999999999999995E-4</v>
      </c>
      <c r="G11">
        <v>37</v>
      </c>
      <c r="H11">
        <v>32</v>
      </c>
      <c r="I11">
        <v>28</v>
      </c>
      <c r="J11">
        <v>103</v>
      </c>
      <c r="K11">
        <v>9.1</v>
      </c>
      <c r="L11">
        <v>8.5</v>
      </c>
      <c r="M11">
        <v>8.1</v>
      </c>
      <c r="N11">
        <v>18.7</v>
      </c>
      <c r="O11">
        <v>83</v>
      </c>
      <c r="P11">
        <v>87</v>
      </c>
      <c r="Q11">
        <v>88</v>
      </c>
      <c r="R11">
        <v>99</v>
      </c>
    </row>
    <row r="12" spans="1:18" x14ac:dyDescent="0.3">
      <c r="A12">
        <v>86.5</v>
      </c>
      <c r="B12">
        <v>100011</v>
      </c>
      <c r="C12">
        <v>5.9999999999999995E-4</v>
      </c>
      <c r="D12">
        <v>3.8E-3</v>
      </c>
      <c r="E12">
        <v>-5.0000000000000001E-4</v>
      </c>
      <c r="F12">
        <v>5.9999999999999995E-4</v>
      </c>
      <c r="G12">
        <v>38</v>
      </c>
      <c r="H12">
        <v>27</v>
      </c>
      <c r="I12">
        <v>38</v>
      </c>
      <c r="J12">
        <v>122</v>
      </c>
      <c r="K12">
        <v>9.3000000000000007</v>
      </c>
      <c r="L12">
        <v>7</v>
      </c>
      <c r="M12">
        <v>10.8</v>
      </c>
      <c r="N12">
        <v>20.100000000000001</v>
      </c>
      <c r="O12">
        <v>93</v>
      </c>
      <c r="P12">
        <v>82</v>
      </c>
      <c r="Q12">
        <v>95</v>
      </c>
      <c r="R12">
        <v>99</v>
      </c>
    </row>
    <row r="13" spans="1:18" x14ac:dyDescent="0.3">
      <c r="A13">
        <v>87</v>
      </c>
      <c r="B13">
        <v>100011</v>
      </c>
      <c r="C13">
        <v>-2.5000000000000001E-3</v>
      </c>
      <c r="D13">
        <v>-3.8999999999999998E-3</v>
      </c>
      <c r="E13">
        <v>-1.1000000000000001E-3</v>
      </c>
      <c r="F13">
        <v>-1.5E-3</v>
      </c>
      <c r="G13">
        <v>39</v>
      </c>
      <c r="H13">
        <v>27</v>
      </c>
      <c r="I13">
        <v>49</v>
      </c>
      <c r="J13">
        <v>137</v>
      </c>
      <c r="K13">
        <v>9.5</v>
      </c>
      <c r="L13">
        <v>7</v>
      </c>
      <c r="M13">
        <v>13</v>
      </c>
      <c r="N13">
        <v>21.2</v>
      </c>
      <c r="O13">
        <v>87</v>
      </c>
      <c r="P13">
        <v>81</v>
      </c>
      <c r="Q13">
        <v>97</v>
      </c>
      <c r="R13">
        <v>99</v>
      </c>
    </row>
    <row r="14" spans="1:18" x14ac:dyDescent="0.3">
      <c r="A14">
        <v>87.5</v>
      </c>
      <c r="B14">
        <v>100011</v>
      </c>
      <c r="C14">
        <v>2.7000000000000001E-3</v>
      </c>
      <c r="D14">
        <v>-3.0000000000000001E-3</v>
      </c>
      <c r="E14">
        <v>-2.0000000000000001E-4</v>
      </c>
      <c r="F14">
        <v>-1.1999999999999999E-3</v>
      </c>
      <c r="G14">
        <v>26</v>
      </c>
      <c r="H14">
        <v>32</v>
      </c>
      <c r="I14">
        <v>54</v>
      </c>
      <c r="J14">
        <v>163</v>
      </c>
      <c r="K14">
        <v>6</v>
      </c>
      <c r="L14">
        <v>8.5</v>
      </c>
      <c r="M14">
        <v>13.8</v>
      </c>
      <c r="N14">
        <v>22.7</v>
      </c>
      <c r="O14">
        <v>90</v>
      </c>
      <c r="P14">
        <v>85</v>
      </c>
      <c r="Q14">
        <v>98</v>
      </c>
      <c r="R14">
        <v>99</v>
      </c>
    </row>
    <row r="15" spans="1:18" x14ac:dyDescent="0.3">
      <c r="A15">
        <v>88</v>
      </c>
      <c r="B15">
        <v>100011</v>
      </c>
      <c r="C15">
        <v>-5.0000000000000001E-4</v>
      </c>
      <c r="D15">
        <v>2.0000000000000001E-4</v>
      </c>
      <c r="E15">
        <v>-2.9999999999999997E-4</v>
      </c>
      <c r="F15">
        <v>-5.0000000000000001E-4</v>
      </c>
      <c r="G15">
        <v>26</v>
      </c>
      <c r="H15">
        <v>25</v>
      </c>
      <c r="I15">
        <v>48</v>
      </c>
      <c r="J15">
        <v>156</v>
      </c>
      <c r="K15">
        <v>6</v>
      </c>
      <c r="L15">
        <v>6.4</v>
      </c>
      <c r="M15">
        <v>12.8</v>
      </c>
      <c r="N15">
        <v>22.3</v>
      </c>
      <c r="O15">
        <v>83</v>
      </c>
      <c r="P15">
        <v>79</v>
      </c>
      <c r="Q15">
        <v>97</v>
      </c>
      <c r="R15">
        <v>99</v>
      </c>
    </row>
    <row r="16" spans="1:18" x14ac:dyDescent="0.3">
      <c r="A16">
        <v>88.5</v>
      </c>
      <c r="B16">
        <v>100011</v>
      </c>
      <c r="C16">
        <v>-1.04E-2</v>
      </c>
      <c r="D16">
        <v>1.5E-3</v>
      </c>
      <c r="E16">
        <v>0</v>
      </c>
      <c r="F16">
        <v>-1E-4</v>
      </c>
      <c r="G16">
        <v>28</v>
      </c>
      <c r="H16">
        <v>27</v>
      </c>
      <c r="I16">
        <v>20</v>
      </c>
      <c r="J16">
        <v>160</v>
      </c>
      <c r="K16">
        <v>6.7</v>
      </c>
      <c r="L16">
        <v>7</v>
      </c>
      <c r="M16">
        <v>5.2</v>
      </c>
      <c r="N16">
        <v>22.5</v>
      </c>
      <c r="O16">
        <v>77</v>
      </c>
      <c r="P16">
        <v>88</v>
      </c>
      <c r="Q16">
        <v>78</v>
      </c>
      <c r="R16">
        <v>99</v>
      </c>
    </row>
    <row r="17" spans="1:18" x14ac:dyDescent="0.3">
      <c r="A17">
        <v>89</v>
      </c>
      <c r="B17">
        <v>100011</v>
      </c>
      <c r="C17">
        <v>-5.0000000000000001E-4</v>
      </c>
      <c r="D17">
        <v>-6.9999999999999999E-4</v>
      </c>
      <c r="E17">
        <v>2.0000000000000001E-4</v>
      </c>
      <c r="F17">
        <v>-5.0000000000000001E-4</v>
      </c>
      <c r="G17">
        <v>35</v>
      </c>
      <c r="H17">
        <v>28</v>
      </c>
      <c r="I17">
        <v>25</v>
      </c>
      <c r="J17">
        <v>160</v>
      </c>
      <c r="K17">
        <v>8.6</v>
      </c>
      <c r="L17">
        <v>7.4</v>
      </c>
      <c r="M17">
        <v>7.1</v>
      </c>
      <c r="N17">
        <v>22.5</v>
      </c>
      <c r="O17">
        <v>91</v>
      </c>
      <c r="P17">
        <v>85</v>
      </c>
      <c r="Q17">
        <v>84</v>
      </c>
      <c r="R17">
        <v>99</v>
      </c>
    </row>
    <row r="18" spans="1:18" x14ac:dyDescent="0.3">
      <c r="A18">
        <v>89.5</v>
      </c>
      <c r="B18">
        <v>100011</v>
      </c>
      <c r="C18">
        <v>8.0000000000000004E-4</v>
      </c>
      <c r="D18">
        <v>4.0000000000000002E-4</v>
      </c>
      <c r="E18">
        <v>-8.0000000000000004E-4</v>
      </c>
      <c r="F18">
        <v>-4.0000000000000002E-4</v>
      </c>
      <c r="G18">
        <v>44</v>
      </c>
      <c r="H18">
        <v>34</v>
      </c>
      <c r="I18">
        <v>47</v>
      </c>
      <c r="J18">
        <v>161</v>
      </c>
      <c r="K18">
        <v>10.6</v>
      </c>
      <c r="L18">
        <v>9</v>
      </c>
      <c r="M18">
        <v>12.6</v>
      </c>
      <c r="N18">
        <v>22.6</v>
      </c>
      <c r="O18">
        <v>93</v>
      </c>
      <c r="P18">
        <v>89</v>
      </c>
      <c r="Q18">
        <v>97</v>
      </c>
      <c r="R18">
        <v>99</v>
      </c>
    </row>
    <row r="19" spans="1:18" x14ac:dyDescent="0.3">
      <c r="A19">
        <v>90</v>
      </c>
      <c r="B19">
        <v>100011</v>
      </c>
      <c r="C19">
        <v>-6.9999999999999999E-4</v>
      </c>
      <c r="D19">
        <v>-2.3E-3</v>
      </c>
      <c r="E19">
        <v>-5.0000000000000001E-4</v>
      </c>
      <c r="F19">
        <v>-8.0000000000000004E-4</v>
      </c>
      <c r="G19">
        <v>56</v>
      </c>
      <c r="H19">
        <v>40</v>
      </c>
      <c r="I19">
        <v>52</v>
      </c>
      <c r="J19">
        <v>153</v>
      </c>
      <c r="K19">
        <v>12.7</v>
      </c>
      <c r="L19">
        <v>10.5</v>
      </c>
      <c r="M19">
        <v>13.5</v>
      </c>
      <c r="N19">
        <v>22.1</v>
      </c>
      <c r="O19">
        <v>95</v>
      </c>
      <c r="P19">
        <v>92</v>
      </c>
      <c r="Q19">
        <v>97</v>
      </c>
      <c r="R19">
        <v>99</v>
      </c>
    </row>
    <row r="20" spans="1:18" x14ac:dyDescent="0.3">
      <c r="A20">
        <v>90.5</v>
      </c>
      <c r="B20">
        <v>100011</v>
      </c>
      <c r="C20">
        <v>-2.9999999999999997E-4</v>
      </c>
      <c r="D20">
        <v>-1.8E-3</v>
      </c>
      <c r="E20">
        <v>-1.1000000000000001E-3</v>
      </c>
      <c r="F20">
        <v>-1E-3</v>
      </c>
      <c r="G20">
        <v>57</v>
      </c>
      <c r="H20">
        <v>55</v>
      </c>
      <c r="I20">
        <v>35</v>
      </c>
      <c r="J20">
        <v>127</v>
      </c>
      <c r="K20">
        <v>12.8</v>
      </c>
      <c r="L20">
        <v>13.2</v>
      </c>
      <c r="M20">
        <v>10.1</v>
      </c>
      <c r="N20">
        <v>20.5</v>
      </c>
      <c r="O20">
        <v>97</v>
      </c>
      <c r="P20">
        <v>96</v>
      </c>
      <c r="Q20">
        <v>94</v>
      </c>
      <c r="R20">
        <v>99</v>
      </c>
    </row>
    <row r="21" spans="1:18" x14ac:dyDescent="0.3">
      <c r="A21">
        <v>91</v>
      </c>
      <c r="B21">
        <v>100011</v>
      </c>
      <c r="C21">
        <v>2.2000000000000001E-3</v>
      </c>
      <c r="D21">
        <v>-5.0000000000000001E-4</v>
      </c>
      <c r="E21">
        <v>-1E-3</v>
      </c>
      <c r="F21">
        <v>-1.1000000000000001E-3</v>
      </c>
      <c r="G21">
        <v>46</v>
      </c>
      <c r="H21">
        <v>48</v>
      </c>
      <c r="I21">
        <v>39</v>
      </c>
      <c r="J21">
        <v>83</v>
      </c>
      <c r="K21">
        <v>11</v>
      </c>
      <c r="L21">
        <v>12</v>
      </c>
      <c r="M21">
        <v>11</v>
      </c>
      <c r="N21">
        <v>16.8</v>
      </c>
      <c r="O21">
        <v>96</v>
      </c>
      <c r="P21">
        <v>95</v>
      </c>
      <c r="Q21">
        <v>96</v>
      </c>
      <c r="R21">
        <v>99</v>
      </c>
    </row>
    <row r="22" spans="1:18" x14ac:dyDescent="0.3">
      <c r="A22">
        <v>91.5</v>
      </c>
      <c r="B22">
        <v>100011</v>
      </c>
      <c r="C22">
        <v>2.0000000000000001E-4</v>
      </c>
      <c r="D22">
        <v>8.0000000000000004E-4</v>
      </c>
      <c r="E22">
        <v>-1E-3</v>
      </c>
      <c r="F22">
        <v>-6.9999999999999999E-4</v>
      </c>
      <c r="G22">
        <v>30</v>
      </c>
      <c r="H22">
        <v>48</v>
      </c>
      <c r="I22">
        <v>54</v>
      </c>
      <c r="J22">
        <v>60</v>
      </c>
      <c r="K22">
        <v>7.3</v>
      </c>
      <c r="L22">
        <v>12</v>
      </c>
      <c r="M22">
        <v>13.8</v>
      </c>
      <c r="N22">
        <v>14</v>
      </c>
      <c r="O22">
        <v>91</v>
      </c>
      <c r="P22">
        <v>95</v>
      </c>
      <c r="Q22">
        <v>97</v>
      </c>
      <c r="R22">
        <v>98</v>
      </c>
    </row>
    <row r="23" spans="1:18" x14ac:dyDescent="0.3">
      <c r="A23">
        <v>92</v>
      </c>
      <c r="B23">
        <v>100011</v>
      </c>
      <c r="C23">
        <v>-6.9999999999999999E-4</v>
      </c>
      <c r="D23">
        <v>-2.2000000000000001E-3</v>
      </c>
      <c r="E23">
        <v>-1.5E-3</v>
      </c>
      <c r="F23">
        <v>-8.9999999999999998E-4</v>
      </c>
      <c r="G23">
        <v>40</v>
      </c>
      <c r="H23">
        <v>27</v>
      </c>
      <c r="I23">
        <v>44</v>
      </c>
      <c r="J23">
        <v>27</v>
      </c>
      <c r="K23">
        <v>9.8000000000000007</v>
      </c>
      <c r="L23">
        <v>7</v>
      </c>
      <c r="M23">
        <v>12</v>
      </c>
      <c r="N23">
        <v>7</v>
      </c>
      <c r="O23">
        <v>89</v>
      </c>
      <c r="P23">
        <v>85</v>
      </c>
      <c r="Q23">
        <v>96</v>
      </c>
      <c r="R23">
        <v>86</v>
      </c>
    </row>
    <row r="24" spans="1:18" x14ac:dyDescent="0.3">
      <c r="A24">
        <v>92.5</v>
      </c>
      <c r="B24">
        <v>100011</v>
      </c>
      <c r="C24">
        <v>1.2999999999999999E-3</v>
      </c>
      <c r="D24">
        <v>2.2000000000000001E-3</v>
      </c>
      <c r="E24">
        <v>-2.0999999999999999E-3</v>
      </c>
      <c r="F24">
        <v>-1.2999999999999999E-3</v>
      </c>
      <c r="G24">
        <v>29</v>
      </c>
      <c r="H24">
        <v>32</v>
      </c>
      <c r="I24">
        <v>27</v>
      </c>
      <c r="J24">
        <v>29</v>
      </c>
      <c r="K24">
        <v>7</v>
      </c>
      <c r="L24">
        <v>8.5</v>
      </c>
      <c r="M24">
        <v>7.8</v>
      </c>
      <c r="N24">
        <v>7.7</v>
      </c>
      <c r="O24">
        <v>89</v>
      </c>
      <c r="P24">
        <v>92</v>
      </c>
      <c r="Q24">
        <v>89</v>
      </c>
      <c r="R24">
        <v>91</v>
      </c>
    </row>
    <row r="25" spans="1:18" x14ac:dyDescent="0.3">
      <c r="A25">
        <v>93</v>
      </c>
      <c r="B25">
        <v>100011</v>
      </c>
      <c r="C25">
        <v>2.3999999999999998E-3</v>
      </c>
      <c r="D25">
        <v>-2.9999999999999997E-4</v>
      </c>
      <c r="E25">
        <v>-1E-3</v>
      </c>
      <c r="F25">
        <v>-1E-3</v>
      </c>
      <c r="G25">
        <v>43</v>
      </c>
      <c r="H25">
        <v>37</v>
      </c>
      <c r="I25">
        <v>26</v>
      </c>
      <c r="J25">
        <v>30</v>
      </c>
      <c r="K25">
        <v>10.4</v>
      </c>
      <c r="L25">
        <v>9.8000000000000007</v>
      </c>
      <c r="M25">
        <v>7.5</v>
      </c>
      <c r="N25">
        <v>8</v>
      </c>
      <c r="O25">
        <v>92</v>
      </c>
      <c r="P25">
        <v>92</v>
      </c>
      <c r="Q25">
        <v>91</v>
      </c>
      <c r="R25">
        <v>87</v>
      </c>
    </row>
    <row r="26" spans="1:18" x14ac:dyDescent="0.3">
      <c r="A26">
        <v>93.5</v>
      </c>
      <c r="B26">
        <v>100011</v>
      </c>
      <c r="C26">
        <v>5.9999999999999995E-4</v>
      </c>
      <c r="D26">
        <v>-1.1000000000000001E-3</v>
      </c>
      <c r="E26">
        <v>-1E-3</v>
      </c>
      <c r="F26">
        <v>-1.6000000000000001E-3</v>
      </c>
      <c r="G26">
        <v>43</v>
      </c>
      <c r="H26">
        <v>26</v>
      </c>
      <c r="I26">
        <v>20</v>
      </c>
      <c r="J26">
        <v>24</v>
      </c>
      <c r="K26">
        <v>10.4</v>
      </c>
      <c r="L26">
        <v>6.7</v>
      </c>
      <c r="M26">
        <v>5.2</v>
      </c>
      <c r="N26">
        <v>6</v>
      </c>
      <c r="O26">
        <v>95</v>
      </c>
      <c r="P26">
        <v>84</v>
      </c>
      <c r="Q26">
        <v>77</v>
      </c>
      <c r="R26">
        <v>85</v>
      </c>
    </row>
    <row r="27" spans="1:18" x14ac:dyDescent="0.3">
      <c r="A27">
        <v>94</v>
      </c>
      <c r="B27">
        <v>100011</v>
      </c>
      <c r="C27">
        <v>-5.8999999999999999E-3</v>
      </c>
      <c r="D27">
        <v>1.6999999999999999E-3</v>
      </c>
      <c r="E27">
        <v>8.9999999999999998E-4</v>
      </c>
      <c r="F27">
        <v>5.0000000000000001E-4</v>
      </c>
      <c r="G27">
        <v>37</v>
      </c>
      <c r="H27">
        <v>22</v>
      </c>
      <c r="I27">
        <v>23</v>
      </c>
      <c r="J27">
        <v>34</v>
      </c>
      <c r="K27">
        <v>9.1</v>
      </c>
      <c r="L27">
        <v>5.3</v>
      </c>
      <c r="M27">
        <v>6.4</v>
      </c>
      <c r="N27">
        <v>9</v>
      </c>
      <c r="O27">
        <v>88</v>
      </c>
      <c r="P27">
        <v>80</v>
      </c>
      <c r="Q27">
        <v>82</v>
      </c>
      <c r="R27">
        <v>94</v>
      </c>
    </row>
    <row r="28" spans="1:18" x14ac:dyDescent="0.3">
      <c r="A28">
        <v>94.5</v>
      </c>
      <c r="B28">
        <v>100011</v>
      </c>
      <c r="C28">
        <v>-1.8E-3</v>
      </c>
      <c r="D28">
        <v>-1.4E-3</v>
      </c>
      <c r="E28">
        <v>-1.2999999999999999E-3</v>
      </c>
      <c r="F28">
        <v>-6.9999999999999999E-4</v>
      </c>
      <c r="G28">
        <v>32</v>
      </c>
      <c r="H28">
        <v>36</v>
      </c>
      <c r="I28">
        <v>29</v>
      </c>
      <c r="J28">
        <v>28</v>
      </c>
      <c r="K28">
        <v>7.8</v>
      </c>
      <c r="L28">
        <v>9.5</v>
      </c>
      <c r="M28">
        <v>8.4</v>
      </c>
      <c r="N28">
        <v>7.4</v>
      </c>
      <c r="O28">
        <v>92</v>
      </c>
      <c r="P28">
        <v>94</v>
      </c>
      <c r="Q28">
        <v>88</v>
      </c>
      <c r="R28">
        <v>90</v>
      </c>
    </row>
    <row r="29" spans="1:18" x14ac:dyDescent="0.3">
      <c r="A29">
        <v>95</v>
      </c>
      <c r="B29">
        <v>100011</v>
      </c>
      <c r="C29">
        <v>1.5E-3</v>
      </c>
      <c r="D29">
        <v>-2.2000000000000001E-3</v>
      </c>
      <c r="E29">
        <v>-1.2999999999999999E-3</v>
      </c>
      <c r="F29">
        <v>-8.9999999999999998E-4</v>
      </c>
      <c r="G29">
        <v>35</v>
      </c>
      <c r="H29">
        <v>45</v>
      </c>
      <c r="I29">
        <v>30</v>
      </c>
      <c r="J29">
        <v>25</v>
      </c>
      <c r="K29">
        <v>8.6</v>
      </c>
      <c r="L29">
        <v>11.5</v>
      </c>
      <c r="M29">
        <v>8.6999999999999993</v>
      </c>
      <c r="N29">
        <v>6.4</v>
      </c>
      <c r="O29">
        <v>91</v>
      </c>
      <c r="P29">
        <v>95</v>
      </c>
      <c r="Q29">
        <v>92</v>
      </c>
      <c r="R29">
        <v>86</v>
      </c>
    </row>
    <row r="30" spans="1:18" x14ac:dyDescent="0.3">
      <c r="A30">
        <v>95.5</v>
      </c>
      <c r="B30">
        <v>100011</v>
      </c>
      <c r="C30">
        <v>3.8E-3</v>
      </c>
      <c r="D30">
        <v>-5.1999999999999998E-3</v>
      </c>
      <c r="E30">
        <v>-4.0000000000000002E-4</v>
      </c>
      <c r="F30">
        <v>-1.1999999999999999E-3</v>
      </c>
      <c r="G30">
        <v>25</v>
      </c>
      <c r="H30">
        <v>44</v>
      </c>
      <c r="I30">
        <v>31</v>
      </c>
      <c r="J30">
        <v>33</v>
      </c>
      <c r="K30">
        <v>5.7</v>
      </c>
      <c r="L30">
        <v>11.3</v>
      </c>
      <c r="M30">
        <v>9</v>
      </c>
      <c r="N30">
        <v>8.8000000000000007</v>
      </c>
      <c r="O30">
        <v>71</v>
      </c>
      <c r="P30">
        <v>94</v>
      </c>
      <c r="Q30">
        <v>89</v>
      </c>
      <c r="R30">
        <v>94</v>
      </c>
    </row>
    <row r="31" spans="1:18" x14ac:dyDescent="0.3">
      <c r="A31">
        <v>96</v>
      </c>
      <c r="B31">
        <v>100011</v>
      </c>
      <c r="C31">
        <v>1.2999999999999999E-3</v>
      </c>
      <c r="D31">
        <v>-6.9999999999999999E-4</v>
      </c>
      <c r="E31">
        <v>-1.5E-3</v>
      </c>
      <c r="F31">
        <v>-1.1000000000000001E-3</v>
      </c>
      <c r="G31">
        <v>29</v>
      </c>
      <c r="H31">
        <v>65</v>
      </c>
      <c r="I31">
        <v>31</v>
      </c>
      <c r="J31">
        <v>34</v>
      </c>
      <c r="K31">
        <v>7</v>
      </c>
      <c r="L31">
        <v>14.7</v>
      </c>
      <c r="M31">
        <v>9</v>
      </c>
      <c r="N31">
        <v>9</v>
      </c>
      <c r="O31">
        <v>89</v>
      </c>
      <c r="P31">
        <v>97</v>
      </c>
      <c r="Q31">
        <v>90</v>
      </c>
      <c r="R31">
        <v>91</v>
      </c>
    </row>
    <row r="32" spans="1:18" x14ac:dyDescent="0.3">
      <c r="A32">
        <v>96.5</v>
      </c>
      <c r="B32">
        <v>100011</v>
      </c>
      <c r="C32">
        <v>-1E-4</v>
      </c>
      <c r="D32">
        <v>-3.0000000000000001E-3</v>
      </c>
      <c r="E32">
        <v>-1.1999999999999999E-3</v>
      </c>
      <c r="F32">
        <v>-8.9999999999999998E-4</v>
      </c>
      <c r="G32">
        <v>22</v>
      </c>
      <c r="H32">
        <v>48</v>
      </c>
      <c r="I32">
        <v>34</v>
      </c>
      <c r="J32">
        <v>34</v>
      </c>
      <c r="K32">
        <v>4.5999999999999996</v>
      </c>
      <c r="L32">
        <v>12</v>
      </c>
      <c r="M32">
        <v>9.8000000000000007</v>
      </c>
      <c r="N32">
        <v>9</v>
      </c>
      <c r="O32">
        <v>83</v>
      </c>
      <c r="P32">
        <v>96</v>
      </c>
      <c r="Q32">
        <v>94</v>
      </c>
      <c r="R32">
        <v>93</v>
      </c>
    </row>
    <row r="33" spans="1:18" x14ac:dyDescent="0.3">
      <c r="A33">
        <v>97</v>
      </c>
      <c r="B33">
        <v>100011</v>
      </c>
      <c r="C33">
        <v>-1.6000000000000001E-3</v>
      </c>
      <c r="D33">
        <v>-2E-3</v>
      </c>
      <c r="E33">
        <v>4.0000000000000002E-4</v>
      </c>
      <c r="F33">
        <v>-8.0000000000000004E-4</v>
      </c>
      <c r="G33">
        <v>38</v>
      </c>
      <c r="H33">
        <v>74</v>
      </c>
      <c r="I33">
        <v>18</v>
      </c>
      <c r="J33">
        <v>36</v>
      </c>
      <c r="K33">
        <v>9.3000000000000007</v>
      </c>
      <c r="L33">
        <v>15.8</v>
      </c>
      <c r="M33">
        <v>4.3</v>
      </c>
      <c r="N33">
        <v>9.5</v>
      </c>
      <c r="O33">
        <v>91</v>
      </c>
      <c r="P33">
        <v>97</v>
      </c>
      <c r="Q33">
        <v>70</v>
      </c>
      <c r="R33">
        <v>93</v>
      </c>
    </row>
    <row r="34" spans="1:18" x14ac:dyDescent="0.3">
      <c r="A34">
        <v>97.5</v>
      </c>
      <c r="B34">
        <v>100011</v>
      </c>
      <c r="C34">
        <v>8.0000000000000004E-4</v>
      </c>
      <c r="D34">
        <v>-5.0000000000000001E-4</v>
      </c>
      <c r="E34">
        <v>-1.1999999999999999E-3</v>
      </c>
      <c r="F34">
        <v>-8.9999999999999998E-4</v>
      </c>
      <c r="G34">
        <v>41</v>
      </c>
      <c r="H34">
        <v>66</v>
      </c>
      <c r="I34">
        <v>23</v>
      </c>
      <c r="J34">
        <v>32</v>
      </c>
      <c r="K34">
        <v>10</v>
      </c>
      <c r="L34">
        <v>14.8</v>
      </c>
      <c r="M34">
        <v>6.4</v>
      </c>
      <c r="N34">
        <v>8.5</v>
      </c>
      <c r="O34">
        <v>94</v>
      </c>
      <c r="P34">
        <v>97</v>
      </c>
      <c r="Q34">
        <v>84</v>
      </c>
      <c r="R34">
        <v>89</v>
      </c>
    </row>
    <row r="35" spans="1:18" x14ac:dyDescent="0.3">
      <c r="A35">
        <v>98</v>
      </c>
      <c r="B35">
        <v>100011</v>
      </c>
      <c r="C35">
        <v>5.9999999999999995E-4</v>
      </c>
      <c r="D35">
        <v>3.5999999999999999E-3</v>
      </c>
      <c r="E35">
        <v>-5.0000000000000001E-4</v>
      </c>
      <c r="F35">
        <v>-2.3999999999999998E-3</v>
      </c>
      <c r="G35">
        <v>55</v>
      </c>
      <c r="H35">
        <v>50</v>
      </c>
      <c r="I35">
        <v>26</v>
      </c>
      <c r="J35">
        <v>26</v>
      </c>
      <c r="K35">
        <v>12.5</v>
      </c>
      <c r="L35">
        <v>12.4</v>
      </c>
      <c r="M35">
        <v>7.5</v>
      </c>
      <c r="N35">
        <v>6.7</v>
      </c>
      <c r="O35">
        <v>96</v>
      </c>
      <c r="P35">
        <v>95</v>
      </c>
      <c r="Q35">
        <v>83</v>
      </c>
      <c r="R35">
        <v>85</v>
      </c>
    </row>
    <row r="36" spans="1:18" x14ac:dyDescent="0.3">
      <c r="A36">
        <v>98.5</v>
      </c>
      <c r="B36">
        <v>100011</v>
      </c>
      <c r="C36">
        <v>2.2000000000000001E-3</v>
      </c>
      <c r="D36">
        <v>-1.1000000000000001E-3</v>
      </c>
      <c r="E36">
        <v>-1.6999999999999999E-3</v>
      </c>
      <c r="F36">
        <v>-1.6000000000000001E-3</v>
      </c>
      <c r="G36">
        <v>33</v>
      </c>
      <c r="H36">
        <v>47</v>
      </c>
      <c r="I36">
        <v>31</v>
      </c>
      <c r="J36">
        <v>38</v>
      </c>
      <c r="K36">
        <v>8.1</v>
      </c>
      <c r="L36">
        <v>11.9</v>
      </c>
      <c r="M36">
        <v>9</v>
      </c>
      <c r="N36">
        <v>10</v>
      </c>
      <c r="O36">
        <v>89</v>
      </c>
      <c r="P36">
        <v>95</v>
      </c>
      <c r="Q36">
        <v>94</v>
      </c>
      <c r="R36">
        <v>92</v>
      </c>
    </row>
    <row r="37" spans="1:18" x14ac:dyDescent="0.3">
      <c r="A37">
        <v>99</v>
      </c>
      <c r="B37">
        <v>100011</v>
      </c>
      <c r="C37">
        <v>8.0000000000000004E-4</v>
      </c>
      <c r="D37">
        <v>-3.0000000000000001E-3</v>
      </c>
      <c r="E37">
        <v>-6.9999999999999999E-4</v>
      </c>
      <c r="F37">
        <v>-1.1999999999999999E-3</v>
      </c>
      <c r="G37">
        <v>55</v>
      </c>
      <c r="H37">
        <v>35</v>
      </c>
      <c r="I37">
        <v>29</v>
      </c>
      <c r="J37">
        <v>34</v>
      </c>
      <c r="K37">
        <v>12.5</v>
      </c>
      <c r="L37">
        <v>9.3000000000000007</v>
      </c>
      <c r="M37">
        <v>8.4</v>
      </c>
      <c r="N37">
        <v>9</v>
      </c>
      <c r="O37">
        <v>96</v>
      </c>
      <c r="P37">
        <v>92</v>
      </c>
      <c r="Q37">
        <v>87</v>
      </c>
      <c r="R37">
        <v>92</v>
      </c>
    </row>
    <row r="38" spans="1:18" x14ac:dyDescent="0.3">
      <c r="A38">
        <v>99.5</v>
      </c>
      <c r="B38">
        <v>100011</v>
      </c>
      <c r="C38">
        <v>-1.1999999999999999E-3</v>
      </c>
      <c r="D38">
        <v>-2.2000000000000001E-3</v>
      </c>
      <c r="E38">
        <v>-5.0000000000000001E-4</v>
      </c>
      <c r="F38">
        <v>-1.1000000000000001E-3</v>
      </c>
      <c r="G38">
        <v>46</v>
      </c>
      <c r="H38">
        <v>37</v>
      </c>
      <c r="I38">
        <v>25</v>
      </c>
      <c r="J38">
        <v>46</v>
      </c>
      <c r="K38">
        <v>11</v>
      </c>
      <c r="L38">
        <v>9.8000000000000007</v>
      </c>
      <c r="M38">
        <v>7.1</v>
      </c>
      <c r="N38">
        <v>11.7</v>
      </c>
      <c r="O38">
        <v>94</v>
      </c>
      <c r="P38">
        <v>94</v>
      </c>
      <c r="Q38">
        <v>90</v>
      </c>
      <c r="R38">
        <v>97</v>
      </c>
    </row>
    <row r="39" spans="1:18" x14ac:dyDescent="0.3">
      <c r="A39">
        <v>100</v>
      </c>
      <c r="B39">
        <v>100011</v>
      </c>
      <c r="C39">
        <v>1.1000000000000001E-3</v>
      </c>
      <c r="D39">
        <v>-2.5000000000000001E-3</v>
      </c>
      <c r="E39">
        <v>-1.4E-3</v>
      </c>
      <c r="F39">
        <v>-1.9E-3</v>
      </c>
      <c r="G39">
        <v>29</v>
      </c>
      <c r="H39">
        <v>38</v>
      </c>
      <c r="I39">
        <v>33</v>
      </c>
      <c r="J39">
        <v>34</v>
      </c>
      <c r="K39">
        <v>7</v>
      </c>
      <c r="L39">
        <v>10</v>
      </c>
      <c r="M39">
        <v>9.5</v>
      </c>
      <c r="N39">
        <v>9</v>
      </c>
      <c r="O39">
        <v>85</v>
      </c>
      <c r="P39">
        <v>86</v>
      </c>
      <c r="Q39">
        <v>93</v>
      </c>
      <c r="R39">
        <v>91</v>
      </c>
    </row>
    <row r="40" spans="1:18" x14ac:dyDescent="0.3">
      <c r="A40">
        <v>100.5</v>
      </c>
      <c r="B40">
        <v>100011</v>
      </c>
      <c r="C40">
        <v>-5.0000000000000001E-4</v>
      </c>
      <c r="D40">
        <v>-1.6000000000000001E-3</v>
      </c>
      <c r="E40">
        <v>-1.6999999999999999E-3</v>
      </c>
      <c r="F40">
        <v>-2E-3</v>
      </c>
      <c r="G40">
        <v>34</v>
      </c>
      <c r="H40">
        <v>25</v>
      </c>
      <c r="I40">
        <v>35</v>
      </c>
      <c r="J40">
        <v>33</v>
      </c>
      <c r="K40">
        <v>8.4</v>
      </c>
      <c r="L40">
        <v>6.4</v>
      </c>
      <c r="M40">
        <v>10.1</v>
      </c>
      <c r="N40">
        <v>8.8000000000000007</v>
      </c>
      <c r="O40">
        <v>92</v>
      </c>
      <c r="P40">
        <v>84</v>
      </c>
      <c r="Q40">
        <v>91</v>
      </c>
      <c r="R40">
        <v>93</v>
      </c>
    </row>
    <row r="41" spans="1:18" x14ac:dyDescent="0.3">
      <c r="A41">
        <v>101</v>
      </c>
      <c r="B41">
        <v>100011</v>
      </c>
      <c r="C41">
        <v>-6.9999999999999999E-4</v>
      </c>
      <c r="D41">
        <v>-1.4E-3</v>
      </c>
      <c r="E41">
        <v>-1.9E-3</v>
      </c>
      <c r="F41">
        <v>-1.2999999999999999E-3</v>
      </c>
      <c r="G41">
        <v>26</v>
      </c>
      <c r="H41">
        <v>52</v>
      </c>
      <c r="I41">
        <v>34</v>
      </c>
      <c r="J41">
        <v>34</v>
      </c>
      <c r="K41">
        <v>6</v>
      </c>
      <c r="L41">
        <v>12.7</v>
      </c>
      <c r="M41">
        <v>9.8000000000000007</v>
      </c>
      <c r="N41">
        <v>9</v>
      </c>
      <c r="O41">
        <v>83</v>
      </c>
      <c r="P41">
        <v>96</v>
      </c>
      <c r="Q41">
        <v>96</v>
      </c>
      <c r="R41">
        <v>92</v>
      </c>
    </row>
    <row r="42" spans="1:18" x14ac:dyDescent="0.3">
      <c r="A42">
        <v>101.5</v>
      </c>
      <c r="B42">
        <v>100011</v>
      </c>
      <c r="C42">
        <v>-2.9999999999999997E-4</v>
      </c>
      <c r="D42">
        <v>-1.6000000000000001E-3</v>
      </c>
      <c r="E42">
        <v>-5.9999999999999995E-4</v>
      </c>
      <c r="F42">
        <v>-8.9999999999999998E-4</v>
      </c>
      <c r="G42">
        <v>27</v>
      </c>
      <c r="H42">
        <v>41</v>
      </c>
      <c r="I42">
        <v>35</v>
      </c>
      <c r="J42">
        <v>55</v>
      </c>
      <c r="K42">
        <v>6.3</v>
      </c>
      <c r="L42">
        <v>10.7</v>
      </c>
      <c r="M42">
        <v>10.1</v>
      </c>
      <c r="N42">
        <v>13.2</v>
      </c>
      <c r="O42">
        <v>84</v>
      </c>
      <c r="P42">
        <v>93</v>
      </c>
      <c r="Q42">
        <v>95</v>
      </c>
      <c r="R42">
        <v>96</v>
      </c>
    </row>
    <row r="43" spans="1:18" x14ac:dyDescent="0.3">
      <c r="A43">
        <v>102</v>
      </c>
      <c r="B43">
        <v>100011</v>
      </c>
      <c r="C43">
        <v>-2.3E-3</v>
      </c>
      <c r="D43">
        <v>-2.9999999999999997E-4</v>
      </c>
      <c r="E43">
        <v>-1.1000000000000001E-3</v>
      </c>
      <c r="F43">
        <v>-8.0000000000000004E-4</v>
      </c>
      <c r="G43">
        <v>25</v>
      </c>
      <c r="H43">
        <v>51</v>
      </c>
      <c r="I43">
        <v>35</v>
      </c>
      <c r="J43">
        <v>48</v>
      </c>
      <c r="K43">
        <v>5.7</v>
      </c>
      <c r="L43">
        <v>12.6</v>
      </c>
      <c r="M43">
        <v>10.1</v>
      </c>
      <c r="N43">
        <v>12</v>
      </c>
      <c r="O43">
        <v>79</v>
      </c>
      <c r="P43">
        <v>95</v>
      </c>
      <c r="Q43">
        <v>96</v>
      </c>
      <c r="R43">
        <v>95</v>
      </c>
    </row>
    <row r="44" spans="1:18" x14ac:dyDescent="0.3">
      <c r="A44">
        <v>102.5</v>
      </c>
      <c r="B44">
        <v>100011</v>
      </c>
      <c r="C44">
        <v>-8.9999999999999998E-4</v>
      </c>
      <c r="D44">
        <v>-1.1999999999999999E-3</v>
      </c>
      <c r="E44">
        <v>-8.9999999999999998E-4</v>
      </c>
      <c r="F44">
        <v>-4.0000000000000002E-4</v>
      </c>
      <c r="G44">
        <v>22</v>
      </c>
      <c r="H44">
        <v>34</v>
      </c>
      <c r="I44">
        <v>47</v>
      </c>
      <c r="J44">
        <v>51</v>
      </c>
      <c r="K44">
        <v>4.5999999999999996</v>
      </c>
      <c r="L44">
        <v>9</v>
      </c>
      <c r="M44">
        <v>12.6</v>
      </c>
      <c r="N44">
        <v>12.6</v>
      </c>
      <c r="O44">
        <v>71</v>
      </c>
      <c r="P44">
        <v>88</v>
      </c>
      <c r="Q44">
        <v>97</v>
      </c>
      <c r="R44">
        <v>96</v>
      </c>
    </row>
    <row r="45" spans="1:18" x14ac:dyDescent="0.3">
      <c r="A45">
        <v>103</v>
      </c>
      <c r="B45">
        <v>100011</v>
      </c>
      <c r="C45">
        <v>-2E-3</v>
      </c>
      <c r="D45">
        <v>-2.5000000000000001E-3</v>
      </c>
      <c r="E45">
        <v>-1.2999999999999999E-3</v>
      </c>
      <c r="F45">
        <v>-1.1000000000000001E-3</v>
      </c>
      <c r="G45">
        <v>26</v>
      </c>
      <c r="H45">
        <v>35</v>
      </c>
      <c r="I45">
        <v>19</v>
      </c>
      <c r="J45">
        <v>59</v>
      </c>
      <c r="K45">
        <v>6</v>
      </c>
      <c r="L45">
        <v>9.3000000000000007</v>
      </c>
      <c r="M45">
        <v>4.7</v>
      </c>
      <c r="N45">
        <v>13.8</v>
      </c>
      <c r="O45">
        <v>79</v>
      </c>
      <c r="P45">
        <v>90</v>
      </c>
      <c r="Q45">
        <v>89</v>
      </c>
      <c r="R45">
        <v>97</v>
      </c>
    </row>
    <row r="46" spans="1:18" x14ac:dyDescent="0.3">
      <c r="A46">
        <v>103.5</v>
      </c>
      <c r="B46">
        <v>100011</v>
      </c>
      <c r="C46">
        <v>3.0999999999999999E-3</v>
      </c>
      <c r="D46">
        <v>-1.1000000000000001E-3</v>
      </c>
      <c r="E46">
        <v>-1.2999999999999999E-3</v>
      </c>
      <c r="F46">
        <v>-1.1000000000000001E-3</v>
      </c>
      <c r="G46">
        <v>23</v>
      </c>
      <c r="H46">
        <v>63</v>
      </c>
      <c r="I46">
        <v>25</v>
      </c>
      <c r="J46">
        <v>57</v>
      </c>
      <c r="K46">
        <v>5</v>
      </c>
      <c r="L46">
        <v>14.4</v>
      </c>
      <c r="M46">
        <v>7.1</v>
      </c>
      <c r="N46">
        <v>13.5</v>
      </c>
      <c r="O46">
        <v>67</v>
      </c>
      <c r="P46">
        <v>97</v>
      </c>
      <c r="Q46">
        <v>82</v>
      </c>
      <c r="R46">
        <v>98</v>
      </c>
    </row>
    <row r="47" spans="1:18" x14ac:dyDescent="0.3">
      <c r="A47">
        <v>104</v>
      </c>
      <c r="B47">
        <v>100011</v>
      </c>
      <c r="C47">
        <v>6.1999999999999998E-3</v>
      </c>
      <c r="D47">
        <v>-2.8E-3</v>
      </c>
      <c r="E47">
        <v>-8.9999999999999998E-4</v>
      </c>
      <c r="F47">
        <v>-1.6000000000000001E-3</v>
      </c>
      <c r="G47">
        <v>22</v>
      </c>
      <c r="H47">
        <v>69</v>
      </c>
      <c r="I47">
        <v>30</v>
      </c>
      <c r="J47">
        <v>38</v>
      </c>
      <c r="K47">
        <v>4.5999999999999996</v>
      </c>
      <c r="L47">
        <v>15.2</v>
      </c>
      <c r="M47">
        <v>8.6999999999999993</v>
      </c>
      <c r="N47">
        <v>10</v>
      </c>
      <c r="O47">
        <v>80</v>
      </c>
      <c r="P47">
        <v>97</v>
      </c>
      <c r="Q47">
        <v>92</v>
      </c>
      <c r="R47">
        <v>94</v>
      </c>
    </row>
    <row r="48" spans="1:18" x14ac:dyDescent="0.3">
      <c r="A48">
        <v>104.5</v>
      </c>
      <c r="B48">
        <v>100011</v>
      </c>
      <c r="C48">
        <v>-2E-3</v>
      </c>
      <c r="D48">
        <v>-1.6000000000000001E-3</v>
      </c>
      <c r="E48">
        <v>-1.6000000000000001E-3</v>
      </c>
      <c r="F48">
        <v>-1.1000000000000001E-3</v>
      </c>
      <c r="G48">
        <v>22</v>
      </c>
      <c r="H48">
        <v>46</v>
      </c>
      <c r="I48">
        <v>37</v>
      </c>
      <c r="J48">
        <v>39</v>
      </c>
      <c r="K48">
        <v>4.5999999999999996</v>
      </c>
      <c r="L48">
        <v>11.7</v>
      </c>
      <c r="M48">
        <v>10.5</v>
      </c>
      <c r="N48">
        <v>10.199999999999999</v>
      </c>
      <c r="O48">
        <v>71</v>
      </c>
      <c r="P48">
        <v>95</v>
      </c>
      <c r="Q48">
        <v>95</v>
      </c>
      <c r="R48">
        <v>95</v>
      </c>
    </row>
    <row r="49" spans="1:18" x14ac:dyDescent="0.3">
      <c r="A49">
        <v>105</v>
      </c>
      <c r="B49">
        <v>100011</v>
      </c>
      <c r="C49">
        <v>-2.3E-3</v>
      </c>
      <c r="D49">
        <v>-2.2000000000000001E-3</v>
      </c>
      <c r="E49">
        <v>-2.0999999999999999E-3</v>
      </c>
      <c r="F49">
        <v>-1.4E-3</v>
      </c>
      <c r="G49">
        <v>25</v>
      </c>
      <c r="H49">
        <v>38</v>
      </c>
      <c r="I49">
        <v>22</v>
      </c>
      <c r="J49">
        <v>40</v>
      </c>
      <c r="K49">
        <v>5.7</v>
      </c>
      <c r="L49">
        <v>10</v>
      </c>
      <c r="M49">
        <v>6</v>
      </c>
      <c r="N49">
        <v>10.5</v>
      </c>
      <c r="O49">
        <v>75</v>
      </c>
      <c r="P49">
        <v>95</v>
      </c>
      <c r="Q49">
        <v>80</v>
      </c>
      <c r="R49">
        <v>94</v>
      </c>
    </row>
    <row r="50" spans="1:18" x14ac:dyDescent="0.3">
      <c r="A50">
        <v>105.5</v>
      </c>
      <c r="B50">
        <v>100011</v>
      </c>
      <c r="C50">
        <v>-5.0000000000000001E-4</v>
      </c>
      <c r="D50">
        <v>-5.0000000000000001E-4</v>
      </c>
      <c r="E50">
        <v>-8.9999999999999998E-4</v>
      </c>
      <c r="F50">
        <v>-1E-3</v>
      </c>
      <c r="G50">
        <v>33</v>
      </c>
      <c r="H50">
        <v>28</v>
      </c>
      <c r="I50">
        <v>25</v>
      </c>
      <c r="J50">
        <v>32</v>
      </c>
      <c r="K50">
        <v>8.1</v>
      </c>
      <c r="L50">
        <v>7.4</v>
      </c>
      <c r="M50">
        <v>7.1</v>
      </c>
      <c r="N50">
        <v>8.5</v>
      </c>
      <c r="O50">
        <v>88</v>
      </c>
      <c r="P50">
        <v>91</v>
      </c>
      <c r="Q50">
        <v>85</v>
      </c>
      <c r="R50">
        <v>91</v>
      </c>
    </row>
    <row r="51" spans="1:18" x14ac:dyDescent="0.3">
      <c r="A51">
        <v>106</v>
      </c>
      <c r="B51">
        <v>100011</v>
      </c>
      <c r="C51">
        <v>1.2999999999999999E-3</v>
      </c>
      <c r="D51">
        <v>5.9999999999999995E-4</v>
      </c>
      <c r="E51">
        <v>-5.9999999999999995E-4</v>
      </c>
      <c r="F51">
        <v>-4.0000000000000002E-4</v>
      </c>
      <c r="G51">
        <v>35</v>
      </c>
      <c r="H51">
        <v>36</v>
      </c>
      <c r="I51">
        <v>27</v>
      </c>
      <c r="J51">
        <v>45</v>
      </c>
      <c r="K51">
        <v>8.6</v>
      </c>
      <c r="L51">
        <v>9.5</v>
      </c>
      <c r="M51">
        <v>7.8</v>
      </c>
      <c r="N51">
        <v>11.5</v>
      </c>
      <c r="O51">
        <v>88</v>
      </c>
      <c r="P51">
        <v>91</v>
      </c>
      <c r="Q51">
        <v>92</v>
      </c>
      <c r="R51">
        <v>94</v>
      </c>
    </row>
    <row r="52" spans="1:18" x14ac:dyDescent="0.3">
      <c r="A52">
        <v>106.5</v>
      </c>
      <c r="B52">
        <v>100011</v>
      </c>
      <c r="C52">
        <v>2.3999999999999998E-3</v>
      </c>
      <c r="D52">
        <v>-5.0000000000000001E-4</v>
      </c>
      <c r="E52">
        <v>-8.9999999999999998E-4</v>
      </c>
      <c r="F52">
        <v>-1.1999999999999999E-3</v>
      </c>
      <c r="G52">
        <v>27</v>
      </c>
      <c r="H52">
        <v>46</v>
      </c>
      <c r="I52">
        <v>29</v>
      </c>
      <c r="J52">
        <v>44</v>
      </c>
      <c r="K52">
        <v>6.3</v>
      </c>
      <c r="L52">
        <v>11.7</v>
      </c>
      <c r="M52">
        <v>8.4</v>
      </c>
      <c r="N52">
        <v>11.3</v>
      </c>
      <c r="O52">
        <v>86</v>
      </c>
      <c r="P52">
        <v>95</v>
      </c>
      <c r="Q52">
        <v>93</v>
      </c>
      <c r="R52">
        <v>95</v>
      </c>
    </row>
    <row r="53" spans="1:18" x14ac:dyDescent="0.3">
      <c r="A53">
        <v>107</v>
      </c>
      <c r="B53">
        <v>100011</v>
      </c>
      <c r="C53">
        <v>-1.4E-3</v>
      </c>
      <c r="D53">
        <v>-2E-3</v>
      </c>
      <c r="E53">
        <v>-1E-3</v>
      </c>
      <c r="F53">
        <v>-8.0000000000000004E-4</v>
      </c>
      <c r="G53">
        <v>29</v>
      </c>
      <c r="H53">
        <v>48</v>
      </c>
      <c r="I53">
        <v>30</v>
      </c>
      <c r="J53">
        <v>38</v>
      </c>
      <c r="K53">
        <v>7</v>
      </c>
      <c r="L53">
        <v>12</v>
      </c>
      <c r="M53">
        <v>8.6999999999999993</v>
      </c>
      <c r="N53">
        <v>10</v>
      </c>
      <c r="O53">
        <v>86</v>
      </c>
      <c r="P53">
        <v>95</v>
      </c>
      <c r="Q53">
        <v>92</v>
      </c>
      <c r="R53">
        <v>94</v>
      </c>
    </row>
    <row r="54" spans="1:18" x14ac:dyDescent="0.3">
      <c r="A54">
        <v>107.5</v>
      </c>
      <c r="B54">
        <v>100011</v>
      </c>
      <c r="C54">
        <v>3.8E-3</v>
      </c>
      <c r="D54">
        <v>2.0000000000000001E-4</v>
      </c>
      <c r="E54">
        <v>-1.2999999999999999E-3</v>
      </c>
      <c r="F54">
        <v>-6.9999999999999999E-4</v>
      </c>
      <c r="G54">
        <v>25</v>
      </c>
      <c r="H54">
        <v>49</v>
      </c>
      <c r="I54">
        <v>23</v>
      </c>
      <c r="J54">
        <v>28</v>
      </c>
      <c r="K54">
        <v>5.7</v>
      </c>
      <c r="L54">
        <v>12.2</v>
      </c>
      <c r="M54">
        <v>6.4</v>
      </c>
      <c r="N54">
        <v>7.4</v>
      </c>
      <c r="O54">
        <v>81</v>
      </c>
      <c r="P54">
        <v>97</v>
      </c>
      <c r="Q54">
        <v>78</v>
      </c>
      <c r="R54">
        <v>88</v>
      </c>
    </row>
    <row r="55" spans="1:18" x14ac:dyDescent="0.3">
      <c r="A55">
        <v>108</v>
      </c>
      <c r="B55">
        <v>100011</v>
      </c>
      <c r="C55">
        <v>-6.1000000000000004E-3</v>
      </c>
      <c r="D55">
        <v>-1.1000000000000001E-3</v>
      </c>
      <c r="E55">
        <v>-1.1000000000000001E-3</v>
      </c>
      <c r="F55">
        <v>-8.9999999999999998E-4</v>
      </c>
      <c r="G55">
        <v>28</v>
      </c>
      <c r="H55">
        <v>37</v>
      </c>
      <c r="I55">
        <v>23</v>
      </c>
      <c r="J55">
        <v>38</v>
      </c>
      <c r="K55">
        <v>6.7</v>
      </c>
      <c r="L55">
        <v>9.8000000000000007</v>
      </c>
      <c r="M55">
        <v>6.4</v>
      </c>
      <c r="N55">
        <v>10</v>
      </c>
      <c r="O55">
        <v>89</v>
      </c>
      <c r="P55">
        <v>93</v>
      </c>
      <c r="Q55">
        <v>85</v>
      </c>
      <c r="R55">
        <v>92</v>
      </c>
    </row>
    <row r="56" spans="1:18" x14ac:dyDescent="0.3">
      <c r="A56">
        <v>108.5</v>
      </c>
      <c r="B56">
        <v>100011</v>
      </c>
      <c r="C56">
        <v>-2.3E-3</v>
      </c>
      <c r="D56">
        <v>-2.2000000000000001E-3</v>
      </c>
      <c r="E56">
        <v>-1.4E-3</v>
      </c>
      <c r="F56">
        <v>-1.1000000000000001E-3</v>
      </c>
      <c r="G56">
        <v>28</v>
      </c>
      <c r="H56">
        <v>57</v>
      </c>
      <c r="I56">
        <v>44</v>
      </c>
      <c r="J56">
        <v>41</v>
      </c>
      <c r="K56">
        <v>6.7</v>
      </c>
      <c r="L56">
        <v>13.5</v>
      </c>
      <c r="M56">
        <v>12</v>
      </c>
      <c r="N56">
        <v>10.7</v>
      </c>
      <c r="O56">
        <v>84</v>
      </c>
      <c r="P56">
        <v>97</v>
      </c>
      <c r="Q56">
        <v>95</v>
      </c>
      <c r="R56">
        <v>97</v>
      </c>
    </row>
    <row r="57" spans="1:18" x14ac:dyDescent="0.3">
      <c r="A57">
        <v>109</v>
      </c>
      <c r="B57">
        <v>100011</v>
      </c>
      <c r="C57">
        <v>4.4999999999999997E-3</v>
      </c>
      <c r="D57">
        <v>5.9999999999999995E-4</v>
      </c>
      <c r="E57">
        <v>-8.0000000000000004E-4</v>
      </c>
      <c r="F57">
        <v>-1.2999999999999999E-3</v>
      </c>
      <c r="G57">
        <v>28</v>
      </c>
      <c r="H57">
        <v>61</v>
      </c>
      <c r="I57">
        <v>40</v>
      </c>
      <c r="J57">
        <v>39</v>
      </c>
      <c r="K57">
        <v>6.7</v>
      </c>
      <c r="L57">
        <v>14.1</v>
      </c>
      <c r="M57">
        <v>11.2</v>
      </c>
      <c r="N57">
        <v>10.199999999999999</v>
      </c>
      <c r="O57">
        <v>79</v>
      </c>
      <c r="P57">
        <v>96</v>
      </c>
      <c r="Q57">
        <v>95</v>
      </c>
      <c r="R57">
        <v>96</v>
      </c>
    </row>
    <row r="58" spans="1:18" x14ac:dyDescent="0.3">
      <c r="A58">
        <v>109.5</v>
      </c>
      <c r="B58">
        <v>100011</v>
      </c>
      <c r="C58">
        <v>3.5999999999999999E-3</v>
      </c>
      <c r="D58">
        <v>-1.1000000000000001E-3</v>
      </c>
      <c r="E58">
        <v>-1.1000000000000001E-3</v>
      </c>
      <c r="F58">
        <v>-1.1000000000000001E-3</v>
      </c>
      <c r="G58">
        <v>36</v>
      </c>
      <c r="H58">
        <v>76</v>
      </c>
      <c r="I58">
        <v>45</v>
      </c>
      <c r="J58">
        <v>53</v>
      </c>
      <c r="K58">
        <v>8.8000000000000007</v>
      </c>
      <c r="L58">
        <v>16</v>
      </c>
      <c r="M58">
        <v>12.2</v>
      </c>
      <c r="N58">
        <v>12.9</v>
      </c>
      <c r="O58">
        <v>87</v>
      </c>
      <c r="P58">
        <v>98</v>
      </c>
      <c r="Q58">
        <v>94</v>
      </c>
      <c r="R58">
        <v>97</v>
      </c>
    </row>
    <row r="59" spans="1:18" x14ac:dyDescent="0.3">
      <c r="A59">
        <v>110</v>
      </c>
      <c r="B59">
        <v>100011</v>
      </c>
      <c r="C59">
        <v>-6.9999999999999999E-4</v>
      </c>
      <c r="D59">
        <v>-8.9999999999999998E-4</v>
      </c>
      <c r="E59">
        <v>-1.5E-3</v>
      </c>
      <c r="F59">
        <v>-5.0000000000000001E-4</v>
      </c>
      <c r="G59">
        <v>36</v>
      </c>
      <c r="H59">
        <v>48</v>
      </c>
      <c r="I59">
        <v>42</v>
      </c>
      <c r="J59">
        <v>62</v>
      </c>
      <c r="K59">
        <v>8.8000000000000007</v>
      </c>
      <c r="L59">
        <v>12</v>
      </c>
      <c r="M59">
        <v>11.6</v>
      </c>
      <c r="N59">
        <v>14.3</v>
      </c>
      <c r="O59">
        <v>88</v>
      </c>
      <c r="P59">
        <v>95</v>
      </c>
      <c r="Q59">
        <v>97</v>
      </c>
      <c r="R59">
        <v>97</v>
      </c>
    </row>
    <row r="60" spans="1:18" x14ac:dyDescent="0.3">
      <c r="A60">
        <v>110.5</v>
      </c>
      <c r="B60">
        <v>100011</v>
      </c>
      <c r="C60">
        <v>-5.0000000000000001E-4</v>
      </c>
      <c r="D60">
        <v>-8.9999999999999998E-4</v>
      </c>
      <c r="E60">
        <v>-5.0000000000000001E-4</v>
      </c>
      <c r="F60">
        <v>-6.9999999999999999E-4</v>
      </c>
      <c r="G60">
        <v>38</v>
      </c>
      <c r="H60">
        <v>38</v>
      </c>
      <c r="I60">
        <v>59</v>
      </c>
      <c r="J60">
        <v>61</v>
      </c>
      <c r="K60">
        <v>9.3000000000000007</v>
      </c>
      <c r="L60">
        <v>10</v>
      </c>
      <c r="M60">
        <v>14.6</v>
      </c>
      <c r="N60">
        <v>14.1</v>
      </c>
      <c r="O60">
        <v>90</v>
      </c>
      <c r="P60">
        <v>91</v>
      </c>
      <c r="Q60">
        <v>98</v>
      </c>
      <c r="R60">
        <v>97</v>
      </c>
    </row>
    <row r="61" spans="1:18" x14ac:dyDescent="0.3">
      <c r="A61">
        <v>111</v>
      </c>
      <c r="B61">
        <v>100011</v>
      </c>
      <c r="C61">
        <v>-1E-4</v>
      </c>
      <c r="D61">
        <v>-1.6000000000000001E-3</v>
      </c>
      <c r="E61">
        <v>-1.1999999999999999E-3</v>
      </c>
      <c r="F61">
        <v>-1.1000000000000001E-3</v>
      </c>
      <c r="G61">
        <v>41</v>
      </c>
      <c r="H61">
        <v>69</v>
      </c>
      <c r="I61">
        <v>61</v>
      </c>
      <c r="J61">
        <v>60</v>
      </c>
      <c r="K61">
        <v>10</v>
      </c>
      <c r="L61">
        <v>15.2</v>
      </c>
      <c r="M61">
        <v>14.9</v>
      </c>
      <c r="N61">
        <v>14</v>
      </c>
      <c r="O61">
        <v>92</v>
      </c>
      <c r="P61">
        <v>98</v>
      </c>
      <c r="Q61">
        <v>98</v>
      </c>
      <c r="R61">
        <v>98</v>
      </c>
    </row>
    <row r="62" spans="1:18" x14ac:dyDescent="0.3">
      <c r="A62">
        <v>111.5</v>
      </c>
      <c r="B62">
        <v>100011</v>
      </c>
      <c r="C62">
        <v>-2.3E-3</v>
      </c>
      <c r="D62">
        <v>-6.9999999999999999E-4</v>
      </c>
      <c r="E62">
        <v>-5.9999999999999995E-4</v>
      </c>
      <c r="F62">
        <v>-1E-3</v>
      </c>
      <c r="G62">
        <v>38</v>
      </c>
      <c r="H62">
        <v>102</v>
      </c>
      <c r="I62">
        <v>48</v>
      </c>
      <c r="J62">
        <v>60</v>
      </c>
      <c r="K62">
        <v>9.3000000000000007</v>
      </c>
      <c r="L62">
        <v>18.600000000000001</v>
      </c>
      <c r="M62">
        <v>12.8</v>
      </c>
      <c r="N62">
        <v>14</v>
      </c>
      <c r="O62">
        <v>92</v>
      </c>
      <c r="P62">
        <v>99</v>
      </c>
      <c r="Q62">
        <v>97</v>
      </c>
      <c r="R62">
        <v>96</v>
      </c>
    </row>
    <row r="63" spans="1:18" x14ac:dyDescent="0.3">
      <c r="A63">
        <v>112</v>
      </c>
      <c r="B63">
        <v>100011</v>
      </c>
      <c r="C63">
        <v>2.0000000000000001E-4</v>
      </c>
      <c r="D63">
        <v>-1.6000000000000001E-3</v>
      </c>
      <c r="E63">
        <v>-1.6999999999999999E-3</v>
      </c>
      <c r="F63">
        <v>-1.1999999999999999E-3</v>
      </c>
      <c r="G63">
        <v>34</v>
      </c>
      <c r="H63">
        <v>98</v>
      </c>
      <c r="I63">
        <v>44</v>
      </c>
      <c r="J63">
        <v>54</v>
      </c>
      <c r="K63">
        <v>8.4</v>
      </c>
      <c r="L63">
        <v>18.2</v>
      </c>
      <c r="M63">
        <v>12</v>
      </c>
      <c r="N63">
        <v>13.1</v>
      </c>
      <c r="O63">
        <v>93</v>
      </c>
      <c r="P63">
        <v>98</v>
      </c>
      <c r="Q63">
        <v>96</v>
      </c>
      <c r="R63">
        <v>97</v>
      </c>
    </row>
    <row r="64" spans="1:18" x14ac:dyDescent="0.3">
      <c r="A64">
        <v>112.5</v>
      </c>
      <c r="B64">
        <v>100011</v>
      </c>
      <c r="C64">
        <v>-4.5999999999999999E-3</v>
      </c>
      <c r="D64">
        <v>-1.4E-3</v>
      </c>
      <c r="E64">
        <v>-8.9999999999999998E-4</v>
      </c>
      <c r="F64">
        <v>-8.0000000000000004E-4</v>
      </c>
      <c r="G64">
        <v>26</v>
      </c>
      <c r="H64">
        <v>37</v>
      </c>
      <c r="I64">
        <v>29</v>
      </c>
      <c r="J64">
        <v>26</v>
      </c>
      <c r="K64">
        <v>6</v>
      </c>
      <c r="L64">
        <v>9.8000000000000007</v>
      </c>
      <c r="M64">
        <v>8.4</v>
      </c>
      <c r="N64">
        <v>6.7</v>
      </c>
      <c r="O64">
        <v>86</v>
      </c>
      <c r="P64">
        <v>92</v>
      </c>
      <c r="Q64">
        <v>93</v>
      </c>
      <c r="R64">
        <v>91</v>
      </c>
    </row>
    <row r="65" spans="1:18" x14ac:dyDescent="0.3">
      <c r="A65">
        <v>113</v>
      </c>
      <c r="B65">
        <v>100011</v>
      </c>
      <c r="C65">
        <v>-6.1000000000000004E-3</v>
      </c>
      <c r="D65">
        <v>0</v>
      </c>
      <c r="E65">
        <v>-2.0000000000000001E-4</v>
      </c>
      <c r="F65">
        <v>-1.4E-3</v>
      </c>
      <c r="G65">
        <v>33</v>
      </c>
      <c r="H65">
        <v>23</v>
      </c>
      <c r="I65">
        <v>19</v>
      </c>
      <c r="J65">
        <v>22</v>
      </c>
      <c r="K65">
        <v>8.1</v>
      </c>
      <c r="L65">
        <v>5.7</v>
      </c>
      <c r="M65">
        <v>4.7</v>
      </c>
      <c r="N65">
        <v>5.3</v>
      </c>
      <c r="O65">
        <v>90</v>
      </c>
      <c r="P65">
        <v>76</v>
      </c>
      <c r="Q65">
        <v>77</v>
      </c>
      <c r="R65">
        <v>82</v>
      </c>
    </row>
    <row r="66" spans="1:18" x14ac:dyDescent="0.3">
      <c r="A66">
        <v>113.5</v>
      </c>
      <c r="B66">
        <v>100011</v>
      </c>
      <c r="C66">
        <v>5.9999999999999995E-4</v>
      </c>
      <c r="D66">
        <v>2.3999999999999998E-3</v>
      </c>
      <c r="E66">
        <v>-4.0000000000000002E-4</v>
      </c>
      <c r="F66">
        <v>0</v>
      </c>
      <c r="G66">
        <v>50</v>
      </c>
      <c r="H66">
        <v>24</v>
      </c>
      <c r="I66">
        <v>49</v>
      </c>
      <c r="J66">
        <v>70</v>
      </c>
      <c r="K66">
        <v>11.7</v>
      </c>
      <c r="L66">
        <v>6</v>
      </c>
      <c r="M66">
        <v>13</v>
      </c>
      <c r="N66">
        <v>15.3</v>
      </c>
      <c r="O66">
        <v>93</v>
      </c>
      <c r="P66">
        <v>84</v>
      </c>
      <c r="Q66">
        <v>96</v>
      </c>
      <c r="R66">
        <v>98</v>
      </c>
    </row>
    <row r="67" spans="1:18" x14ac:dyDescent="0.3">
      <c r="A67">
        <v>114</v>
      </c>
      <c r="B67">
        <v>100011</v>
      </c>
      <c r="C67">
        <v>-2.9999999999999997E-4</v>
      </c>
      <c r="D67">
        <v>-1.4E-3</v>
      </c>
      <c r="E67">
        <v>-2.9999999999999997E-4</v>
      </c>
      <c r="F67">
        <v>-5.9999999999999995E-4</v>
      </c>
      <c r="G67">
        <v>46</v>
      </c>
      <c r="H67">
        <v>49</v>
      </c>
      <c r="I67">
        <v>31</v>
      </c>
      <c r="J67">
        <v>103</v>
      </c>
      <c r="K67">
        <v>11</v>
      </c>
      <c r="L67">
        <v>12.2</v>
      </c>
      <c r="M67">
        <v>9</v>
      </c>
      <c r="N67">
        <v>18.7</v>
      </c>
      <c r="O67">
        <v>94</v>
      </c>
      <c r="P67">
        <v>96</v>
      </c>
      <c r="Q67">
        <v>90</v>
      </c>
      <c r="R67">
        <v>99</v>
      </c>
    </row>
    <row r="68" spans="1:18" x14ac:dyDescent="0.3">
      <c r="A68">
        <v>114.5</v>
      </c>
      <c r="B68">
        <v>100011</v>
      </c>
      <c r="C68">
        <v>2.0000000000000001E-4</v>
      </c>
      <c r="D68">
        <v>0</v>
      </c>
      <c r="E68">
        <v>-5.9999999999999995E-4</v>
      </c>
      <c r="F68">
        <v>-8.0000000000000004E-4</v>
      </c>
      <c r="G68">
        <v>36</v>
      </c>
      <c r="H68">
        <v>55</v>
      </c>
      <c r="I68">
        <v>63</v>
      </c>
      <c r="J68">
        <v>104</v>
      </c>
      <c r="K68">
        <v>8.8000000000000007</v>
      </c>
      <c r="L68">
        <v>13.2</v>
      </c>
      <c r="M68">
        <v>15.2</v>
      </c>
      <c r="N68">
        <v>18.8</v>
      </c>
      <c r="O68">
        <v>87</v>
      </c>
      <c r="P68">
        <v>95</v>
      </c>
      <c r="Q68">
        <v>98</v>
      </c>
      <c r="R68">
        <v>99</v>
      </c>
    </row>
    <row r="69" spans="1:18" x14ac:dyDescent="0.3">
      <c r="A69">
        <v>115</v>
      </c>
      <c r="B69">
        <v>100011</v>
      </c>
      <c r="C69">
        <v>2.0000000000000001E-4</v>
      </c>
      <c r="D69">
        <v>-1.6000000000000001E-3</v>
      </c>
      <c r="E69">
        <v>-5.9999999999999995E-4</v>
      </c>
      <c r="F69">
        <v>-1.1000000000000001E-3</v>
      </c>
      <c r="G69">
        <v>26</v>
      </c>
      <c r="H69">
        <v>51</v>
      </c>
      <c r="I69">
        <v>59</v>
      </c>
      <c r="J69">
        <v>120</v>
      </c>
      <c r="K69">
        <v>6</v>
      </c>
      <c r="L69">
        <v>12.6</v>
      </c>
      <c r="M69">
        <v>14.6</v>
      </c>
      <c r="N69">
        <v>20</v>
      </c>
      <c r="O69">
        <v>76</v>
      </c>
      <c r="P69">
        <v>95</v>
      </c>
      <c r="Q69">
        <v>98</v>
      </c>
      <c r="R69">
        <v>99</v>
      </c>
    </row>
    <row r="70" spans="1:18" x14ac:dyDescent="0.3">
      <c r="A70">
        <v>115.5</v>
      </c>
      <c r="B70">
        <v>100011</v>
      </c>
      <c r="C70">
        <v>-5.0000000000000001E-4</v>
      </c>
      <c r="D70">
        <v>5.9999999999999995E-4</v>
      </c>
      <c r="E70">
        <v>-5.0000000000000001E-4</v>
      </c>
      <c r="F70">
        <v>-5.0000000000000001E-4</v>
      </c>
      <c r="G70">
        <v>37</v>
      </c>
      <c r="H70">
        <v>40</v>
      </c>
      <c r="I70">
        <v>73</v>
      </c>
      <c r="J70">
        <v>88</v>
      </c>
      <c r="K70">
        <v>9.1</v>
      </c>
      <c r="L70">
        <v>10.5</v>
      </c>
      <c r="M70">
        <v>16.399999999999999</v>
      </c>
      <c r="N70">
        <v>17.3</v>
      </c>
      <c r="O70">
        <v>87</v>
      </c>
      <c r="P70">
        <v>93</v>
      </c>
      <c r="Q70">
        <v>99</v>
      </c>
      <c r="R70">
        <v>99</v>
      </c>
    </row>
    <row r="71" spans="1:18" x14ac:dyDescent="0.3">
      <c r="A71">
        <v>116</v>
      </c>
      <c r="B71">
        <v>100011</v>
      </c>
      <c r="C71">
        <v>-1E-4</v>
      </c>
      <c r="D71">
        <v>-6.9999999999999999E-4</v>
      </c>
      <c r="E71">
        <v>-8.9999999999999998E-4</v>
      </c>
      <c r="F71">
        <v>-1.1000000000000001E-3</v>
      </c>
      <c r="G71">
        <v>34</v>
      </c>
      <c r="H71">
        <v>52</v>
      </c>
      <c r="I71">
        <v>72</v>
      </c>
      <c r="J71">
        <v>59</v>
      </c>
      <c r="K71">
        <v>8.4</v>
      </c>
      <c r="L71">
        <v>12.7</v>
      </c>
      <c r="M71">
        <v>16.3</v>
      </c>
      <c r="N71">
        <v>13.8</v>
      </c>
      <c r="O71">
        <v>84</v>
      </c>
      <c r="P71">
        <v>95</v>
      </c>
      <c r="Q71">
        <v>98</v>
      </c>
      <c r="R71">
        <v>98</v>
      </c>
    </row>
    <row r="72" spans="1:18" x14ac:dyDescent="0.3">
      <c r="A72">
        <v>116.5</v>
      </c>
      <c r="B72">
        <v>100011</v>
      </c>
      <c r="C72">
        <v>-6.9999999999999999E-4</v>
      </c>
      <c r="D72">
        <v>3.0999999999999999E-3</v>
      </c>
      <c r="E72">
        <v>-1E-3</v>
      </c>
      <c r="F72">
        <v>-1.6999999999999999E-3</v>
      </c>
      <c r="G72">
        <v>32</v>
      </c>
      <c r="H72">
        <v>43</v>
      </c>
      <c r="I72">
        <v>55</v>
      </c>
      <c r="J72">
        <v>35</v>
      </c>
      <c r="K72">
        <v>7.8</v>
      </c>
      <c r="L72">
        <v>11.1</v>
      </c>
      <c r="M72">
        <v>14</v>
      </c>
      <c r="N72">
        <v>9.3000000000000007</v>
      </c>
      <c r="O72">
        <v>89</v>
      </c>
      <c r="P72">
        <v>92</v>
      </c>
      <c r="Q72">
        <v>97</v>
      </c>
      <c r="R72">
        <v>91</v>
      </c>
    </row>
    <row r="73" spans="1:18" x14ac:dyDescent="0.3">
      <c r="A73">
        <v>117</v>
      </c>
      <c r="B73">
        <v>100011</v>
      </c>
      <c r="C73">
        <v>3.3999999999999998E-3</v>
      </c>
      <c r="D73">
        <v>5.9999999999999995E-4</v>
      </c>
      <c r="E73">
        <v>-2.9999999999999997E-4</v>
      </c>
      <c r="F73">
        <v>-8.9999999999999998E-4</v>
      </c>
      <c r="G73">
        <v>30</v>
      </c>
      <c r="H73">
        <v>50</v>
      </c>
      <c r="I73">
        <v>21</v>
      </c>
      <c r="J73">
        <v>29</v>
      </c>
      <c r="K73">
        <v>7.3</v>
      </c>
      <c r="L73">
        <v>12.4</v>
      </c>
      <c r="M73">
        <v>5.6</v>
      </c>
      <c r="N73">
        <v>7.7</v>
      </c>
      <c r="O73">
        <v>86</v>
      </c>
      <c r="P73">
        <v>94</v>
      </c>
      <c r="Q73">
        <v>83</v>
      </c>
      <c r="R73">
        <v>93</v>
      </c>
    </row>
    <row r="74" spans="1:18" x14ac:dyDescent="0.3">
      <c r="A74">
        <v>117.5</v>
      </c>
      <c r="B74">
        <v>100011</v>
      </c>
      <c r="C74">
        <v>6.7000000000000002E-3</v>
      </c>
      <c r="D74">
        <v>2.0000000000000001E-4</v>
      </c>
      <c r="E74">
        <v>-1.9E-3</v>
      </c>
      <c r="F74">
        <v>-1.5E-3</v>
      </c>
      <c r="G74">
        <v>32</v>
      </c>
      <c r="H74">
        <v>71</v>
      </c>
      <c r="I74">
        <v>24</v>
      </c>
      <c r="J74">
        <v>33</v>
      </c>
      <c r="K74">
        <v>7.8</v>
      </c>
      <c r="L74">
        <v>15.4</v>
      </c>
      <c r="M74">
        <v>6.8</v>
      </c>
      <c r="N74">
        <v>8.8000000000000007</v>
      </c>
      <c r="O74">
        <v>87</v>
      </c>
      <c r="P74">
        <v>98</v>
      </c>
      <c r="Q74">
        <v>78</v>
      </c>
      <c r="R74">
        <v>92</v>
      </c>
    </row>
    <row r="75" spans="1:18" x14ac:dyDescent="0.3">
      <c r="A75">
        <v>118</v>
      </c>
      <c r="B75">
        <v>100011</v>
      </c>
      <c r="C75">
        <v>4.0000000000000002E-4</v>
      </c>
      <c r="D75">
        <v>-1.4E-3</v>
      </c>
      <c r="E75">
        <v>-1.8E-3</v>
      </c>
      <c r="F75">
        <v>-1.4E-3</v>
      </c>
      <c r="G75">
        <v>32</v>
      </c>
      <c r="H75">
        <v>44</v>
      </c>
      <c r="I75">
        <v>27</v>
      </c>
      <c r="J75">
        <v>38</v>
      </c>
      <c r="K75">
        <v>7.8</v>
      </c>
      <c r="L75">
        <v>11.3</v>
      </c>
      <c r="M75">
        <v>7.8</v>
      </c>
      <c r="N75">
        <v>10</v>
      </c>
      <c r="O75">
        <v>90</v>
      </c>
      <c r="P75">
        <v>94</v>
      </c>
      <c r="Q75">
        <v>93</v>
      </c>
      <c r="R75">
        <v>93</v>
      </c>
    </row>
    <row r="76" spans="1:18" x14ac:dyDescent="0.3">
      <c r="A76">
        <v>118.5</v>
      </c>
      <c r="B76">
        <v>100011</v>
      </c>
      <c r="C76">
        <v>4.0000000000000001E-3</v>
      </c>
      <c r="D76">
        <v>-2E-3</v>
      </c>
      <c r="E76">
        <v>-1.1000000000000001E-3</v>
      </c>
      <c r="F76">
        <v>-8.9999999999999998E-4</v>
      </c>
      <c r="G76">
        <v>28</v>
      </c>
      <c r="H76">
        <v>59</v>
      </c>
      <c r="I76">
        <v>23</v>
      </c>
      <c r="J76">
        <v>21</v>
      </c>
      <c r="K76">
        <v>6.7</v>
      </c>
      <c r="L76">
        <v>13.8</v>
      </c>
      <c r="M76">
        <v>6.4</v>
      </c>
      <c r="N76">
        <v>4.9000000000000004</v>
      </c>
      <c r="O76">
        <v>88</v>
      </c>
      <c r="P76">
        <v>95</v>
      </c>
      <c r="Q76">
        <v>83</v>
      </c>
      <c r="R76">
        <v>83</v>
      </c>
    </row>
    <row r="77" spans="1:18" x14ac:dyDescent="0.3">
      <c r="A77">
        <v>119</v>
      </c>
      <c r="B77">
        <v>100011</v>
      </c>
      <c r="C77">
        <v>-4.1000000000000003E-3</v>
      </c>
      <c r="D77">
        <v>3.0999999999999999E-3</v>
      </c>
      <c r="E77">
        <v>5.0000000000000001E-4</v>
      </c>
      <c r="F77">
        <v>-4.0000000000000002E-4</v>
      </c>
      <c r="G77">
        <v>28</v>
      </c>
      <c r="H77">
        <v>26</v>
      </c>
      <c r="I77">
        <v>29</v>
      </c>
      <c r="J77">
        <v>30</v>
      </c>
      <c r="K77">
        <v>6.7</v>
      </c>
      <c r="L77">
        <v>6.7</v>
      </c>
      <c r="M77">
        <v>8.4</v>
      </c>
      <c r="N77">
        <v>8</v>
      </c>
      <c r="O77">
        <v>85</v>
      </c>
      <c r="P77">
        <v>80</v>
      </c>
      <c r="Q77">
        <v>88</v>
      </c>
      <c r="R77">
        <v>91</v>
      </c>
    </row>
    <row r="78" spans="1:18" x14ac:dyDescent="0.3">
      <c r="A78">
        <v>119.5</v>
      </c>
      <c r="B78">
        <v>100011</v>
      </c>
      <c r="C78">
        <v>-1E-4</v>
      </c>
      <c r="D78">
        <v>-2.2000000000000001E-3</v>
      </c>
      <c r="E78">
        <v>-5.0000000000000001E-4</v>
      </c>
      <c r="F78">
        <v>-1E-3</v>
      </c>
      <c r="G78">
        <v>33</v>
      </c>
      <c r="H78">
        <v>35</v>
      </c>
      <c r="I78">
        <v>26</v>
      </c>
      <c r="J78">
        <v>19</v>
      </c>
      <c r="K78">
        <v>8.1</v>
      </c>
      <c r="L78">
        <v>9.3000000000000007</v>
      </c>
      <c r="M78">
        <v>7.5</v>
      </c>
      <c r="N78">
        <v>4</v>
      </c>
      <c r="O78">
        <v>90</v>
      </c>
      <c r="P78">
        <v>82</v>
      </c>
      <c r="Q78">
        <v>88</v>
      </c>
      <c r="R78">
        <v>73</v>
      </c>
    </row>
    <row r="79" spans="1:18" x14ac:dyDescent="0.3">
      <c r="A79">
        <v>120</v>
      </c>
      <c r="B79">
        <v>100011</v>
      </c>
      <c r="C79">
        <v>3.8E-3</v>
      </c>
      <c r="D79">
        <v>-2.8E-3</v>
      </c>
      <c r="E79">
        <v>1E-4</v>
      </c>
      <c r="F79">
        <v>-8.9999999999999998E-4</v>
      </c>
      <c r="G79">
        <v>34</v>
      </c>
      <c r="H79">
        <v>44</v>
      </c>
      <c r="I79">
        <v>28</v>
      </c>
      <c r="J79">
        <v>36</v>
      </c>
      <c r="K79">
        <v>8.4</v>
      </c>
      <c r="L79">
        <v>11.3</v>
      </c>
      <c r="M79">
        <v>8.1</v>
      </c>
      <c r="N79">
        <v>9.5</v>
      </c>
      <c r="O79">
        <v>87</v>
      </c>
      <c r="P79">
        <v>96</v>
      </c>
      <c r="Q79">
        <v>85</v>
      </c>
      <c r="R79">
        <v>93</v>
      </c>
    </row>
    <row r="80" spans="1:18" x14ac:dyDescent="0.3">
      <c r="A80">
        <v>120.5</v>
      </c>
      <c r="B80">
        <v>100011</v>
      </c>
      <c r="C80">
        <v>-3.5000000000000001E-3</v>
      </c>
      <c r="D80">
        <v>2.0000000000000001E-4</v>
      </c>
      <c r="E80">
        <v>-8.9999999999999998E-4</v>
      </c>
      <c r="F80">
        <v>-1.4E-3</v>
      </c>
      <c r="G80">
        <v>34</v>
      </c>
      <c r="H80">
        <v>29</v>
      </c>
      <c r="I80">
        <v>27</v>
      </c>
      <c r="J80">
        <v>25</v>
      </c>
      <c r="K80">
        <v>8.4</v>
      </c>
      <c r="L80">
        <v>7.7</v>
      </c>
      <c r="M80">
        <v>7.8</v>
      </c>
      <c r="N80">
        <v>6.4</v>
      </c>
      <c r="O80">
        <v>92</v>
      </c>
      <c r="P80">
        <v>85</v>
      </c>
      <c r="Q80">
        <v>92</v>
      </c>
      <c r="R80">
        <v>91</v>
      </c>
    </row>
    <row r="81" spans="1:18" x14ac:dyDescent="0.3">
      <c r="A81">
        <v>121</v>
      </c>
      <c r="B81">
        <v>100011</v>
      </c>
      <c r="C81">
        <v>-3.7000000000000002E-3</v>
      </c>
      <c r="D81">
        <v>-8.9999999999999998E-4</v>
      </c>
      <c r="E81">
        <v>-1.5E-3</v>
      </c>
      <c r="F81">
        <v>-1E-3</v>
      </c>
      <c r="G81">
        <v>36</v>
      </c>
      <c r="H81">
        <v>28</v>
      </c>
      <c r="I81">
        <v>27</v>
      </c>
      <c r="J81">
        <v>34</v>
      </c>
      <c r="K81">
        <v>8.8000000000000007</v>
      </c>
      <c r="L81">
        <v>7.4</v>
      </c>
      <c r="M81">
        <v>7.8</v>
      </c>
      <c r="N81">
        <v>9</v>
      </c>
      <c r="O81">
        <v>87</v>
      </c>
      <c r="P81">
        <v>87</v>
      </c>
      <c r="Q81">
        <v>90</v>
      </c>
      <c r="R81">
        <v>93</v>
      </c>
    </row>
    <row r="82" spans="1:18" x14ac:dyDescent="0.3">
      <c r="A82">
        <v>121.5</v>
      </c>
      <c r="B82">
        <v>100011</v>
      </c>
      <c r="C82">
        <v>-1.1999999999999999E-3</v>
      </c>
      <c r="D82">
        <v>0</v>
      </c>
      <c r="E82">
        <v>5.0000000000000001E-4</v>
      </c>
      <c r="F82">
        <v>-1.2999999999999999E-3</v>
      </c>
      <c r="G82">
        <v>38</v>
      </c>
      <c r="H82">
        <v>38</v>
      </c>
      <c r="I82">
        <v>22</v>
      </c>
      <c r="J82">
        <v>32</v>
      </c>
      <c r="K82">
        <v>9.3000000000000007</v>
      </c>
      <c r="L82">
        <v>10</v>
      </c>
      <c r="M82">
        <v>6</v>
      </c>
      <c r="N82">
        <v>8.5</v>
      </c>
      <c r="O82">
        <v>93</v>
      </c>
      <c r="P82">
        <v>91</v>
      </c>
      <c r="Q82">
        <v>83</v>
      </c>
      <c r="R82">
        <v>90</v>
      </c>
    </row>
    <row r="83" spans="1:18" x14ac:dyDescent="0.3">
      <c r="A83">
        <v>122</v>
      </c>
      <c r="B83">
        <v>100011</v>
      </c>
      <c r="C83">
        <v>-3.5000000000000001E-3</v>
      </c>
      <c r="D83">
        <v>0</v>
      </c>
      <c r="E83">
        <v>-2.8E-3</v>
      </c>
      <c r="F83">
        <v>-1E-3</v>
      </c>
      <c r="G83">
        <v>20</v>
      </c>
      <c r="H83">
        <v>57</v>
      </c>
      <c r="I83">
        <v>19</v>
      </c>
      <c r="J83">
        <v>33</v>
      </c>
      <c r="K83">
        <v>3.7</v>
      </c>
      <c r="L83">
        <v>13.5</v>
      </c>
      <c r="M83">
        <v>4.7</v>
      </c>
      <c r="N83">
        <v>8.8000000000000007</v>
      </c>
      <c r="O83">
        <v>62</v>
      </c>
      <c r="P83">
        <v>97</v>
      </c>
      <c r="Q83">
        <v>77</v>
      </c>
      <c r="R83">
        <v>87</v>
      </c>
    </row>
    <row r="84" spans="1:18" x14ac:dyDescent="0.3">
      <c r="A84">
        <v>122.5</v>
      </c>
      <c r="B84">
        <v>100011</v>
      </c>
      <c r="C84">
        <v>4.3E-3</v>
      </c>
      <c r="D84">
        <v>-2.8E-3</v>
      </c>
      <c r="E84">
        <v>-2.0999999999999999E-3</v>
      </c>
      <c r="F84">
        <v>-8.0000000000000004E-4</v>
      </c>
      <c r="G84">
        <v>45</v>
      </c>
      <c r="H84">
        <v>51</v>
      </c>
      <c r="I84">
        <v>19</v>
      </c>
      <c r="J84">
        <v>25</v>
      </c>
      <c r="K84">
        <v>10.8</v>
      </c>
      <c r="L84">
        <v>12.6</v>
      </c>
      <c r="M84">
        <v>4.7</v>
      </c>
      <c r="N84">
        <v>6.4</v>
      </c>
      <c r="O84">
        <v>90</v>
      </c>
      <c r="P84">
        <v>95</v>
      </c>
      <c r="Q84">
        <v>74</v>
      </c>
      <c r="R84">
        <v>90</v>
      </c>
    </row>
    <row r="85" spans="1:18" x14ac:dyDescent="0.3">
      <c r="A85">
        <v>123</v>
      </c>
      <c r="B85">
        <v>100011</v>
      </c>
      <c r="C85">
        <v>3.5999999999999999E-3</v>
      </c>
      <c r="D85">
        <v>2.8999999999999998E-3</v>
      </c>
      <c r="E85">
        <v>-1E-3</v>
      </c>
      <c r="F85">
        <v>-1.2999999999999999E-3</v>
      </c>
      <c r="G85">
        <v>40</v>
      </c>
      <c r="H85">
        <v>55</v>
      </c>
      <c r="I85">
        <v>24</v>
      </c>
      <c r="J85">
        <v>28</v>
      </c>
      <c r="K85">
        <v>9.8000000000000007</v>
      </c>
      <c r="L85">
        <v>13.2</v>
      </c>
      <c r="M85">
        <v>6.8</v>
      </c>
      <c r="N85">
        <v>7.4</v>
      </c>
      <c r="O85">
        <v>93</v>
      </c>
      <c r="P85">
        <v>97</v>
      </c>
      <c r="Q85">
        <v>88</v>
      </c>
      <c r="R85">
        <v>87</v>
      </c>
    </row>
    <row r="86" spans="1:18" x14ac:dyDescent="0.3">
      <c r="A86">
        <v>123.5</v>
      </c>
      <c r="B86">
        <v>100011</v>
      </c>
      <c r="C86">
        <v>5.1000000000000004E-3</v>
      </c>
      <c r="D86">
        <v>-8.9999999999999998E-4</v>
      </c>
      <c r="E86">
        <v>-6.9999999999999999E-4</v>
      </c>
      <c r="F86">
        <v>-6.9999999999999999E-4</v>
      </c>
      <c r="G86">
        <v>42</v>
      </c>
      <c r="H86">
        <v>51</v>
      </c>
      <c r="I86">
        <v>29</v>
      </c>
      <c r="J86">
        <v>33</v>
      </c>
      <c r="K86">
        <v>10.199999999999999</v>
      </c>
      <c r="L86">
        <v>12.6</v>
      </c>
      <c r="M86">
        <v>8.4</v>
      </c>
      <c r="N86">
        <v>8.8000000000000007</v>
      </c>
      <c r="O86">
        <v>92</v>
      </c>
      <c r="P86">
        <v>96</v>
      </c>
      <c r="Q86">
        <v>92</v>
      </c>
      <c r="R86">
        <v>93</v>
      </c>
    </row>
    <row r="87" spans="1:18" x14ac:dyDescent="0.3">
      <c r="A87">
        <v>124</v>
      </c>
      <c r="B87">
        <v>100011</v>
      </c>
      <c r="C87">
        <v>5.9999999999999995E-4</v>
      </c>
      <c r="D87">
        <v>-3.2000000000000002E-3</v>
      </c>
      <c r="E87">
        <v>-5.9999999999999995E-4</v>
      </c>
      <c r="F87">
        <v>-5.0000000000000001E-4</v>
      </c>
      <c r="G87">
        <v>39</v>
      </c>
      <c r="H87">
        <v>52</v>
      </c>
      <c r="I87">
        <v>35</v>
      </c>
      <c r="J87">
        <v>23</v>
      </c>
      <c r="K87">
        <v>9.5</v>
      </c>
      <c r="L87">
        <v>12.7</v>
      </c>
      <c r="M87">
        <v>10.1</v>
      </c>
      <c r="N87">
        <v>5.7</v>
      </c>
      <c r="O87">
        <v>90</v>
      </c>
      <c r="P87">
        <v>97</v>
      </c>
      <c r="Q87">
        <v>95</v>
      </c>
      <c r="R87">
        <v>85</v>
      </c>
    </row>
    <row r="88" spans="1:18" x14ac:dyDescent="0.3">
      <c r="A88">
        <v>124.5</v>
      </c>
      <c r="B88">
        <v>100011</v>
      </c>
      <c r="C88">
        <v>-8.9999999999999998E-4</v>
      </c>
      <c r="D88">
        <v>-1.8E-3</v>
      </c>
      <c r="E88">
        <v>-8.9999999999999998E-4</v>
      </c>
      <c r="F88">
        <v>-6.9999999999999999E-4</v>
      </c>
      <c r="G88">
        <v>37</v>
      </c>
      <c r="H88">
        <v>34</v>
      </c>
      <c r="I88">
        <v>39</v>
      </c>
      <c r="J88">
        <v>36</v>
      </c>
      <c r="K88">
        <v>9.1</v>
      </c>
      <c r="L88">
        <v>9</v>
      </c>
      <c r="M88">
        <v>11</v>
      </c>
      <c r="N88">
        <v>9.5</v>
      </c>
      <c r="O88">
        <v>90</v>
      </c>
      <c r="P88">
        <v>91</v>
      </c>
      <c r="Q88">
        <v>95</v>
      </c>
      <c r="R88">
        <v>91</v>
      </c>
    </row>
    <row r="89" spans="1:18" x14ac:dyDescent="0.3">
      <c r="A89">
        <v>125</v>
      </c>
      <c r="B89">
        <v>100011</v>
      </c>
      <c r="C89">
        <v>1.2999999999999999E-3</v>
      </c>
      <c r="D89">
        <v>-1.1000000000000001E-3</v>
      </c>
      <c r="E89">
        <v>-4.0000000000000002E-4</v>
      </c>
      <c r="F89">
        <v>-1.1999999999999999E-3</v>
      </c>
      <c r="G89">
        <v>36</v>
      </c>
      <c r="H89">
        <v>39</v>
      </c>
      <c r="I89">
        <v>42</v>
      </c>
      <c r="J89">
        <v>53</v>
      </c>
      <c r="K89">
        <v>8.8000000000000007</v>
      </c>
      <c r="L89">
        <v>10.199999999999999</v>
      </c>
      <c r="M89">
        <v>11.6</v>
      </c>
      <c r="N89">
        <v>12.9</v>
      </c>
      <c r="O89">
        <v>85</v>
      </c>
      <c r="P89">
        <v>91</v>
      </c>
      <c r="Q89">
        <v>96</v>
      </c>
      <c r="R89">
        <v>97</v>
      </c>
    </row>
    <row r="90" spans="1:18" x14ac:dyDescent="0.3">
      <c r="A90">
        <v>125.5</v>
      </c>
      <c r="B90">
        <v>100011</v>
      </c>
      <c r="C90">
        <v>-2.9999999999999997E-4</v>
      </c>
      <c r="D90">
        <v>4.0000000000000002E-4</v>
      </c>
      <c r="E90">
        <v>-5.9999999999999995E-4</v>
      </c>
      <c r="F90">
        <v>-6.9999999999999999E-4</v>
      </c>
      <c r="G90">
        <v>28</v>
      </c>
      <c r="H90">
        <v>24</v>
      </c>
      <c r="I90">
        <v>66</v>
      </c>
      <c r="J90">
        <v>77</v>
      </c>
      <c r="K90">
        <v>6.7</v>
      </c>
      <c r="L90">
        <v>6</v>
      </c>
      <c r="M90">
        <v>15.6</v>
      </c>
      <c r="N90">
        <v>16.100000000000001</v>
      </c>
      <c r="O90">
        <v>80</v>
      </c>
      <c r="P90">
        <v>76</v>
      </c>
      <c r="Q90">
        <v>98</v>
      </c>
      <c r="R90">
        <v>98</v>
      </c>
    </row>
    <row r="91" spans="1:18" x14ac:dyDescent="0.3">
      <c r="A91">
        <v>126</v>
      </c>
      <c r="B91">
        <v>100011</v>
      </c>
      <c r="C91">
        <v>2.7000000000000001E-3</v>
      </c>
      <c r="D91">
        <v>2.0000000000000001E-4</v>
      </c>
      <c r="E91">
        <v>-2.9999999999999997E-4</v>
      </c>
      <c r="F91">
        <v>-5.9999999999999995E-4</v>
      </c>
      <c r="G91">
        <v>28</v>
      </c>
      <c r="H91">
        <v>46</v>
      </c>
      <c r="I91">
        <v>61</v>
      </c>
      <c r="J91">
        <v>74</v>
      </c>
      <c r="K91">
        <v>6.7</v>
      </c>
      <c r="L91">
        <v>11.7</v>
      </c>
      <c r="M91">
        <v>14.9</v>
      </c>
      <c r="N91">
        <v>15.8</v>
      </c>
      <c r="O91">
        <v>68</v>
      </c>
      <c r="P91">
        <v>94</v>
      </c>
      <c r="Q91">
        <v>98</v>
      </c>
      <c r="R91">
        <v>98</v>
      </c>
    </row>
    <row r="92" spans="1:18" x14ac:dyDescent="0.3">
      <c r="A92">
        <v>126.5</v>
      </c>
      <c r="B92">
        <v>100011</v>
      </c>
      <c r="C92">
        <v>-1.1999999999999999E-3</v>
      </c>
      <c r="D92">
        <v>-2.3E-3</v>
      </c>
      <c r="E92">
        <v>-6.9999999999999999E-4</v>
      </c>
      <c r="F92">
        <v>-8.0000000000000004E-4</v>
      </c>
      <c r="G92">
        <v>27</v>
      </c>
      <c r="H92">
        <v>32</v>
      </c>
      <c r="I92">
        <v>71</v>
      </c>
      <c r="J92">
        <v>48</v>
      </c>
      <c r="K92">
        <v>6.3</v>
      </c>
      <c r="L92">
        <v>8.5</v>
      </c>
      <c r="M92">
        <v>16.2</v>
      </c>
      <c r="N92">
        <v>12</v>
      </c>
      <c r="O92">
        <v>65</v>
      </c>
      <c r="P92">
        <v>91</v>
      </c>
      <c r="Q92">
        <v>98</v>
      </c>
      <c r="R92">
        <v>95</v>
      </c>
    </row>
    <row r="93" spans="1:18" x14ac:dyDescent="0.3">
      <c r="A93">
        <v>127</v>
      </c>
      <c r="B93">
        <v>100011</v>
      </c>
      <c r="C93">
        <v>1.6999999999999999E-3</v>
      </c>
      <c r="D93">
        <v>2.0000000000000001E-4</v>
      </c>
      <c r="E93">
        <v>-1.6000000000000001E-3</v>
      </c>
      <c r="F93">
        <v>-1.1000000000000001E-3</v>
      </c>
      <c r="G93">
        <v>35</v>
      </c>
      <c r="H93">
        <v>54</v>
      </c>
      <c r="I93">
        <v>48</v>
      </c>
      <c r="J93">
        <v>33</v>
      </c>
      <c r="K93">
        <v>8.6</v>
      </c>
      <c r="L93">
        <v>13.1</v>
      </c>
      <c r="M93">
        <v>12.8</v>
      </c>
      <c r="N93">
        <v>8.8000000000000007</v>
      </c>
      <c r="O93">
        <v>89</v>
      </c>
      <c r="P93">
        <v>96</v>
      </c>
      <c r="Q93">
        <v>96</v>
      </c>
      <c r="R93">
        <v>91</v>
      </c>
    </row>
    <row r="94" spans="1:18" x14ac:dyDescent="0.3">
      <c r="A94">
        <v>127.5</v>
      </c>
      <c r="B94">
        <v>100011</v>
      </c>
      <c r="C94">
        <v>-1E-4</v>
      </c>
      <c r="D94">
        <v>-1.4E-3</v>
      </c>
      <c r="E94">
        <v>-5.0000000000000001E-4</v>
      </c>
      <c r="F94">
        <v>-8.0000000000000004E-4</v>
      </c>
      <c r="G94">
        <v>28</v>
      </c>
      <c r="H94">
        <v>47</v>
      </c>
      <c r="I94">
        <v>27</v>
      </c>
      <c r="J94">
        <v>42</v>
      </c>
      <c r="K94">
        <v>6.7</v>
      </c>
      <c r="L94">
        <v>11.9</v>
      </c>
      <c r="M94">
        <v>7.8</v>
      </c>
      <c r="N94">
        <v>10.9</v>
      </c>
      <c r="O94">
        <v>76</v>
      </c>
      <c r="P94">
        <v>95</v>
      </c>
      <c r="Q94">
        <v>91</v>
      </c>
      <c r="R94">
        <v>96</v>
      </c>
    </row>
    <row r="95" spans="1:18" x14ac:dyDescent="0.3">
      <c r="A95">
        <v>128</v>
      </c>
      <c r="B95">
        <v>100011</v>
      </c>
      <c r="C95">
        <v>-2.8E-3</v>
      </c>
      <c r="D95">
        <v>-1.8E-3</v>
      </c>
      <c r="E95">
        <v>-6.9999999999999999E-4</v>
      </c>
      <c r="F95">
        <v>-1.4E-3</v>
      </c>
      <c r="G95">
        <v>25</v>
      </c>
      <c r="H95">
        <v>35</v>
      </c>
      <c r="I95">
        <v>23</v>
      </c>
      <c r="J95">
        <v>67</v>
      </c>
      <c r="K95">
        <v>5.7</v>
      </c>
      <c r="L95">
        <v>9.3000000000000007</v>
      </c>
      <c r="M95">
        <v>6.4</v>
      </c>
      <c r="N95">
        <v>14.9</v>
      </c>
      <c r="O95">
        <v>61</v>
      </c>
      <c r="P95">
        <v>88</v>
      </c>
      <c r="Q95">
        <v>85</v>
      </c>
      <c r="R95">
        <v>99</v>
      </c>
    </row>
    <row r="96" spans="1:18" x14ac:dyDescent="0.3">
      <c r="A96">
        <v>128.5</v>
      </c>
      <c r="B96">
        <v>100011</v>
      </c>
      <c r="C96">
        <v>-1.6000000000000001E-3</v>
      </c>
      <c r="D96">
        <v>4.0000000000000002E-4</v>
      </c>
      <c r="E96">
        <v>-8.9999999999999998E-4</v>
      </c>
      <c r="F96">
        <v>-8.0000000000000004E-4</v>
      </c>
      <c r="G96">
        <v>31</v>
      </c>
      <c r="H96">
        <v>24</v>
      </c>
      <c r="I96">
        <v>49</v>
      </c>
      <c r="J96">
        <v>91</v>
      </c>
      <c r="K96">
        <v>7.5</v>
      </c>
      <c r="L96">
        <v>6</v>
      </c>
      <c r="M96">
        <v>13</v>
      </c>
      <c r="N96">
        <v>17.600000000000001</v>
      </c>
      <c r="O96">
        <v>82</v>
      </c>
      <c r="P96">
        <v>85</v>
      </c>
      <c r="Q96">
        <v>96</v>
      </c>
      <c r="R96">
        <v>99</v>
      </c>
    </row>
    <row r="97" spans="1:18" x14ac:dyDescent="0.3">
      <c r="A97">
        <v>129</v>
      </c>
      <c r="B97">
        <v>100011</v>
      </c>
      <c r="C97">
        <v>-1.6000000000000001E-3</v>
      </c>
      <c r="D97">
        <v>-1.4E-3</v>
      </c>
      <c r="E97">
        <v>-6.9999999999999999E-4</v>
      </c>
      <c r="F97">
        <v>-8.0000000000000004E-4</v>
      </c>
      <c r="G97">
        <v>28</v>
      </c>
      <c r="H97">
        <v>24</v>
      </c>
      <c r="I97">
        <v>50</v>
      </c>
      <c r="J97">
        <v>68</v>
      </c>
      <c r="K97">
        <v>6.7</v>
      </c>
      <c r="L97">
        <v>6</v>
      </c>
      <c r="M97">
        <v>13.2</v>
      </c>
      <c r="N97">
        <v>15.1</v>
      </c>
      <c r="O97">
        <v>81</v>
      </c>
      <c r="P97">
        <v>81</v>
      </c>
      <c r="Q97">
        <v>96</v>
      </c>
      <c r="R97">
        <v>98</v>
      </c>
    </row>
    <row r="98" spans="1:18" x14ac:dyDescent="0.3">
      <c r="A98">
        <v>129.5</v>
      </c>
      <c r="B98">
        <v>100011</v>
      </c>
      <c r="C98">
        <v>1.9E-3</v>
      </c>
      <c r="D98">
        <v>1.1000000000000001E-3</v>
      </c>
      <c r="E98">
        <v>-2.9999999999999997E-4</v>
      </c>
      <c r="F98">
        <v>-5.0000000000000001E-4</v>
      </c>
      <c r="G98">
        <v>29</v>
      </c>
      <c r="H98">
        <v>16</v>
      </c>
      <c r="I98">
        <v>55</v>
      </c>
      <c r="J98">
        <v>51</v>
      </c>
      <c r="K98">
        <v>7</v>
      </c>
      <c r="L98">
        <v>2.5</v>
      </c>
      <c r="M98">
        <v>14</v>
      </c>
      <c r="N98">
        <v>12.6</v>
      </c>
      <c r="O98">
        <v>74</v>
      </c>
      <c r="P98">
        <v>64</v>
      </c>
      <c r="Q98">
        <v>98</v>
      </c>
      <c r="R98">
        <v>96</v>
      </c>
    </row>
    <row r="99" spans="1:18" x14ac:dyDescent="0.3">
      <c r="A99">
        <v>130</v>
      </c>
      <c r="B99">
        <v>100011</v>
      </c>
      <c r="C99">
        <v>-6.9999999999999999E-4</v>
      </c>
      <c r="D99">
        <v>8.0000000000000004E-4</v>
      </c>
      <c r="E99">
        <v>1E-4</v>
      </c>
      <c r="F99">
        <v>-1.1000000000000001E-3</v>
      </c>
      <c r="G99">
        <v>33</v>
      </c>
      <c r="H99">
        <v>22</v>
      </c>
      <c r="I99">
        <v>27</v>
      </c>
      <c r="J99">
        <v>60</v>
      </c>
      <c r="K99">
        <v>8.1</v>
      </c>
      <c r="L99">
        <v>5.3</v>
      </c>
      <c r="M99">
        <v>7.8</v>
      </c>
      <c r="N99">
        <v>14</v>
      </c>
      <c r="O99">
        <v>85</v>
      </c>
      <c r="P99">
        <v>79</v>
      </c>
      <c r="Q99">
        <v>85</v>
      </c>
      <c r="R99">
        <v>93</v>
      </c>
    </row>
    <row r="100" spans="1:18" x14ac:dyDescent="0.3">
      <c r="A100">
        <v>130.5</v>
      </c>
      <c r="B100">
        <v>100011</v>
      </c>
      <c r="C100">
        <v>-3.0000000000000001E-3</v>
      </c>
      <c r="D100">
        <v>-4.1000000000000003E-3</v>
      </c>
      <c r="E100">
        <v>-6.9999999999999999E-4</v>
      </c>
      <c r="F100">
        <v>-1.1999999999999999E-3</v>
      </c>
      <c r="G100">
        <v>21</v>
      </c>
      <c r="H100">
        <v>43</v>
      </c>
      <c r="I100">
        <v>32</v>
      </c>
      <c r="J100">
        <v>100</v>
      </c>
      <c r="K100">
        <v>4.2</v>
      </c>
      <c r="L100">
        <v>11.1</v>
      </c>
      <c r="M100">
        <v>9.3000000000000007</v>
      </c>
      <c r="N100">
        <v>18.399999999999999</v>
      </c>
      <c r="O100">
        <v>64</v>
      </c>
      <c r="P100">
        <v>93</v>
      </c>
      <c r="Q100">
        <v>83</v>
      </c>
      <c r="R100">
        <v>97</v>
      </c>
    </row>
    <row r="101" spans="1:18" x14ac:dyDescent="0.3">
      <c r="A101">
        <v>131</v>
      </c>
      <c r="B101">
        <v>100011</v>
      </c>
      <c r="C101">
        <v>1.1000000000000001E-3</v>
      </c>
      <c r="D101">
        <v>-8.9999999999999998E-4</v>
      </c>
      <c r="E101">
        <v>-1.5E-3</v>
      </c>
      <c r="F101">
        <v>-2.9999999999999997E-4</v>
      </c>
      <c r="G101">
        <v>25</v>
      </c>
      <c r="H101">
        <v>32</v>
      </c>
      <c r="I101">
        <v>31</v>
      </c>
      <c r="J101">
        <v>128</v>
      </c>
      <c r="K101">
        <v>5.7</v>
      </c>
      <c r="L101">
        <v>8.5</v>
      </c>
      <c r="M101">
        <v>9</v>
      </c>
      <c r="N101">
        <v>20.6</v>
      </c>
      <c r="O101">
        <v>79</v>
      </c>
      <c r="P101">
        <v>88</v>
      </c>
      <c r="Q101">
        <v>88</v>
      </c>
      <c r="R101">
        <v>98</v>
      </c>
    </row>
    <row r="102" spans="1:18" x14ac:dyDescent="0.3">
      <c r="A102">
        <v>131.5</v>
      </c>
      <c r="B102">
        <v>100011</v>
      </c>
      <c r="C102">
        <v>1.9E-3</v>
      </c>
      <c r="D102">
        <v>-2.9999999999999997E-4</v>
      </c>
      <c r="E102">
        <v>-2.0000000000000001E-4</v>
      </c>
      <c r="F102">
        <v>-2.0000000000000001E-4</v>
      </c>
      <c r="G102">
        <v>28</v>
      </c>
      <c r="H102">
        <v>38</v>
      </c>
      <c r="I102">
        <v>31</v>
      </c>
      <c r="J102">
        <v>138</v>
      </c>
      <c r="K102">
        <v>6.7</v>
      </c>
      <c r="L102">
        <v>10</v>
      </c>
      <c r="M102">
        <v>9</v>
      </c>
      <c r="N102">
        <v>21.2</v>
      </c>
      <c r="O102">
        <v>80</v>
      </c>
      <c r="P102">
        <v>88</v>
      </c>
      <c r="Q102">
        <v>82</v>
      </c>
      <c r="R102">
        <v>99</v>
      </c>
    </row>
    <row r="103" spans="1:18" x14ac:dyDescent="0.3">
      <c r="A103">
        <v>132</v>
      </c>
      <c r="B103">
        <v>100011</v>
      </c>
      <c r="C103">
        <v>4.8999999999999998E-3</v>
      </c>
      <c r="D103">
        <v>-6.9999999999999999E-4</v>
      </c>
      <c r="E103">
        <v>-1E-3</v>
      </c>
      <c r="F103">
        <v>-4.0000000000000002E-4</v>
      </c>
      <c r="G103">
        <v>52</v>
      </c>
      <c r="H103">
        <v>65</v>
      </c>
      <c r="I103">
        <v>37</v>
      </c>
      <c r="J103">
        <v>139</v>
      </c>
      <c r="K103">
        <v>12</v>
      </c>
      <c r="L103">
        <v>14.7</v>
      </c>
      <c r="M103">
        <v>10.5</v>
      </c>
      <c r="N103">
        <v>21.3</v>
      </c>
      <c r="O103">
        <v>95</v>
      </c>
      <c r="P103">
        <v>98</v>
      </c>
      <c r="Q103">
        <v>87</v>
      </c>
      <c r="R103">
        <v>98</v>
      </c>
    </row>
    <row r="104" spans="1:18" x14ac:dyDescent="0.3">
      <c r="A104">
        <v>132.5</v>
      </c>
      <c r="B104">
        <v>100011</v>
      </c>
      <c r="C104">
        <v>4.0000000000000002E-4</v>
      </c>
      <c r="D104">
        <v>4.0000000000000002E-4</v>
      </c>
      <c r="E104">
        <v>2.9999999999999997E-4</v>
      </c>
      <c r="F104">
        <v>0</v>
      </c>
      <c r="G104">
        <v>90</v>
      </c>
      <c r="H104">
        <v>66</v>
      </c>
      <c r="I104">
        <v>28</v>
      </c>
      <c r="J104">
        <v>115</v>
      </c>
      <c r="K104">
        <v>16.8</v>
      </c>
      <c r="L104">
        <v>14.8</v>
      </c>
      <c r="M104">
        <v>8.1</v>
      </c>
      <c r="N104">
        <v>19.600000000000001</v>
      </c>
      <c r="O104">
        <v>98</v>
      </c>
      <c r="P104">
        <v>97</v>
      </c>
      <c r="Q104">
        <v>91</v>
      </c>
      <c r="R104">
        <v>98</v>
      </c>
    </row>
    <row r="105" spans="1:18" x14ac:dyDescent="0.3">
      <c r="A105">
        <v>133</v>
      </c>
      <c r="B105">
        <v>100011</v>
      </c>
      <c r="C105">
        <v>0</v>
      </c>
      <c r="D105">
        <v>-1.4E-3</v>
      </c>
      <c r="E105">
        <v>4.0000000000000002E-4</v>
      </c>
      <c r="F105">
        <v>-4.0000000000000002E-4</v>
      </c>
      <c r="G105">
        <v>86</v>
      </c>
      <c r="H105">
        <v>54</v>
      </c>
      <c r="I105">
        <v>22</v>
      </c>
      <c r="J105">
        <v>85</v>
      </c>
      <c r="K105">
        <v>16.399999999999999</v>
      </c>
      <c r="L105">
        <v>13.1</v>
      </c>
      <c r="M105">
        <v>6</v>
      </c>
      <c r="N105">
        <v>17</v>
      </c>
      <c r="O105">
        <v>98</v>
      </c>
      <c r="P105">
        <v>96</v>
      </c>
      <c r="Q105">
        <v>86</v>
      </c>
      <c r="R105">
        <v>99</v>
      </c>
    </row>
    <row r="106" spans="1:18" x14ac:dyDescent="0.3">
      <c r="A106">
        <v>133.5</v>
      </c>
      <c r="B106">
        <v>100011</v>
      </c>
      <c r="C106">
        <v>-1.4E-3</v>
      </c>
      <c r="D106">
        <v>-3.0000000000000001E-3</v>
      </c>
      <c r="E106">
        <v>8.0000000000000004E-4</v>
      </c>
      <c r="F106">
        <v>-5.9999999999999995E-4</v>
      </c>
      <c r="G106">
        <v>37</v>
      </c>
      <c r="H106">
        <v>34</v>
      </c>
      <c r="I106">
        <v>19</v>
      </c>
      <c r="J106">
        <v>45</v>
      </c>
      <c r="K106">
        <v>9.1</v>
      </c>
      <c r="L106">
        <v>9</v>
      </c>
      <c r="M106">
        <v>4.7</v>
      </c>
      <c r="N106">
        <v>11.5</v>
      </c>
      <c r="O106">
        <v>91</v>
      </c>
      <c r="P106">
        <v>85</v>
      </c>
      <c r="Q106">
        <v>76</v>
      </c>
      <c r="R106">
        <v>95</v>
      </c>
    </row>
    <row r="107" spans="1:18" x14ac:dyDescent="0.3">
      <c r="A107">
        <v>134</v>
      </c>
      <c r="B107">
        <v>100011</v>
      </c>
      <c r="C107">
        <v>1.1000000000000001E-3</v>
      </c>
      <c r="D107">
        <v>2.2000000000000001E-3</v>
      </c>
      <c r="E107">
        <v>2.0000000000000001E-4</v>
      </c>
      <c r="F107">
        <v>-2.9999999999999997E-4</v>
      </c>
      <c r="G107">
        <v>82</v>
      </c>
      <c r="H107">
        <v>29</v>
      </c>
      <c r="I107">
        <v>21</v>
      </c>
      <c r="J107">
        <v>27</v>
      </c>
      <c r="K107">
        <v>16</v>
      </c>
      <c r="L107">
        <v>7.7</v>
      </c>
      <c r="M107">
        <v>5.6</v>
      </c>
      <c r="N107">
        <v>7</v>
      </c>
      <c r="O107">
        <v>97</v>
      </c>
      <c r="P107">
        <v>86</v>
      </c>
      <c r="Q107">
        <v>82</v>
      </c>
      <c r="R107">
        <v>87</v>
      </c>
    </row>
    <row r="108" spans="1:18" x14ac:dyDescent="0.3">
      <c r="A108">
        <v>134.5</v>
      </c>
      <c r="B108">
        <v>100011</v>
      </c>
      <c r="C108">
        <v>3.8E-3</v>
      </c>
      <c r="D108">
        <v>-8.9999999999999998E-4</v>
      </c>
      <c r="E108">
        <v>-2.9999999999999997E-4</v>
      </c>
      <c r="F108">
        <v>5.9999999999999995E-4</v>
      </c>
      <c r="G108">
        <v>89</v>
      </c>
      <c r="H108">
        <v>32</v>
      </c>
      <c r="I108">
        <v>28</v>
      </c>
      <c r="J108">
        <v>27</v>
      </c>
      <c r="K108">
        <v>16.7</v>
      </c>
      <c r="L108">
        <v>8.5</v>
      </c>
      <c r="M108">
        <v>8.1</v>
      </c>
      <c r="N108">
        <v>7</v>
      </c>
      <c r="O108">
        <v>98</v>
      </c>
      <c r="P108">
        <v>80</v>
      </c>
      <c r="Q108">
        <v>86</v>
      </c>
      <c r="R108">
        <v>80</v>
      </c>
    </row>
    <row r="109" spans="1:18" x14ac:dyDescent="0.3">
      <c r="A109">
        <v>135</v>
      </c>
      <c r="B109">
        <v>100011</v>
      </c>
      <c r="C109">
        <v>4.4999999999999997E-3</v>
      </c>
      <c r="D109">
        <v>1.6999999999999999E-3</v>
      </c>
      <c r="E109">
        <v>-1.4E-3</v>
      </c>
      <c r="F109">
        <v>6.9999999999999999E-4</v>
      </c>
      <c r="G109">
        <v>74</v>
      </c>
      <c r="H109">
        <v>35</v>
      </c>
      <c r="I109">
        <v>15</v>
      </c>
      <c r="J109">
        <v>32</v>
      </c>
      <c r="K109">
        <v>15.1</v>
      </c>
      <c r="L109">
        <v>9.3000000000000007</v>
      </c>
      <c r="M109">
        <v>2.7</v>
      </c>
      <c r="N109">
        <v>8.5</v>
      </c>
      <c r="O109">
        <v>97</v>
      </c>
      <c r="P109">
        <v>80</v>
      </c>
      <c r="Q109">
        <v>80</v>
      </c>
      <c r="R109">
        <v>86</v>
      </c>
    </row>
    <row r="110" spans="1:18" x14ac:dyDescent="0.3">
      <c r="A110">
        <v>135.5</v>
      </c>
      <c r="B110">
        <v>100011</v>
      </c>
      <c r="C110">
        <v>6.4999999999999997E-3</v>
      </c>
      <c r="D110">
        <v>4.0000000000000002E-4</v>
      </c>
      <c r="E110">
        <v>-4.0000000000000002E-4</v>
      </c>
      <c r="F110">
        <v>-4.0000000000000002E-4</v>
      </c>
      <c r="G110">
        <v>32</v>
      </c>
      <c r="H110">
        <v>38</v>
      </c>
      <c r="I110">
        <v>19</v>
      </c>
      <c r="J110">
        <v>28</v>
      </c>
      <c r="K110">
        <v>7.8</v>
      </c>
      <c r="L110">
        <v>10</v>
      </c>
      <c r="M110">
        <v>4.7</v>
      </c>
      <c r="N110">
        <v>7.4</v>
      </c>
      <c r="O110">
        <v>89</v>
      </c>
      <c r="P110">
        <v>88</v>
      </c>
      <c r="Q110">
        <v>69</v>
      </c>
      <c r="R110">
        <v>82</v>
      </c>
    </row>
    <row r="111" spans="1:18" x14ac:dyDescent="0.3">
      <c r="A111">
        <v>136</v>
      </c>
      <c r="B111">
        <v>100011</v>
      </c>
      <c r="C111">
        <v>5.4000000000000003E-3</v>
      </c>
      <c r="D111">
        <v>1.1599999999999999E-2</v>
      </c>
      <c r="E111">
        <v>-1.1999999999999999E-3</v>
      </c>
      <c r="F111">
        <v>-1.8E-3</v>
      </c>
      <c r="G111">
        <v>40</v>
      </c>
      <c r="H111">
        <v>36</v>
      </c>
      <c r="I111">
        <v>20</v>
      </c>
      <c r="J111">
        <v>24</v>
      </c>
      <c r="K111">
        <v>9.8000000000000007</v>
      </c>
      <c r="L111">
        <v>9.5</v>
      </c>
      <c r="M111">
        <v>5.2</v>
      </c>
      <c r="N111">
        <v>6</v>
      </c>
      <c r="O111">
        <v>90</v>
      </c>
      <c r="P111">
        <v>93</v>
      </c>
      <c r="Q111">
        <v>67</v>
      </c>
      <c r="R111">
        <v>69</v>
      </c>
    </row>
    <row r="112" spans="1:18" x14ac:dyDescent="0.3">
      <c r="A112">
        <v>136.5</v>
      </c>
      <c r="B112">
        <v>100011</v>
      </c>
      <c r="C112">
        <v>4.0000000000000001E-3</v>
      </c>
      <c r="D112">
        <v>2.7000000000000001E-3</v>
      </c>
      <c r="E112">
        <v>-4.0000000000000002E-4</v>
      </c>
      <c r="F112">
        <v>5.0000000000000001E-4</v>
      </c>
      <c r="G112">
        <v>22</v>
      </c>
      <c r="H112">
        <v>26</v>
      </c>
      <c r="I112">
        <v>18</v>
      </c>
      <c r="J112">
        <v>27</v>
      </c>
      <c r="K112">
        <v>4.5999999999999996</v>
      </c>
      <c r="L112">
        <v>6.7</v>
      </c>
      <c r="M112">
        <v>4.3</v>
      </c>
      <c r="N112">
        <v>7</v>
      </c>
      <c r="O112">
        <v>67</v>
      </c>
      <c r="P112">
        <v>69</v>
      </c>
      <c r="Q112">
        <v>77</v>
      </c>
      <c r="R112">
        <v>78</v>
      </c>
    </row>
    <row r="113" spans="1:18" x14ac:dyDescent="0.3">
      <c r="A113">
        <v>137</v>
      </c>
      <c r="B113">
        <v>100011</v>
      </c>
      <c r="C113">
        <v>1.9E-3</v>
      </c>
      <c r="D113">
        <v>-2.9999999999999997E-4</v>
      </c>
      <c r="E113">
        <v>-5.9999999999999995E-4</v>
      </c>
      <c r="F113">
        <v>-1.2999999999999999E-3</v>
      </c>
      <c r="G113">
        <v>20</v>
      </c>
      <c r="H113">
        <v>21</v>
      </c>
      <c r="I113">
        <v>24</v>
      </c>
      <c r="J113">
        <v>17</v>
      </c>
      <c r="K113">
        <v>3.7</v>
      </c>
      <c r="L113">
        <v>4.9000000000000004</v>
      </c>
      <c r="M113">
        <v>6.8</v>
      </c>
      <c r="N113">
        <v>3</v>
      </c>
      <c r="O113">
        <v>66</v>
      </c>
      <c r="P113">
        <v>70</v>
      </c>
      <c r="Q113">
        <v>83</v>
      </c>
      <c r="R113">
        <v>55</v>
      </c>
    </row>
    <row r="114" spans="1:18" x14ac:dyDescent="0.3">
      <c r="A114">
        <v>137.5</v>
      </c>
      <c r="B114">
        <v>100011</v>
      </c>
      <c r="C114">
        <v>6.0000000000000001E-3</v>
      </c>
      <c r="D114">
        <v>3.5999999999999999E-3</v>
      </c>
      <c r="E114">
        <v>-1E-4</v>
      </c>
      <c r="F114">
        <v>-1.1999999999999999E-3</v>
      </c>
      <c r="G114">
        <v>22</v>
      </c>
      <c r="H114">
        <v>34</v>
      </c>
      <c r="I114">
        <v>18</v>
      </c>
      <c r="J114">
        <v>22</v>
      </c>
      <c r="K114">
        <v>4.5999999999999996</v>
      </c>
      <c r="L114">
        <v>9</v>
      </c>
      <c r="M114">
        <v>4.3</v>
      </c>
      <c r="N114">
        <v>5.3</v>
      </c>
      <c r="O114">
        <v>79</v>
      </c>
      <c r="P114">
        <v>71</v>
      </c>
      <c r="Q114">
        <v>77</v>
      </c>
      <c r="R114">
        <v>69</v>
      </c>
    </row>
    <row r="115" spans="1:18" x14ac:dyDescent="0.3">
      <c r="A115">
        <v>138</v>
      </c>
      <c r="B115">
        <v>100011</v>
      </c>
      <c r="C115">
        <v>4.7000000000000002E-3</v>
      </c>
      <c r="D115">
        <v>6.1999999999999998E-3</v>
      </c>
      <c r="E115">
        <v>-1E-4</v>
      </c>
      <c r="F115">
        <v>-1.6999999999999999E-3</v>
      </c>
      <c r="G115">
        <v>27</v>
      </c>
      <c r="H115">
        <v>20</v>
      </c>
      <c r="I115">
        <v>20</v>
      </c>
      <c r="J115">
        <v>19</v>
      </c>
      <c r="K115">
        <v>6.3</v>
      </c>
      <c r="L115">
        <v>4.4000000000000004</v>
      </c>
      <c r="M115">
        <v>5.2</v>
      </c>
      <c r="N115">
        <v>4</v>
      </c>
      <c r="O115">
        <v>86</v>
      </c>
      <c r="P115">
        <v>76</v>
      </c>
      <c r="Q115">
        <v>85</v>
      </c>
      <c r="R115">
        <v>58</v>
      </c>
    </row>
    <row r="116" spans="1:18" x14ac:dyDescent="0.3">
      <c r="A116">
        <v>138.5</v>
      </c>
      <c r="B116">
        <v>100011</v>
      </c>
      <c r="C116">
        <v>-5.1999999999999998E-3</v>
      </c>
      <c r="D116">
        <v>2.0999999999999999E-3</v>
      </c>
      <c r="E116">
        <v>1.6000000000000001E-3</v>
      </c>
      <c r="F116">
        <v>1.1000000000000001E-3</v>
      </c>
      <c r="G116">
        <v>33</v>
      </c>
      <c r="H116">
        <v>21</v>
      </c>
      <c r="I116">
        <v>18</v>
      </c>
      <c r="J116">
        <v>14</v>
      </c>
      <c r="K116">
        <v>8.1</v>
      </c>
      <c r="L116">
        <v>4.9000000000000004</v>
      </c>
      <c r="M116">
        <v>4.3</v>
      </c>
      <c r="N116">
        <v>1.3</v>
      </c>
      <c r="O116">
        <v>86</v>
      </c>
      <c r="P116">
        <v>79</v>
      </c>
      <c r="Q116">
        <v>70</v>
      </c>
      <c r="R116">
        <v>67</v>
      </c>
    </row>
    <row r="117" spans="1:18" x14ac:dyDescent="0.3">
      <c r="A117">
        <v>139</v>
      </c>
      <c r="B117">
        <v>100011</v>
      </c>
      <c r="C117">
        <v>4.0000000000000002E-4</v>
      </c>
      <c r="D117">
        <v>2.2000000000000001E-3</v>
      </c>
      <c r="E117">
        <v>-6.9999999999999999E-4</v>
      </c>
      <c r="F117">
        <v>-1E-4</v>
      </c>
      <c r="G117">
        <v>23</v>
      </c>
      <c r="H117">
        <v>23</v>
      </c>
      <c r="I117">
        <v>20</v>
      </c>
      <c r="J117">
        <v>17</v>
      </c>
      <c r="K117">
        <v>5</v>
      </c>
      <c r="L117">
        <v>5.7</v>
      </c>
      <c r="M117">
        <v>5.2</v>
      </c>
      <c r="N117">
        <v>3</v>
      </c>
      <c r="O117">
        <v>70</v>
      </c>
      <c r="P117">
        <v>71</v>
      </c>
      <c r="Q117">
        <v>66</v>
      </c>
      <c r="R117">
        <v>63</v>
      </c>
    </row>
    <row r="118" spans="1:18" x14ac:dyDescent="0.3">
      <c r="A118">
        <v>139.5</v>
      </c>
      <c r="B118">
        <v>100011</v>
      </c>
      <c r="C118">
        <v>2.0000000000000001E-4</v>
      </c>
      <c r="D118">
        <v>8.5000000000000006E-3</v>
      </c>
      <c r="E118">
        <v>-2.9999999999999997E-4</v>
      </c>
      <c r="F118">
        <v>8.0000000000000004E-4</v>
      </c>
      <c r="G118">
        <v>19</v>
      </c>
      <c r="H118">
        <v>23</v>
      </c>
      <c r="I118">
        <v>19</v>
      </c>
      <c r="J118">
        <v>18</v>
      </c>
      <c r="K118">
        <v>3.3</v>
      </c>
      <c r="L118">
        <v>5.7</v>
      </c>
      <c r="M118">
        <v>4.7</v>
      </c>
      <c r="N118">
        <v>3.5</v>
      </c>
      <c r="O118">
        <v>72</v>
      </c>
      <c r="P118">
        <v>72</v>
      </c>
      <c r="Q118">
        <v>80</v>
      </c>
      <c r="R118">
        <v>70</v>
      </c>
    </row>
    <row r="119" spans="1:18" x14ac:dyDescent="0.3">
      <c r="A119">
        <v>140</v>
      </c>
      <c r="B119">
        <v>100011</v>
      </c>
      <c r="C119">
        <v>8.3000000000000001E-3</v>
      </c>
      <c r="D119">
        <v>-1.1999999999999999E-3</v>
      </c>
      <c r="E119">
        <v>8.9999999999999998E-4</v>
      </c>
      <c r="F119">
        <v>1E-4</v>
      </c>
      <c r="G119">
        <v>28</v>
      </c>
      <c r="H119">
        <v>27</v>
      </c>
      <c r="I119">
        <v>23</v>
      </c>
      <c r="J119">
        <v>36</v>
      </c>
      <c r="K119">
        <v>6.7</v>
      </c>
      <c r="L119">
        <v>7</v>
      </c>
      <c r="M119">
        <v>6.4</v>
      </c>
      <c r="N119">
        <v>9.5</v>
      </c>
      <c r="O119">
        <v>85</v>
      </c>
      <c r="P119">
        <v>76</v>
      </c>
      <c r="Q119">
        <v>84</v>
      </c>
      <c r="R119">
        <v>92</v>
      </c>
    </row>
    <row r="120" spans="1:18" x14ac:dyDescent="0.3">
      <c r="A120">
        <v>140.5</v>
      </c>
      <c r="B120">
        <v>100011</v>
      </c>
      <c r="C120">
        <v>2.3999999999999998E-3</v>
      </c>
      <c r="D120">
        <v>-2.8E-3</v>
      </c>
      <c r="E120">
        <v>5.0000000000000001E-4</v>
      </c>
      <c r="F120">
        <v>5.0000000000000001E-4</v>
      </c>
      <c r="G120">
        <v>29</v>
      </c>
      <c r="H120">
        <v>24</v>
      </c>
      <c r="I120">
        <v>17</v>
      </c>
      <c r="J120">
        <v>31</v>
      </c>
      <c r="K120">
        <v>7</v>
      </c>
      <c r="L120">
        <v>6</v>
      </c>
      <c r="M120">
        <v>3.8</v>
      </c>
      <c r="N120">
        <v>8.1999999999999993</v>
      </c>
      <c r="O120">
        <v>85</v>
      </c>
      <c r="P120">
        <v>80</v>
      </c>
      <c r="Q120">
        <v>73</v>
      </c>
      <c r="R120">
        <v>86</v>
      </c>
    </row>
    <row r="121" spans="1:18" x14ac:dyDescent="0.3">
      <c r="A121">
        <v>141</v>
      </c>
      <c r="B121">
        <v>100011</v>
      </c>
      <c r="C121">
        <v>-8.3999999999999995E-3</v>
      </c>
      <c r="D121">
        <v>-1.0200000000000001E-2</v>
      </c>
      <c r="E121">
        <v>5.0000000000000001E-4</v>
      </c>
      <c r="F121">
        <v>-2.9999999999999997E-4</v>
      </c>
      <c r="G121">
        <v>18</v>
      </c>
      <c r="H121">
        <v>18</v>
      </c>
      <c r="I121">
        <v>20</v>
      </c>
      <c r="J121">
        <v>24</v>
      </c>
      <c r="K121">
        <v>2.8</v>
      </c>
      <c r="L121">
        <v>3.5</v>
      </c>
      <c r="M121">
        <v>5.2</v>
      </c>
      <c r="N121">
        <v>6</v>
      </c>
      <c r="O121">
        <v>53</v>
      </c>
      <c r="P121">
        <v>73</v>
      </c>
      <c r="Q121">
        <v>45</v>
      </c>
      <c r="R121">
        <v>76</v>
      </c>
    </row>
    <row r="122" spans="1:18" x14ac:dyDescent="0.3">
      <c r="C122" t="s">
        <v>2</v>
      </c>
      <c r="D122" t="s">
        <v>3</v>
      </c>
      <c r="E122" t="s">
        <v>4</v>
      </c>
      <c r="F122" t="s">
        <v>5</v>
      </c>
    </row>
    <row r="123" spans="1:18" x14ac:dyDescent="0.3">
      <c r="B123" t="s">
        <v>18</v>
      </c>
      <c r="C123">
        <f>AVERAGE(C2:C121)*100</f>
        <v>0.04</v>
      </c>
      <c r="D123">
        <f>AVERAGE(D2:D121)*100</f>
        <v>-5.0333333333333306E-2</v>
      </c>
      <c r="E123">
        <f>AVERAGE(E2:E121)*100</f>
        <v>-6.8833333333333371E-2</v>
      </c>
      <c r="F123">
        <f>AVERAGE(F2:F121)*100</f>
        <v>-7.6833333333333295E-2</v>
      </c>
    </row>
    <row r="124" spans="1:18" x14ac:dyDescent="0.3">
      <c r="B124" t="s">
        <v>20</v>
      </c>
      <c r="C124">
        <f>STDEV(C2:C121)*100</f>
        <v>0.30992544508737102</v>
      </c>
      <c r="D124">
        <f>STDEV(D2:D121)*100</f>
        <v>0.25082027893479825</v>
      </c>
      <c r="E124">
        <f>STDEV(E2:E121)*100</f>
        <v>7.3062461286899708E-2</v>
      </c>
      <c r="F124">
        <f>STDEV(F2:F121)*100</f>
        <v>6.1603002946194065E-2</v>
      </c>
    </row>
    <row r="125" spans="1:18" x14ac:dyDescent="0.3">
      <c r="B125" t="s">
        <v>36</v>
      </c>
      <c r="C125" cm="1">
        <f t="array" ref="C125">MIN(ABS(C2:C121))*100</f>
        <v>0</v>
      </c>
      <c r="D125" cm="1">
        <f t="array" ref="D125">MIN(ABS(D2:D121))*100</f>
        <v>0</v>
      </c>
      <c r="E125" cm="1">
        <f t="array" ref="E125">MIN(ABS(E2:E121))*100</f>
        <v>0</v>
      </c>
      <c r="F125" cm="1">
        <f t="array" ref="F125">MIN(ABS(F2:F121))*100</f>
        <v>0</v>
      </c>
    </row>
    <row r="126" spans="1:18" x14ac:dyDescent="0.3">
      <c r="B126" t="s">
        <v>37</v>
      </c>
      <c r="C126" cm="1">
        <f t="array" ref="C126">MAX(ABS(C2:C121))*100</f>
        <v>1.04</v>
      </c>
      <c r="D126" cm="1">
        <f t="array" ref="D126">MAX(ABS(D2:D121))*100</f>
        <v>1.1599999999999999</v>
      </c>
      <c r="E126" cm="1">
        <f t="array" ref="E126">MAX(ABS(E2:E121))*100</f>
        <v>0.27999999999999997</v>
      </c>
      <c r="F126">
        <f>MAX(F2:F121)*100</f>
        <v>0.11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8085-C012-BD46-AFB8-7E4861358132}">
  <dimension ref="A1:R127"/>
  <sheetViews>
    <sheetView topLeftCell="A120" workbookViewId="0">
      <selection activeCell="C129" sqref="C129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63</v>
      </c>
      <c r="B2">
        <v>100011</v>
      </c>
      <c r="C2">
        <v>-5.5999999999999999E-3</v>
      </c>
      <c r="D2">
        <v>-1.2500000000000001E-2</v>
      </c>
      <c r="E2">
        <v>-6.0000000000000001E-3</v>
      </c>
      <c r="F2">
        <v>-5.7999999999999996E-3</v>
      </c>
      <c r="G2">
        <v>66</v>
      </c>
      <c r="H2">
        <v>63</v>
      </c>
      <c r="I2">
        <v>72</v>
      </c>
      <c r="J2">
        <v>74</v>
      </c>
      <c r="K2">
        <v>14.8</v>
      </c>
      <c r="L2">
        <v>15.2</v>
      </c>
      <c r="M2">
        <v>16.3</v>
      </c>
      <c r="N2">
        <v>16.600000000000001</v>
      </c>
      <c r="O2">
        <v>98</v>
      </c>
      <c r="P2">
        <v>97</v>
      </c>
      <c r="Q2">
        <v>98</v>
      </c>
      <c r="R2">
        <v>98</v>
      </c>
    </row>
    <row r="3" spans="1:18" x14ac:dyDescent="0.3">
      <c r="A3">
        <v>63.5</v>
      </c>
      <c r="B3">
        <v>100011</v>
      </c>
      <c r="C3">
        <v>3.0000000000000001E-3</v>
      </c>
      <c r="D3">
        <v>-1.3100000000000001E-2</v>
      </c>
      <c r="E3">
        <v>-5.7999999999999996E-3</v>
      </c>
      <c r="F3">
        <v>-5.4000000000000003E-3</v>
      </c>
      <c r="G3">
        <v>86</v>
      </c>
      <c r="H3">
        <v>78</v>
      </c>
      <c r="I3">
        <v>82</v>
      </c>
      <c r="J3">
        <v>48</v>
      </c>
      <c r="K3">
        <v>17.100000000000001</v>
      </c>
      <c r="L3">
        <v>17</v>
      </c>
      <c r="M3">
        <v>17.399999999999999</v>
      </c>
      <c r="N3">
        <v>12.8</v>
      </c>
      <c r="O3">
        <v>98</v>
      </c>
      <c r="P3">
        <v>98</v>
      </c>
      <c r="Q3">
        <v>98</v>
      </c>
      <c r="R3">
        <v>95</v>
      </c>
    </row>
    <row r="4" spans="1:18" x14ac:dyDescent="0.3">
      <c r="A4">
        <v>64</v>
      </c>
      <c r="B4">
        <v>100011</v>
      </c>
      <c r="C4">
        <v>4.1000000000000003E-3</v>
      </c>
      <c r="D4">
        <v>-1.29E-2</v>
      </c>
      <c r="E4">
        <v>-7.1999999999999998E-3</v>
      </c>
      <c r="F4">
        <v>-6.0000000000000001E-3</v>
      </c>
      <c r="G4">
        <v>78</v>
      </c>
      <c r="H4">
        <v>95</v>
      </c>
      <c r="I4">
        <v>61</v>
      </c>
      <c r="J4">
        <v>56</v>
      </c>
      <c r="K4">
        <v>16.3</v>
      </c>
      <c r="L4">
        <v>18.7</v>
      </c>
      <c r="M4">
        <v>14.9</v>
      </c>
      <c r="N4">
        <v>14.1</v>
      </c>
      <c r="O4">
        <v>98</v>
      </c>
      <c r="P4">
        <v>98</v>
      </c>
      <c r="Q4">
        <v>98</v>
      </c>
      <c r="R4">
        <v>97</v>
      </c>
    </row>
    <row r="5" spans="1:18" x14ac:dyDescent="0.3">
      <c r="A5">
        <v>64.5</v>
      </c>
      <c r="B5">
        <v>100011</v>
      </c>
      <c r="C5">
        <v>5.1999999999999998E-3</v>
      </c>
      <c r="D5">
        <v>-1.29E-2</v>
      </c>
      <c r="E5">
        <v>-6.4999999999999997E-3</v>
      </c>
      <c r="F5">
        <v>-6.6E-3</v>
      </c>
      <c r="G5">
        <v>55</v>
      </c>
      <c r="H5">
        <v>109</v>
      </c>
      <c r="I5">
        <v>74</v>
      </c>
      <c r="J5">
        <v>72</v>
      </c>
      <c r="K5">
        <v>13.2</v>
      </c>
      <c r="L5">
        <v>19.899999999999999</v>
      </c>
      <c r="M5">
        <v>16.600000000000001</v>
      </c>
      <c r="N5">
        <v>16.3</v>
      </c>
      <c r="O5">
        <v>94</v>
      </c>
      <c r="P5">
        <v>99</v>
      </c>
      <c r="Q5">
        <v>98</v>
      </c>
      <c r="R5">
        <v>98</v>
      </c>
    </row>
    <row r="6" spans="1:18" x14ac:dyDescent="0.3">
      <c r="A6">
        <v>65</v>
      </c>
      <c r="B6">
        <v>100011</v>
      </c>
      <c r="C6">
        <v>7.7000000000000002E-3</v>
      </c>
      <c r="D6">
        <v>-1.3100000000000001E-2</v>
      </c>
      <c r="E6">
        <v>-6.1999999999999998E-3</v>
      </c>
      <c r="F6">
        <v>-5.5999999999999999E-3</v>
      </c>
      <c r="G6">
        <v>137</v>
      </c>
      <c r="H6">
        <v>104</v>
      </c>
      <c r="I6">
        <v>81</v>
      </c>
      <c r="J6">
        <v>86</v>
      </c>
      <c r="K6">
        <v>21.2</v>
      </c>
      <c r="L6">
        <v>19.5</v>
      </c>
      <c r="M6">
        <v>17.3</v>
      </c>
      <c r="N6">
        <v>17.899999999999999</v>
      </c>
      <c r="O6">
        <v>99</v>
      </c>
      <c r="P6">
        <v>99</v>
      </c>
      <c r="Q6">
        <v>98</v>
      </c>
      <c r="R6">
        <v>98</v>
      </c>
    </row>
    <row r="7" spans="1:18" x14ac:dyDescent="0.3">
      <c r="A7">
        <v>65.5</v>
      </c>
      <c r="B7">
        <v>100011</v>
      </c>
      <c r="C7">
        <v>4.7999999999999996E-3</v>
      </c>
      <c r="D7">
        <v>-1.1299999999999999E-2</v>
      </c>
      <c r="E7">
        <v>-4.1999999999999997E-3</v>
      </c>
      <c r="F7">
        <v>-4.0000000000000001E-3</v>
      </c>
      <c r="G7">
        <v>75</v>
      </c>
      <c r="H7">
        <v>73</v>
      </c>
      <c r="I7">
        <v>104</v>
      </c>
      <c r="J7">
        <v>124</v>
      </c>
      <c r="K7">
        <v>15.9</v>
      </c>
      <c r="L7">
        <v>16.399999999999999</v>
      </c>
      <c r="M7">
        <v>19.5</v>
      </c>
      <c r="N7">
        <v>21</v>
      </c>
      <c r="O7">
        <v>98</v>
      </c>
      <c r="P7">
        <v>98</v>
      </c>
      <c r="Q7">
        <v>98</v>
      </c>
      <c r="R7">
        <v>99</v>
      </c>
    </row>
    <row r="8" spans="1:18" x14ac:dyDescent="0.3">
      <c r="A8">
        <v>66</v>
      </c>
      <c r="B8">
        <v>100011</v>
      </c>
      <c r="C8">
        <v>7.4999999999999997E-3</v>
      </c>
      <c r="D8">
        <v>-1.2500000000000001E-2</v>
      </c>
      <c r="E8">
        <v>-3.3E-3</v>
      </c>
      <c r="F8">
        <v>-3.8999999999999998E-3</v>
      </c>
      <c r="G8">
        <v>90</v>
      </c>
      <c r="H8">
        <v>58</v>
      </c>
      <c r="I8">
        <v>61</v>
      </c>
      <c r="J8">
        <v>70</v>
      </c>
      <c r="K8">
        <v>17.5</v>
      </c>
      <c r="L8">
        <v>14.4</v>
      </c>
      <c r="M8">
        <v>14.9</v>
      </c>
      <c r="N8">
        <v>16.100000000000001</v>
      </c>
      <c r="O8">
        <v>99</v>
      </c>
      <c r="P8">
        <v>97</v>
      </c>
      <c r="Q8">
        <v>98</v>
      </c>
      <c r="R8">
        <v>98</v>
      </c>
    </row>
    <row r="9" spans="1:18" x14ac:dyDescent="0.3">
      <c r="A9">
        <v>66.5</v>
      </c>
      <c r="B9">
        <v>100011</v>
      </c>
      <c r="C9">
        <v>3.8999999999999998E-3</v>
      </c>
      <c r="D9">
        <v>-1.5800000000000002E-2</v>
      </c>
      <c r="E9">
        <v>-3.8999999999999998E-3</v>
      </c>
      <c r="F9">
        <v>-4.7999999999999996E-3</v>
      </c>
      <c r="G9">
        <v>61</v>
      </c>
      <c r="H9">
        <v>72</v>
      </c>
      <c r="I9">
        <v>76</v>
      </c>
      <c r="J9">
        <v>60</v>
      </c>
      <c r="K9">
        <v>14.1</v>
      </c>
      <c r="L9">
        <v>16.3</v>
      </c>
      <c r="M9">
        <v>16.8</v>
      </c>
      <c r="N9">
        <v>14.7</v>
      </c>
      <c r="O9">
        <v>96</v>
      </c>
      <c r="P9">
        <v>97</v>
      </c>
      <c r="Q9">
        <v>99</v>
      </c>
      <c r="R9">
        <v>97</v>
      </c>
    </row>
    <row r="10" spans="1:18" x14ac:dyDescent="0.3">
      <c r="A10">
        <v>67</v>
      </c>
      <c r="B10">
        <v>100011</v>
      </c>
      <c r="C10">
        <v>4.0000000000000002E-4</v>
      </c>
      <c r="D10">
        <v>-1.29E-2</v>
      </c>
      <c r="E10">
        <v>-5.3E-3</v>
      </c>
      <c r="F10">
        <v>-5.1999999999999998E-3</v>
      </c>
      <c r="G10">
        <v>88</v>
      </c>
      <c r="H10">
        <v>57</v>
      </c>
      <c r="I10">
        <v>99</v>
      </c>
      <c r="J10">
        <v>72</v>
      </c>
      <c r="K10">
        <v>17.3</v>
      </c>
      <c r="L10">
        <v>14.3</v>
      </c>
      <c r="M10">
        <v>19.100000000000001</v>
      </c>
      <c r="N10">
        <v>16.3</v>
      </c>
      <c r="O10">
        <v>99</v>
      </c>
      <c r="P10">
        <v>96</v>
      </c>
      <c r="Q10">
        <v>99</v>
      </c>
      <c r="R10">
        <v>98</v>
      </c>
    </row>
    <row r="11" spans="1:18" x14ac:dyDescent="0.3">
      <c r="A11">
        <v>67.5</v>
      </c>
      <c r="B11">
        <v>100011</v>
      </c>
      <c r="C11">
        <v>2.5999999999999999E-3</v>
      </c>
      <c r="D11">
        <v>-1.18E-2</v>
      </c>
      <c r="E11">
        <v>-6.0000000000000001E-3</v>
      </c>
      <c r="F11">
        <v>-5.8999999999999999E-3</v>
      </c>
      <c r="G11">
        <v>140</v>
      </c>
      <c r="H11">
        <v>149</v>
      </c>
      <c r="I11">
        <v>95</v>
      </c>
      <c r="J11">
        <v>140</v>
      </c>
      <c r="K11">
        <v>21.3</v>
      </c>
      <c r="L11">
        <v>22.6</v>
      </c>
      <c r="M11">
        <v>18.7</v>
      </c>
      <c r="N11">
        <v>22.1</v>
      </c>
      <c r="O11">
        <v>99</v>
      </c>
      <c r="P11">
        <v>99</v>
      </c>
      <c r="Q11">
        <v>99</v>
      </c>
      <c r="R11">
        <v>99</v>
      </c>
    </row>
    <row r="12" spans="1:18" x14ac:dyDescent="0.3">
      <c r="A12">
        <v>68</v>
      </c>
      <c r="B12">
        <v>100011</v>
      </c>
      <c r="C12">
        <v>1.0999999999999999E-2</v>
      </c>
      <c r="D12">
        <v>-1.34E-2</v>
      </c>
      <c r="E12">
        <v>-8.3000000000000001E-3</v>
      </c>
      <c r="F12">
        <v>-7.3000000000000001E-3</v>
      </c>
      <c r="G12">
        <v>75</v>
      </c>
      <c r="H12">
        <v>83</v>
      </c>
      <c r="I12">
        <v>82</v>
      </c>
      <c r="J12">
        <v>91</v>
      </c>
      <c r="K12">
        <v>15.9</v>
      </c>
      <c r="L12">
        <v>17.600000000000001</v>
      </c>
      <c r="M12">
        <v>17.399999999999999</v>
      </c>
      <c r="N12">
        <v>18.399999999999999</v>
      </c>
      <c r="O12">
        <v>98</v>
      </c>
      <c r="P12">
        <v>98</v>
      </c>
      <c r="Q12">
        <v>97</v>
      </c>
      <c r="R12">
        <v>99</v>
      </c>
    </row>
    <row r="13" spans="1:18" x14ac:dyDescent="0.3">
      <c r="A13">
        <v>68.5</v>
      </c>
      <c r="B13">
        <v>100011</v>
      </c>
      <c r="C13">
        <v>-1.8E-3</v>
      </c>
      <c r="D13">
        <v>-1.0999999999999999E-2</v>
      </c>
      <c r="E13">
        <v>-6.7000000000000002E-3</v>
      </c>
      <c r="F13">
        <v>-8.0000000000000002E-3</v>
      </c>
      <c r="G13">
        <v>80</v>
      </c>
      <c r="H13">
        <v>78</v>
      </c>
      <c r="I13">
        <v>95</v>
      </c>
      <c r="J13">
        <v>60</v>
      </c>
      <c r="K13">
        <v>16.5</v>
      </c>
      <c r="L13">
        <v>17</v>
      </c>
      <c r="M13">
        <v>18.7</v>
      </c>
      <c r="N13">
        <v>14.7</v>
      </c>
      <c r="O13">
        <v>98</v>
      </c>
      <c r="P13">
        <v>97</v>
      </c>
      <c r="Q13">
        <v>98</v>
      </c>
      <c r="R13">
        <v>97</v>
      </c>
    </row>
    <row r="14" spans="1:18" x14ac:dyDescent="0.3">
      <c r="A14">
        <v>69</v>
      </c>
      <c r="B14">
        <v>100011</v>
      </c>
      <c r="C14">
        <v>6.1000000000000004E-3</v>
      </c>
      <c r="D14">
        <v>-1.54E-2</v>
      </c>
      <c r="E14">
        <v>-2.7000000000000001E-3</v>
      </c>
      <c r="F14">
        <v>-2.2000000000000001E-3</v>
      </c>
      <c r="G14">
        <v>88</v>
      </c>
      <c r="H14">
        <v>91</v>
      </c>
      <c r="I14">
        <v>96</v>
      </c>
      <c r="J14">
        <v>88</v>
      </c>
      <c r="K14">
        <v>17.3</v>
      </c>
      <c r="L14">
        <v>18.399999999999999</v>
      </c>
      <c r="M14">
        <v>18.8</v>
      </c>
      <c r="N14">
        <v>18.100000000000001</v>
      </c>
      <c r="O14">
        <v>98</v>
      </c>
      <c r="P14">
        <v>98</v>
      </c>
      <c r="Q14">
        <v>99</v>
      </c>
      <c r="R14">
        <v>98</v>
      </c>
    </row>
    <row r="15" spans="1:18" x14ac:dyDescent="0.3">
      <c r="A15">
        <v>69.5</v>
      </c>
      <c r="B15">
        <v>100011</v>
      </c>
      <c r="C15">
        <v>1.6999999999999999E-3</v>
      </c>
      <c r="D15">
        <v>-1.38E-2</v>
      </c>
      <c r="E15">
        <v>8.9999999999999998E-4</v>
      </c>
      <c r="F15">
        <v>4.0000000000000002E-4</v>
      </c>
      <c r="G15">
        <v>85</v>
      </c>
      <c r="H15">
        <v>114</v>
      </c>
      <c r="I15">
        <v>97</v>
      </c>
      <c r="J15">
        <v>74</v>
      </c>
      <c r="K15">
        <v>17</v>
      </c>
      <c r="L15">
        <v>20.3</v>
      </c>
      <c r="M15">
        <v>18.899999999999999</v>
      </c>
      <c r="N15">
        <v>16.600000000000001</v>
      </c>
      <c r="O15">
        <v>98</v>
      </c>
      <c r="P15">
        <v>99</v>
      </c>
      <c r="Q15">
        <v>98</v>
      </c>
      <c r="R15">
        <v>97</v>
      </c>
    </row>
    <row r="16" spans="1:18" x14ac:dyDescent="0.3">
      <c r="A16">
        <v>70</v>
      </c>
      <c r="B16">
        <v>100011</v>
      </c>
      <c r="C16">
        <v>5.4999999999999997E-3</v>
      </c>
      <c r="D16">
        <v>-2.5999999999999999E-2</v>
      </c>
      <c r="E16">
        <v>1.1000000000000001E-3</v>
      </c>
      <c r="F16">
        <v>-2.0000000000000001E-4</v>
      </c>
      <c r="G16">
        <v>82</v>
      </c>
      <c r="H16">
        <v>66</v>
      </c>
      <c r="I16">
        <v>128</v>
      </c>
      <c r="J16">
        <v>116</v>
      </c>
      <c r="K16">
        <v>16.7</v>
      </c>
      <c r="L16">
        <v>15.6</v>
      </c>
      <c r="M16">
        <v>21.3</v>
      </c>
      <c r="N16">
        <v>20.5</v>
      </c>
      <c r="O16">
        <v>98</v>
      </c>
      <c r="P16">
        <v>95</v>
      </c>
      <c r="Q16">
        <v>99</v>
      </c>
      <c r="R16">
        <v>99</v>
      </c>
    </row>
    <row r="17" spans="1:18" x14ac:dyDescent="0.3">
      <c r="A17">
        <v>70.5</v>
      </c>
      <c r="B17">
        <v>100011</v>
      </c>
      <c r="C17">
        <v>-3.2000000000000002E-3</v>
      </c>
      <c r="D17">
        <v>-3.2099999999999997E-2</v>
      </c>
      <c r="E17">
        <v>-5.0000000000000001E-3</v>
      </c>
      <c r="F17">
        <v>-3.5999999999999999E-3</v>
      </c>
      <c r="G17">
        <v>85</v>
      </c>
      <c r="H17">
        <v>118</v>
      </c>
      <c r="I17">
        <v>79</v>
      </c>
      <c r="J17">
        <v>105</v>
      </c>
      <c r="K17">
        <v>17</v>
      </c>
      <c r="L17">
        <v>20.6</v>
      </c>
      <c r="M17">
        <v>17.100000000000001</v>
      </c>
      <c r="N17">
        <v>19.600000000000001</v>
      </c>
      <c r="O17">
        <v>97</v>
      </c>
      <c r="P17">
        <v>99</v>
      </c>
      <c r="Q17">
        <v>98</v>
      </c>
      <c r="R17">
        <v>97</v>
      </c>
    </row>
    <row r="18" spans="1:18" x14ac:dyDescent="0.3">
      <c r="A18">
        <v>71</v>
      </c>
      <c r="B18">
        <v>100011</v>
      </c>
      <c r="C18">
        <v>-1.8E-3</v>
      </c>
      <c r="D18">
        <v>-1.34E-2</v>
      </c>
      <c r="E18">
        <v>-4.7999999999999996E-3</v>
      </c>
      <c r="F18">
        <v>-4.7999999999999996E-3</v>
      </c>
      <c r="G18">
        <v>66</v>
      </c>
      <c r="H18">
        <v>69</v>
      </c>
      <c r="I18">
        <v>80</v>
      </c>
      <c r="J18">
        <v>83</v>
      </c>
      <c r="K18">
        <v>14.8</v>
      </c>
      <c r="L18">
        <v>15.9</v>
      </c>
      <c r="M18">
        <v>17.2</v>
      </c>
      <c r="N18">
        <v>17.600000000000001</v>
      </c>
      <c r="O18">
        <v>97</v>
      </c>
      <c r="P18">
        <v>98</v>
      </c>
      <c r="Q18">
        <v>98</v>
      </c>
      <c r="R18">
        <v>99</v>
      </c>
    </row>
    <row r="19" spans="1:18" x14ac:dyDescent="0.3">
      <c r="A19">
        <v>71.5</v>
      </c>
      <c r="B19">
        <v>100011</v>
      </c>
      <c r="C19">
        <v>1.5E-3</v>
      </c>
      <c r="D19">
        <v>-1.23E-2</v>
      </c>
      <c r="E19">
        <v>-2.8E-3</v>
      </c>
      <c r="F19">
        <v>-2.0999999999999999E-3</v>
      </c>
      <c r="G19">
        <v>63</v>
      </c>
      <c r="H19">
        <v>83</v>
      </c>
      <c r="I19">
        <v>56</v>
      </c>
      <c r="J19">
        <v>63</v>
      </c>
      <c r="K19">
        <v>14.4</v>
      </c>
      <c r="L19">
        <v>17.600000000000001</v>
      </c>
      <c r="M19">
        <v>14.1</v>
      </c>
      <c r="N19">
        <v>15.2</v>
      </c>
      <c r="O19">
        <v>97</v>
      </c>
      <c r="P19">
        <v>98</v>
      </c>
      <c r="Q19">
        <v>97</v>
      </c>
      <c r="R19">
        <v>97</v>
      </c>
    </row>
    <row r="20" spans="1:18" x14ac:dyDescent="0.3">
      <c r="A20">
        <v>72</v>
      </c>
      <c r="B20">
        <v>100011</v>
      </c>
      <c r="C20">
        <v>8.9999999999999993E-3</v>
      </c>
      <c r="D20">
        <v>-2.1700000000000001E-2</v>
      </c>
      <c r="E20">
        <v>-4.5999999999999999E-3</v>
      </c>
      <c r="F20">
        <v>-5.5999999999999999E-3</v>
      </c>
      <c r="G20">
        <v>57</v>
      </c>
      <c r="H20">
        <v>79</v>
      </c>
      <c r="I20">
        <v>68</v>
      </c>
      <c r="J20">
        <v>51</v>
      </c>
      <c r="K20">
        <v>13.5</v>
      </c>
      <c r="L20">
        <v>17.100000000000001</v>
      </c>
      <c r="M20">
        <v>15.8</v>
      </c>
      <c r="N20">
        <v>13.3</v>
      </c>
      <c r="O20">
        <v>97</v>
      </c>
      <c r="P20">
        <v>97</v>
      </c>
      <c r="Q20">
        <v>97</v>
      </c>
      <c r="R20">
        <v>96</v>
      </c>
    </row>
    <row r="21" spans="1:18" x14ac:dyDescent="0.3">
      <c r="A21">
        <v>72.5</v>
      </c>
      <c r="B21">
        <v>100011</v>
      </c>
      <c r="C21">
        <v>7.1999999999999998E-3</v>
      </c>
      <c r="D21">
        <v>-1.7999999999999999E-2</v>
      </c>
      <c r="E21">
        <v>-6.6E-3</v>
      </c>
      <c r="F21">
        <v>-6.1999999999999998E-3</v>
      </c>
      <c r="G21">
        <v>72</v>
      </c>
      <c r="H21">
        <v>88</v>
      </c>
      <c r="I21">
        <v>76</v>
      </c>
      <c r="J21">
        <v>69</v>
      </c>
      <c r="K21">
        <v>15.6</v>
      </c>
      <c r="L21">
        <v>18.100000000000001</v>
      </c>
      <c r="M21">
        <v>16.8</v>
      </c>
      <c r="N21">
        <v>15.9</v>
      </c>
      <c r="O21">
        <v>98</v>
      </c>
      <c r="P21">
        <v>98</v>
      </c>
      <c r="Q21">
        <v>98</v>
      </c>
      <c r="R21">
        <v>97</v>
      </c>
    </row>
    <row r="22" spans="1:18" x14ac:dyDescent="0.3">
      <c r="A22">
        <v>73</v>
      </c>
      <c r="B22">
        <v>100011</v>
      </c>
      <c r="C22">
        <v>1.9300000000000001E-2</v>
      </c>
      <c r="D22">
        <v>-1.5299999999999999E-2</v>
      </c>
      <c r="E22">
        <v>-8.0999999999999996E-3</v>
      </c>
      <c r="F22">
        <v>-6.7000000000000002E-3</v>
      </c>
      <c r="G22">
        <v>70</v>
      </c>
      <c r="H22">
        <v>70</v>
      </c>
      <c r="I22">
        <v>86</v>
      </c>
      <c r="J22">
        <v>58</v>
      </c>
      <c r="K22">
        <v>15.3</v>
      </c>
      <c r="L22">
        <v>16.100000000000001</v>
      </c>
      <c r="M22">
        <v>17.899999999999999</v>
      </c>
      <c r="N22">
        <v>14.4</v>
      </c>
      <c r="O22">
        <v>97</v>
      </c>
      <c r="P22">
        <v>97</v>
      </c>
      <c r="Q22">
        <v>98</v>
      </c>
      <c r="R22">
        <v>97</v>
      </c>
    </row>
    <row r="23" spans="1:18" x14ac:dyDescent="0.3">
      <c r="A23">
        <v>73.5</v>
      </c>
      <c r="B23">
        <v>100011</v>
      </c>
      <c r="C23">
        <v>8.0999999999999996E-3</v>
      </c>
      <c r="D23">
        <v>-1.6E-2</v>
      </c>
      <c r="E23">
        <v>-9.4999999999999998E-3</v>
      </c>
      <c r="F23">
        <v>-9.2999999999999992E-3</v>
      </c>
      <c r="G23">
        <v>101</v>
      </c>
      <c r="H23">
        <v>82</v>
      </c>
      <c r="I23">
        <v>104</v>
      </c>
      <c r="J23">
        <v>125</v>
      </c>
      <c r="K23">
        <v>18.5</v>
      </c>
      <c r="L23">
        <v>17.399999999999999</v>
      </c>
      <c r="M23">
        <v>19.5</v>
      </c>
      <c r="N23">
        <v>21.1</v>
      </c>
      <c r="O23">
        <v>98</v>
      </c>
      <c r="P23">
        <v>97</v>
      </c>
      <c r="Q23">
        <v>99</v>
      </c>
      <c r="R23">
        <v>99</v>
      </c>
    </row>
    <row r="24" spans="1:18" x14ac:dyDescent="0.3">
      <c r="A24">
        <v>74</v>
      </c>
      <c r="B24">
        <v>100011</v>
      </c>
      <c r="C24">
        <v>1.6999999999999999E-3</v>
      </c>
      <c r="D24">
        <v>-1.2500000000000001E-2</v>
      </c>
      <c r="E24">
        <v>-9.1000000000000004E-3</v>
      </c>
      <c r="F24">
        <v>-8.6999999999999994E-3</v>
      </c>
      <c r="G24">
        <v>91</v>
      </c>
      <c r="H24">
        <v>64</v>
      </c>
      <c r="I24">
        <v>100</v>
      </c>
      <c r="J24">
        <v>102</v>
      </c>
      <c r="K24">
        <v>17.600000000000001</v>
      </c>
      <c r="L24">
        <v>15.3</v>
      </c>
      <c r="M24">
        <v>19.2</v>
      </c>
      <c r="N24">
        <v>19.3</v>
      </c>
      <c r="O24">
        <v>98</v>
      </c>
      <c r="P24">
        <v>97</v>
      </c>
      <c r="Q24">
        <v>98</v>
      </c>
      <c r="R24">
        <v>98</v>
      </c>
    </row>
    <row r="25" spans="1:18" x14ac:dyDescent="0.3">
      <c r="A25">
        <v>74.5</v>
      </c>
      <c r="B25">
        <v>100011</v>
      </c>
      <c r="C25">
        <v>1E-3</v>
      </c>
      <c r="D25">
        <v>-9.1000000000000004E-3</v>
      </c>
      <c r="E25">
        <v>-7.4999999999999997E-3</v>
      </c>
      <c r="F25">
        <v>-6.4999999999999997E-3</v>
      </c>
      <c r="G25">
        <v>85</v>
      </c>
      <c r="H25">
        <v>70</v>
      </c>
      <c r="I25">
        <v>59</v>
      </c>
      <c r="J25">
        <v>57</v>
      </c>
      <c r="K25">
        <v>17</v>
      </c>
      <c r="L25">
        <v>16.100000000000001</v>
      </c>
      <c r="M25">
        <v>14.6</v>
      </c>
      <c r="N25">
        <v>14.3</v>
      </c>
      <c r="O25">
        <v>99</v>
      </c>
      <c r="P25">
        <v>97</v>
      </c>
      <c r="Q25">
        <v>98</v>
      </c>
      <c r="R25">
        <v>97</v>
      </c>
    </row>
    <row r="26" spans="1:18" x14ac:dyDescent="0.3">
      <c r="A26">
        <v>75</v>
      </c>
      <c r="B26">
        <v>100011</v>
      </c>
      <c r="C26">
        <v>-1.1999999999999999E-3</v>
      </c>
      <c r="D26">
        <v>-1.2500000000000001E-2</v>
      </c>
      <c r="E26">
        <v>-6.3E-3</v>
      </c>
      <c r="F26">
        <v>-6.3E-3</v>
      </c>
      <c r="G26">
        <v>115</v>
      </c>
      <c r="H26">
        <v>137</v>
      </c>
      <c r="I26">
        <v>94</v>
      </c>
      <c r="J26">
        <v>92</v>
      </c>
      <c r="K26">
        <v>19.600000000000001</v>
      </c>
      <c r="L26">
        <v>21.9</v>
      </c>
      <c r="M26">
        <v>18.600000000000001</v>
      </c>
      <c r="N26">
        <v>18.399999999999999</v>
      </c>
      <c r="O26">
        <v>99</v>
      </c>
      <c r="P26">
        <v>99</v>
      </c>
      <c r="Q26">
        <v>98</v>
      </c>
      <c r="R26">
        <v>98</v>
      </c>
    </row>
    <row r="27" spans="1:18" x14ac:dyDescent="0.3">
      <c r="A27">
        <v>75.5</v>
      </c>
      <c r="B27">
        <v>100011</v>
      </c>
      <c r="C27">
        <v>2.8E-3</v>
      </c>
      <c r="D27">
        <v>-1.2500000000000001E-2</v>
      </c>
      <c r="E27">
        <v>-5.4999999999999997E-3</v>
      </c>
      <c r="F27">
        <v>-5.8999999999999999E-3</v>
      </c>
      <c r="G27">
        <v>136</v>
      </c>
      <c r="H27">
        <v>119</v>
      </c>
      <c r="I27">
        <v>90</v>
      </c>
      <c r="J27">
        <v>95</v>
      </c>
      <c r="K27">
        <v>21.1</v>
      </c>
      <c r="L27">
        <v>20.7</v>
      </c>
      <c r="M27">
        <v>18.3</v>
      </c>
      <c r="N27">
        <v>18.7</v>
      </c>
      <c r="O27">
        <v>99</v>
      </c>
      <c r="P27">
        <v>99</v>
      </c>
      <c r="Q27">
        <v>99</v>
      </c>
      <c r="R27">
        <v>98</v>
      </c>
    </row>
    <row r="28" spans="1:18" x14ac:dyDescent="0.3">
      <c r="A28">
        <v>76</v>
      </c>
      <c r="B28">
        <v>100011</v>
      </c>
      <c r="C28">
        <v>1.9E-3</v>
      </c>
      <c r="D28">
        <v>-1.1599999999999999E-2</v>
      </c>
      <c r="E28">
        <v>-6.0000000000000001E-3</v>
      </c>
      <c r="F28">
        <v>-5.8999999999999999E-3</v>
      </c>
      <c r="G28">
        <v>136</v>
      </c>
      <c r="H28">
        <v>82</v>
      </c>
      <c r="I28">
        <v>69</v>
      </c>
      <c r="J28">
        <v>69</v>
      </c>
      <c r="K28">
        <v>21.1</v>
      </c>
      <c r="L28">
        <v>17.399999999999999</v>
      </c>
      <c r="M28">
        <v>15.9</v>
      </c>
      <c r="N28">
        <v>15.9</v>
      </c>
      <c r="O28">
        <v>99</v>
      </c>
      <c r="P28">
        <v>97</v>
      </c>
      <c r="Q28">
        <v>98</v>
      </c>
      <c r="R28">
        <v>97</v>
      </c>
    </row>
    <row r="29" spans="1:18" x14ac:dyDescent="0.3">
      <c r="A29">
        <v>76.5</v>
      </c>
      <c r="B29">
        <v>100011</v>
      </c>
      <c r="C29">
        <v>2.2000000000000001E-3</v>
      </c>
      <c r="D29">
        <v>-9.1000000000000004E-3</v>
      </c>
      <c r="E29">
        <v>-2.3999999999999998E-3</v>
      </c>
      <c r="F29">
        <v>-3.2000000000000002E-3</v>
      </c>
      <c r="G29">
        <v>83</v>
      </c>
      <c r="H29">
        <v>94</v>
      </c>
      <c r="I29">
        <v>66</v>
      </c>
      <c r="J29">
        <v>77</v>
      </c>
      <c r="K29">
        <v>16.8</v>
      </c>
      <c r="L29">
        <v>18.600000000000001</v>
      </c>
      <c r="M29">
        <v>15.6</v>
      </c>
      <c r="N29">
        <v>16.899999999999999</v>
      </c>
      <c r="O29">
        <v>97</v>
      </c>
      <c r="P29">
        <v>98</v>
      </c>
      <c r="Q29">
        <v>98</v>
      </c>
      <c r="R29">
        <v>97</v>
      </c>
    </row>
    <row r="30" spans="1:18" x14ac:dyDescent="0.3">
      <c r="A30">
        <v>77</v>
      </c>
      <c r="B30">
        <v>100011</v>
      </c>
      <c r="C30">
        <v>-1E-4</v>
      </c>
      <c r="D30">
        <v>-1.47E-2</v>
      </c>
      <c r="E30">
        <v>-4.1999999999999997E-3</v>
      </c>
      <c r="F30">
        <v>-4.1000000000000003E-3</v>
      </c>
      <c r="G30">
        <v>126</v>
      </c>
      <c r="H30">
        <v>134</v>
      </c>
      <c r="I30">
        <v>93</v>
      </c>
      <c r="J30">
        <v>126</v>
      </c>
      <c r="K30">
        <v>20.399999999999999</v>
      </c>
      <c r="L30">
        <v>21.7</v>
      </c>
      <c r="M30">
        <v>18.5</v>
      </c>
      <c r="N30">
        <v>21.2</v>
      </c>
      <c r="O30">
        <v>99</v>
      </c>
      <c r="P30">
        <v>99</v>
      </c>
      <c r="Q30">
        <v>99</v>
      </c>
      <c r="R30">
        <v>98</v>
      </c>
    </row>
    <row r="31" spans="1:18" x14ac:dyDescent="0.3">
      <c r="A31">
        <v>77.5</v>
      </c>
      <c r="B31">
        <v>100011</v>
      </c>
      <c r="C31">
        <v>8.3999999999999995E-3</v>
      </c>
      <c r="D31">
        <v>-1.6500000000000001E-2</v>
      </c>
      <c r="E31">
        <v>-4.0000000000000001E-3</v>
      </c>
      <c r="F31">
        <v>-4.3E-3</v>
      </c>
      <c r="G31">
        <v>111</v>
      </c>
      <c r="H31">
        <v>81</v>
      </c>
      <c r="I31">
        <v>84</v>
      </c>
      <c r="J31">
        <v>89</v>
      </c>
      <c r="K31">
        <v>19.3</v>
      </c>
      <c r="L31">
        <v>17.3</v>
      </c>
      <c r="M31">
        <v>17.7</v>
      </c>
      <c r="N31">
        <v>18.2</v>
      </c>
      <c r="O31">
        <v>99</v>
      </c>
      <c r="P31">
        <v>97</v>
      </c>
      <c r="Q31">
        <v>98</v>
      </c>
      <c r="R31">
        <v>98</v>
      </c>
    </row>
    <row r="32" spans="1:18" x14ac:dyDescent="0.3">
      <c r="A32">
        <v>78</v>
      </c>
      <c r="B32">
        <v>100011</v>
      </c>
      <c r="C32">
        <v>3.0000000000000001E-3</v>
      </c>
      <c r="D32">
        <v>-1.7999999999999999E-2</v>
      </c>
      <c r="E32">
        <v>-5.7000000000000002E-3</v>
      </c>
      <c r="F32">
        <v>-6.1000000000000004E-3</v>
      </c>
      <c r="G32">
        <v>101</v>
      </c>
      <c r="H32">
        <v>112</v>
      </c>
      <c r="I32">
        <v>58</v>
      </c>
      <c r="J32">
        <v>71</v>
      </c>
      <c r="K32">
        <v>18.5</v>
      </c>
      <c r="L32">
        <v>20.2</v>
      </c>
      <c r="M32">
        <v>14.4</v>
      </c>
      <c r="N32">
        <v>16.2</v>
      </c>
      <c r="O32">
        <v>98</v>
      </c>
      <c r="P32">
        <v>99</v>
      </c>
      <c r="Q32">
        <v>97</v>
      </c>
      <c r="R32">
        <v>98</v>
      </c>
    </row>
    <row r="33" spans="1:18" x14ac:dyDescent="0.3">
      <c r="A33">
        <v>78.5</v>
      </c>
      <c r="B33">
        <v>100011</v>
      </c>
      <c r="C33">
        <v>2.3999999999999998E-3</v>
      </c>
      <c r="D33">
        <v>-1.78E-2</v>
      </c>
      <c r="E33">
        <v>-4.5999999999999999E-3</v>
      </c>
      <c r="F33">
        <v>-4.7999999999999996E-3</v>
      </c>
      <c r="G33">
        <v>82</v>
      </c>
      <c r="H33">
        <v>66</v>
      </c>
      <c r="I33">
        <v>78</v>
      </c>
      <c r="J33">
        <v>81</v>
      </c>
      <c r="K33">
        <v>16.7</v>
      </c>
      <c r="L33">
        <v>15.6</v>
      </c>
      <c r="M33">
        <v>17</v>
      </c>
      <c r="N33">
        <v>17.3</v>
      </c>
      <c r="O33">
        <v>98</v>
      </c>
      <c r="P33">
        <v>98</v>
      </c>
      <c r="Q33">
        <v>98</v>
      </c>
      <c r="R33">
        <v>98</v>
      </c>
    </row>
    <row r="34" spans="1:18" x14ac:dyDescent="0.3">
      <c r="A34">
        <v>79</v>
      </c>
      <c r="B34">
        <v>100011</v>
      </c>
      <c r="C34">
        <v>4.4000000000000003E-3</v>
      </c>
      <c r="D34">
        <v>-2.1299999999999999E-2</v>
      </c>
      <c r="E34">
        <v>-2.5000000000000001E-3</v>
      </c>
      <c r="F34">
        <v>-4.0000000000000001E-3</v>
      </c>
      <c r="G34">
        <v>76</v>
      </c>
      <c r="H34">
        <v>87</v>
      </c>
      <c r="I34">
        <v>66</v>
      </c>
      <c r="J34">
        <v>66</v>
      </c>
      <c r="K34">
        <v>16</v>
      </c>
      <c r="L34">
        <v>18</v>
      </c>
      <c r="M34">
        <v>15.6</v>
      </c>
      <c r="N34">
        <v>15.6</v>
      </c>
      <c r="O34">
        <v>97</v>
      </c>
      <c r="P34">
        <v>98</v>
      </c>
      <c r="Q34">
        <v>98</v>
      </c>
      <c r="R34">
        <v>97</v>
      </c>
    </row>
    <row r="35" spans="1:18" x14ac:dyDescent="0.3">
      <c r="A35">
        <v>79.5</v>
      </c>
      <c r="B35">
        <v>100011</v>
      </c>
      <c r="C35">
        <v>3.0000000000000001E-3</v>
      </c>
      <c r="D35">
        <v>-2.3300000000000001E-2</v>
      </c>
      <c r="E35">
        <v>-3.0999999999999999E-3</v>
      </c>
      <c r="F35">
        <v>-4.1999999999999997E-3</v>
      </c>
      <c r="G35">
        <v>60</v>
      </c>
      <c r="H35">
        <v>92</v>
      </c>
      <c r="I35">
        <v>70</v>
      </c>
      <c r="J35">
        <v>54</v>
      </c>
      <c r="K35">
        <v>14</v>
      </c>
      <c r="L35">
        <v>18.399999999999999</v>
      </c>
      <c r="M35">
        <v>16.100000000000001</v>
      </c>
      <c r="N35">
        <v>13.8</v>
      </c>
      <c r="O35">
        <v>96</v>
      </c>
      <c r="P35">
        <v>98</v>
      </c>
      <c r="Q35">
        <v>98</v>
      </c>
      <c r="R35">
        <v>97</v>
      </c>
    </row>
    <row r="36" spans="1:18" x14ac:dyDescent="0.3">
      <c r="A36">
        <v>80</v>
      </c>
      <c r="B36">
        <v>100011</v>
      </c>
      <c r="C36">
        <v>1.9E-3</v>
      </c>
      <c r="D36">
        <v>-1.9599999999999999E-2</v>
      </c>
      <c r="E36">
        <v>-3.0999999999999999E-3</v>
      </c>
      <c r="F36">
        <v>-2.3999999999999998E-3</v>
      </c>
      <c r="G36">
        <v>78</v>
      </c>
      <c r="H36">
        <v>106</v>
      </c>
      <c r="I36">
        <v>98</v>
      </c>
      <c r="J36">
        <v>95</v>
      </c>
      <c r="K36">
        <v>16.3</v>
      </c>
      <c r="L36">
        <v>19.7</v>
      </c>
      <c r="M36">
        <v>19</v>
      </c>
      <c r="N36">
        <v>18.7</v>
      </c>
      <c r="O36">
        <v>98</v>
      </c>
      <c r="P36">
        <v>98</v>
      </c>
      <c r="Q36">
        <v>99</v>
      </c>
      <c r="R36">
        <v>98</v>
      </c>
    </row>
    <row r="37" spans="1:18" x14ac:dyDescent="0.3">
      <c r="A37">
        <v>80.5</v>
      </c>
      <c r="B37">
        <v>100011</v>
      </c>
      <c r="C37">
        <v>1.0800000000000001E-2</v>
      </c>
      <c r="D37">
        <v>-1.2699999999999999E-2</v>
      </c>
      <c r="E37">
        <v>-2.3E-3</v>
      </c>
      <c r="F37">
        <v>0</v>
      </c>
      <c r="G37">
        <v>91</v>
      </c>
      <c r="H37">
        <v>75</v>
      </c>
      <c r="I37">
        <v>72</v>
      </c>
      <c r="J37">
        <v>77</v>
      </c>
      <c r="K37">
        <v>17.600000000000001</v>
      </c>
      <c r="L37">
        <v>16.7</v>
      </c>
      <c r="M37">
        <v>16.3</v>
      </c>
      <c r="N37">
        <v>16.899999999999999</v>
      </c>
      <c r="O37">
        <v>99</v>
      </c>
      <c r="P37">
        <v>97</v>
      </c>
      <c r="Q37">
        <v>97</v>
      </c>
      <c r="R37">
        <v>98</v>
      </c>
    </row>
    <row r="38" spans="1:18" x14ac:dyDescent="0.3">
      <c r="A38">
        <v>81</v>
      </c>
      <c r="B38">
        <v>100011</v>
      </c>
      <c r="C38">
        <v>9.9000000000000008E-3</v>
      </c>
      <c r="D38">
        <v>-1.06E-2</v>
      </c>
      <c r="E38">
        <v>-5.9999999999999995E-4</v>
      </c>
      <c r="F38">
        <v>2.0000000000000001E-4</v>
      </c>
      <c r="G38">
        <v>118</v>
      </c>
      <c r="H38">
        <v>67</v>
      </c>
      <c r="I38">
        <v>62</v>
      </c>
      <c r="J38">
        <v>61</v>
      </c>
      <c r="K38">
        <v>19.899999999999999</v>
      </c>
      <c r="L38">
        <v>15.7</v>
      </c>
      <c r="M38">
        <v>15</v>
      </c>
      <c r="N38">
        <v>14.9</v>
      </c>
      <c r="O38">
        <v>99</v>
      </c>
      <c r="P38">
        <v>98</v>
      </c>
      <c r="Q38">
        <v>97</v>
      </c>
      <c r="R38">
        <v>97</v>
      </c>
    </row>
    <row r="39" spans="1:18" x14ac:dyDescent="0.3">
      <c r="A39">
        <v>81.5</v>
      </c>
      <c r="B39">
        <v>100011</v>
      </c>
      <c r="C39">
        <v>-5.0000000000000001E-4</v>
      </c>
      <c r="D39">
        <v>-1.17E-2</v>
      </c>
      <c r="E39">
        <v>2.0999999999999999E-3</v>
      </c>
      <c r="F39">
        <v>2.2000000000000001E-3</v>
      </c>
      <c r="G39">
        <v>102</v>
      </c>
      <c r="H39">
        <v>159</v>
      </c>
      <c r="I39">
        <v>65</v>
      </c>
      <c r="J39">
        <v>77</v>
      </c>
      <c r="K39">
        <v>18.600000000000001</v>
      </c>
      <c r="L39">
        <v>23.2</v>
      </c>
      <c r="M39">
        <v>15.4</v>
      </c>
      <c r="N39">
        <v>16.899999999999999</v>
      </c>
      <c r="O39">
        <v>99</v>
      </c>
      <c r="P39">
        <v>99</v>
      </c>
      <c r="Q39">
        <v>98</v>
      </c>
      <c r="R39">
        <v>98</v>
      </c>
    </row>
    <row r="40" spans="1:18" x14ac:dyDescent="0.3">
      <c r="A40">
        <v>82</v>
      </c>
      <c r="B40">
        <v>100011</v>
      </c>
      <c r="C40">
        <v>-2.5000000000000001E-3</v>
      </c>
      <c r="D40">
        <v>-1.2500000000000001E-2</v>
      </c>
      <c r="E40">
        <v>3.2000000000000002E-3</v>
      </c>
      <c r="F40">
        <v>2.7000000000000001E-3</v>
      </c>
      <c r="G40">
        <v>151</v>
      </c>
      <c r="H40">
        <v>119</v>
      </c>
      <c r="I40">
        <v>73</v>
      </c>
      <c r="J40">
        <v>106</v>
      </c>
      <c r="K40">
        <v>22</v>
      </c>
      <c r="L40">
        <v>20.7</v>
      </c>
      <c r="M40">
        <v>16.399999999999999</v>
      </c>
      <c r="N40">
        <v>19.7</v>
      </c>
      <c r="O40">
        <v>99</v>
      </c>
      <c r="P40">
        <v>99</v>
      </c>
      <c r="Q40">
        <v>98</v>
      </c>
      <c r="R40">
        <v>98</v>
      </c>
    </row>
    <row r="41" spans="1:18" x14ac:dyDescent="0.3">
      <c r="A41">
        <v>82.5</v>
      </c>
      <c r="B41">
        <v>100011</v>
      </c>
      <c r="C41">
        <v>-3.5999999999999999E-3</v>
      </c>
      <c r="D41">
        <v>-1.7100000000000001E-2</v>
      </c>
      <c r="E41">
        <v>1E-4</v>
      </c>
      <c r="F41">
        <v>-6.9999999999999999E-4</v>
      </c>
      <c r="G41">
        <v>73</v>
      </c>
      <c r="H41">
        <v>62</v>
      </c>
      <c r="I41">
        <v>60</v>
      </c>
      <c r="J41">
        <v>64</v>
      </c>
      <c r="K41">
        <v>15.7</v>
      </c>
      <c r="L41">
        <v>15</v>
      </c>
      <c r="M41">
        <v>14.7</v>
      </c>
      <c r="N41">
        <v>15.3</v>
      </c>
      <c r="O41">
        <v>97</v>
      </c>
      <c r="P41">
        <v>96</v>
      </c>
      <c r="Q41">
        <v>97</v>
      </c>
      <c r="R41">
        <v>97</v>
      </c>
    </row>
    <row r="42" spans="1:18" x14ac:dyDescent="0.3">
      <c r="A42">
        <v>83</v>
      </c>
      <c r="B42">
        <v>100011</v>
      </c>
      <c r="C42">
        <v>-2E-3</v>
      </c>
      <c r="D42">
        <v>-1.9599999999999999E-2</v>
      </c>
      <c r="E42">
        <v>-1.1999999999999999E-3</v>
      </c>
      <c r="F42">
        <v>-2.3999999999999998E-3</v>
      </c>
      <c r="G42">
        <v>65</v>
      </c>
      <c r="H42">
        <v>87</v>
      </c>
      <c r="I42">
        <v>66</v>
      </c>
      <c r="J42">
        <v>68</v>
      </c>
      <c r="K42">
        <v>14.7</v>
      </c>
      <c r="L42">
        <v>18</v>
      </c>
      <c r="M42">
        <v>15.6</v>
      </c>
      <c r="N42">
        <v>15.8</v>
      </c>
      <c r="O42">
        <v>97</v>
      </c>
      <c r="P42">
        <v>98</v>
      </c>
      <c r="Q42">
        <v>99</v>
      </c>
      <c r="R42">
        <v>98</v>
      </c>
    </row>
    <row r="43" spans="1:18" x14ac:dyDescent="0.3">
      <c r="A43">
        <v>83.5</v>
      </c>
      <c r="B43">
        <v>100011</v>
      </c>
      <c r="C43">
        <v>8.8000000000000005E-3</v>
      </c>
      <c r="D43">
        <v>-1.54E-2</v>
      </c>
      <c r="E43">
        <v>-3.8E-3</v>
      </c>
      <c r="F43">
        <v>-4.0000000000000001E-3</v>
      </c>
      <c r="G43">
        <v>88</v>
      </c>
      <c r="H43">
        <v>103</v>
      </c>
      <c r="I43">
        <v>77</v>
      </c>
      <c r="J43">
        <v>60</v>
      </c>
      <c r="K43">
        <v>17.3</v>
      </c>
      <c r="L43">
        <v>19.399999999999999</v>
      </c>
      <c r="M43">
        <v>16.899999999999999</v>
      </c>
      <c r="N43">
        <v>14.7</v>
      </c>
      <c r="O43">
        <v>98</v>
      </c>
      <c r="P43">
        <v>98</v>
      </c>
      <c r="Q43">
        <v>97</v>
      </c>
      <c r="R43">
        <v>97</v>
      </c>
    </row>
    <row r="44" spans="1:18" x14ac:dyDescent="0.3">
      <c r="A44">
        <v>84</v>
      </c>
      <c r="B44">
        <v>100011</v>
      </c>
      <c r="C44">
        <v>1.2500000000000001E-2</v>
      </c>
      <c r="D44">
        <v>-1.5599999999999999E-2</v>
      </c>
      <c r="E44">
        <v>-5.8999999999999999E-3</v>
      </c>
      <c r="F44">
        <v>-5.5999999999999999E-3</v>
      </c>
      <c r="G44">
        <v>77</v>
      </c>
      <c r="H44">
        <v>70</v>
      </c>
      <c r="I44">
        <v>81</v>
      </c>
      <c r="J44">
        <v>77</v>
      </c>
      <c r="K44">
        <v>16.100000000000001</v>
      </c>
      <c r="L44">
        <v>16.100000000000001</v>
      </c>
      <c r="M44">
        <v>17.3</v>
      </c>
      <c r="N44">
        <v>16.899999999999999</v>
      </c>
      <c r="O44">
        <v>98</v>
      </c>
      <c r="P44">
        <v>98</v>
      </c>
      <c r="Q44">
        <v>99</v>
      </c>
      <c r="R44">
        <v>98</v>
      </c>
    </row>
    <row r="45" spans="1:18" x14ac:dyDescent="0.3">
      <c r="A45">
        <v>84.5</v>
      </c>
      <c r="B45">
        <v>100011</v>
      </c>
      <c r="C45">
        <v>5.0000000000000001E-3</v>
      </c>
      <c r="D45">
        <v>-1.84E-2</v>
      </c>
      <c r="E45">
        <v>-6.0000000000000001E-3</v>
      </c>
      <c r="F45">
        <v>-6.4000000000000003E-3</v>
      </c>
      <c r="G45">
        <v>79</v>
      </c>
      <c r="H45">
        <v>81</v>
      </c>
      <c r="I45">
        <v>70</v>
      </c>
      <c r="J45">
        <v>81</v>
      </c>
      <c r="K45">
        <v>16.399999999999999</v>
      </c>
      <c r="L45">
        <v>17.3</v>
      </c>
      <c r="M45">
        <v>16.100000000000001</v>
      </c>
      <c r="N45">
        <v>17.3</v>
      </c>
      <c r="O45">
        <v>97</v>
      </c>
      <c r="P45">
        <v>97</v>
      </c>
      <c r="Q45">
        <v>97</v>
      </c>
      <c r="R45">
        <v>98</v>
      </c>
    </row>
    <row r="46" spans="1:18" x14ac:dyDescent="0.3">
      <c r="A46">
        <v>85</v>
      </c>
      <c r="B46">
        <v>100011</v>
      </c>
      <c r="C46">
        <v>4.0000000000000002E-4</v>
      </c>
      <c r="D46">
        <v>-1.7299999999999999E-2</v>
      </c>
      <c r="E46">
        <v>-5.3E-3</v>
      </c>
      <c r="F46">
        <v>-5.7000000000000002E-3</v>
      </c>
      <c r="G46">
        <v>67</v>
      </c>
      <c r="H46">
        <v>55</v>
      </c>
      <c r="I46">
        <v>55</v>
      </c>
      <c r="J46">
        <v>59</v>
      </c>
      <c r="K46">
        <v>14.9</v>
      </c>
      <c r="L46">
        <v>14</v>
      </c>
      <c r="M46">
        <v>14</v>
      </c>
      <c r="N46">
        <v>14.6</v>
      </c>
      <c r="O46">
        <v>96</v>
      </c>
      <c r="P46">
        <v>96</v>
      </c>
      <c r="Q46">
        <v>97</v>
      </c>
      <c r="R46">
        <v>97</v>
      </c>
    </row>
    <row r="47" spans="1:18" x14ac:dyDescent="0.3">
      <c r="A47">
        <v>85.5</v>
      </c>
      <c r="B47">
        <v>100011</v>
      </c>
      <c r="C47">
        <v>-1E-4</v>
      </c>
      <c r="D47">
        <v>-1.9300000000000001E-2</v>
      </c>
      <c r="E47">
        <v>-4.4999999999999997E-3</v>
      </c>
      <c r="F47">
        <v>-6.0000000000000001E-3</v>
      </c>
      <c r="G47">
        <v>106</v>
      </c>
      <c r="H47">
        <v>78</v>
      </c>
      <c r="I47">
        <v>72</v>
      </c>
      <c r="J47">
        <v>78</v>
      </c>
      <c r="K47">
        <v>18.899999999999999</v>
      </c>
      <c r="L47">
        <v>17</v>
      </c>
      <c r="M47">
        <v>16.3</v>
      </c>
      <c r="N47">
        <v>17</v>
      </c>
      <c r="O47">
        <v>99</v>
      </c>
      <c r="P47">
        <v>97</v>
      </c>
      <c r="Q47">
        <v>97</v>
      </c>
      <c r="R47">
        <v>98</v>
      </c>
    </row>
    <row r="48" spans="1:18" x14ac:dyDescent="0.3">
      <c r="A48">
        <v>86</v>
      </c>
      <c r="B48">
        <v>100011</v>
      </c>
      <c r="C48">
        <v>2.0999999999999999E-3</v>
      </c>
      <c r="D48">
        <v>-1.06E-2</v>
      </c>
      <c r="E48">
        <v>-6.7999999999999996E-3</v>
      </c>
      <c r="F48">
        <v>-4.5999999999999999E-3</v>
      </c>
      <c r="G48">
        <v>76</v>
      </c>
      <c r="H48">
        <v>64</v>
      </c>
      <c r="I48">
        <v>78</v>
      </c>
      <c r="J48">
        <v>68</v>
      </c>
      <c r="K48">
        <v>16</v>
      </c>
      <c r="L48">
        <v>15.3</v>
      </c>
      <c r="M48">
        <v>17</v>
      </c>
      <c r="N48">
        <v>15.8</v>
      </c>
      <c r="O48">
        <v>96</v>
      </c>
      <c r="P48">
        <v>93</v>
      </c>
      <c r="Q48">
        <v>98</v>
      </c>
      <c r="R48">
        <v>96</v>
      </c>
    </row>
    <row r="49" spans="1:18" x14ac:dyDescent="0.3">
      <c r="A49">
        <v>86.5</v>
      </c>
      <c r="B49">
        <v>100011</v>
      </c>
      <c r="C49">
        <v>5.1000000000000004E-3</v>
      </c>
      <c r="D49">
        <v>-2.8400000000000002E-2</v>
      </c>
      <c r="E49">
        <v>4.8999999999999998E-3</v>
      </c>
      <c r="F49">
        <v>7.0000000000000001E-3</v>
      </c>
      <c r="G49">
        <v>121</v>
      </c>
      <c r="H49">
        <v>65</v>
      </c>
      <c r="I49">
        <v>71</v>
      </c>
      <c r="J49">
        <v>90</v>
      </c>
      <c r="K49">
        <v>20.100000000000001</v>
      </c>
      <c r="L49">
        <v>15.4</v>
      </c>
      <c r="M49">
        <v>16.2</v>
      </c>
      <c r="N49">
        <v>18.3</v>
      </c>
      <c r="O49">
        <v>95</v>
      </c>
      <c r="P49">
        <v>96</v>
      </c>
      <c r="Q49">
        <v>94</v>
      </c>
      <c r="R49">
        <v>96</v>
      </c>
    </row>
    <row r="50" spans="1:18" x14ac:dyDescent="0.3">
      <c r="A50">
        <v>87</v>
      </c>
      <c r="B50">
        <v>100011</v>
      </c>
      <c r="C50">
        <v>3.0999999999999999E-3</v>
      </c>
      <c r="D50">
        <v>-3.04E-2</v>
      </c>
      <c r="E50">
        <v>3.7000000000000002E-3</v>
      </c>
      <c r="F50">
        <v>2.9999999999999997E-4</v>
      </c>
      <c r="G50">
        <v>84</v>
      </c>
      <c r="H50">
        <v>102</v>
      </c>
      <c r="I50">
        <v>105</v>
      </c>
      <c r="J50">
        <v>80</v>
      </c>
      <c r="K50">
        <v>16.899999999999999</v>
      </c>
      <c r="L50">
        <v>19.3</v>
      </c>
      <c r="M50">
        <v>19.600000000000001</v>
      </c>
      <c r="N50">
        <v>17.2</v>
      </c>
      <c r="O50">
        <v>93</v>
      </c>
      <c r="P50">
        <v>96</v>
      </c>
      <c r="Q50">
        <v>99</v>
      </c>
      <c r="R50">
        <v>97</v>
      </c>
    </row>
    <row r="51" spans="1:18" x14ac:dyDescent="0.3">
      <c r="A51">
        <v>87.5</v>
      </c>
      <c r="B51">
        <v>100011</v>
      </c>
      <c r="C51">
        <v>-7.6E-3</v>
      </c>
      <c r="D51">
        <v>-2.75E-2</v>
      </c>
      <c r="E51">
        <v>-2.0999999999999999E-3</v>
      </c>
      <c r="F51">
        <v>-2.0999999999999999E-3</v>
      </c>
      <c r="G51">
        <v>89</v>
      </c>
      <c r="H51">
        <v>85</v>
      </c>
      <c r="I51">
        <v>59</v>
      </c>
      <c r="J51">
        <v>61</v>
      </c>
      <c r="K51">
        <v>17.399999999999999</v>
      </c>
      <c r="L51">
        <v>17.8</v>
      </c>
      <c r="M51">
        <v>14.6</v>
      </c>
      <c r="N51">
        <v>14.9</v>
      </c>
      <c r="O51">
        <v>96</v>
      </c>
      <c r="P51">
        <v>98</v>
      </c>
      <c r="Q51">
        <v>97</v>
      </c>
      <c r="R51">
        <v>96</v>
      </c>
    </row>
    <row r="52" spans="1:18" x14ac:dyDescent="0.3">
      <c r="A52">
        <v>88</v>
      </c>
      <c r="B52">
        <v>100011</v>
      </c>
      <c r="C52">
        <v>-6.9999999999999999E-4</v>
      </c>
      <c r="D52">
        <v>-1.7600000000000001E-2</v>
      </c>
      <c r="E52">
        <v>-3.3999999999999998E-3</v>
      </c>
      <c r="F52">
        <v>-1.5E-3</v>
      </c>
      <c r="G52">
        <v>109</v>
      </c>
      <c r="H52">
        <v>66</v>
      </c>
      <c r="I52">
        <v>73</v>
      </c>
      <c r="J52">
        <v>76</v>
      </c>
      <c r="K52">
        <v>19.2</v>
      </c>
      <c r="L52">
        <v>15.6</v>
      </c>
      <c r="M52">
        <v>16.399999999999999</v>
      </c>
      <c r="N52">
        <v>16.8</v>
      </c>
      <c r="O52">
        <v>98</v>
      </c>
      <c r="P52">
        <v>97</v>
      </c>
      <c r="Q52">
        <v>98</v>
      </c>
      <c r="R52">
        <v>97</v>
      </c>
    </row>
    <row r="53" spans="1:18" x14ac:dyDescent="0.3">
      <c r="A53">
        <v>88.5</v>
      </c>
      <c r="B53">
        <v>100011</v>
      </c>
      <c r="C53">
        <v>-2.9999999999999997E-4</v>
      </c>
      <c r="D53">
        <v>-2.29E-2</v>
      </c>
      <c r="E53">
        <v>2.0000000000000001E-4</v>
      </c>
      <c r="F53">
        <v>1E-3</v>
      </c>
      <c r="G53">
        <v>134</v>
      </c>
      <c r="H53">
        <v>117</v>
      </c>
      <c r="I53">
        <v>74</v>
      </c>
      <c r="J53">
        <v>91</v>
      </c>
      <c r="K53">
        <v>21</v>
      </c>
      <c r="L53">
        <v>20.5</v>
      </c>
      <c r="M53">
        <v>16.600000000000001</v>
      </c>
      <c r="N53">
        <v>18.399999999999999</v>
      </c>
      <c r="O53">
        <v>98</v>
      </c>
      <c r="P53">
        <v>98</v>
      </c>
      <c r="Q53">
        <v>98</v>
      </c>
      <c r="R53">
        <v>98</v>
      </c>
    </row>
    <row r="54" spans="1:18" x14ac:dyDescent="0.3">
      <c r="A54">
        <v>89</v>
      </c>
      <c r="B54">
        <v>100011</v>
      </c>
      <c r="C54">
        <v>2.3999999999999998E-3</v>
      </c>
      <c r="D54">
        <v>-2.64E-2</v>
      </c>
      <c r="E54">
        <v>-3.7000000000000002E-3</v>
      </c>
      <c r="F54">
        <v>-5.7000000000000002E-3</v>
      </c>
      <c r="G54">
        <v>82</v>
      </c>
      <c r="H54">
        <v>62</v>
      </c>
      <c r="I54">
        <v>65</v>
      </c>
      <c r="J54">
        <v>74</v>
      </c>
      <c r="K54">
        <v>16.7</v>
      </c>
      <c r="L54">
        <v>15</v>
      </c>
      <c r="M54">
        <v>15.4</v>
      </c>
      <c r="N54">
        <v>16.600000000000001</v>
      </c>
      <c r="O54">
        <v>98</v>
      </c>
      <c r="P54">
        <v>94</v>
      </c>
      <c r="Q54">
        <v>98</v>
      </c>
      <c r="R54">
        <v>96</v>
      </c>
    </row>
    <row r="55" spans="1:18" x14ac:dyDescent="0.3">
      <c r="A55">
        <v>89.5</v>
      </c>
      <c r="B55">
        <v>100011</v>
      </c>
      <c r="C55">
        <v>-3.3999999999999998E-3</v>
      </c>
      <c r="D55">
        <v>-1.8599999999999998E-2</v>
      </c>
      <c r="E55">
        <v>-7.9000000000000008E-3</v>
      </c>
      <c r="F55">
        <v>-7.9000000000000008E-3</v>
      </c>
      <c r="G55">
        <v>87</v>
      </c>
      <c r="H55">
        <v>133</v>
      </c>
      <c r="I55">
        <v>87</v>
      </c>
      <c r="J55">
        <v>72</v>
      </c>
      <c r="K55">
        <v>17.2</v>
      </c>
      <c r="L55">
        <v>21.6</v>
      </c>
      <c r="M55">
        <v>18</v>
      </c>
      <c r="N55">
        <v>16.3</v>
      </c>
      <c r="O55">
        <v>98</v>
      </c>
      <c r="P55">
        <v>99</v>
      </c>
      <c r="Q55">
        <v>99</v>
      </c>
      <c r="R55">
        <v>98</v>
      </c>
    </row>
    <row r="56" spans="1:18" x14ac:dyDescent="0.3">
      <c r="A56">
        <v>90</v>
      </c>
      <c r="B56">
        <v>100011</v>
      </c>
      <c r="C56">
        <v>1E-4</v>
      </c>
      <c r="D56">
        <v>-1.5800000000000002E-2</v>
      </c>
      <c r="E56">
        <v>-8.6E-3</v>
      </c>
      <c r="F56">
        <v>-7.1000000000000004E-3</v>
      </c>
      <c r="G56">
        <v>84</v>
      </c>
      <c r="H56">
        <v>95</v>
      </c>
      <c r="I56">
        <v>73</v>
      </c>
      <c r="J56">
        <v>101</v>
      </c>
      <c r="K56">
        <v>16.899999999999999</v>
      </c>
      <c r="L56">
        <v>18.7</v>
      </c>
      <c r="M56">
        <v>16.399999999999999</v>
      </c>
      <c r="N56">
        <v>19.3</v>
      </c>
      <c r="O56">
        <v>98</v>
      </c>
      <c r="P56">
        <v>98</v>
      </c>
      <c r="Q56">
        <v>97</v>
      </c>
      <c r="R56">
        <v>99</v>
      </c>
    </row>
    <row r="57" spans="1:18" x14ac:dyDescent="0.3">
      <c r="A57">
        <v>90.5</v>
      </c>
      <c r="B57">
        <v>100011</v>
      </c>
      <c r="C57">
        <v>-2.5000000000000001E-3</v>
      </c>
      <c r="D57">
        <v>-1.1599999999999999E-2</v>
      </c>
      <c r="E57">
        <v>-7.1000000000000004E-3</v>
      </c>
      <c r="F57">
        <v>-6.3E-3</v>
      </c>
      <c r="G57">
        <v>89</v>
      </c>
      <c r="H57">
        <v>75</v>
      </c>
      <c r="I57">
        <v>106</v>
      </c>
      <c r="J57">
        <v>88</v>
      </c>
      <c r="K57">
        <v>17.399999999999999</v>
      </c>
      <c r="L57">
        <v>16.7</v>
      </c>
      <c r="M57">
        <v>19.7</v>
      </c>
      <c r="N57">
        <v>18.100000000000001</v>
      </c>
      <c r="O57">
        <v>98</v>
      </c>
      <c r="P57">
        <v>97</v>
      </c>
      <c r="Q57">
        <v>99</v>
      </c>
      <c r="R57">
        <v>99</v>
      </c>
    </row>
    <row r="58" spans="1:18" x14ac:dyDescent="0.3">
      <c r="A58">
        <v>91</v>
      </c>
      <c r="B58">
        <v>100011</v>
      </c>
      <c r="C58">
        <v>1.5E-3</v>
      </c>
      <c r="D58">
        <v>-1.5800000000000002E-2</v>
      </c>
      <c r="E58">
        <v>-5.4999999999999997E-3</v>
      </c>
      <c r="F58">
        <v>-7.1999999999999998E-3</v>
      </c>
      <c r="G58">
        <v>78</v>
      </c>
      <c r="H58">
        <v>109</v>
      </c>
      <c r="I58">
        <v>119</v>
      </c>
      <c r="J58">
        <v>87</v>
      </c>
      <c r="K58">
        <v>16.3</v>
      </c>
      <c r="L58">
        <v>19.899999999999999</v>
      </c>
      <c r="M58">
        <v>20.7</v>
      </c>
      <c r="N58">
        <v>18</v>
      </c>
      <c r="O58">
        <v>96</v>
      </c>
      <c r="P58">
        <v>98</v>
      </c>
      <c r="Q58">
        <v>99</v>
      </c>
      <c r="R58">
        <v>98</v>
      </c>
    </row>
    <row r="59" spans="1:18" x14ac:dyDescent="0.3">
      <c r="A59">
        <v>91.5</v>
      </c>
      <c r="B59">
        <v>100011</v>
      </c>
      <c r="C59">
        <v>7.1999999999999998E-3</v>
      </c>
      <c r="D59">
        <v>-9.7000000000000003E-3</v>
      </c>
      <c r="E59">
        <v>-8.8000000000000005E-3</v>
      </c>
      <c r="F59">
        <v>-7.7000000000000002E-3</v>
      </c>
      <c r="G59">
        <v>76</v>
      </c>
      <c r="H59">
        <v>72</v>
      </c>
      <c r="I59">
        <v>76</v>
      </c>
      <c r="J59">
        <v>72</v>
      </c>
      <c r="K59">
        <v>16</v>
      </c>
      <c r="L59">
        <v>16.3</v>
      </c>
      <c r="M59">
        <v>16.8</v>
      </c>
      <c r="N59">
        <v>16.3</v>
      </c>
      <c r="O59">
        <v>96</v>
      </c>
      <c r="P59">
        <v>95</v>
      </c>
      <c r="Q59">
        <v>96</v>
      </c>
      <c r="R59">
        <v>97</v>
      </c>
    </row>
    <row r="60" spans="1:18" x14ac:dyDescent="0.3">
      <c r="A60">
        <v>92</v>
      </c>
      <c r="B60">
        <v>100011</v>
      </c>
      <c r="C60">
        <v>7.9000000000000008E-3</v>
      </c>
      <c r="D60">
        <v>-1.06E-2</v>
      </c>
      <c r="E60">
        <v>-6.7000000000000002E-3</v>
      </c>
      <c r="F60">
        <v>-7.4000000000000003E-3</v>
      </c>
      <c r="G60">
        <v>76</v>
      </c>
      <c r="H60">
        <v>83</v>
      </c>
      <c r="I60">
        <v>92</v>
      </c>
      <c r="J60">
        <v>62</v>
      </c>
      <c r="K60">
        <v>16</v>
      </c>
      <c r="L60">
        <v>17.600000000000001</v>
      </c>
      <c r="M60">
        <v>18.399999999999999</v>
      </c>
      <c r="N60">
        <v>15</v>
      </c>
      <c r="O60">
        <v>97</v>
      </c>
      <c r="P60">
        <v>96</v>
      </c>
      <c r="Q60">
        <v>97</v>
      </c>
      <c r="R60">
        <v>96</v>
      </c>
    </row>
    <row r="61" spans="1:18" x14ac:dyDescent="0.3">
      <c r="A61">
        <v>92.5</v>
      </c>
      <c r="B61">
        <v>100011</v>
      </c>
      <c r="C61">
        <v>-8.9999999999999998E-4</v>
      </c>
      <c r="D61">
        <v>-3.0999999999999999E-3</v>
      </c>
      <c r="E61">
        <v>-3.3E-3</v>
      </c>
      <c r="F61">
        <v>-3.8999999999999998E-3</v>
      </c>
      <c r="G61">
        <v>73</v>
      </c>
      <c r="H61">
        <v>101</v>
      </c>
      <c r="I61">
        <v>92</v>
      </c>
      <c r="J61">
        <v>80</v>
      </c>
      <c r="K61">
        <v>15.7</v>
      </c>
      <c r="L61">
        <v>19.3</v>
      </c>
      <c r="M61">
        <v>18.399999999999999</v>
      </c>
      <c r="N61">
        <v>17.2</v>
      </c>
      <c r="O61">
        <v>96</v>
      </c>
      <c r="P61">
        <v>98</v>
      </c>
      <c r="Q61">
        <v>98</v>
      </c>
      <c r="R61">
        <v>95</v>
      </c>
    </row>
    <row r="62" spans="1:18" x14ac:dyDescent="0.3">
      <c r="A62">
        <v>93</v>
      </c>
      <c r="B62">
        <v>100011</v>
      </c>
      <c r="C62">
        <v>-1.3299999999999999E-2</v>
      </c>
      <c r="D62">
        <v>-2.3300000000000001E-2</v>
      </c>
      <c r="E62">
        <v>-4.5999999999999999E-3</v>
      </c>
      <c r="F62">
        <v>-6.7000000000000002E-3</v>
      </c>
      <c r="G62">
        <v>118</v>
      </c>
      <c r="H62">
        <v>94</v>
      </c>
      <c r="I62">
        <v>105</v>
      </c>
      <c r="J62">
        <v>100</v>
      </c>
      <c r="K62">
        <v>19.899999999999999</v>
      </c>
      <c r="L62">
        <v>18.600000000000001</v>
      </c>
      <c r="M62">
        <v>19.600000000000001</v>
      </c>
      <c r="N62">
        <v>19.2</v>
      </c>
      <c r="O62">
        <v>99</v>
      </c>
      <c r="P62">
        <v>97</v>
      </c>
      <c r="Q62">
        <v>98</v>
      </c>
      <c r="R62">
        <v>98</v>
      </c>
    </row>
    <row r="63" spans="1:18" x14ac:dyDescent="0.3">
      <c r="A63">
        <v>93.5</v>
      </c>
      <c r="B63">
        <v>100011</v>
      </c>
      <c r="C63">
        <v>-2.3E-3</v>
      </c>
      <c r="D63">
        <v>-2.1299999999999999E-2</v>
      </c>
      <c r="E63">
        <v>-9.4000000000000004E-3</v>
      </c>
      <c r="F63">
        <v>-8.3999999999999995E-3</v>
      </c>
      <c r="G63">
        <v>88</v>
      </c>
      <c r="H63">
        <v>82</v>
      </c>
      <c r="I63">
        <v>98</v>
      </c>
      <c r="J63">
        <v>86</v>
      </c>
      <c r="K63">
        <v>17.3</v>
      </c>
      <c r="L63">
        <v>17.399999999999999</v>
      </c>
      <c r="M63">
        <v>19</v>
      </c>
      <c r="N63">
        <v>17.899999999999999</v>
      </c>
      <c r="O63">
        <v>98</v>
      </c>
      <c r="P63">
        <v>97</v>
      </c>
      <c r="Q63">
        <v>97</v>
      </c>
      <c r="R63">
        <v>97</v>
      </c>
    </row>
    <row r="64" spans="1:18" x14ac:dyDescent="0.3">
      <c r="A64">
        <v>94</v>
      </c>
      <c r="B64">
        <v>100011</v>
      </c>
      <c r="C64">
        <v>-8.6999999999999994E-3</v>
      </c>
      <c r="D64">
        <v>-1.34E-2</v>
      </c>
      <c r="E64">
        <v>-3.3E-3</v>
      </c>
      <c r="F64">
        <v>-1.4E-3</v>
      </c>
      <c r="G64">
        <v>84</v>
      </c>
      <c r="H64">
        <v>74</v>
      </c>
      <c r="I64">
        <v>61</v>
      </c>
      <c r="J64">
        <v>69</v>
      </c>
      <c r="K64">
        <v>16.899999999999999</v>
      </c>
      <c r="L64">
        <v>16.600000000000001</v>
      </c>
      <c r="M64">
        <v>14.9</v>
      </c>
      <c r="N64">
        <v>15.9</v>
      </c>
      <c r="O64">
        <v>98</v>
      </c>
      <c r="P64">
        <v>98</v>
      </c>
      <c r="Q64">
        <v>94</v>
      </c>
      <c r="R64">
        <v>95</v>
      </c>
    </row>
    <row r="65" spans="1:18" x14ac:dyDescent="0.3">
      <c r="A65">
        <v>94.5</v>
      </c>
      <c r="B65">
        <v>100011</v>
      </c>
      <c r="C65">
        <v>-7.7999999999999996E-3</v>
      </c>
      <c r="D65">
        <v>-2.0199999999999999E-2</v>
      </c>
      <c r="E65">
        <v>-1.4E-3</v>
      </c>
      <c r="F65">
        <v>-1.6000000000000001E-3</v>
      </c>
      <c r="G65">
        <v>79</v>
      </c>
      <c r="H65">
        <v>80</v>
      </c>
      <c r="I65">
        <v>71</v>
      </c>
      <c r="J65">
        <v>61</v>
      </c>
      <c r="K65">
        <v>16.399999999999999</v>
      </c>
      <c r="L65">
        <v>17.2</v>
      </c>
      <c r="M65">
        <v>16.2</v>
      </c>
      <c r="N65">
        <v>14.9</v>
      </c>
      <c r="O65">
        <v>98</v>
      </c>
      <c r="P65">
        <v>97</v>
      </c>
      <c r="Q65">
        <v>96</v>
      </c>
      <c r="R65">
        <v>96</v>
      </c>
    </row>
    <row r="66" spans="1:18" x14ac:dyDescent="0.3">
      <c r="A66">
        <v>95</v>
      </c>
      <c r="B66">
        <v>100011</v>
      </c>
      <c r="C66">
        <v>-5.7999999999999996E-3</v>
      </c>
      <c r="D66">
        <v>-8.2000000000000007E-3</v>
      </c>
      <c r="E66">
        <v>-4.8999999999999998E-3</v>
      </c>
      <c r="F66">
        <v>-5.1999999999999998E-3</v>
      </c>
      <c r="G66">
        <v>110</v>
      </c>
      <c r="H66">
        <v>84</v>
      </c>
      <c r="I66">
        <v>96</v>
      </c>
      <c r="J66">
        <v>68</v>
      </c>
      <c r="K66">
        <v>19.2</v>
      </c>
      <c r="L66">
        <v>17.7</v>
      </c>
      <c r="M66">
        <v>18.8</v>
      </c>
      <c r="N66">
        <v>15.8</v>
      </c>
      <c r="O66">
        <v>97</v>
      </c>
      <c r="P66">
        <v>98</v>
      </c>
      <c r="Q66">
        <v>99</v>
      </c>
      <c r="R66">
        <v>98</v>
      </c>
    </row>
    <row r="67" spans="1:18" x14ac:dyDescent="0.3">
      <c r="A67">
        <v>95.5</v>
      </c>
      <c r="B67">
        <v>100011</v>
      </c>
      <c r="C67">
        <v>3.5000000000000001E-3</v>
      </c>
      <c r="D67">
        <v>-1.2500000000000001E-2</v>
      </c>
      <c r="E67">
        <v>-8.9999999999999993E-3</v>
      </c>
      <c r="F67">
        <v>-7.7000000000000002E-3</v>
      </c>
      <c r="G67">
        <v>75</v>
      </c>
      <c r="H67">
        <v>75</v>
      </c>
      <c r="I67">
        <v>69</v>
      </c>
      <c r="J67">
        <v>78</v>
      </c>
      <c r="K67">
        <v>15.9</v>
      </c>
      <c r="L67">
        <v>16.7</v>
      </c>
      <c r="M67">
        <v>15.9</v>
      </c>
      <c r="N67">
        <v>17</v>
      </c>
      <c r="O67">
        <v>98</v>
      </c>
      <c r="P67">
        <v>98</v>
      </c>
      <c r="Q67">
        <v>97</v>
      </c>
      <c r="R67">
        <v>97</v>
      </c>
    </row>
    <row r="68" spans="1:18" x14ac:dyDescent="0.3">
      <c r="A68">
        <v>96</v>
      </c>
      <c r="B68">
        <v>100011</v>
      </c>
      <c r="C68">
        <v>3.3E-3</v>
      </c>
      <c r="D68">
        <v>-9.2999999999999992E-3</v>
      </c>
      <c r="E68">
        <v>-7.7000000000000002E-3</v>
      </c>
      <c r="F68">
        <v>-8.6999999999999994E-3</v>
      </c>
      <c r="G68">
        <v>82</v>
      </c>
      <c r="H68">
        <v>61</v>
      </c>
      <c r="I68">
        <v>93</v>
      </c>
      <c r="J68">
        <v>79</v>
      </c>
      <c r="K68">
        <v>16.7</v>
      </c>
      <c r="L68">
        <v>14.9</v>
      </c>
      <c r="M68">
        <v>18.5</v>
      </c>
      <c r="N68">
        <v>17.100000000000001</v>
      </c>
      <c r="O68">
        <v>98</v>
      </c>
      <c r="P68">
        <v>96</v>
      </c>
      <c r="Q68">
        <v>98</v>
      </c>
      <c r="R68">
        <v>98</v>
      </c>
    </row>
    <row r="69" spans="1:18" x14ac:dyDescent="0.3">
      <c r="A69">
        <v>96.5</v>
      </c>
      <c r="B69">
        <v>100011</v>
      </c>
      <c r="C69">
        <v>-6.9999999999999999E-4</v>
      </c>
      <c r="D69">
        <v>-2.2200000000000001E-2</v>
      </c>
      <c r="E69">
        <v>-6.7000000000000002E-3</v>
      </c>
      <c r="F69">
        <v>-7.4000000000000003E-3</v>
      </c>
      <c r="G69">
        <v>74</v>
      </c>
      <c r="H69">
        <v>67</v>
      </c>
      <c r="I69">
        <v>113</v>
      </c>
      <c r="J69">
        <v>77</v>
      </c>
      <c r="K69">
        <v>15.8</v>
      </c>
      <c r="L69">
        <v>15.7</v>
      </c>
      <c r="M69">
        <v>20.2</v>
      </c>
      <c r="N69">
        <v>16.899999999999999</v>
      </c>
      <c r="O69">
        <v>98</v>
      </c>
      <c r="P69">
        <v>97</v>
      </c>
      <c r="Q69">
        <v>98</v>
      </c>
      <c r="R69">
        <v>98</v>
      </c>
    </row>
    <row r="70" spans="1:18" x14ac:dyDescent="0.3">
      <c r="A70">
        <v>97</v>
      </c>
      <c r="B70">
        <v>100011</v>
      </c>
      <c r="C70">
        <v>-1.1999999999999999E-3</v>
      </c>
      <c r="D70">
        <v>-2.3300000000000001E-2</v>
      </c>
      <c r="E70">
        <v>-7.7999999999999996E-3</v>
      </c>
      <c r="F70">
        <v>-7.1000000000000004E-3</v>
      </c>
      <c r="G70">
        <v>58</v>
      </c>
      <c r="H70">
        <v>67</v>
      </c>
      <c r="I70">
        <v>66</v>
      </c>
      <c r="J70">
        <v>86</v>
      </c>
      <c r="K70">
        <v>13.7</v>
      </c>
      <c r="L70">
        <v>15.7</v>
      </c>
      <c r="M70">
        <v>15.6</v>
      </c>
      <c r="N70">
        <v>17.899999999999999</v>
      </c>
      <c r="O70">
        <v>97</v>
      </c>
      <c r="P70">
        <v>97</v>
      </c>
      <c r="Q70">
        <v>98</v>
      </c>
      <c r="R70">
        <v>98</v>
      </c>
    </row>
    <row r="71" spans="1:18" x14ac:dyDescent="0.3">
      <c r="A71">
        <v>97.5</v>
      </c>
      <c r="B71">
        <v>100011</v>
      </c>
      <c r="C71">
        <v>2.5999999999999999E-3</v>
      </c>
      <c r="D71">
        <v>-1.84E-2</v>
      </c>
      <c r="E71">
        <v>-8.5000000000000006E-3</v>
      </c>
      <c r="F71">
        <v>-8.8999999999999999E-3</v>
      </c>
      <c r="G71">
        <v>70</v>
      </c>
      <c r="H71">
        <v>81</v>
      </c>
      <c r="I71">
        <v>69</v>
      </c>
      <c r="J71">
        <v>62</v>
      </c>
      <c r="K71">
        <v>15.3</v>
      </c>
      <c r="L71">
        <v>17.3</v>
      </c>
      <c r="M71">
        <v>15.9</v>
      </c>
      <c r="N71">
        <v>15</v>
      </c>
      <c r="O71">
        <v>98</v>
      </c>
      <c r="P71">
        <v>97</v>
      </c>
      <c r="Q71">
        <v>98</v>
      </c>
      <c r="R71">
        <v>96</v>
      </c>
    </row>
    <row r="72" spans="1:18" x14ac:dyDescent="0.3">
      <c r="A72">
        <v>98</v>
      </c>
      <c r="B72">
        <v>100011</v>
      </c>
      <c r="C72">
        <v>8.0000000000000004E-4</v>
      </c>
      <c r="D72">
        <v>-1.5599999999999999E-2</v>
      </c>
      <c r="E72">
        <v>-7.1999999999999998E-3</v>
      </c>
      <c r="F72">
        <v>-7.4000000000000003E-3</v>
      </c>
      <c r="G72">
        <v>67</v>
      </c>
      <c r="H72">
        <v>69</v>
      </c>
      <c r="I72">
        <v>53</v>
      </c>
      <c r="J72">
        <v>69</v>
      </c>
      <c r="K72">
        <v>14.9</v>
      </c>
      <c r="L72">
        <v>15.9</v>
      </c>
      <c r="M72">
        <v>13.7</v>
      </c>
      <c r="N72">
        <v>15.9</v>
      </c>
      <c r="O72">
        <v>98</v>
      </c>
      <c r="P72">
        <v>97</v>
      </c>
      <c r="Q72">
        <v>97</v>
      </c>
      <c r="R72">
        <v>97</v>
      </c>
    </row>
    <row r="73" spans="1:18" x14ac:dyDescent="0.3">
      <c r="A73">
        <v>98.5</v>
      </c>
      <c r="B73">
        <v>100011</v>
      </c>
      <c r="C73">
        <v>3.7000000000000002E-3</v>
      </c>
      <c r="D73">
        <v>-1.2E-2</v>
      </c>
      <c r="E73">
        <v>-6.6E-3</v>
      </c>
      <c r="F73">
        <v>-6.3E-3</v>
      </c>
      <c r="G73">
        <v>75</v>
      </c>
      <c r="H73">
        <v>76</v>
      </c>
      <c r="I73">
        <v>68</v>
      </c>
      <c r="J73">
        <v>100</v>
      </c>
      <c r="K73">
        <v>15.9</v>
      </c>
      <c r="L73">
        <v>16.8</v>
      </c>
      <c r="M73">
        <v>15.8</v>
      </c>
      <c r="N73">
        <v>19.2</v>
      </c>
      <c r="O73">
        <v>97</v>
      </c>
      <c r="P73">
        <v>98</v>
      </c>
      <c r="Q73">
        <v>98</v>
      </c>
      <c r="R73">
        <v>99</v>
      </c>
    </row>
    <row r="74" spans="1:18" x14ac:dyDescent="0.3">
      <c r="A74">
        <v>99</v>
      </c>
      <c r="B74">
        <v>100011</v>
      </c>
      <c r="C74">
        <v>1.03E-2</v>
      </c>
      <c r="D74">
        <v>-1.14E-2</v>
      </c>
      <c r="E74">
        <v>-7.6E-3</v>
      </c>
      <c r="F74">
        <v>-6.4000000000000003E-3</v>
      </c>
      <c r="G74">
        <v>75</v>
      </c>
      <c r="H74">
        <v>68</v>
      </c>
      <c r="I74">
        <v>84</v>
      </c>
      <c r="J74">
        <v>68</v>
      </c>
      <c r="K74">
        <v>15.9</v>
      </c>
      <c r="L74">
        <v>15.8</v>
      </c>
      <c r="M74">
        <v>17.7</v>
      </c>
      <c r="N74">
        <v>15.8</v>
      </c>
      <c r="O74">
        <v>98</v>
      </c>
      <c r="P74">
        <v>98</v>
      </c>
      <c r="Q74">
        <v>98</v>
      </c>
      <c r="R74">
        <v>98</v>
      </c>
    </row>
    <row r="75" spans="1:18" x14ac:dyDescent="0.3">
      <c r="A75">
        <v>99.5</v>
      </c>
      <c r="B75">
        <v>100011</v>
      </c>
      <c r="C75">
        <v>7.0000000000000001E-3</v>
      </c>
      <c r="D75">
        <v>-1.4200000000000001E-2</v>
      </c>
      <c r="E75">
        <v>-6.1999999999999998E-3</v>
      </c>
      <c r="F75">
        <v>-6.1999999999999998E-3</v>
      </c>
      <c r="G75">
        <v>94</v>
      </c>
      <c r="H75">
        <v>75</v>
      </c>
      <c r="I75">
        <v>72</v>
      </c>
      <c r="J75">
        <v>60</v>
      </c>
      <c r="K75">
        <v>17.899999999999999</v>
      </c>
      <c r="L75">
        <v>16.7</v>
      </c>
      <c r="M75">
        <v>16.3</v>
      </c>
      <c r="N75">
        <v>14.7</v>
      </c>
      <c r="O75">
        <v>99</v>
      </c>
      <c r="P75">
        <v>98</v>
      </c>
      <c r="Q75">
        <v>98</v>
      </c>
      <c r="R75">
        <v>96</v>
      </c>
    </row>
    <row r="76" spans="1:18" x14ac:dyDescent="0.3">
      <c r="A76">
        <v>100</v>
      </c>
      <c r="B76">
        <v>100011</v>
      </c>
      <c r="C76">
        <v>7.9000000000000008E-3</v>
      </c>
      <c r="D76">
        <v>-1.8200000000000001E-2</v>
      </c>
      <c r="E76">
        <v>-4.4999999999999997E-3</v>
      </c>
      <c r="F76">
        <v>-4.0000000000000001E-3</v>
      </c>
      <c r="G76">
        <v>65</v>
      </c>
      <c r="H76">
        <v>70</v>
      </c>
      <c r="I76">
        <v>61</v>
      </c>
      <c r="J76">
        <v>71</v>
      </c>
      <c r="K76">
        <v>14.7</v>
      </c>
      <c r="L76">
        <v>16.100000000000001</v>
      </c>
      <c r="M76">
        <v>14.9</v>
      </c>
      <c r="N76">
        <v>16.2</v>
      </c>
      <c r="O76">
        <v>97</v>
      </c>
      <c r="P76">
        <v>98</v>
      </c>
      <c r="Q76">
        <v>98</v>
      </c>
      <c r="R76">
        <v>98</v>
      </c>
    </row>
    <row r="77" spans="1:18" x14ac:dyDescent="0.3">
      <c r="A77">
        <v>100.5</v>
      </c>
      <c r="B77">
        <v>100011</v>
      </c>
      <c r="C77">
        <v>9.4999999999999998E-3</v>
      </c>
      <c r="D77">
        <v>-1.6500000000000001E-2</v>
      </c>
      <c r="E77">
        <v>-3.0000000000000001E-3</v>
      </c>
      <c r="F77">
        <v>-2.8E-3</v>
      </c>
      <c r="G77">
        <v>70</v>
      </c>
      <c r="H77">
        <v>70</v>
      </c>
      <c r="I77">
        <v>56</v>
      </c>
      <c r="J77">
        <v>63</v>
      </c>
      <c r="K77">
        <v>15.3</v>
      </c>
      <c r="L77">
        <v>16.100000000000001</v>
      </c>
      <c r="M77">
        <v>14.1</v>
      </c>
      <c r="N77">
        <v>15.2</v>
      </c>
      <c r="O77">
        <v>97</v>
      </c>
      <c r="P77">
        <v>97</v>
      </c>
      <c r="Q77">
        <v>97</v>
      </c>
      <c r="R77">
        <v>97</v>
      </c>
    </row>
    <row r="78" spans="1:18" x14ac:dyDescent="0.3">
      <c r="A78">
        <v>101</v>
      </c>
      <c r="B78">
        <v>100011</v>
      </c>
      <c r="C78">
        <v>4.7999999999999996E-3</v>
      </c>
      <c r="D78">
        <v>-2.5100000000000001E-2</v>
      </c>
      <c r="E78">
        <v>-2.7000000000000001E-3</v>
      </c>
      <c r="F78">
        <v>-3.0999999999999999E-3</v>
      </c>
      <c r="G78">
        <v>86</v>
      </c>
      <c r="H78">
        <v>86</v>
      </c>
      <c r="I78">
        <v>62</v>
      </c>
      <c r="J78">
        <v>78</v>
      </c>
      <c r="K78">
        <v>17.100000000000001</v>
      </c>
      <c r="L78">
        <v>17.899999999999999</v>
      </c>
      <c r="M78">
        <v>15</v>
      </c>
      <c r="N78">
        <v>17</v>
      </c>
      <c r="O78">
        <v>98</v>
      </c>
      <c r="P78">
        <v>98</v>
      </c>
      <c r="Q78">
        <v>97</v>
      </c>
      <c r="R78">
        <v>98</v>
      </c>
    </row>
    <row r="79" spans="1:18" x14ac:dyDescent="0.3">
      <c r="A79">
        <v>101.5</v>
      </c>
      <c r="B79">
        <v>100011</v>
      </c>
      <c r="C79">
        <v>-5.7999999999999996E-3</v>
      </c>
      <c r="D79">
        <v>-2.2599999999999999E-2</v>
      </c>
      <c r="E79">
        <v>-4.1000000000000003E-3</v>
      </c>
      <c r="F79">
        <v>-3.3999999999999998E-3</v>
      </c>
      <c r="G79">
        <v>83</v>
      </c>
      <c r="H79">
        <v>63</v>
      </c>
      <c r="I79">
        <v>129</v>
      </c>
      <c r="J79">
        <v>72</v>
      </c>
      <c r="K79">
        <v>16.8</v>
      </c>
      <c r="L79">
        <v>15.2</v>
      </c>
      <c r="M79">
        <v>21.4</v>
      </c>
      <c r="N79">
        <v>16.3</v>
      </c>
      <c r="O79">
        <v>98</v>
      </c>
      <c r="P79">
        <v>97</v>
      </c>
      <c r="Q79">
        <v>99</v>
      </c>
      <c r="R79">
        <v>97</v>
      </c>
    </row>
    <row r="80" spans="1:18" x14ac:dyDescent="0.3">
      <c r="A80">
        <v>102</v>
      </c>
      <c r="B80">
        <v>100011</v>
      </c>
      <c r="C80">
        <v>6.7999999999999996E-3</v>
      </c>
      <c r="D80">
        <v>-0.02</v>
      </c>
      <c r="E80">
        <v>-4.4999999999999997E-3</v>
      </c>
      <c r="F80">
        <v>-3.5000000000000001E-3</v>
      </c>
      <c r="G80">
        <v>143</v>
      </c>
      <c r="H80">
        <v>105</v>
      </c>
      <c r="I80">
        <v>75</v>
      </c>
      <c r="J80">
        <v>101</v>
      </c>
      <c r="K80">
        <v>21.5</v>
      </c>
      <c r="L80">
        <v>19.600000000000001</v>
      </c>
      <c r="M80">
        <v>16.7</v>
      </c>
      <c r="N80">
        <v>19.3</v>
      </c>
      <c r="O80">
        <v>99</v>
      </c>
      <c r="P80">
        <v>98</v>
      </c>
      <c r="Q80">
        <v>98</v>
      </c>
      <c r="R80">
        <v>99</v>
      </c>
    </row>
    <row r="81" spans="1:18" x14ac:dyDescent="0.3">
      <c r="A81">
        <v>102.5</v>
      </c>
      <c r="B81">
        <v>100011</v>
      </c>
      <c r="C81">
        <v>9.7000000000000003E-3</v>
      </c>
      <c r="D81">
        <v>-1.7999999999999999E-2</v>
      </c>
      <c r="E81">
        <v>-6.1999999999999998E-3</v>
      </c>
      <c r="F81">
        <v>-5.1999999999999998E-3</v>
      </c>
      <c r="G81">
        <v>132</v>
      </c>
      <c r="H81">
        <v>72</v>
      </c>
      <c r="I81">
        <v>72</v>
      </c>
      <c r="J81">
        <v>77</v>
      </c>
      <c r="K81">
        <v>20.8</v>
      </c>
      <c r="L81">
        <v>16.3</v>
      </c>
      <c r="M81">
        <v>16.3</v>
      </c>
      <c r="N81">
        <v>16.899999999999999</v>
      </c>
      <c r="O81">
        <v>99</v>
      </c>
      <c r="P81">
        <v>97</v>
      </c>
      <c r="Q81">
        <v>98</v>
      </c>
      <c r="R81">
        <v>98</v>
      </c>
    </row>
    <row r="82" spans="1:18" x14ac:dyDescent="0.3">
      <c r="A82">
        <v>103</v>
      </c>
      <c r="B82">
        <v>100011</v>
      </c>
      <c r="C82">
        <v>5.7000000000000002E-3</v>
      </c>
      <c r="D82">
        <v>-1.8700000000000001E-2</v>
      </c>
      <c r="E82">
        <v>-6.6E-3</v>
      </c>
      <c r="F82">
        <v>-6.4999999999999997E-3</v>
      </c>
      <c r="G82">
        <v>119</v>
      </c>
      <c r="H82">
        <v>100</v>
      </c>
      <c r="I82">
        <v>82</v>
      </c>
      <c r="J82">
        <v>142</v>
      </c>
      <c r="K82">
        <v>19.899999999999999</v>
      </c>
      <c r="L82">
        <v>19.2</v>
      </c>
      <c r="M82">
        <v>17.399999999999999</v>
      </c>
      <c r="N82">
        <v>22.2</v>
      </c>
      <c r="O82">
        <v>98</v>
      </c>
      <c r="P82">
        <v>98</v>
      </c>
      <c r="Q82">
        <v>98</v>
      </c>
      <c r="R82">
        <v>99</v>
      </c>
    </row>
    <row r="83" spans="1:18" x14ac:dyDescent="0.3">
      <c r="A83">
        <v>103.5</v>
      </c>
      <c r="B83">
        <v>100011</v>
      </c>
      <c r="C83">
        <v>2.5999999999999999E-3</v>
      </c>
      <c r="D83">
        <v>-8.2000000000000007E-3</v>
      </c>
      <c r="E83">
        <v>-5.4999999999999997E-3</v>
      </c>
      <c r="F83">
        <v>-4.7000000000000002E-3</v>
      </c>
      <c r="G83">
        <v>127</v>
      </c>
      <c r="H83">
        <v>104</v>
      </c>
      <c r="I83">
        <v>82</v>
      </c>
      <c r="J83">
        <v>78</v>
      </c>
      <c r="K83">
        <v>20.5</v>
      </c>
      <c r="L83">
        <v>19.5</v>
      </c>
      <c r="M83">
        <v>17.399999999999999</v>
      </c>
      <c r="N83">
        <v>17</v>
      </c>
      <c r="O83">
        <v>99</v>
      </c>
      <c r="P83">
        <v>98</v>
      </c>
      <c r="Q83">
        <v>98</v>
      </c>
      <c r="R83">
        <v>98</v>
      </c>
    </row>
    <row r="84" spans="1:18" x14ac:dyDescent="0.3">
      <c r="A84">
        <v>104</v>
      </c>
      <c r="B84">
        <v>100011</v>
      </c>
      <c r="C84">
        <v>-2.5000000000000001E-3</v>
      </c>
      <c r="D84">
        <v>-1.7299999999999999E-2</v>
      </c>
      <c r="E84">
        <v>-4.4999999999999997E-3</v>
      </c>
      <c r="F84">
        <v>-3.5999999999999999E-3</v>
      </c>
      <c r="G84">
        <v>96</v>
      </c>
      <c r="H84">
        <v>113</v>
      </c>
      <c r="I84">
        <v>97</v>
      </c>
      <c r="J84">
        <v>130</v>
      </c>
      <c r="K84">
        <v>18.100000000000001</v>
      </c>
      <c r="L84">
        <v>20.2</v>
      </c>
      <c r="M84">
        <v>18.899999999999999</v>
      </c>
      <c r="N84">
        <v>21.5</v>
      </c>
      <c r="O84">
        <v>98</v>
      </c>
      <c r="P84">
        <v>98</v>
      </c>
      <c r="Q84">
        <v>99</v>
      </c>
      <c r="R84">
        <v>99</v>
      </c>
    </row>
    <row r="85" spans="1:18" x14ac:dyDescent="0.3">
      <c r="A85">
        <v>104.5</v>
      </c>
      <c r="B85">
        <v>100011</v>
      </c>
      <c r="C85">
        <v>1.2999999999999999E-3</v>
      </c>
      <c r="D85">
        <v>-1.5800000000000002E-2</v>
      </c>
      <c r="E85">
        <v>-4.3E-3</v>
      </c>
      <c r="F85">
        <v>-5.7000000000000002E-3</v>
      </c>
      <c r="G85">
        <v>97</v>
      </c>
      <c r="H85">
        <v>74</v>
      </c>
      <c r="I85">
        <v>64</v>
      </c>
      <c r="J85">
        <v>59</v>
      </c>
      <c r="K85">
        <v>18.2</v>
      </c>
      <c r="L85">
        <v>16.600000000000001</v>
      </c>
      <c r="M85">
        <v>15.3</v>
      </c>
      <c r="N85">
        <v>14.6</v>
      </c>
      <c r="O85">
        <v>98</v>
      </c>
      <c r="P85">
        <v>98</v>
      </c>
      <c r="Q85">
        <v>98</v>
      </c>
      <c r="R85">
        <v>97</v>
      </c>
    </row>
    <row r="86" spans="1:18" x14ac:dyDescent="0.3">
      <c r="A86">
        <v>105</v>
      </c>
      <c r="B86">
        <v>100011</v>
      </c>
      <c r="C86">
        <v>-5.0000000000000001E-4</v>
      </c>
      <c r="D86">
        <v>-1.7100000000000001E-2</v>
      </c>
      <c r="E86">
        <v>-4.3E-3</v>
      </c>
      <c r="F86">
        <v>-3.8999999999999998E-3</v>
      </c>
      <c r="G86">
        <v>85</v>
      </c>
      <c r="H86">
        <v>103</v>
      </c>
      <c r="I86">
        <v>74</v>
      </c>
      <c r="J86">
        <v>68</v>
      </c>
      <c r="K86">
        <v>17</v>
      </c>
      <c r="L86">
        <v>19.399999999999999</v>
      </c>
      <c r="M86">
        <v>16.600000000000001</v>
      </c>
      <c r="N86">
        <v>15.8</v>
      </c>
      <c r="O86">
        <v>98</v>
      </c>
      <c r="P86">
        <v>98</v>
      </c>
      <c r="Q86">
        <v>98</v>
      </c>
      <c r="R86">
        <v>97</v>
      </c>
    </row>
    <row r="87" spans="1:18" x14ac:dyDescent="0.3">
      <c r="A87">
        <v>105.5</v>
      </c>
      <c r="B87">
        <v>100011</v>
      </c>
      <c r="C87">
        <v>-8.9999999999999998E-4</v>
      </c>
      <c r="D87">
        <v>-8.8999999999999999E-3</v>
      </c>
      <c r="E87">
        <v>-2.5999999999999999E-3</v>
      </c>
      <c r="F87">
        <v>-1.1999999999999999E-3</v>
      </c>
      <c r="G87">
        <v>89</v>
      </c>
      <c r="H87">
        <v>108</v>
      </c>
      <c r="I87">
        <v>145</v>
      </c>
      <c r="J87">
        <v>96</v>
      </c>
      <c r="K87">
        <v>17.399999999999999</v>
      </c>
      <c r="L87">
        <v>19.8</v>
      </c>
      <c r="M87">
        <v>22.4</v>
      </c>
      <c r="N87">
        <v>18.8</v>
      </c>
      <c r="O87">
        <v>99</v>
      </c>
      <c r="P87">
        <v>98</v>
      </c>
      <c r="Q87">
        <v>99</v>
      </c>
      <c r="R87">
        <v>98</v>
      </c>
    </row>
    <row r="88" spans="1:18" x14ac:dyDescent="0.3">
      <c r="A88">
        <v>106</v>
      </c>
      <c r="B88">
        <v>100011</v>
      </c>
      <c r="C88">
        <v>2.5999999999999999E-3</v>
      </c>
      <c r="D88">
        <v>-1.2699999999999999E-2</v>
      </c>
      <c r="E88">
        <v>-2.5000000000000001E-3</v>
      </c>
      <c r="F88">
        <v>-1.2999999999999999E-3</v>
      </c>
      <c r="G88">
        <v>83</v>
      </c>
      <c r="H88">
        <v>82</v>
      </c>
      <c r="I88">
        <v>113</v>
      </c>
      <c r="J88">
        <v>62</v>
      </c>
      <c r="K88">
        <v>16.8</v>
      </c>
      <c r="L88">
        <v>17.399999999999999</v>
      </c>
      <c r="M88">
        <v>20.2</v>
      </c>
      <c r="N88">
        <v>15</v>
      </c>
      <c r="O88">
        <v>98</v>
      </c>
      <c r="P88">
        <v>98</v>
      </c>
      <c r="Q88">
        <v>99</v>
      </c>
      <c r="R88">
        <v>97</v>
      </c>
    </row>
    <row r="89" spans="1:18" x14ac:dyDescent="0.3">
      <c r="A89">
        <v>106.5</v>
      </c>
      <c r="B89">
        <v>100011</v>
      </c>
      <c r="C89">
        <v>2.8E-3</v>
      </c>
      <c r="D89">
        <v>-1.29E-2</v>
      </c>
      <c r="E89">
        <v>-2.7000000000000001E-3</v>
      </c>
      <c r="F89">
        <v>-2.2000000000000001E-3</v>
      </c>
      <c r="G89">
        <v>85</v>
      </c>
      <c r="H89">
        <v>74</v>
      </c>
      <c r="I89">
        <v>58</v>
      </c>
      <c r="J89">
        <v>80</v>
      </c>
      <c r="K89">
        <v>17</v>
      </c>
      <c r="L89">
        <v>16.600000000000001</v>
      </c>
      <c r="M89">
        <v>14.4</v>
      </c>
      <c r="N89">
        <v>17.2</v>
      </c>
      <c r="O89">
        <v>98</v>
      </c>
      <c r="P89">
        <v>98</v>
      </c>
      <c r="Q89">
        <v>97</v>
      </c>
      <c r="R89">
        <v>98</v>
      </c>
    </row>
    <row r="90" spans="1:18" x14ac:dyDescent="0.3">
      <c r="A90">
        <v>107</v>
      </c>
      <c r="B90">
        <v>100011</v>
      </c>
      <c r="C90">
        <v>3.5000000000000001E-3</v>
      </c>
      <c r="D90">
        <v>-1.54E-2</v>
      </c>
      <c r="E90">
        <v>-1.5E-3</v>
      </c>
      <c r="F90">
        <v>-1.6999999999999999E-3</v>
      </c>
      <c r="G90">
        <v>118</v>
      </c>
      <c r="H90">
        <v>82</v>
      </c>
      <c r="I90">
        <v>59</v>
      </c>
      <c r="J90">
        <v>92</v>
      </c>
      <c r="K90">
        <v>19.899999999999999</v>
      </c>
      <c r="L90">
        <v>17.399999999999999</v>
      </c>
      <c r="M90">
        <v>14.6</v>
      </c>
      <c r="N90">
        <v>18.399999999999999</v>
      </c>
      <c r="O90">
        <v>99</v>
      </c>
      <c r="P90">
        <v>98</v>
      </c>
      <c r="Q90">
        <v>97</v>
      </c>
      <c r="R90">
        <v>98</v>
      </c>
    </row>
    <row r="91" spans="1:18" x14ac:dyDescent="0.3">
      <c r="A91">
        <v>107.5</v>
      </c>
      <c r="B91">
        <v>100011</v>
      </c>
      <c r="C91">
        <v>1.6999999999999999E-3</v>
      </c>
      <c r="D91">
        <v>-9.7999999999999997E-3</v>
      </c>
      <c r="E91">
        <v>1.4E-3</v>
      </c>
      <c r="F91">
        <v>2.7000000000000001E-3</v>
      </c>
      <c r="G91">
        <v>64</v>
      </c>
      <c r="H91">
        <v>62</v>
      </c>
      <c r="I91">
        <v>58</v>
      </c>
      <c r="J91">
        <v>59</v>
      </c>
      <c r="K91">
        <v>14.5</v>
      </c>
      <c r="L91">
        <v>15</v>
      </c>
      <c r="M91">
        <v>14.4</v>
      </c>
      <c r="N91">
        <v>14.6</v>
      </c>
      <c r="O91">
        <v>97</v>
      </c>
      <c r="P91">
        <v>98</v>
      </c>
      <c r="Q91">
        <v>98</v>
      </c>
      <c r="R91">
        <v>96</v>
      </c>
    </row>
    <row r="92" spans="1:18" x14ac:dyDescent="0.3">
      <c r="A92">
        <v>108</v>
      </c>
      <c r="B92">
        <v>100011</v>
      </c>
      <c r="C92">
        <v>3.5000000000000001E-3</v>
      </c>
      <c r="D92">
        <v>-1.43E-2</v>
      </c>
      <c r="E92">
        <v>5.1000000000000004E-3</v>
      </c>
      <c r="F92">
        <v>5.4999999999999997E-3</v>
      </c>
      <c r="G92">
        <v>87</v>
      </c>
      <c r="H92">
        <v>93</v>
      </c>
      <c r="I92">
        <v>68</v>
      </c>
      <c r="J92">
        <v>77</v>
      </c>
      <c r="K92">
        <v>17.2</v>
      </c>
      <c r="L92">
        <v>18.5</v>
      </c>
      <c r="M92">
        <v>15.8</v>
      </c>
      <c r="N92">
        <v>16.899999999999999</v>
      </c>
      <c r="O92">
        <v>98</v>
      </c>
      <c r="P92">
        <v>98</v>
      </c>
      <c r="Q92">
        <v>98</v>
      </c>
      <c r="R92">
        <v>98</v>
      </c>
    </row>
    <row r="93" spans="1:18" x14ac:dyDescent="0.3">
      <c r="A93">
        <v>108.5</v>
      </c>
      <c r="B93">
        <v>100011</v>
      </c>
      <c r="C93">
        <v>-6.7000000000000002E-3</v>
      </c>
      <c r="D93">
        <v>-2.12E-2</v>
      </c>
      <c r="E93">
        <v>5.1000000000000004E-3</v>
      </c>
      <c r="F93">
        <v>4.4999999999999997E-3</v>
      </c>
      <c r="G93">
        <v>81</v>
      </c>
      <c r="H93">
        <v>66</v>
      </c>
      <c r="I93">
        <v>90</v>
      </c>
      <c r="J93">
        <v>77</v>
      </c>
      <c r="K93">
        <v>16.600000000000001</v>
      </c>
      <c r="L93">
        <v>15.6</v>
      </c>
      <c r="M93">
        <v>18.3</v>
      </c>
      <c r="N93">
        <v>16.899999999999999</v>
      </c>
      <c r="O93">
        <v>98</v>
      </c>
      <c r="P93">
        <v>98</v>
      </c>
      <c r="Q93">
        <v>99</v>
      </c>
      <c r="R93">
        <v>98</v>
      </c>
    </row>
    <row r="94" spans="1:18" x14ac:dyDescent="0.3">
      <c r="A94">
        <v>109</v>
      </c>
      <c r="B94">
        <v>100011</v>
      </c>
      <c r="C94">
        <v>-0.01</v>
      </c>
      <c r="D94">
        <v>-1.78E-2</v>
      </c>
      <c r="E94">
        <v>5.7000000000000002E-3</v>
      </c>
      <c r="F94">
        <v>4.3E-3</v>
      </c>
      <c r="G94">
        <v>58</v>
      </c>
      <c r="H94">
        <v>69</v>
      </c>
      <c r="I94">
        <v>90</v>
      </c>
      <c r="J94">
        <v>57</v>
      </c>
      <c r="K94">
        <v>13.7</v>
      </c>
      <c r="L94">
        <v>15.9</v>
      </c>
      <c r="M94">
        <v>18.3</v>
      </c>
      <c r="N94">
        <v>14.3</v>
      </c>
      <c r="O94">
        <v>98</v>
      </c>
      <c r="P94">
        <v>97</v>
      </c>
      <c r="Q94">
        <v>99</v>
      </c>
      <c r="R94">
        <v>96</v>
      </c>
    </row>
    <row r="95" spans="1:18" x14ac:dyDescent="0.3">
      <c r="A95">
        <v>109.5</v>
      </c>
      <c r="B95">
        <v>100011</v>
      </c>
      <c r="C95">
        <v>-2.7000000000000001E-3</v>
      </c>
      <c r="D95">
        <v>-1.83E-2</v>
      </c>
      <c r="E95">
        <v>5.1000000000000004E-3</v>
      </c>
      <c r="F95">
        <v>5.7000000000000002E-3</v>
      </c>
      <c r="G95">
        <v>85</v>
      </c>
      <c r="H95">
        <v>66</v>
      </c>
      <c r="I95">
        <v>82</v>
      </c>
      <c r="J95">
        <v>73</v>
      </c>
      <c r="K95">
        <v>17</v>
      </c>
      <c r="L95">
        <v>15.6</v>
      </c>
      <c r="M95">
        <v>17.399999999999999</v>
      </c>
      <c r="N95">
        <v>16.399999999999999</v>
      </c>
      <c r="O95">
        <v>98</v>
      </c>
      <c r="P95">
        <v>97</v>
      </c>
      <c r="Q95">
        <v>98</v>
      </c>
      <c r="R95">
        <v>98</v>
      </c>
    </row>
    <row r="96" spans="1:18" x14ac:dyDescent="0.3">
      <c r="A96">
        <v>110</v>
      </c>
      <c r="B96">
        <v>100011</v>
      </c>
      <c r="C96">
        <v>4.1999999999999997E-3</v>
      </c>
      <c r="D96">
        <v>-1.67E-2</v>
      </c>
      <c r="E96">
        <v>4.7000000000000002E-3</v>
      </c>
      <c r="F96">
        <v>5.0000000000000001E-3</v>
      </c>
      <c r="G96">
        <v>82</v>
      </c>
      <c r="H96">
        <v>70</v>
      </c>
      <c r="I96">
        <v>115</v>
      </c>
      <c r="J96">
        <v>81</v>
      </c>
      <c r="K96">
        <v>16.7</v>
      </c>
      <c r="L96">
        <v>16.100000000000001</v>
      </c>
      <c r="M96">
        <v>20.399999999999999</v>
      </c>
      <c r="N96">
        <v>17.3</v>
      </c>
      <c r="O96">
        <v>97</v>
      </c>
      <c r="P96">
        <v>97</v>
      </c>
      <c r="Q96">
        <v>99</v>
      </c>
      <c r="R96">
        <v>98</v>
      </c>
    </row>
    <row r="97" spans="1:18" x14ac:dyDescent="0.3">
      <c r="A97">
        <v>110.5</v>
      </c>
      <c r="B97">
        <v>100011</v>
      </c>
      <c r="C97">
        <v>-4.0000000000000001E-3</v>
      </c>
      <c r="D97">
        <v>-1.6500000000000001E-2</v>
      </c>
      <c r="E97">
        <v>5.5999999999999999E-3</v>
      </c>
      <c r="F97">
        <v>6.1000000000000004E-3</v>
      </c>
      <c r="G97">
        <v>87</v>
      </c>
      <c r="H97">
        <v>102</v>
      </c>
      <c r="I97">
        <v>108</v>
      </c>
      <c r="J97">
        <v>94</v>
      </c>
      <c r="K97">
        <v>17.2</v>
      </c>
      <c r="L97">
        <v>19.3</v>
      </c>
      <c r="M97">
        <v>19.8</v>
      </c>
      <c r="N97">
        <v>18.600000000000001</v>
      </c>
      <c r="O97">
        <v>98</v>
      </c>
      <c r="P97">
        <v>97</v>
      </c>
      <c r="Q97">
        <v>98</v>
      </c>
      <c r="R97">
        <v>98</v>
      </c>
    </row>
    <row r="98" spans="1:18" x14ac:dyDescent="0.3">
      <c r="A98">
        <v>111</v>
      </c>
      <c r="B98">
        <v>100011</v>
      </c>
      <c r="C98">
        <v>3.3E-3</v>
      </c>
      <c r="D98">
        <v>-2.2700000000000001E-2</v>
      </c>
      <c r="E98">
        <v>4.4999999999999997E-3</v>
      </c>
      <c r="F98">
        <v>3.5000000000000001E-3</v>
      </c>
      <c r="G98">
        <v>87</v>
      </c>
      <c r="H98">
        <v>87</v>
      </c>
      <c r="I98">
        <v>93</v>
      </c>
      <c r="J98">
        <v>97</v>
      </c>
      <c r="K98">
        <v>17.2</v>
      </c>
      <c r="L98">
        <v>18</v>
      </c>
      <c r="M98">
        <v>18.5</v>
      </c>
      <c r="N98">
        <v>18.899999999999999</v>
      </c>
      <c r="O98">
        <v>97</v>
      </c>
      <c r="P98">
        <v>97</v>
      </c>
      <c r="Q98">
        <v>98</v>
      </c>
      <c r="R98">
        <v>98</v>
      </c>
    </row>
    <row r="99" spans="1:18" x14ac:dyDescent="0.3">
      <c r="A99">
        <v>111.5</v>
      </c>
      <c r="B99">
        <v>100011</v>
      </c>
      <c r="C99">
        <v>1.32E-2</v>
      </c>
      <c r="D99">
        <v>-2.4899999999999999E-2</v>
      </c>
      <c r="E99">
        <v>6.7999999999999996E-3</v>
      </c>
      <c r="F99">
        <v>6.4000000000000003E-3</v>
      </c>
      <c r="G99">
        <v>116</v>
      </c>
      <c r="H99">
        <v>93</v>
      </c>
      <c r="I99">
        <v>98</v>
      </c>
      <c r="J99">
        <v>99</v>
      </c>
      <c r="K99">
        <v>19.7</v>
      </c>
      <c r="L99">
        <v>18.5</v>
      </c>
      <c r="M99">
        <v>19</v>
      </c>
      <c r="N99">
        <v>19.100000000000001</v>
      </c>
      <c r="O99">
        <v>96</v>
      </c>
      <c r="P99">
        <v>97</v>
      </c>
      <c r="Q99">
        <v>98</v>
      </c>
      <c r="R99">
        <v>98</v>
      </c>
    </row>
    <row r="100" spans="1:18" x14ac:dyDescent="0.3">
      <c r="A100">
        <v>112</v>
      </c>
      <c r="B100">
        <v>100011</v>
      </c>
      <c r="C100">
        <v>6.1999999999999998E-3</v>
      </c>
      <c r="D100">
        <v>-2.2700000000000001E-2</v>
      </c>
      <c r="E100">
        <v>6.1999999999999998E-3</v>
      </c>
      <c r="F100">
        <v>6.0000000000000001E-3</v>
      </c>
      <c r="G100">
        <v>74</v>
      </c>
      <c r="H100">
        <v>86</v>
      </c>
      <c r="I100">
        <v>71</v>
      </c>
      <c r="J100">
        <v>66</v>
      </c>
      <c r="K100">
        <v>15.8</v>
      </c>
      <c r="L100">
        <v>17.899999999999999</v>
      </c>
      <c r="M100">
        <v>16.2</v>
      </c>
      <c r="N100">
        <v>15.6</v>
      </c>
      <c r="O100">
        <v>94</v>
      </c>
      <c r="P100">
        <v>93</v>
      </c>
      <c r="Q100">
        <v>97</v>
      </c>
      <c r="R100">
        <v>95</v>
      </c>
    </row>
    <row r="101" spans="1:18" x14ac:dyDescent="0.3">
      <c r="A101">
        <v>112.5</v>
      </c>
      <c r="B101">
        <v>100011</v>
      </c>
      <c r="C101">
        <v>-5.7999999999999996E-3</v>
      </c>
      <c r="D101">
        <v>-3.0099999999999998E-2</v>
      </c>
      <c r="E101">
        <v>-2.3999999999999998E-3</v>
      </c>
      <c r="F101">
        <v>-2.7000000000000001E-3</v>
      </c>
      <c r="G101">
        <v>88</v>
      </c>
      <c r="H101">
        <v>72</v>
      </c>
      <c r="I101">
        <v>63</v>
      </c>
      <c r="J101">
        <v>78</v>
      </c>
      <c r="K101">
        <v>17.3</v>
      </c>
      <c r="L101">
        <v>16.3</v>
      </c>
      <c r="M101">
        <v>15.2</v>
      </c>
      <c r="N101">
        <v>17</v>
      </c>
      <c r="O101">
        <v>95</v>
      </c>
      <c r="P101">
        <v>96</v>
      </c>
      <c r="Q101">
        <v>96</v>
      </c>
      <c r="R101">
        <v>96</v>
      </c>
    </row>
    <row r="102" spans="1:18" x14ac:dyDescent="0.3">
      <c r="A102">
        <v>113</v>
      </c>
      <c r="B102">
        <v>100011</v>
      </c>
      <c r="C102">
        <v>-5.4000000000000003E-3</v>
      </c>
      <c r="D102">
        <v>-1.23E-2</v>
      </c>
      <c r="E102">
        <v>-2.0000000000000001E-4</v>
      </c>
      <c r="F102">
        <v>-6.9999999999999999E-4</v>
      </c>
      <c r="G102">
        <v>111</v>
      </c>
      <c r="H102">
        <v>83</v>
      </c>
      <c r="I102">
        <v>54</v>
      </c>
      <c r="J102">
        <v>66</v>
      </c>
      <c r="K102">
        <v>19.3</v>
      </c>
      <c r="L102">
        <v>17.600000000000001</v>
      </c>
      <c r="M102">
        <v>13.8</v>
      </c>
      <c r="N102">
        <v>15.6</v>
      </c>
      <c r="O102">
        <v>97</v>
      </c>
      <c r="P102">
        <v>97</v>
      </c>
      <c r="Q102">
        <v>97</v>
      </c>
      <c r="R102">
        <v>97</v>
      </c>
    </row>
    <row r="103" spans="1:18" x14ac:dyDescent="0.3">
      <c r="A103">
        <v>113.5</v>
      </c>
      <c r="B103">
        <v>100011</v>
      </c>
      <c r="C103">
        <v>2.5999999999999999E-3</v>
      </c>
      <c r="D103">
        <v>-1.04E-2</v>
      </c>
      <c r="E103">
        <v>-5.0000000000000001E-4</v>
      </c>
      <c r="F103">
        <v>-2.0000000000000001E-4</v>
      </c>
      <c r="G103">
        <v>77</v>
      </c>
      <c r="H103">
        <v>69</v>
      </c>
      <c r="I103">
        <v>72</v>
      </c>
      <c r="J103">
        <v>59</v>
      </c>
      <c r="K103">
        <v>16.100000000000001</v>
      </c>
      <c r="L103">
        <v>15.9</v>
      </c>
      <c r="M103">
        <v>16.3</v>
      </c>
      <c r="N103">
        <v>14.6</v>
      </c>
      <c r="O103">
        <v>97</v>
      </c>
      <c r="P103">
        <v>97</v>
      </c>
      <c r="Q103">
        <v>98</v>
      </c>
      <c r="R103">
        <v>97</v>
      </c>
    </row>
    <row r="104" spans="1:18" x14ac:dyDescent="0.3">
      <c r="A104">
        <v>114</v>
      </c>
      <c r="B104">
        <v>100011</v>
      </c>
      <c r="C104">
        <v>-4.3E-3</v>
      </c>
      <c r="D104">
        <v>-1.5599999999999999E-2</v>
      </c>
      <c r="E104">
        <v>-2.0000000000000001E-4</v>
      </c>
      <c r="F104">
        <v>-5.9999999999999995E-4</v>
      </c>
      <c r="G104">
        <v>95</v>
      </c>
      <c r="H104">
        <v>65</v>
      </c>
      <c r="I104">
        <v>51</v>
      </c>
      <c r="J104">
        <v>62</v>
      </c>
      <c r="K104">
        <v>18</v>
      </c>
      <c r="L104">
        <v>15.4</v>
      </c>
      <c r="M104">
        <v>13.3</v>
      </c>
      <c r="N104">
        <v>15</v>
      </c>
      <c r="O104">
        <v>99</v>
      </c>
      <c r="P104">
        <v>97</v>
      </c>
      <c r="Q104">
        <v>96</v>
      </c>
      <c r="R104">
        <v>98</v>
      </c>
    </row>
    <row r="105" spans="1:18" x14ac:dyDescent="0.3">
      <c r="A105">
        <v>114.5</v>
      </c>
      <c r="B105">
        <v>100011</v>
      </c>
      <c r="C105">
        <v>-8.2000000000000007E-3</v>
      </c>
      <c r="D105">
        <v>-2.0899999999999998E-2</v>
      </c>
      <c r="E105">
        <v>8.9999999999999998E-4</v>
      </c>
      <c r="F105">
        <v>0</v>
      </c>
      <c r="G105">
        <v>130</v>
      </c>
      <c r="H105">
        <v>67</v>
      </c>
      <c r="I105">
        <v>74</v>
      </c>
      <c r="J105">
        <v>70</v>
      </c>
      <c r="K105">
        <v>20.7</v>
      </c>
      <c r="L105">
        <v>15.7</v>
      </c>
      <c r="M105">
        <v>16.600000000000001</v>
      </c>
      <c r="N105">
        <v>16.100000000000001</v>
      </c>
      <c r="O105">
        <v>99</v>
      </c>
      <c r="P105">
        <v>97</v>
      </c>
      <c r="Q105">
        <v>97</v>
      </c>
      <c r="R105">
        <v>97</v>
      </c>
    </row>
    <row r="106" spans="1:18" x14ac:dyDescent="0.3">
      <c r="A106">
        <v>115</v>
      </c>
      <c r="B106">
        <v>100011</v>
      </c>
      <c r="C106">
        <v>7.7000000000000002E-3</v>
      </c>
      <c r="D106">
        <v>-2.1499999999999998E-2</v>
      </c>
      <c r="E106">
        <v>-5.0000000000000001E-3</v>
      </c>
      <c r="F106">
        <v>-7.1999999999999998E-3</v>
      </c>
      <c r="G106">
        <v>102</v>
      </c>
      <c r="H106">
        <v>78</v>
      </c>
      <c r="I106">
        <v>113</v>
      </c>
      <c r="J106">
        <v>100</v>
      </c>
      <c r="K106">
        <v>18.600000000000001</v>
      </c>
      <c r="L106">
        <v>17</v>
      </c>
      <c r="M106">
        <v>20.2</v>
      </c>
      <c r="N106">
        <v>19.2</v>
      </c>
      <c r="O106">
        <v>96</v>
      </c>
      <c r="P106">
        <v>96</v>
      </c>
      <c r="Q106">
        <v>98</v>
      </c>
      <c r="R106">
        <v>98</v>
      </c>
    </row>
    <row r="107" spans="1:18" x14ac:dyDescent="0.3">
      <c r="A107">
        <v>115.5</v>
      </c>
      <c r="B107">
        <v>100011</v>
      </c>
      <c r="C107">
        <v>1.2999999999999999E-3</v>
      </c>
      <c r="D107">
        <v>-1.2500000000000001E-2</v>
      </c>
      <c r="E107">
        <v>-5.4999999999999997E-3</v>
      </c>
      <c r="F107">
        <v>-5.7000000000000002E-3</v>
      </c>
      <c r="G107">
        <v>77</v>
      </c>
      <c r="H107">
        <v>79</v>
      </c>
      <c r="I107">
        <v>70</v>
      </c>
      <c r="J107">
        <v>72</v>
      </c>
      <c r="K107">
        <v>16.100000000000001</v>
      </c>
      <c r="L107">
        <v>17.100000000000001</v>
      </c>
      <c r="M107">
        <v>16.100000000000001</v>
      </c>
      <c r="N107">
        <v>16.3</v>
      </c>
      <c r="O107">
        <v>97</v>
      </c>
      <c r="P107">
        <v>96</v>
      </c>
      <c r="Q107">
        <v>97</v>
      </c>
      <c r="R107">
        <v>98</v>
      </c>
    </row>
    <row r="108" spans="1:18" x14ac:dyDescent="0.3">
      <c r="A108">
        <v>116</v>
      </c>
      <c r="B108">
        <v>100011</v>
      </c>
      <c r="C108">
        <v>-3.5999999999999999E-3</v>
      </c>
      <c r="D108">
        <v>-2.2200000000000001E-2</v>
      </c>
      <c r="E108">
        <v>-7.1999999999999998E-3</v>
      </c>
      <c r="F108">
        <v>-8.2000000000000007E-3</v>
      </c>
      <c r="G108">
        <v>79</v>
      </c>
      <c r="H108">
        <v>81</v>
      </c>
      <c r="I108">
        <v>75</v>
      </c>
      <c r="J108">
        <v>74</v>
      </c>
      <c r="K108">
        <v>16.399999999999999</v>
      </c>
      <c r="L108">
        <v>17.3</v>
      </c>
      <c r="M108">
        <v>16.7</v>
      </c>
      <c r="N108">
        <v>16.600000000000001</v>
      </c>
      <c r="O108">
        <v>97</v>
      </c>
      <c r="P108">
        <v>98</v>
      </c>
      <c r="Q108">
        <v>97</v>
      </c>
      <c r="R108">
        <v>97</v>
      </c>
    </row>
    <row r="109" spans="1:18" x14ac:dyDescent="0.3">
      <c r="A109">
        <v>116.5</v>
      </c>
      <c r="B109">
        <v>100011</v>
      </c>
      <c r="C109">
        <v>-3.2000000000000002E-3</v>
      </c>
      <c r="D109">
        <v>-2.4400000000000002E-2</v>
      </c>
      <c r="E109">
        <v>-6.1000000000000004E-3</v>
      </c>
      <c r="F109">
        <v>-5.8999999999999999E-3</v>
      </c>
      <c r="G109">
        <v>109</v>
      </c>
      <c r="H109">
        <v>84</v>
      </c>
      <c r="I109">
        <v>77</v>
      </c>
      <c r="J109">
        <v>77</v>
      </c>
      <c r="K109">
        <v>19.2</v>
      </c>
      <c r="L109">
        <v>17.7</v>
      </c>
      <c r="M109">
        <v>16.899999999999999</v>
      </c>
      <c r="N109">
        <v>16.899999999999999</v>
      </c>
      <c r="O109">
        <v>98</v>
      </c>
      <c r="P109">
        <v>97</v>
      </c>
      <c r="Q109">
        <v>98</v>
      </c>
      <c r="R109">
        <v>97</v>
      </c>
    </row>
    <row r="110" spans="1:18" x14ac:dyDescent="0.3">
      <c r="A110">
        <v>117</v>
      </c>
      <c r="B110">
        <v>100011</v>
      </c>
      <c r="C110">
        <v>-1.6000000000000001E-3</v>
      </c>
      <c r="D110">
        <v>-2.86E-2</v>
      </c>
      <c r="E110">
        <v>-7.7999999999999996E-3</v>
      </c>
      <c r="F110">
        <v>-8.2000000000000007E-3</v>
      </c>
      <c r="G110">
        <v>84</v>
      </c>
      <c r="H110">
        <v>89</v>
      </c>
      <c r="I110">
        <v>66</v>
      </c>
      <c r="J110">
        <v>58</v>
      </c>
      <c r="K110">
        <v>16.899999999999999</v>
      </c>
      <c r="L110">
        <v>18.2</v>
      </c>
      <c r="M110">
        <v>15.6</v>
      </c>
      <c r="N110">
        <v>14.4</v>
      </c>
      <c r="O110">
        <v>98</v>
      </c>
      <c r="P110">
        <v>98</v>
      </c>
      <c r="Q110">
        <v>96</v>
      </c>
      <c r="R110">
        <v>96</v>
      </c>
    </row>
    <row r="111" spans="1:18" x14ac:dyDescent="0.3">
      <c r="A111">
        <v>117.5</v>
      </c>
      <c r="B111">
        <v>100011</v>
      </c>
      <c r="C111">
        <v>-4.3E-3</v>
      </c>
      <c r="D111">
        <v>-2.1899999999999999E-2</v>
      </c>
      <c r="E111">
        <v>-8.5000000000000006E-3</v>
      </c>
      <c r="F111">
        <v>-9.9000000000000008E-3</v>
      </c>
      <c r="G111">
        <v>87</v>
      </c>
      <c r="H111">
        <v>91</v>
      </c>
      <c r="I111">
        <v>55</v>
      </c>
      <c r="J111">
        <v>64</v>
      </c>
      <c r="K111">
        <v>17.2</v>
      </c>
      <c r="L111">
        <v>18.399999999999999</v>
      </c>
      <c r="M111">
        <v>14</v>
      </c>
      <c r="N111">
        <v>15.3</v>
      </c>
      <c r="O111">
        <v>98</v>
      </c>
      <c r="P111">
        <v>98</v>
      </c>
      <c r="Q111">
        <v>97</v>
      </c>
      <c r="R111">
        <v>96</v>
      </c>
    </row>
    <row r="112" spans="1:18" x14ac:dyDescent="0.3">
      <c r="A112">
        <v>118</v>
      </c>
      <c r="B112">
        <v>100011</v>
      </c>
      <c r="C112">
        <v>-7.4000000000000003E-3</v>
      </c>
      <c r="D112">
        <v>-2.3300000000000001E-2</v>
      </c>
      <c r="E112">
        <v>-1.03E-2</v>
      </c>
      <c r="F112">
        <v>-9.9000000000000008E-3</v>
      </c>
      <c r="G112">
        <v>75</v>
      </c>
      <c r="H112">
        <v>60</v>
      </c>
      <c r="I112">
        <v>71</v>
      </c>
      <c r="J112">
        <v>60</v>
      </c>
      <c r="K112">
        <v>15.9</v>
      </c>
      <c r="L112">
        <v>14.7</v>
      </c>
      <c r="M112">
        <v>16.2</v>
      </c>
      <c r="N112">
        <v>14.7</v>
      </c>
      <c r="O112">
        <v>97</v>
      </c>
      <c r="P112">
        <v>97</v>
      </c>
      <c r="Q112">
        <v>97</v>
      </c>
      <c r="R112">
        <v>96</v>
      </c>
    </row>
    <row r="113" spans="1:18" x14ac:dyDescent="0.3">
      <c r="A113">
        <v>118.5</v>
      </c>
      <c r="B113">
        <v>100011</v>
      </c>
      <c r="C113">
        <v>-6.9999999999999999E-4</v>
      </c>
      <c r="D113">
        <v>-7.9000000000000008E-3</v>
      </c>
      <c r="E113">
        <v>-9.2999999999999992E-3</v>
      </c>
      <c r="F113">
        <v>-8.3999999999999995E-3</v>
      </c>
      <c r="G113">
        <v>74</v>
      </c>
      <c r="H113">
        <v>76</v>
      </c>
      <c r="I113">
        <v>69</v>
      </c>
      <c r="J113">
        <v>67</v>
      </c>
      <c r="K113">
        <v>15.8</v>
      </c>
      <c r="L113">
        <v>16.8</v>
      </c>
      <c r="M113">
        <v>15.9</v>
      </c>
      <c r="N113">
        <v>15.7</v>
      </c>
      <c r="O113">
        <v>97</v>
      </c>
      <c r="P113">
        <v>96</v>
      </c>
      <c r="Q113">
        <v>96</v>
      </c>
      <c r="R113">
        <v>98</v>
      </c>
    </row>
    <row r="114" spans="1:18" x14ac:dyDescent="0.3">
      <c r="A114">
        <v>119</v>
      </c>
      <c r="B114">
        <v>100011</v>
      </c>
      <c r="C114">
        <v>2.3999999999999998E-3</v>
      </c>
      <c r="D114">
        <v>-2.41E-2</v>
      </c>
      <c r="E114">
        <v>-8.8999999999999999E-3</v>
      </c>
      <c r="F114">
        <v>-9.2999999999999992E-3</v>
      </c>
      <c r="G114">
        <v>72</v>
      </c>
      <c r="H114">
        <v>81</v>
      </c>
      <c r="I114">
        <v>66</v>
      </c>
      <c r="J114">
        <v>79</v>
      </c>
      <c r="K114">
        <v>15.6</v>
      </c>
      <c r="L114">
        <v>17.3</v>
      </c>
      <c r="M114">
        <v>15.6</v>
      </c>
      <c r="N114">
        <v>17.100000000000001</v>
      </c>
      <c r="O114">
        <v>97</v>
      </c>
      <c r="P114">
        <v>96</v>
      </c>
      <c r="Q114">
        <v>97</v>
      </c>
      <c r="R114">
        <v>98</v>
      </c>
    </row>
    <row r="115" spans="1:18" x14ac:dyDescent="0.3">
      <c r="A115">
        <v>119.5</v>
      </c>
      <c r="B115">
        <v>100011</v>
      </c>
      <c r="C115">
        <v>6.1000000000000004E-3</v>
      </c>
      <c r="D115">
        <v>-1.9099999999999999E-2</v>
      </c>
      <c r="E115">
        <v>-9.7000000000000003E-3</v>
      </c>
      <c r="F115">
        <v>-1.14E-2</v>
      </c>
      <c r="G115">
        <v>107</v>
      </c>
      <c r="H115">
        <v>88</v>
      </c>
      <c r="I115">
        <v>77</v>
      </c>
      <c r="J115">
        <v>82</v>
      </c>
      <c r="K115">
        <v>19</v>
      </c>
      <c r="L115">
        <v>18.100000000000001</v>
      </c>
      <c r="M115">
        <v>16.899999999999999</v>
      </c>
      <c r="N115">
        <v>17.399999999999999</v>
      </c>
      <c r="O115">
        <v>98</v>
      </c>
      <c r="P115">
        <v>98</v>
      </c>
      <c r="Q115">
        <v>98</v>
      </c>
      <c r="R115">
        <v>98</v>
      </c>
    </row>
    <row r="116" spans="1:18" x14ac:dyDescent="0.3">
      <c r="A116">
        <v>120</v>
      </c>
      <c r="B116">
        <v>100011</v>
      </c>
      <c r="C116">
        <v>-1E-4</v>
      </c>
      <c r="D116">
        <v>-1.8800000000000001E-2</v>
      </c>
      <c r="E116">
        <v>-1.2500000000000001E-2</v>
      </c>
      <c r="F116">
        <v>-1.1299999999999999E-2</v>
      </c>
      <c r="G116">
        <v>66</v>
      </c>
      <c r="H116">
        <v>67</v>
      </c>
      <c r="I116">
        <v>58</v>
      </c>
      <c r="J116">
        <v>61</v>
      </c>
      <c r="K116">
        <v>14.8</v>
      </c>
      <c r="L116">
        <v>15.7</v>
      </c>
      <c r="M116">
        <v>14.4</v>
      </c>
      <c r="N116">
        <v>14.9</v>
      </c>
      <c r="O116">
        <v>97</v>
      </c>
      <c r="P116">
        <v>98</v>
      </c>
      <c r="Q116">
        <v>97</v>
      </c>
      <c r="R116">
        <v>97</v>
      </c>
    </row>
    <row r="117" spans="1:18" x14ac:dyDescent="0.3">
      <c r="A117">
        <v>120.5</v>
      </c>
      <c r="B117">
        <v>100011</v>
      </c>
      <c r="C117">
        <v>1.1999999999999999E-3</v>
      </c>
      <c r="D117">
        <v>-1.77E-2</v>
      </c>
      <c r="E117">
        <v>-1.24E-2</v>
      </c>
      <c r="F117">
        <v>-1.09E-2</v>
      </c>
      <c r="G117">
        <v>74</v>
      </c>
      <c r="H117">
        <v>66</v>
      </c>
      <c r="I117">
        <v>74</v>
      </c>
      <c r="J117">
        <v>77</v>
      </c>
      <c r="K117">
        <v>15.8</v>
      </c>
      <c r="L117">
        <v>15.6</v>
      </c>
      <c r="M117">
        <v>16.600000000000001</v>
      </c>
      <c r="N117">
        <v>16.899999999999999</v>
      </c>
      <c r="O117">
        <v>97</v>
      </c>
      <c r="P117">
        <v>97</v>
      </c>
      <c r="Q117">
        <v>98</v>
      </c>
      <c r="R117">
        <v>98</v>
      </c>
    </row>
    <row r="118" spans="1:18" x14ac:dyDescent="0.3">
      <c r="A118">
        <v>121</v>
      </c>
      <c r="B118">
        <v>100011</v>
      </c>
      <c r="C118">
        <v>9.7000000000000003E-3</v>
      </c>
      <c r="D118">
        <v>-1.7299999999999999E-2</v>
      </c>
      <c r="E118">
        <v>-1.1599999999999999E-2</v>
      </c>
      <c r="F118">
        <v>-1.0999999999999999E-2</v>
      </c>
      <c r="G118">
        <v>71</v>
      </c>
      <c r="H118">
        <v>72</v>
      </c>
      <c r="I118">
        <v>68</v>
      </c>
      <c r="J118">
        <v>62</v>
      </c>
      <c r="K118">
        <v>15.4</v>
      </c>
      <c r="L118">
        <v>16.3</v>
      </c>
      <c r="M118">
        <v>15.8</v>
      </c>
      <c r="N118">
        <v>15</v>
      </c>
      <c r="O118">
        <v>97</v>
      </c>
      <c r="P118">
        <v>97</v>
      </c>
      <c r="Q118">
        <v>98</v>
      </c>
      <c r="R118">
        <v>97</v>
      </c>
    </row>
    <row r="119" spans="1:18" x14ac:dyDescent="0.3">
      <c r="A119">
        <v>121.5</v>
      </c>
      <c r="B119">
        <v>100011</v>
      </c>
      <c r="C119">
        <v>4.1000000000000003E-3</v>
      </c>
      <c r="D119">
        <v>-4.5999999999999999E-3</v>
      </c>
      <c r="E119">
        <v>-1.5299999999999999E-2</v>
      </c>
      <c r="F119">
        <v>-1.24E-2</v>
      </c>
      <c r="G119">
        <v>70</v>
      </c>
      <c r="H119">
        <v>67</v>
      </c>
      <c r="I119">
        <v>77</v>
      </c>
      <c r="J119">
        <v>72</v>
      </c>
      <c r="K119">
        <v>15.3</v>
      </c>
      <c r="L119">
        <v>15.7</v>
      </c>
      <c r="M119">
        <v>16.899999999999999</v>
      </c>
      <c r="N119">
        <v>16.3</v>
      </c>
      <c r="O119">
        <v>97</v>
      </c>
      <c r="P119">
        <v>93</v>
      </c>
      <c r="Q119">
        <v>98</v>
      </c>
      <c r="R119">
        <v>97</v>
      </c>
    </row>
    <row r="120" spans="1:18" x14ac:dyDescent="0.3">
      <c r="A120">
        <v>122</v>
      </c>
      <c r="B120">
        <v>100011</v>
      </c>
      <c r="C120">
        <v>-7.7999999999999996E-3</v>
      </c>
      <c r="D120">
        <v>4.7999999999999996E-3</v>
      </c>
      <c r="E120">
        <v>-3.8E-3</v>
      </c>
      <c r="F120">
        <v>-4.7000000000000002E-3</v>
      </c>
      <c r="G120">
        <v>66</v>
      </c>
      <c r="H120">
        <v>69</v>
      </c>
      <c r="I120">
        <v>53</v>
      </c>
      <c r="J120">
        <v>58</v>
      </c>
      <c r="K120">
        <v>14.8</v>
      </c>
      <c r="L120">
        <v>15.9</v>
      </c>
      <c r="M120">
        <v>13.7</v>
      </c>
      <c r="N120">
        <v>14.4</v>
      </c>
      <c r="O120">
        <v>93</v>
      </c>
      <c r="P120">
        <v>96</v>
      </c>
      <c r="Q120">
        <v>93</v>
      </c>
      <c r="R120">
        <v>88</v>
      </c>
    </row>
    <row r="121" spans="1:18" x14ac:dyDescent="0.3">
      <c r="A121">
        <v>122.5</v>
      </c>
      <c r="B121">
        <v>100011</v>
      </c>
      <c r="C121">
        <v>-1.0200000000000001E-2</v>
      </c>
      <c r="D121">
        <v>-1.4500000000000001E-2</v>
      </c>
      <c r="E121">
        <v>2.9999999999999997E-4</v>
      </c>
      <c r="F121">
        <v>0</v>
      </c>
      <c r="G121">
        <v>138</v>
      </c>
      <c r="H121">
        <v>91</v>
      </c>
      <c r="I121">
        <v>88</v>
      </c>
      <c r="J121">
        <v>70</v>
      </c>
      <c r="K121">
        <v>21.2</v>
      </c>
      <c r="L121">
        <v>18.399999999999999</v>
      </c>
      <c r="M121">
        <v>18.100000000000001</v>
      </c>
      <c r="N121">
        <v>16.100000000000001</v>
      </c>
      <c r="O121">
        <v>99</v>
      </c>
      <c r="P121">
        <v>98</v>
      </c>
      <c r="Q121">
        <v>99</v>
      </c>
      <c r="R121">
        <v>97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0.16699999999999998</v>
      </c>
      <c r="D124">
        <f>AVERAGE(D2:D122)*100</f>
        <v>-1.6461666666666663</v>
      </c>
      <c r="E124">
        <f>AVERAGE(E2:E122)*100</f>
        <v>-0.40916666666666662</v>
      </c>
      <c r="F124">
        <f>AVERAGE(F2:F122)*100</f>
        <v>-0.40425</v>
      </c>
    </row>
    <row r="125" spans="1:18" x14ac:dyDescent="0.3">
      <c r="B125" t="s">
        <v>19</v>
      </c>
      <c r="C125">
        <f>STDEV(C2:C122)*100</f>
        <v>0.55044153400060691</v>
      </c>
      <c r="D125">
        <f>STDEV(D2:D122)*100</f>
        <v>0.58880763052996299</v>
      </c>
      <c r="E125">
        <f>STDEV(E2:E122)*100</f>
        <v>0.4318605115087048</v>
      </c>
      <c r="F125">
        <f>STDEV(F2:F122)*100</f>
        <v>0.41939865413760813</v>
      </c>
    </row>
    <row r="126" spans="1:18" x14ac:dyDescent="0.3">
      <c r="B126" t="s">
        <v>36</v>
      </c>
      <c r="C126" cm="1">
        <f t="array" ref="C126">MIN(ABS(C2:C121))*100</f>
        <v>0.01</v>
      </c>
      <c r="D126" cm="1">
        <f t="array" ref="D126">MIN(ABS(D2:D121))*100</f>
        <v>0.31</v>
      </c>
      <c r="E126" cm="1">
        <f t="array" ref="E126">MIN(ABS(E2:E121))*100</f>
        <v>0.01</v>
      </c>
      <c r="F126" cm="1">
        <f t="array" ref="F126">MIN(ABS(F2:F121))*100</f>
        <v>0</v>
      </c>
    </row>
    <row r="127" spans="1:18" x14ac:dyDescent="0.3">
      <c r="B127" t="s">
        <v>37</v>
      </c>
      <c r="C127" cm="1">
        <f t="array" ref="C127">MAX(ABS(C2:C121))*100</f>
        <v>1.9300000000000002</v>
      </c>
      <c r="D127" cm="1">
        <f t="array" ref="D127">MAX(ABS(D2:D121))*100</f>
        <v>3.2099999999999995</v>
      </c>
      <c r="E127" cm="1">
        <f t="array" ref="E127">MAX(ABS(E2:E121))*100</f>
        <v>1.53</v>
      </c>
      <c r="F127" cm="1">
        <f t="array" ref="F127">MAX(ABS(F2:F121))*100</f>
        <v>1.24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F93A-BE87-894C-86C4-9120CF8F65B4}">
  <dimension ref="A1:R127"/>
  <sheetViews>
    <sheetView topLeftCell="A115" workbookViewId="0">
      <selection activeCell="C129" sqref="C129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66</v>
      </c>
      <c r="B2">
        <v>100011</v>
      </c>
      <c r="C2">
        <v>8.0999999999999996E-3</v>
      </c>
      <c r="D2">
        <v>-1.6000000000000001E-3</v>
      </c>
      <c r="E2">
        <v>1.2999999999999999E-3</v>
      </c>
      <c r="F2">
        <v>-4.0000000000000002E-4</v>
      </c>
      <c r="G2">
        <v>87</v>
      </c>
      <c r="H2">
        <v>71</v>
      </c>
      <c r="I2">
        <v>69</v>
      </c>
      <c r="J2">
        <v>63</v>
      </c>
      <c r="K2">
        <v>17.2</v>
      </c>
      <c r="L2">
        <v>16.2</v>
      </c>
      <c r="M2">
        <v>15.9</v>
      </c>
      <c r="N2">
        <v>15.2</v>
      </c>
      <c r="O2">
        <v>99</v>
      </c>
      <c r="P2">
        <v>94</v>
      </c>
      <c r="Q2">
        <v>98</v>
      </c>
      <c r="R2">
        <v>89</v>
      </c>
    </row>
    <row r="3" spans="1:18" x14ac:dyDescent="0.3">
      <c r="A3">
        <v>66.5</v>
      </c>
      <c r="B3">
        <v>100011</v>
      </c>
      <c r="C3">
        <v>1.04E-2</v>
      </c>
      <c r="D3">
        <v>-2.5000000000000001E-3</v>
      </c>
      <c r="E3">
        <v>1.2999999999999999E-3</v>
      </c>
      <c r="F3">
        <v>-1E-4</v>
      </c>
      <c r="G3">
        <v>83</v>
      </c>
      <c r="H3">
        <v>74</v>
      </c>
      <c r="I3">
        <v>73</v>
      </c>
      <c r="J3">
        <v>77</v>
      </c>
      <c r="K3">
        <v>16.8</v>
      </c>
      <c r="L3">
        <v>16.600000000000001</v>
      </c>
      <c r="M3">
        <v>16.399999999999999</v>
      </c>
      <c r="N3">
        <v>16.899999999999999</v>
      </c>
      <c r="O3">
        <v>98</v>
      </c>
      <c r="P3">
        <v>93</v>
      </c>
      <c r="Q3">
        <v>98</v>
      </c>
      <c r="R3">
        <v>94</v>
      </c>
    </row>
    <row r="4" spans="1:18" x14ac:dyDescent="0.3">
      <c r="A4">
        <v>67</v>
      </c>
      <c r="B4">
        <v>100011</v>
      </c>
      <c r="C4">
        <v>4.4000000000000003E-3</v>
      </c>
      <c r="D4">
        <v>-9.1000000000000004E-3</v>
      </c>
      <c r="E4">
        <v>8.9999999999999998E-4</v>
      </c>
      <c r="F4">
        <v>-1E-3</v>
      </c>
      <c r="G4">
        <v>76</v>
      </c>
      <c r="H4">
        <v>90</v>
      </c>
      <c r="I4">
        <v>73</v>
      </c>
      <c r="J4">
        <v>76</v>
      </c>
      <c r="K4">
        <v>16</v>
      </c>
      <c r="L4">
        <v>18.3</v>
      </c>
      <c r="M4">
        <v>16.399999999999999</v>
      </c>
      <c r="N4">
        <v>16.8</v>
      </c>
      <c r="O4">
        <v>97</v>
      </c>
      <c r="P4">
        <v>95</v>
      </c>
      <c r="Q4">
        <v>99</v>
      </c>
      <c r="R4">
        <v>94</v>
      </c>
    </row>
    <row r="5" spans="1:18" x14ac:dyDescent="0.3">
      <c r="A5">
        <v>67.5</v>
      </c>
      <c r="B5">
        <v>100011</v>
      </c>
      <c r="C5">
        <v>3.3E-3</v>
      </c>
      <c r="D5">
        <v>-7.3000000000000001E-3</v>
      </c>
      <c r="E5">
        <v>1.5E-3</v>
      </c>
      <c r="F5">
        <v>-5.0000000000000001E-4</v>
      </c>
      <c r="G5">
        <v>82</v>
      </c>
      <c r="H5">
        <v>84</v>
      </c>
      <c r="I5">
        <v>99</v>
      </c>
      <c r="J5">
        <v>79</v>
      </c>
      <c r="K5">
        <v>16.7</v>
      </c>
      <c r="L5">
        <v>17.7</v>
      </c>
      <c r="M5">
        <v>19.100000000000001</v>
      </c>
      <c r="N5">
        <v>17.100000000000001</v>
      </c>
      <c r="O5">
        <v>98</v>
      </c>
      <c r="P5">
        <v>95</v>
      </c>
      <c r="Q5">
        <v>99</v>
      </c>
      <c r="R5">
        <v>94</v>
      </c>
    </row>
    <row r="6" spans="1:18" x14ac:dyDescent="0.3">
      <c r="A6">
        <v>68</v>
      </c>
      <c r="B6">
        <v>100011</v>
      </c>
      <c r="C6">
        <v>5.9999999999999995E-4</v>
      </c>
      <c r="D6">
        <v>-4.8999999999999998E-3</v>
      </c>
      <c r="E6">
        <v>1.5E-3</v>
      </c>
      <c r="F6">
        <v>5.0000000000000001E-4</v>
      </c>
      <c r="G6">
        <v>88</v>
      </c>
      <c r="H6">
        <v>70</v>
      </c>
      <c r="I6">
        <v>70</v>
      </c>
      <c r="J6">
        <v>71</v>
      </c>
      <c r="K6">
        <v>17.3</v>
      </c>
      <c r="L6">
        <v>16.100000000000001</v>
      </c>
      <c r="M6">
        <v>16.100000000000001</v>
      </c>
      <c r="N6">
        <v>16.2</v>
      </c>
      <c r="O6">
        <v>98</v>
      </c>
      <c r="P6">
        <v>93</v>
      </c>
      <c r="Q6">
        <v>98</v>
      </c>
      <c r="R6">
        <v>94</v>
      </c>
    </row>
    <row r="7" spans="1:18" x14ac:dyDescent="0.3">
      <c r="A7">
        <v>68.5</v>
      </c>
      <c r="B7">
        <v>100011</v>
      </c>
      <c r="C7">
        <v>2.5999999999999999E-3</v>
      </c>
      <c r="D7">
        <v>-6.1999999999999998E-3</v>
      </c>
      <c r="E7">
        <v>2.3999999999999998E-3</v>
      </c>
      <c r="F7">
        <v>1.1999999999999999E-3</v>
      </c>
      <c r="G7">
        <v>73</v>
      </c>
      <c r="H7">
        <v>77</v>
      </c>
      <c r="I7">
        <v>74</v>
      </c>
      <c r="J7">
        <v>59</v>
      </c>
      <c r="K7">
        <v>15.7</v>
      </c>
      <c r="L7">
        <v>16.899999999999999</v>
      </c>
      <c r="M7">
        <v>16.600000000000001</v>
      </c>
      <c r="N7">
        <v>14.6</v>
      </c>
      <c r="O7">
        <v>97</v>
      </c>
      <c r="P7">
        <v>92</v>
      </c>
      <c r="Q7">
        <v>98</v>
      </c>
      <c r="R7">
        <v>89</v>
      </c>
    </row>
    <row r="8" spans="1:18" x14ac:dyDescent="0.3">
      <c r="A8">
        <v>69</v>
      </c>
      <c r="B8">
        <v>100011</v>
      </c>
      <c r="C8">
        <v>3.0999999999999999E-3</v>
      </c>
      <c r="D8">
        <v>-8.3999999999999995E-3</v>
      </c>
      <c r="E8">
        <v>1.6000000000000001E-3</v>
      </c>
      <c r="F8">
        <v>5.0000000000000001E-4</v>
      </c>
      <c r="G8">
        <v>70</v>
      </c>
      <c r="H8">
        <v>59</v>
      </c>
      <c r="I8">
        <v>84</v>
      </c>
      <c r="J8">
        <v>61</v>
      </c>
      <c r="K8">
        <v>15.3</v>
      </c>
      <c r="L8">
        <v>14.6</v>
      </c>
      <c r="M8">
        <v>17.7</v>
      </c>
      <c r="N8">
        <v>14.9</v>
      </c>
      <c r="O8">
        <v>98</v>
      </c>
      <c r="P8">
        <v>92</v>
      </c>
      <c r="Q8">
        <v>98</v>
      </c>
      <c r="R8">
        <v>93</v>
      </c>
    </row>
    <row r="9" spans="1:18" x14ac:dyDescent="0.3">
      <c r="A9">
        <v>69.5</v>
      </c>
      <c r="B9">
        <v>100011</v>
      </c>
      <c r="C9">
        <v>4.4000000000000003E-3</v>
      </c>
      <c r="D9">
        <v>-9.1000000000000004E-3</v>
      </c>
      <c r="E9">
        <v>1.8E-3</v>
      </c>
      <c r="F9">
        <v>1.6999999999999999E-3</v>
      </c>
      <c r="G9">
        <v>77</v>
      </c>
      <c r="H9">
        <v>76</v>
      </c>
      <c r="I9">
        <v>57</v>
      </c>
      <c r="J9">
        <v>58</v>
      </c>
      <c r="K9">
        <v>16.100000000000001</v>
      </c>
      <c r="L9">
        <v>16.8</v>
      </c>
      <c r="M9">
        <v>14.3</v>
      </c>
      <c r="N9">
        <v>14.4</v>
      </c>
      <c r="O9">
        <v>98</v>
      </c>
      <c r="P9">
        <v>93</v>
      </c>
      <c r="Q9">
        <v>97</v>
      </c>
      <c r="R9">
        <v>91</v>
      </c>
    </row>
    <row r="10" spans="1:18" x14ac:dyDescent="0.3">
      <c r="A10">
        <v>70</v>
      </c>
      <c r="B10">
        <v>100011</v>
      </c>
      <c r="C10">
        <v>1.1000000000000001E-3</v>
      </c>
      <c r="D10">
        <v>-5.3E-3</v>
      </c>
      <c r="E10">
        <v>2.3999999999999998E-3</v>
      </c>
      <c r="F10">
        <v>8.0000000000000004E-4</v>
      </c>
      <c r="G10">
        <v>103</v>
      </c>
      <c r="H10">
        <v>76</v>
      </c>
      <c r="I10">
        <v>49</v>
      </c>
      <c r="J10">
        <v>89</v>
      </c>
      <c r="K10">
        <v>18.7</v>
      </c>
      <c r="L10">
        <v>16.8</v>
      </c>
      <c r="M10">
        <v>13</v>
      </c>
      <c r="N10">
        <v>18.2</v>
      </c>
      <c r="O10">
        <v>99</v>
      </c>
      <c r="P10">
        <v>92</v>
      </c>
      <c r="Q10">
        <v>96</v>
      </c>
      <c r="R10">
        <v>95</v>
      </c>
    </row>
    <row r="11" spans="1:18" x14ac:dyDescent="0.3">
      <c r="A11">
        <v>70.5</v>
      </c>
      <c r="B11">
        <v>100011</v>
      </c>
      <c r="C11">
        <v>3.7000000000000002E-3</v>
      </c>
      <c r="D11">
        <v>-2.8999999999999998E-3</v>
      </c>
      <c r="E11">
        <v>2E-3</v>
      </c>
      <c r="F11">
        <v>1.6999999999999999E-3</v>
      </c>
      <c r="G11">
        <v>87</v>
      </c>
      <c r="H11">
        <v>76</v>
      </c>
      <c r="I11">
        <v>52</v>
      </c>
      <c r="J11">
        <v>54</v>
      </c>
      <c r="K11">
        <v>17.2</v>
      </c>
      <c r="L11">
        <v>16.8</v>
      </c>
      <c r="M11">
        <v>13.5</v>
      </c>
      <c r="N11">
        <v>13.8</v>
      </c>
      <c r="O11">
        <v>99</v>
      </c>
      <c r="P11">
        <v>96</v>
      </c>
      <c r="Q11">
        <v>97</v>
      </c>
      <c r="R11">
        <v>86</v>
      </c>
    </row>
    <row r="12" spans="1:18" x14ac:dyDescent="0.3">
      <c r="A12">
        <v>71</v>
      </c>
      <c r="B12">
        <v>100011</v>
      </c>
      <c r="C12">
        <v>1.2999999999999999E-3</v>
      </c>
      <c r="D12">
        <v>-4.8999999999999998E-3</v>
      </c>
      <c r="E12">
        <v>2.0999999999999999E-3</v>
      </c>
      <c r="F12">
        <v>1.8E-3</v>
      </c>
      <c r="G12">
        <v>85</v>
      </c>
      <c r="H12">
        <v>58</v>
      </c>
      <c r="I12">
        <v>74</v>
      </c>
      <c r="J12">
        <v>48</v>
      </c>
      <c r="K12">
        <v>17</v>
      </c>
      <c r="L12">
        <v>14.4</v>
      </c>
      <c r="M12">
        <v>16.600000000000001</v>
      </c>
      <c r="N12">
        <v>12.8</v>
      </c>
      <c r="O12">
        <v>98</v>
      </c>
      <c r="P12">
        <v>86</v>
      </c>
      <c r="Q12">
        <v>99</v>
      </c>
      <c r="R12">
        <v>85</v>
      </c>
    </row>
    <row r="13" spans="1:18" x14ac:dyDescent="0.3">
      <c r="A13">
        <v>71.5</v>
      </c>
      <c r="B13">
        <v>100011</v>
      </c>
      <c r="C13">
        <v>1.1000000000000001E-3</v>
      </c>
      <c r="D13">
        <v>-3.5999999999999999E-3</v>
      </c>
      <c r="E13">
        <v>3.2000000000000002E-3</v>
      </c>
      <c r="F13">
        <v>2.2000000000000001E-3</v>
      </c>
      <c r="G13">
        <v>105</v>
      </c>
      <c r="H13">
        <v>71</v>
      </c>
      <c r="I13">
        <v>46</v>
      </c>
      <c r="J13">
        <v>84</v>
      </c>
      <c r="K13">
        <v>18.8</v>
      </c>
      <c r="L13">
        <v>16.2</v>
      </c>
      <c r="M13">
        <v>12.4</v>
      </c>
      <c r="N13">
        <v>17.7</v>
      </c>
      <c r="O13">
        <v>99</v>
      </c>
      <c r="P13">
        <v>93</v>
      </c>
      <c r="Q13">
        <v>96</v>
      </c>
      <c r="R13">
        <v>96</v>
      </c>
    </row>
    <row r="14" spans="1:18" x14ac:dyDescent="0.3">
      <c r="A14">
        <v>72</v>
      </c>
      <c r="B14">
        <v>100011</v>
      </c>
      <c r="C14">
        <v>5.9999999999999995E-4</v>
      </c>
      <c r="D14">
        <v>-1.1999999999999999E-3</v>
      </c>
      <c r="E14">
        <v>2.5000000000000001E-3</v>
      </c>
      <c r="F14">
        <v>2.0999999999999999E-3</v>
      </c>
      <c r="G14">
        <v>69</v>
      </c>
      <c r="H14">
        <v>77</v>
      </c>
      <c r="I14">
        <v>62</v>
      </c>
      <c r="J14">
        <v>52</v>
      </c>
      <c r="K14">
        <v>15.2</v>
      </c>
      <c r="L14">
        <v>16.899999999999999</v>
      </c>
      <c r="M14">
        <v>15</v>
      </c>
      <c r="N14">
        <v>13.5</v>
      </c>
      <c r="O14">
        <v>97</v>
      </c>
      <c r="P14">
        <v>94</v>
      </c>
      <c r="Q14">
        <v>97</v>
      </c>
      <c r="R14">
        <v>87</v>
      </c>
    </row>
    <row r="15" spans="1:18" x14ac:dyDescent="0.3">
      <c r="A15">
        <v>72.5</v>
      </c>
      <c r="B15">
        <v>100011</v>
      </c>
      <c r="C15">
        <v>2.0000000000000001E-4</v>
      </c>
      <c r="D15">
        <v>-3.8E-3</v>
      </c>
      <c r="E15">
        <v>2.3E-3</v>
      </c>
      <c r="F15">
        <v>2.0999999999999999E-3</v>
      </c>
      <c r="G15">
        <v>73</v>
      </c>
      <c r="H15">
        <v>73</v>
      </c>
      <c r="I15">
        <v>61</v>
      </c>
      <c r="J15">
        <v>57</v>
      </c>
      <c r="K15">
        <v>15.7</v>
      </c>
      <c r="L15">
        <v>16.399999999999999</v>
      </c>
      <c r="M15">
        <v>14.9</v>
      </c>
      <c r="N15">
        <v>14.3</v>
      </c>
      <c r="O15">
        <v>96</v>
      </c>
      <c r="P15">
        <v>94</v>
      </c>
      <c r="Q15">
        <v>98</v>
      </c>
      <c r="R15">
        <v>89</v>
      </c>
    </row>
    <row r="16" spans="1:18" x14ac:dyDescent="0.3">
      <c r="A16">
        <v>73</v>
      </c>
      <c r="B16">
        <v>100011</v>
      </c>
      <c r="C16">
        <v>0</v>
      </c>
      <c r="D16">
        <v>-5.4000000000000003E-3</v>
      </c>
      <c r="E16">
        <v>2.2000000000000001E-3</v>
      </c>
      <c r="F16">
        <v>1.8E-3</v>
      </c>
      <c r="G16">
        <v>65</v>
      </c>
      <c r="H16">
        <v>86</v>
      </c>
      <c r="I16">
        <v>85</v>
      </c>
      <c r="J16">
        <v>77</v>
      </c>
      <c r="K16">
        <v>14.7</v>
      </c>
      <c r="L16">
        <v>17.899999999999999</v>
      </c>
      <c r="M16">
        <v>17.8</v>
      </c>
      <c r="N16">
        <v>16.899999999999999</v>
      </c>
      <c r="O16">
        <v>95</v>
      </c>
      <c r="P16">
        <v>95</v>
      </c>
      <c r="Q16">
        <v>99</v>
      </c>
      <c r="R16">
        <v>96</v>
      </c>
    </row>
    <row r="17" spans="1:18" x14ac:dyDescent="0.3">
      <c r="A17">
        <v>73.5</v>
      </c>
      <c r="B17">
        <v>100011</v>
      </c>
      <c r="C17">
        <v>1.1000000000000001E-3</v>
      </c>
      <c r="D17">
        <v>-6.4999999999999997E-3</v>
      </c>
      <c r="E17">
        <v>1.6000000000000001E-3</v>
      </c>
      <c r="F17">
        <v>2E-3</v>
      </c>
      <c r="G17">
        <v>62</v>
      </c>
      <c r="H17">
        <v>70</v>
      </c>
      <c r="I17">
        <v>62</v>
      </c>
      <c r="J17">
        <v>70</v>
      </c>
      <c r="K17">
        <v>14.3</v>
      </c>
      <c r="L17">
        <v>16.100000000000001</v>
      </c>
      <c r="M17">
        <v>15</v>
      </c>
      <c r="N17">
        <v>16.100000000000001</v>
      </c>
      <c r="O17">
        <v>95</v>
      </c>
      <c r="P17">
        <v>92</v>
      </c>
      <c r="Q17">
        <v>97</v>
      </c>
      <c r="R17">
        <v>94</v>
      </c>
    </row>
    <row r="18" spans="1:18" x14ac:dyDescent="0.3">
      <c r="A18">
        <v>74</v>
      </c>
      <c r="B18">
        <v>100011</v>
      </c>
      <c r="C18">
        <v>8.0000000000000004E-4</v>
      </c>
      <c r="D18">
        <v>-4.4999999999999997E-3</v>
      </c>
      <c r="E18">
        <v>2.3E-3</v>
      </c>
      <c r="F18">
        <v>2.3999999999999998E-3</v>
      </c>
      <c r="G18">
        <v>81</v>
      </c>
      <c r="H18">
        <v>82</v>
      </c>
      <c r="I18">
        <v>52</v>
      </c>
      <c r="J18">
        <v>53</v>
      </c>
      <c r="K18">
        <v>16.600000000000001</v>
      </c>
      <c r="L18">
        <v>17.399999999999999</v>
      </c>
      <c r="M18">
        <v>13.5</v>
      </c>
      <c r="N18">
        <v>13.7</v>
      </c>
      <c r="O18">
        <v>98</v>
      </c>
      <c r="P18">
        <v>95</v>
      </c>
      <c r="Q18">
        <v>97</v>
      </c>
      <c r="R18">
        <v>89</v>
      </c>
    </row>
    <row r="19" spans="1:18" x14ac:dyDescent="0.3">
      <c r="A19">
        <v>74.5</v>
      </c>
      <c r="B19">
        <v>100011</v>
      </c>
      <c r="C19">
        <v>1.9E-3</v>
      </c>
      <c r="D19">
        <v>-5.4000000000000003E-3</v>
      </c>
      <c r="E19">
        <v>2.3999999999999998E-3</v>
      </c>
      <c r="F19">
        <v>2.2000000000000001E-3</v>
      </c>
      <c r="G19">
        <v>70</v>
      </c>
      <c r="H19">
        <v>79</v>
      </c>
      <c r="I19">
        <v>61</v>
      </c>
      <c r="J19">
        <v>66</v>
      </c>
      <c r="K19">
        <v>15.3</v>
      </c>
      <c r="L19">
        <v>17.100000000000001</v>
      </c>
      <c r="M19">
        <v>14.9</v>
      </c>
      <c r="N19">
        <v>15.6</v>
      </c>
      <c r="O19">
        <v>97</v>
      </c>
      <c r="P19">
        <v>95</v>
      </c>
      <c r="Q19">
        <v>98</v>
      </c>
      <c r="R19">
        <v>93</v>
      </c>
    </row>
    <row r="20" spans="1:18" x14ac:dyDescent="0.3">
      <c r="A20">
        <v>75</v>
      </c>
      <c r="B20">
        <v>100011</v>
      </c>
      <c r="C20">
        <v>2.2000000000000001E-3</v>
      </c>
      <c r="D20">
        <v>-4.4999999999999997E-3</v>
      </c>
      <c r="E20">
        <v>2.5000000000000001E-3</v>
      </c>
      <c r="F20">
        <v>2.7000000000000001E-3</v>
      </c>
      <c r="G20">
        <v>98</v>
      </c>
      <c r="H20">
        <v>97</v>
      </c>
      <c r="I20">
        <v>78</v>
      </c>
      <c r="J20">
        <v>74</v>
      </c>
      <c r="K20">
        <v>18.2</v>
      </c>
      <c r="L20">
        <v>18.899999999999999</v>
      </c>
      <c r="M20">
        <v>17</v>
      </c>
      <c r="N20">
        <v>16.600000000000001</v>
      </c>
      <c r="O20">
        <v>99</v>
      </c>
      <c r="P20">
        <v>96</v>
      </c>
      <c r="Q20">
        <v>98</v>
      </c>
      <c r="R20">
        <v>95</v>
      </c>
    </row>
    <row r="21" spans="1:18" x14ac:dyDescent="0.3">
      <c r="A21">
        <v>75.5</v>
      </c>
      <c r="B21">
        <v>100011</v>
      </c>
      <c r="C21">
        <v>3.5000000000000001E-3</v>
      </c>
      <c r="D21">
        <v>-3.8E-3</v>
      </c>
      <c r="E21">
        <v>3.3999999999999998E-3</v>
      </c>
      <c r="F21">
        <v>3.3E-3</v>
      </c>
      <c r="G21">
        <v>77</v>
      </c>
      <c r="H21">
        <v>63</v>
      </c>
      <c r="I21">
        <v>70</v>
      </c>
      <c r="J21">
        <v>64</v>
      </c>
      <c r="K21">
        <v>16.100000000000001</v>
      </c>
      <c r="L21">
        <v>15.2</v>
      </c>
      <c r="M21">
        <v>16.100000000000001</v>
      </c>
      <c r="N21">
        <v>15.3</v>
      </c>
      <c r="O21">
        <v>98</v>
      </c>
      <c r="P21">
        <v>87</v>
      </c>
      <c r="Q21">
        <v>98</v>
      </c>
      <c r="R21">
        <v>91</v>
      </c>
    </row>
    <row r="22" spans="1:18" x14ac:dyDescent="0.3">
      <c r="A22">
        <v>76</v>
      </c>
      <c r="B22">
        <v>100011</v>
      </c>
      <c r="C22">
        <v>3.0999999999999999E-3</v>
      </c>
      <c r="D22">
        <v>-3.3999999999999998E-3</v>
      </c>
      <c r="E22">
        <v>4.1999999999999997E-3</v>
      </c>
      <c r="F22">
        <v>3.5000000000000001E-3</v>
      </c>
      <c r="G22">
        <v>75</v>
      </c>
      <c r="H22">
        <v>66</v>
      </c>
      <c r="I22">
        <v>60</v>
      </c>
      <c r="J22">
        <v>45</v>
      </c>
      <c r="K22">
        <v>15.9</v>
      </c>
      <c r="L22">
        <v>15.6</v>
      </c>
      <c r="M22">
        <v>14.7</v>
      </c>
      <c r="N22">
        <v>12.2</v>
      </c>
      <c r="O22">
        <v>99</v>
      </c>
      <c r="P22">
        <v>90</v>
      </c>
      <c r="Q22">
        <v>98</v>
      </c>
      <c r="R22">
        <v>84</v>
      </c>
    </row>
    <row r="23" spans="1:18" x14ac:dyDescent="0.3">
      <c r="A23">
        <v>76.5</v>
      </c>
      <c r="B23">
        <v>100011</v>
      </c>
      <c r="C23">
        <v>2.2000000000000001E-3</v>
      </c>
      <c r="D23">
        <v>-3.3999999999999998E-3</v>
      </c>
      <c r="E23">
        <v>4.7000000000000002E-3</v>
      </c>
      <c r="F23">
        <v>4.8999999999999998E-3</v>
      </c>
      <c r="G23">
        <v>143</v>
      </c>
      <c r="H23">
        <v>119</v>
      </c>
      <c r="I23">
        <v>56</v>
      </c>
      <c r="J23">
        <v>59</v>
      </c>
      <c r="K23">
        <v>21.5</v>
      </c>
      <c r="L23">
        <v>20.7</v>
      </c>
      <c r="M23">
        <v>14.1</v>
      </c>
      <c r="N23">
        <v>14.6</v>
      </c>
      <c r="O23">
        <v>99</v>
      </c>
      <c r="P23">
        <v>98</v>
      </c>
      <c r="Q23">
        <v>97</v>
      </c>
      <c r="R23">
        <v>90</v>
      </c>
    </row>
    <row r="24" spans="1:18" x14ac:dyDescent="0.3">
      <c r="A24">
        <v>77</v>
      </c>
      <c r="B24">
        <v>100011</v>
      </c>
      <c r="C24">
        <v>1.6999999999999999E-3</v>
      </c>
      <c r="D24">
        <v>-3.3999999999999998E-3</v>
      </c>
      <c r="E24">
        <v>5.3E-3</v>
      </c>
      <c r="F24">
        <v>4.7999999999999996E-3</v>
      </c>
      <c r="G24">
        <v>87</v>
      </c>
      <c r="H24">
        <v>76</v>
      </c>
      <c r="I24">
        <v>60</v>
      </c>
      <c r="J24">
        <v>114</v>
      </c>
      <c r="K24">
        <v>17.2</v>
      </c>
      <c r="L24">
        <v>16.8</v>
      </c>
      <c r="M24">
        <v>14.7</v>
      </c>
      <c r="N24">
        <v>20.3</v>
      </c>
      <c r="O24">
        <v>98</v>
      </c>
      <c r="P24">
        <v>94</v>
      </c>
      <c r="Q24">
        <v>97</v>
      </c>
      <c r="R24">
        <v>98</v>
      </c>
    </row>
    <row r="25" spans="1:18" x14ac:dyDescent="0.3">
      <c r="A25">
        <v>77.5</v>
      </c>
      <c r="B25">
        <v>100011</v>
      </c>
      <c r="C25">
        <v>-2.9999999999999997E-4</v>
      </c>
      <c r="D25">
        <v>-6.3E-3</v>
      </c>
      <c r="E25">
        <v>5.4000000000000003E-3</v>
      </c>
      <c r="F25">
        <v>5.5999999999999999E-3</v>
      </c>
      <c r="G25">
        <v>81</v>
      </c>
      <c r="H25">
        <v>69</v>
      </c>
      <c r="I25">
        <v>68</v>
      </c>
      <c r="J25">
        <v>75</v>
      </c>
      <c r="K25">
        <v>16.600000000000001</v>
      </c>
      <c r="L25">
        <v>15.9</v>
      </c>
      <c r="M25">
        <v>15.8</v>
      </c>
      <c r="N25">
        <v>16.7</v>
      </c>
      <c r="O25">
        <v>98</v>
      </c>
      <c r="P25">
        <v>91</v>
      </c>
      <c r="Q25">
        <v>98</v>
      </c>
      <c r="R25">
        <v>94</v>
      </c>
    </row>
    <row r="26" spans="1:18" x14ac:dyDescent="0.3">
      <c r="A26">
        <v>78</v>
      </c>
      <c r="B26">
        <v>100011</v>
      </c>
      <c r="C26">
        <v>0</v>
      </c>
      <c r="D26">
        <v>-4.4999999999999997E-3</v>
      </c>
      <c r="E26">
        <v>5.1999999999999998E-3</v>
      </c>
      <c r="F26">
        <v>5.1999999999999998E-3</v>
      </c>
      <c r="G26">
        <v>90</v>
      </c>
      <c r="H26">
        <v>99</v>
      </c>
      <c r="I26">
        <v>46</v>
      </c>
      <c r="J26">
        <v>71</v>
      </c>
      <c r="K26">
        <v>17.5</v>
      </c>
      <c r="L26">
        <v>19.100000000000001</v>
      </c>
      <c r="M26">
        <v>12.4</v>
      </c>
      <c r="N26">
        <v>16.2</v>
      </c>
      <c r="O26">
        <v>98</v>
      </c>
      <c r="P26">
        <v>96</v>
      </c>
      <c r="Q26">
        <v>96</v>
      </c>
      <c r="R26">
        <v>92</v>
      </c>
    </row>
    <row r="27" spans="1:18" x14ac:dyDescent="0.3">
      <c r="A27">
        <v>78.5</v>
      </c>
      <c r="B27">
        <v>100011</v>
      </c>
      <c r="C27">
        <v>3.0999999999999999E-3</v>
      </c>
      <c r="D27">
        <v>-4.3E-3</v>
      </c>
      <c r="E27">
        <v>5.4999999999999997E-3</v>
      </c>
      <c r="F27">
        <v>5.7000000000000002E-3</v>
      </c>
      <c r="G27">
        <v>97</v>
      </c>
      <c r="H27">
        <v>126</v>
      </c>
      <c r="I27">
        <v>66</v>
      </c>
      <c r="J27">
        <v>61</v>
      </c>
      <c r="K27">
        <v>18.2</v>
      </c>
      <c r="L27">
        <v>21.2</v>
      </c>
      <c r="M27">
        <v>15.6</v>
      </c>
      <c r="N27">
        <v>14.9</v>
      </c>
      <c r="O27">
        <v>98</v>
      </c>
      <c r="P27">
        <v>98</v>
      </c>
      <c r="Q27">
        <v>99</v>
      </c>
      <c r="R27">
        <v>92</v>
      </c>
    </row>
    <row r="28" spans="1:18" x14ac:dyDescent="0.3">
      <c r="A28">
        <v>79</v>
      </c>
      <c r="B28">
        <v>100011</v>
      </c>
      <c r="C28">
        <v>4.4000000000000003E-3</v>
      </c>
      <c r="D28">
        <v>-4.7000000000000002E-3</v>
      </c>
      <c r="E28">
        <v>6.1999999999999998E-3</v>
      </c>
      <c r="F28">
        <v>5.7999999999999996E-3</v>
      </c>
      <c r="G28">
        <v>76</v>
      </c>
      <c r="H28">
        <v>90</v>
      </c>
      <c r="I28">
        <v>88</v>
      </c>
      <c r="J28">
        <v>93</v>
      </c>
      <c r="K28">
        <v>16</v>
      </c>
      <c r="L28">
        <v>18.3</v>
      </c>
      <c r="M28">
        <v>18.100000000000001</v>
      </c>
      <c r="N28">
        <v>18.5</v>
      </c>
      <c r="O28">
        <v>98</v>
      </c>
      <c r="P28">
        <v>96</v>
      </c>
      <c r="Q28">
        <v>98</v>
      </c>
      <c r="R28">
        <v>96</v>
      </c>
    </row>
    <row r="29" spans="1:18" x14ac:dyDescent="0.3">
      <c r="A29">
        <v>79.5</v>
      </c>
      <c r="B29">
        <v>100011</v>
      </c>
      <c r="C29">
        <v>4.4000000000000003E-3</v>
      </c>
      <c r="D29">
        <v>-4.4999999999999997E-3</v>
      </c>
      <c r="E29">
        <v>5.5999999999999999E-3</v>
      </c>
      <c r="F29">
        <v>4.7000000000000002E-3</v>
      </c>
      <c r="G29">
        <v>84</v>
      </c>
      <c r="H29">
        <v>81</v>
      </c>
      <c r="I29">
        <v>62</v>
      </c>
      <c r="J29">
        <v>52</v>
      </c>
      <c r="K29">
        <v>16.899999999999999</v>
      </c>
      <c r="L29">
        <v>17.3</v>
      </c>
      <c r="M29">
        <v>15</v>
      </c>
      <c r="N29">
        <v>13.5</v>
      </c>
      <c r="O29">
        <v>98</v>
      </c>
      <c r="P29">
        <v>94</v>
      </c>
      <c r="Q29">
        <v>98</v>
      </c>
      <c r="R29">
        <v>87</v>
      </c>
    </row>
    <row r="30" spans="1:18" x14ac:dyDescent="0.3">
      <c r="A30">
        <v>80</v>
      </c>
      <c r="B30">
        <v>100011</v>
      </c>
      <c r="C30">
        <v>2E-3</v>
      </c>
      <c r="D30">
        <v>-5.5999999999999999E-3</v>
      </c>
      <c r="E30">
        <v>5.7000000000000002E-3</v>
      </c>
      <c r="F30">
        <v>5.1999999999999998E-3</v>
      </c>
      <c r="G30">
        <v>102</v>
      </c>
      <c r="H30">
        <v>76</v>
      </c>
      <c r="I30">
        <v>51</v>
      </c>
      <c r="J30">
        <v>59</v>
      </c>
      <c r="K30">
        <v>18.600000000000001</v>
      </c>
      <c r="L30">
        <v>16.8</v>
      </c>
      <c r="M30">
        <v>13.3</v>
      </c>
      <c r="N30">
        <v>14.6</v>
      </c>
      <c r="O30">
        <v>99</v>
      </c>
      <c r="P30">
        <v>94</v>
      </c>
      <c r="Q30">
        <v>97</v>
      </c>
      <c r="R30">
        <v>91</v>
      </c>
    </row>
    <row r="31" spans="1:18" x14ac:dyDescent="0.3">
      <c r="A31">
        <v>80.5</v>
      </c>
      <c r="B31">
        <v>100011</v>
      </c>
      <c r="C31">
        <v>3.7000000000000002E-3</v>
      </c>
      <c r="D31">
        <v>-2.0999999999999999E-3</v>
      </c>
      <c r="E31">
        <v>5.1999999999999998E-3</v>
      </c>
      <c r="F31">
        <v>5.1000000000000004E-3</v>
      </c>
      <c r="G31">
        <v>127</v>
      </c>
      <c r="H31">
        <v>78</v>
      </c>
      <c r="I31">
        <v>66</v>
      </c>
      <c r="J31">
        <v>82</v>
      </c>
      <c r="K31">
        <v>20.5</v>
      </c>
      <c r="L31">
        <v>17</v>
      </c>
      <c r="M31">
        <v>15.6</v>
      </c>
      <c r="N31">
        <v>17.399999999999999</v>
      </c>
      <c r="O31">
        <v>99</v>
      </c>
      <c r="P31">
        <v>95</v>
      </c>
      <c r="Q31">
        <v>97</v>
      </c>
      <c r="R31">
        <v>95</v>
      </c>
    </row>
    <row r="32" spans="1:18" x14ac:dyDescent="0.3">
      <c r="A32">
        <v>81</v>
      </c>
      <c r="B32">
        <v>100011</v>
      </c>
      <c r="C32">
        <v>5.7000000000000002E-3</v>
      </c>
      <c r="D32">
        <v>-1E-3</v>
      </c>
      <c r="E32">
        <v>4.7999999999999996E-3</v>
      </c>
      <c r="F32">
        <v>4.4000000000000003E-3</v>
      </c>
      <c r="G32">
        <v>107</v>
      </c>
      <c r="H32">
        <v>85</v>
      </c>
      <c r="I32">
        <v>66</v>
      </c>
      <c r="J32">
        <v>65</v>
      </c>
      <c r="K32">
        <v>19</v>
      </c>
      <c r="L32">
        <v>17.8</v>
      </c>
      <c r="M32">
        <v>15.6</v>
      </c>
      <c r="N32">
        <v>15.4</v>
      </c>
      <c r="O32">
        <v>99</v>
      </c>
      <c r="P32">
        <v>95</v>
      </c>
      <c r="Q32">
        <v>98</v>
      </c>
      <c r="R32">
        <v>93</v>
      </c>
    </row>
    <row r="33" spans="1:18" x14ac:dyDescent="0.3">
      <c r="A33">
        <v>81.5</v>
      </c>
      <c r="B33">
        <v>100011</v>
      </c>
      <c r="C33">
        <v>8.6E-3</v>
      </c>
      <c r="D33">
        <v>1.1999999999999999E-3</v>
      </c>
      <c r="E33">
        <v>3.7000000000000002E-3</v>
      </c>
      <c r="F33">
        <v>4.7999999999999996E-3</v>
      </c>
      <c r="G33">
        <v>93</v>
      </c>
      <c r="H33">
        <v>103</v>
      </c>
      <c r="I33">
        <v>67</v>
      </c>
      <c r="J33">
        <v>96</v>
      </c>
      <c r="K33">
        <v>17.8</v>
      </c>
      <c r="L33">
        <v>19.399999999999999</v>
      </c>
      <c r="M33">
        <v>15.7</v>
      </c>
      <c r="N33">
        <v>18.8</v>
      </c>
      <c r="O33">
        <v>98</v>
      </c>
      <c r="P33">
        <v>97</v>
      </c>
      <c r="Q33">
        <v>98</v>
      </c>
      <c r="R33">
        <v>97</v>
      </c>
    </row>
    <row r="34" spans="1:18" x14ac:dyDescent="0.3">
      <c r="A34">
        <v>82</v>
      </c>
      <c r="B34">
        <v>100011</v>
      </c>
      <c r="C34">
        <v>5.8999999999999999E-3</v>
      </c>
      <c r="D34">
        <v>1.9E-3</v>
      </c>
      <c r="E34">
        <v>3.5999999999999999E-3</v>
      </c>
      <c r="F34">
        <v>3.8999999999999998E-3</v>
      </c>
      <c r="G34">
        <v>87</v>
      </c>
      <c r="H34">
        <v>91</v>
      </c>
      <c r="I34">
        <v>84</v>
      </c>
      <c r="J34">
        <v>78</v>
      </c>
      <c r="K34">
        <v>17.2</v>
      </c>
      <c r="L34">
        <v>18.399999999999999</v>
      </c>
      <c r="M34">
        <v>17.7</v>
      </c>
      <c r="N34">
        <v>17</v>
      </c>
      <c r="O34">
        <v>98</v>
      </c>
      <c r="P34">
        <v>96</v>
      </c>
      <c r="Q34">
        <v>98</v>
      </c>
      <c r="R34">
        <v>95</v>
      </c>
    </row>
    <row r="35" spans="1:18" x14ac:dyDescent="0.3">
      <c r="A35">
        <v>82.5</v>
      </c>
      <c r="B35">
        <v>100011</v>
      </c>
      <c r="C35">
        <v>6.6E-3</v>
      </c>
      <c r="D35">
        <v>1.9E-3</v>
      </c>
      <c r="E35">
        <v>3.3999999999999998E-3</v>
      </c>
      <c r="F35">
        <v>3.3E-3</v>
      </c>
      <c r="G35">
        <v>81</v>
      </c>
      <c r="H35">
        <v>73</v>
      </c>
      <c r="I35">
        <v>58</v>
      </c>
      <c r="J35">
        <v>53</v>
      </c>
      <c r="K35">
        <v>16.600000000000001</v>
      </c>
      <c r="L35">
        <v>16.399999999999999</v>
      </c>
      <c r="M35">
        <v>14.4</v>
      </c>
      <c r="N35">
        <v>13.7</v>
      </c>
      <c r="O35">
        <v>98</v>
      </c>
      <c r="P35">
        <v>93</v>
      </c>
      <c r="Q35">
        <v>97</v>
      </c>
      <c r="R35">
        <v>89</v>
      </c>
    </row>
    <row r="36" spans="1:18" x14ac:dyDescent="0.3">
      <c r="A36">
        <v>83</v>
      </c>
      <c r="B36">
        <v>100011</v>
      </c>
      <c r="C36">
        <v>9.2999999999999992E-3</v>
      </c>
      <c r="D36">
        <v>1.2999999999999999E-3</v>
      </c>
      <c r="E36">
        <v>3.3999999999999998E-3</v>
      </c>
      <c r="F36">
        <v>2.8999999999999998E-3</v>
      </c>
      <c r="G36">
        <v>76</v>
      </c>
      <c r="H36">
        <v>68</v>
      </c>
      <c r="I36">
        <v>59</v>
      </c>
      <c r="J36">
        <v>54</v>
      </c>
      <c r="K36">
        <v>16</v>
      </c>
      <c r="L36">
        <v>15.8</v>
      </c>
      <c r="M36">
        <v>14.6</v>
      </c>
      <c r="N36">
        <v>13.8</v>
      </c>
      <c r="O36">
        <v>97</v>
      </c>
      <c r="P36">
        <v>92</v>
      </c>
      <c r="Q36">
        <v>98</v>
      </c>
      <c r="R36">
        <v>86</v>
      </c>
    </row>
    <row r="37" spans="1:18" x14ac:dyDescent="0.3">
      <c r="A37">
        <v>83.5</v>
      </c>
      <c r="B37">
        <v>100011</v>
      </c>
      <c r="C37">
        <v>9.4999999999999998E-3</v>
      </c>
      <c r="D37">
        <v>2.8E-3</v>
      </c>
      <c r="E37">
        <v>3.3E-3</v>
      </c>
      <c r="F37">
        <v>2.8999999999999998E-3</v>
      </c>
      <c r="G37">
        <v>76</v>
      </c>
      <c r="H37">
        <v>84</v>
      </c>
      <c r="I37">
        <v>52</v>
      </c>
      <c r="J37">
        <v>72</v>
      </c>
      <c r="K37">
        <v>16</v>
      </c>
      <c r="L37">
        <v>17.7</v>
      </c>
      <c r="M37">
        <v>13.5</v>
      </c>
      <c r="N37">
        <v>16.3</v>
      </c>
      <c r="O37">
        <v>98</v>
      </c>
      <c r="P37">
        <v>95</v>
      </c>
      <c r="Q37">
        <v>96</v>
      </c>
      <c r="R37">
        <v>94</v>
      </c>
    </row>
    <row r="38" spans="1:18" x14ac:dyDescent="0.3">
      <c r="A38">
        <v>84</v>
      </c>
      <c r="B38">
        <v>100011</v>
      </c>
      <c r="C38">
        <v>7.7000000000000002E-3</v>
      </c>
      <c r="D38">
        <v>1.5E-3</v>
      </c>
      <c r="E38">
        <v>3.7000000000000002E-3</v>
      </c>
      <c r="F38">
        <v>3.3999999999999998E-3</v>
      </c>
      <c r="G38">
        <v>114</v>
      </c>
      <c r="H38">
        <v>79</v>
      </c>
      <c r="I38">
        <v>68</v>
      </c>
      <c r="J38">
        <v>145</v>
      </c>
      <c r="K38">
        <v>19.600000000000001</v>
      </c>
      <c r="L38">
        <v>17.100000000000001</v>
      </c>
      <c r="M38">
        <v>15.8</v>
      </c>
      <c r="N38">
        <v>22.4</v>
      </c>
      <c r="O38">
        <v>99</v>
      </c>
      <c r="P38">
        <v>94</v>
      </c>
      <c r="Q38">
        <v>98</v>
      </c>
      <c r="R38">
        <v>99</v>
      </c>
    </row>
    <row r="39" spans="1:18" x14ac:dyDescent="0.3">
      <c r="A39">
        <v>84.5</v>
      </c>
      <c r="B39">
        <v>100011</v>
      </c>
      <c r="C39">
        <v>6.1999999999999998E-3</v>
      </c>
      <c r="D39">
        <v>2.0999999999999999E-3</v>
      </c>
      <c r="E39">
        <v>3.2000000000000002E-3</v>
      </c>
      <c r="F39">
        <v>3.2000000000000002E-3</v>
      </c>
      <c r="G39">
        <v>94</v>
      </c>
      <c r="H39">
        <v>78</v>
      </c>
      <c r="I39">
        <v>89</v>
      </c>
      <c r="J39">
        <v>86</v>
      </c>
      <c r="K39">
        <v>17.899999999999999</v>
      </c>
      <c r="L39">
        <v>17</v>
      </c>
      <c r="M39">
        <v>18.2</v>
      </c>
      <c r="N39">
        <v>17.899999999999999</v>
      </c>
      <c r="O39">
        <v>98</v>
      </c>
      <c r="P39">
        <v>94</v>
      </c>
      <c r="Q39">
        <v>99</v>
      </c>
      <c r="R39">
        <v>95</v>
      </c>
    </row>
    <row r="40" spans="1:18" x14ac:dyDescent="0.3">
      <c r="A40">
        <v>85</v>
      </c>
      <c r="B40">
        <v>100011</v>
      </c>
      <c r="C40">
        <v>8.8000000000000005E-3</v>
      </c>
      <c r="D40">
        <v>4.0000000000000002E-4</v>
      </c>
      <c r="E40">
        <v>4.1000000000000003E-3</v>
      </c>
      <c r="F40">
        <v>3.8999999999999998E-3</v>
      </c>
      <c r="G40">
        <v>79</v>
      </c>
      <c r="H40">
        <v>73</v>
      </c>
      <c r="I40">
        <v>74</v>
      </c>
      <c r="J40">
        <v>62</v>
      </c>
      <c r="K40">
        <v>16.399999999999999</v>
      </c>
      <c r="L40">
        <v>16.399999999999999</v>
      </c>
      <c r="M40">
        <v>16.600000000000001</v>
      </c>
      <c r="N40">
        <v>15</v>
      </c>
      <c r="O40">
        <v>97</v>
      </c>
      <c r="P40">
        <v>93</v>
      </c>
      <c r="Q40">
        <v>98</v>
      </c>
      <c r="R40">
        <v>91</v>
      </c>
    </row>
    <row r="41" spans="1:18" x14ac:dyDescent="0.3">
      <c r="A41">
        <v>85.5</v>
      </c>
      <c r="B41">
        <v>100011</v>
      </c>
      <c r="C41">
        <v>1.04E-2</v>
      </c>
      <c r="D41">
        <v>1.5E-3</v>
      </c>
      <c r="E41">
        <v>5.1999999999999998E-3</v>
      </c>
      <c r="F41">
        <v>4.1999999999999997E-3</v>
      </c>
      <c r="G41">
        <v>103</v>
      </c>
      <c r="H41">
        <v>100</v>
      </c>
      <c r="I41">
        <v>81</v>
      </c>
      <c r="J41">
        <v>98</v>
      </c>
      <c r="K41">
        <v>18.7</v>
      </c>
      <c r="L41">
        <v>19.2</v>
      </c>
      <c r="M41">
        <v>17.3</v>
      </c>
      <c r="N41">
        <v>19</v>
      </c>
      <c r="O41">
        <v>95</v>
      </c>
      <c r="P41">
        <v>97</v>
      </c>
      <c r="Q41">
        <v>99</v>
      </c>
      <c r="R41">
        <v>97</v>
      </c>
    </row>
    <row r="42" spans="1:18" x14ac:dyDescent="0.3">
      <c r="A42">
        <v>86</v>
      </c>
      <c r="B42">
        <v>100011</v>
      </c>
      <c r="C42">
        <v>6.1999999999999998E-3</v>
      </c>
      <c r="D42">
        <v>1.6999999999999999E-3</v>
      </c>
      <c r="E42">
        <v>4.7000000000000002E-3</v>
      </c>
      <c r="F42">
        <v>4.4000000000000003E-3</v>
      </c>
      <c r="G42">
        <v>74</v>
      </c>
      <c r="H42">
        <v>86</v>
      </c>
      <c r="I42">
        <v>72</v>
      </c>
      <c r="J42">
        <v>66</v>
      </c>
      <c r="K42">
        <v>15.8</v>
      </c>
      <c r="L42">
        <v>17.899999999999999</v>
      </c>
      <c r="M42">
        <v>16.3</v>
      </c>
      <c r="N42">
        <v>15.6</v>
      </c>
      <c r="O42">
        <v>97</v>
      </c>
      <c r="P42">
        <v>93</v>
      </c>
      <c r="Q42">
        <v>98</v>
      </c>
      <c r="R42">
        <v>91</v>
      </c>
    </row>
    <row r="43" spans="1:18" x14ac:dyDescent="0.3">
      <c r="A43">
        <v>86.5</v>
      </c>
      <c r="B43">
        <v>100011</v>
      </c>
      <c r="C43">
        <v>4.7999999999999996E-3</v>
      </c>
      <c r="D43">
        <v>1E-3</v>
      </c>
      <c r="E43">
        <v>4.5999999999999999E-3</v>
      </c>
      <c r="F43">
        <v>4.8999999999999998E-3</v>
      </c>
      <c r="G43">
        <v>101</v>
      </c>
      <c r="H43">
        <v>86</v>
      </c>
      <c r="I43">
        <v>57</v>
      </c>
      <c r="J43">
        <v>60</v>
      </c>
      <c r="K43">
        <v>18.5</v>
      </c>
      <c r="L43">
        <v>17.899999999999999</v>
      </c>
      <c r="M43">
        <v>14.3</v>
      </c>
      <c r="N43">
        <v>14.7</v>
      </c>
      <c r="O43">
        <v>99</v>
      </c>
      <c r="P43">
        <v>95</v>
      </c>
      <c r="Q43">
        <v>98</v>
      </c>
      <c r="R43">
        <v>89</v>
      </c>
    </row>
    <row r="44" spans="1:18" x14ac:dyDescent="0.3">
      <c r="A44">
        <v>87</v>
      </c>
      <c r="B44">
        <v>100011</v>
      </c>
      <c r="C44">
        <v>4.5999999999999999E-3</v>
      </c>
      <c r="D44">
        <v>1.5E-3</v>
      </c>
      <c r="E44">
        <v>4.4000000000000003E-3</v>
      </c>
      <c r="F44">
        <v>4.7000000000000002E-3</v>
      </c>
      <c r="G44">
        <v>146</v>
      </c>
      <c r="H44">
        <v>88</v>
      </c>
      <c r="I44">
        <v>62</v>
      </c>
      <c r="J44">
        <v>68</v>
      </c>
      <c r="K44">
        <v>21.7</v>
      </c>
      <c r="L44">
        <v>18.100000000000001</v>
      </c>
      <c r="M44">
        <v>15</v>
      </c>
      <c r="N44">
        <v>15.8</v>
      </c>
      <c r="O44">
        <v>99</v>
      </c>
      <c r="P44">
        <v>95</v>
      </c>
      <c r="Q44">
        <v>98</v>
      </c>
      <c r="R44">
        <v>92</v>
      </c>
    </row>
    <row r="45" spans="1:18" x14ac:dyDescent="0.3">
      <c r="A45">
        <v>87.5</v>
      </c>
      <c r="B45">
        <v>100011</v>
      </c>
      <c r="C45">
        <v>1.5E-3</v>
      </c>
      <c r="D45">
        <v>1E-3</v>
      </c>
      <c r="E45">
        <v>4.4999999999999997E-3</v>
      </c>
      <c r="F45">
        <v>4.7999999999999996E-3</v>
      </c>
      <c r="G45">
        <v>63</v>
      </c>
      <c r="H45">
        <v>89</v>
      </c>
      <c r="I45">
        <v>80</v>
      </c>
      <c r="J45">
        <v>50</v>
      </c>
      <c r="K45">
        <v>14.4</v>
      </c>
      <c r="L45">
        <v>18.2</v>
      </c>
      <c r="M45">
        <v>17.2</v>
      </c>
      <c r="N45">
        <v>13.2</v>
      </c>
      <c r="O45">
        <v>96</v>
      </c>
      <c r="P45">
        <v>94</v>
      </c>
      <c r="Q45">
        <v>98</v>
      </c>
      <c r="R45">
        <v>88</v>
      </c>
    </row>
    <row r="46" spans="1:18" x14ac:dyDescent="0.3">
      <c r="A46">
        <v>88</v>
      </c>
      <c r="B46">
        <v>100011</v>
      </c>
      <c r="C46">
        <v>3.8999999999999998E-3</v>
      </c>
      <c r="D46">
        <v>3.3999999999999998E-3</v>
      </c>
      <c r="E46">
        <v>4.7999999999999996E-3</v>
      </c>
      <c r="F46">
        <v>5.1999999999999998E-3</v>
      </c>
      <c r="G46">
        <v>118</v>
      </c>
      <c r="H46">
        <v>105</v>
      </c>
      <c r="I46">
        <v>56</v>
      </c>
      <c r="J46">
        <v>68</v>
      </c>
      <c r="K46">
        <v>19.899999999999999</v>
      </c>
      <c r="L46">
        <v>19.600000000000001</v>
      </c>
      <c r="M46">
        <v>14.1</v>
      </c>
      <c r="N46">
        <v>15.8</v>
      </c>
      <c r="O46">
        <v>99</v>
      </c>
      <c r="P46">
        <v>97</v>
      </c>
      <c r="Q46">
        <v>98</v>
      </c>
      <c r="R46">
        <v>94</v>
      </c>
    </row>
    <row r="47" spans="1:18" x14ac:dyDescent="0.3">
      <c r="A47">
        <v>88.5</v>
      </c>
      <c r="B47">
        <v>100011</v>
      </c>
      <c r="C47">
        <v>2E-3</v>
      </c>
      <c r="D47">
        <v>1E-4</v>
      </c>
      <c r="E47">
        <v>4.5999999999999999E-3</v>
      </c>
      <c r="F47">
        <v>6.0000000000000001E-3</v>
      </c>
      <c r="G47">
        <v>92</v>
      </c>
      <c r="H47">
        <v>81</v>
      </c>
      <c r="I47">
        <v>62</v>
      </c>
      <c r="J47">
        <v>60</v>
      </c>
      <c r="K47">
        <v>17.7</v>
      </c>
      <c r="L47">
        <v>17.3</v>
      </c>
      <c r="M47">
        <v>15</v>
      </c>
      <c r="N47">
        <v>14.7</v>
      </c>
      <c r="O47">
        <v>98</v>
      </c>
      <c r="P47">
        <v>94</v>
      </c>
      <c r="Q47">
        <v>98</v>
      </c>
      <c r="R47">
        <v>90</v>
      </c>
    </row>
    <row r="48" spans="1:18" x14ac:dyDescent="0.3">
      <c r="A48">
        <v>89</v>
      </c>
      <c r="B48">
        <v>100011</v>
      </c>
      <c r="C48">
        <v>3.3E-3</v>
      </c>
      <c r="D48">
        <v>-2.0999999999999999E-3</v>
      </c>
      <c r="E48">
        <v>5.3E-3</v>
      </c>
      <c r="F48">
        <v>5.4999999999999997E-3</v>
      </c>
      <c r="G48">
        <v>108</v>
      </c>
      <c r="H48">
        <v>99</v>
      </c>
      <c r="I48">
        <v>86</v>
      </c>
      <c r="J48">
        <v>84</v>
      </c>
      <c r="K48">
        <v>19.100000000000001</v>
      </c>
      <c r="L48">
        <v>19.100000000000001</v>
      </c>
      <c r="M48">
        <v>17.899999999999999</v>
      </c>
      <c r="N48">
        <v>17.7</v>
      </c>
      <c r="O48">
        <v>98</v>
      </c>
      <c r="P48">
        <v>97</v>
      </c>
      <c r="Q48">
        <v>99</v>
      </c>
      <c r="R48">
        <v>96</v>
      </c>
    </row>
    <row r="49" spans="1:18" x14ac:dyDescent="0.3">
      <c r="A49">
        <v>89.5</v>
      </c>
      <c r="B49">
        <v>100011</v>
      </c>
      <c r="C49">
        <v>7.1000000000000004E-3</v>
      </c>
      <c r="D49">
        <v>2.3E-3</v>
      </c>
      <c r="E49">
        <v>5.0000000000000001E-3</v>
      </c>
      <c r="F49">
        <v>5.4000000000000003E-3</v>
      </c>
      <c r="G49">
        <v>89</v>
      </c>
      <c r="H49">
        <v>86</v>
      </c>
      <c r="I49">
        <v>85</v>
      </c>
      <c r="J49">
        <v>67</v>
      </c>
      <c r="K49">
        <v>17.399999999999999</v>
      </c>
      <c r="L49">
        <v>17.899999999999999</v>
      </c>
      <c r="M49">
        <v>17.8</v>
      </c>
      <c r="N49">
        <v>15.7</v>
      </c>
      <c r="O49">
        <v>99</v>
      </c>
      <c r="P49">
        <v>93</v>
      </c>
      <c r="Q49">
        <v>99</v>
      </c>
      <c r="R49">
        <v>93</v>
      </c>
    </row>
    <row r="50" spans="1:18" x14ac:dyDescent="0.3">
      <c r="A50">
        <v>90</v>
      </c>
      <c r="B50">
        <v>100011</v>
      </c>
      <c r="C50">
        <v>6.7999999999999996E-3</v>
      </c>
      <c r="D50">
        <v>-1E-3</v>
      </c>
      <c r="E50">
        <v>5.1000000000000004E-3</v>
      </c>
      <c r="F50">
        <v>5.1999999999999998E-3</v>
      </c>
      <c r="G50">
        <v>73</v>
      </c>
      <c r="H50">
        <v>72</v>
      </c>
      <c r="I50">
        <v>72</v>
      </c>
      <c r="J50">
        <v>66</v>
      </c>
      <c r="K50">
        <v>15.7</v>
      </c>
      <c r="L50">
        <v>16.3</v>
      </c>
      <c r="M50">
        <v>16.3</v>
      </c>
      <c r="N50">
        <v>15.6</v>
      </c>
      <c r="O50">
        <v>97</v>
      </c>
      <c r="P50">
        <v>93</v>
      </c>
      <c r="Q50">
        <v>98</v>
      </c>
      <c r="R50">
        <v>92</v>
      </c>
    </row>
    <row r="51" spans="1:18" x14ac:dyDescent="0.3">
      <c r="A51">
        <v>90.5</v>
      </c>
      <c r="B51">
        <v>100011</v>
      </c>
      <c r="C51">
        <v>9.4999999999999998E-3</v>
      </c>
      <c r="D51">
        <v>2.3E-3</v>
      </c>
      <c r="E51">
        <v>4.3E-3</v>
      </c>
      <c r="F51">
        <v>4.5999999999999999E-3</v>
      </c>
      <c r="G51">
        <v>114</v>
      </c>
      <c r="H51">
        <v>67</v>
      </c>
      <c r="I51">
        <v>69</v>
      </c>
      <c r="J51">
        <v>75</v>
      </c>
      <c r="K51">
        <v>19.600000000000001</v>
      </c>
      <c r="L51">
        <v>15.7</v>
      </c>
      <c r="M51">
        <v>15.9</v>
      </c>
      <c r="N51">
        <v>16.7</v>
      </c>
      <c r="O51">
        <v>99</v>
      </c>
      <c r="P51">
        <v>90</v>
      </c>
      <c r="Q51">
        <v>98</v>
      </c>
      <c r="R51">
        <v>94</v>
      </c>
    </row>
    <row r="52" spans="1:18" x14ac:dyDescent="0.3">
      <c r="A52">
        <v>91</v>
      </c>
      <c r="B52">
        <v>100011</v>
      </c>
      <c r="C52">
        <v>1.23E-2</v>
      </c>
      <c r="D52">
        <v>2.3E-3</v>
      </c>
      <c r="E52">
        <v>3.3E-3</v>
      </c>
      <c r="F52">
        <v>4.1999999999999997E-3</v>
      </c>
      <c r="G52">
        <v>88</v>
      </c>
      <c r="H52">
        <v>110</v>
      </c>
      <c r="I52">
        <v>79</v>
      </c>
      <c r="J52">
        <v>100</v>
      </c>
      <c r="K52">
        <v>17.3</v>
      </c>
      <c r="L52">
        <v>20</v>
      </c>
      <c r="M52">
        <v>17.100000000000001</v>
      </c>
      <c r="N52">
        <v>19.2</v>
      </c>
      <c r="O52">
        <v>98</v>
      </c>
      <c r="P52">
        <v>97</v>
      </c>
      <c r="Q52">
        <v>98</v>
      </c>
      <c r="R52">
        <v>98</v>
      </c>
    </row>
    <row r="53" spans="1:18" x14ac:dyDescent="0.3">
      <c r="A53">
        <v>91.5</v>
      </c>
      <c r="B53">
        <v>100011</v>
      </c>
      <c r="C53">
        <v>1.6199999999999999E-2</v>
      </c>
      <c r="D53">
        <v>6.3E-3</v>
      </c>
      <c r="E53">
        <v>1.1000000000000001E-3</v>
      </c>
      <c r="F53">
        <v>2.5999999999999999E-3</v>
      </c>
      <c r="G53">
        <v>82</v>
      </c>
      <c r="H53">
        <v>117</v>
      </c>
      <c r="I53">
        <v>73</v>
      </c>
      <c r="J53">
        <v>52</v>
      </c>
      <c r="K53">
        <v>16.7</v>
      </c>
      <c r="L53">
        <v>20.5</v>
      </c>
      <c r="M53">
        <v>16.399999999999999</v>
      </c>
      <c r="N53">
        <v>13.5</v>
      </c>
      <c r="O53">
        <v>98</v>
      </c>
      <c r="P53">
        <v>97</v>
      </c>
      <c r="Q53">
        <v>98</v>
      </c>
      <c r="R53">
        <v>88</v>
      </c>
    </row>
    <row r="54" spans="1:18" x14ac:dyDescent="0.3">
      <c r="A54">
        <v>92</v>
      </c>
      <c r="B54">
        <v>100011</v>
      </c>
      <c r="C54">
        <v>1.6500000000000001E-2</v>
      </c>
      <c r="D54">
        <v>9.4000000000000004E-3</v>
      </c>
      <c r="E54">
        <v>0</v>
      </c>
      <c r="F54">
        <v>8.9999999999999998E-4</v>
      </c>
      <c r="G54">
        <v>66</v>
      </c>
      <c r="H54">
        <v>66</v>
      </c>
      <c r="I54">
        <v>58</v>
      </c>
      <c r="J54">
        <v>58</v>
      </c>
      <c r="K54">
        <v>14.8</v>
      </c>
      <c r="L54">
        <v>15.6</v>
      </c>
      <c r="M54">
        <v>14.4</v>
      </c>
      <c r="N54">
        <v>14.4</v>
      </c>
      <c r="O54">
        <v>97</v>
      </c>
      <c r="P54">
        <v>93</v>
      </c>
      <c r="Q54">
        <v>96</v>
      </c>
      <c r="R54">
        <v>94</v>
      </c>
    </row>
    <row r="55" spans="1:18" x14ac:dyDescent="0.3">
      <c r="A55">
        <v>92.5</v>
      </c>
      <c r="B55">
        <v>100011</v>
      </c>
      <c r="C55">
        <v>1.5299999999999999E-2</v>
      </c>
      <c r="D55">
        <v>4.7999999999999996E-3</v>
      </c>
      <c r="E55">
        <v>-2.2000000000000001E-3</v>
      </c>
      <c r="F55">
        <v>-1.5E-3</v>
      </c>
      <c r="G55">
        <v>75</v>
      </c>
      <c r="H55">
        <v>70</v>
      </c>
      <c r="I55">
        <v>60</v>
      </c>
      <c r="J55">
        <v>67</v>
      </c>
      <c r="K55">
        <v>15.9</v>
      </c>
      <c r="L55">
        <v>16.100000000000001</v>
      </c>
      <c r="M55">
        <v>14.7</v>
      </c>
      <c r="N55">
        <v>15.7</v>
      </c>
      <c r="O55">
        <v>97</v>
      </c>
      <c r="P55">
        <v>93</v>
      </c>
      <c r="Q55">
        <v>96</v>
      </c>
      <c r="R55">
        <v>92</v>
      </c>
    </row>
    <row r="56" spans="1:18" x14ac:dyDescent="0.3">
      <c r="A56">
        <v>93</v>
      </c>
      <c r="B56">
        <v>100011</v>
      </c>
      <c r="C56">
        <v>1.5599999999999999E-2</v>
      </c>
      <c r="D56">
        <v>7.0000000000000001E-3</v>
      </c>
      <c r="E56">
        <v>-3.0000000000000001E-3</v>
      </c>
      <c r="F56">
        <v>-3.2000000000000002E-3</v>
      </c>
      <c r="G56">
        <v>69</v>
      </c>
      <c r="H56">
        <v>88</v>
      </c>
      <c r="I56">
        <v>122</v>
      </c>
      <c r="J56">
        <v>56</v>
      </c>
      <c r="K56">
        <v>15.2</v>
      </c>
      <c r="L56">
        <v>18.100000000000001</v>
      </c>
      <c r="M56">
        <v>20.9</v>
      </c>
      <c r="N56">
        <v>14.1</v>
      </c>
      <c r="O56">
        <v>97</v>
      </c>
      <c r="P56">
        <v>95</v>
      </c>
      <c r="Q56">
        <v>99</v>
      </c>
      <c r="R56">
        <v>86</v>
      </c>
    </row>
    <row r="57" spans="1:18" x14ac:dyDescent="0.3">
      <c r="A57">
        <v>93.5</v>
      </c>
      <c r="B57">
        <v>100011</v>
      </c>
      <c r="C57">
        <v>7.4999999999999997E-3</v>
      </c>
      <c r="D57">
        <v>-4.0000000000000001E-3</v>
      </c>
      <c r="E57">
        <v>-1.6999999999999999E-3</v>
      </c>
      <c r="F57">
        <v>-5.0000000000000001E-4</v>
      </c>
      <c r="G57">
        <v>84</v>
      </c>
      <c r="H57">
        <v>77</v>
      </c>
      <c r="I57">
        <v>102</v>
      </c>
      <c r="J57">
        <v>66</v>
      </c>
      <c r="K57">
        <v>16.899999999999999</v>
      </c>
      <c r="L57">
        <v>16.899999999999999</v>
      </c>
      <c r="M57">
        <v>19.3</v>
      </c>
      <c r="N57">
        <v>15.6</v>
      </c>
      <c r="O57">
        <v>97</v>
      </c>
      <c r="P57">
        <v>94</v>
      </c>
      <c r="Q57">
        <v>99</v>
      </c>
      <c r="R57">
        <v>91</v>
      </c>
    </row>
    <row r="58" spans="1:18" x14ac:dyDescent="0.3">
      <c r="A58">
        <v>94</v>
      </c>
      <c r="B58">
        <v>100011</v>
      </c>
      <c r="C58">
        <v>4.7999999999999996E-3</v>
      </c>
      <c r="D58">
        <v>8.0000000000000004E-4</v>
      </c>
      <c r="E58">
        <v>-1E-4</v>
      </c>
      <c r="F58">
        <v>0</v>
      </c>
      <c r="G58">
        <v>93</v>
      </c>
      <c r="H58">
        <v>78</v>
      </c>
      <c r="I58">
        <v>77</v>
      </c>
      <c r="J58">
        <v>77</v>
      </c>
      <c r="K58">
        <v>17.8</v>
      </c>
      <c r="L58">
        <v>17</v>
      </c>
      <c r="M58">
        <v>16.899999999999999</v>
      </c>
      <c r="N58">
        <v>16.899999999999999</v>
      </c>
      <c r="O58">
        <v>98</v>
      </c>
      <c r="P58">
        <v>94</v>
      </c>
      <c r="Q58">
        <v>98</v>
      </c>
      <c r="R58">
        <v>94</v>
      </c>
    </row>
    <row r="59" spans="1:18" x14ac:dyDescent="0.3">
      <c r="A59">
        <v>94.5</v>
      </c>
      <c r="B59">
        <v>100011</v>
      </c>
      <c r="C59">
        <v>5.1000000000000004E-3</v>
      </c>
      <c r="D59">
        <v>1.5E-3</v>
      </c>
      <c r="E59">
        <v>2.5999999999999999E-3</v>
      </c>
      <c r="F59">
        <v>1.4E-3</v>
      </c>
      <c r="G59">
        <v>87</v>
      </c>
      <c r="H59">
        <v>76</v>
      </c>
      <c r="I59">
        <v>62</v>
      </c>
      <c r="J59">
        <v>64</v>
      </c>
      <c r="K59">
        <v>17.2</v>
      </c>
      <c r="L59">
        <v>16.8</v>
      </c>
      <c r="M59">
        <v>15</v>
      </c>
      <c r="N59">
        <v>15.3</v>
      </c>
      <c r="O59">
        <v>99</v>
      </c>
      <c r="P59">
        <v>93</v>
      </c>
      <c r="Q59">
        <v>98</v>
      </c>
      <c r="R59">
        <v>92</v>
      </c>
    </row>
    <row r="60" spans="1:18" x14ac:dyDescent="0.3">
      <c r="A60">
        <v>95</v>
      </c>
      <c r="B60">
        <v>100011</v>
      </c>
      <c r="C60">
        <v>5.4999999999999997E-3</v>
      </c>
      <c r="D60">
        <v>-1E-4</v>
      </c>
      <c r="E60">
        <v>3.8E-3</v>
      </c>
      <c r="F60">
        <v>3.8999999999999998E-3</v>
      </c>
      <c r="G60">
        <v>79</v>
      </c>
      <c r="H60">
        <v>76</v>
      </c>
      <c r="I60">
        <v>63</v>
      </c>
      <c r="J60">
        <v>59</v>
      </c>
      <c r="K60">
        <v>16.399999999999999</v>
      </c>
      <c r="L60">
        <v>16.8</v>
      </c>
      <c r="M60">
        <v>15.2</v>
      </c>
      <c r="N60">
        <v>14.6</v>
      </c>
      <c r="O60">
        <v>97</v>
      </c>
      <c r="P60">
        <v>94</v>
      </c>
      <c r="Q60">
        <v>98</v>
      </c>
      <c r="R60">
        <v>88</v>
      </c>
    </row>
    <row r="61" spans="1:18" x14ac:dyDescent="0.3">
      <c r="A61">
        <v>95.5</v>
      </c>
      <c r="B61">
        <v>100011</v>
      </c>
      <c r="C61">
        <v>5.4999999999999997E-3</v>
      </c>
      <c r="D61">
        <v>2.0999999999999999E-3</v>
      </c>
      <c r="E61">
        <v>4.4999999999999997E-3</v>
      </c>
      <c r="F61">
        <v>5.1000000000000004E-3</v>
      </c>
      <c r="G61">
        <v>77</v>
      </c>
      <c r="H61">
        <v>71</v>
      </c>
      <c r="I61">
        <v>56</v>
      </c>
      <c r="J61">
        <v>72</v>
      </c>
      <c r="K61">
        <v>16.100000000000001</v>
      </c>
      <c r="L61">
        <v>16.2</v>
      </c>
      <c r="M61">
        <v>14.1</v>
      </c>
      <c r="N61">
        <v>16.3</v>
      </c>
      <c r="O61">
        <v>98</v>
      </c>
      <c r="P61">
        <v>92</v>
      </c>
      <c r="Q61">
        <v>97</v>
      </c>
      <c r="R61">
        <v>94</v>
      </c>
    </row>
    <row r="62" spans="1:18" x14ac:dyDescent="0.3">
      <c r="A62">
        <v>96</v>
      </c>
      <c r="B62">
        <v>100011</v>
      </c>
      <c r="C62">
        <v>6.4000000000000003E-3</v>
      </c>
      <c r="D62">
        <v>1.1999999999999999E-3</v>
      </c>
      <c r="E62">
        <v>5.3E-3</v>
      </c>
      <c r="F62">
        <v>5.4999999999999997E-3</v>
      </c>
      <c r="G62">
        <v>74</v>
      </c>
      <c r="H62">
        <v>73</v>
      </c>
      <c r="I62">
        <v>63</v>
      </c>
      <c r="J62">
        <v>55</v>
      </c>
      <c r="K62">
        <v>15.8</v>
      </c>
      <c r="L62">
        <v>16.399999999999999</v>
      </c>
      <c r="M62">
        <v>15.2</v>
      </c>
      <c r="N62">
        <v>14</v>
      </c>
      <c r="O62">
        <v>98</v>
      </c>
      <c r="P62">
        <v>90</v>
      </c>
      <c r="Q62">
        <v>98</v>
      </c>
      <c r="R62">
        <v>85</v>
      </c>
    </row>
    <row r="63" spans="1:18" x14ac:dyDescent="0.3">
      <c r="A63">
        <v>96.5</v>
      </c>
      <c r="B63">
        <v>100011</v>
      </c>
      <c r="C63">
        <v>8.6E-3</v>
      </c>
      <c r="D63">
        <v>1E-3</v>
      </c>
      <c r="E63">
        <v>5.1999999999999998E-3</v>
      </c>
      <c r="F63">
        <v>5.5999999999999999E-3</v>
      </c>
      <c r="G63">
        <v>93</v>
      </c>
      <c r="H63">
        <v>67</v>
      </c>
      <c r="I63">
        <v>63</v>
      </c>
      <c r="J63">
        <v>66</v>
      </c>
      <c r="K63">
        <v>17.8</v>
      </c>
      <c r="L63">
        <v>15.7</v>
      </c>
      <c r="M63">
        <v>15.2</v>
      </c>
      <c r="N63">
        <v>15.6</v>
      </c>
      <c r="O63">
        <v>98</v>
      </c>
      <c r="P63">
        <v>91</v>
      </c>
      <c r="Q63">
        <v>98</v>
      </c>
      <c r="R63">
        <v>94</v>
      </c>
    </row>
    <row r="64" spans="1:18" x14ac:dyDescent="0.3">
      <c r="A64">
        <v>97</v>
      </c>
      <c r="B64">
        <v>100011</v>
      </c>
      <c r="C64">
        <v>7.4999999999999997E-3</v>
      </c>
      <c r="D64">
        <v>-2.5000000000000001E-3</v>
      </c>
      <c r="E64">
        <v>4.4999999999999997E-3</v>
      </c>
      <c r="F64">
        <v>4.8999999999999998E-3</v>
      </c>
      <c r="G64">
        <v>83</v>
      </c>
      <c r="H64">
        <v>91</v>
      </c>
      <c r="I64">
        <v>81</v>
      </c>
      <c r="J64">
        <v>64</v>
      </c>
      <c r="K64">
        <v>16.8</v>
      </c>
      <c r="L64">
        <v>18.399999999999999</v>
      </c>
      <c r="M64">
        <v>17.3</v>
      </c>
      <c r="N64">
        <v>15.3</v>
      </c>
      <c r="O64">
        <v>98</v>
      </c>
      <c r="P64">
        <v>94</v>
      </c>
      <c r="Q64">
        <v>98</v>
      </c>
      <c r="R64">
        <v>94</v>
      </c>
    </row>
    <row r="65" spans="1:18" x14ac:dyDescent="0.3">
      <c r="A65">
        <v>97.5</v>
      </c>
      <c r="B65">
        <v>100011</v>
      </c>
      <c r="C65">
        <v>7.7000000000000002E-3</v>
      </c>
      <c r="D65">
        <v>4.0000000000000002E-4</v>
      </c>
      <c r="E65">
        <v>4.1999999999999997E-3</v>
      </c>
      <c r="F65">
        <v>5.1999999999999998E-3</v>
      </c>
      <c r="G65">
        <v>93</v>
      </c>
      <c r="H65">
        <v>62</v>
      </c>
      <c r="I65">
        <v>86</v>
      </c>
      <c r="J65">
        <v>69</v>
      </c>
      <c r="K65">
        <v>17.8</v>
      </c>
      <c r="L65">
        <v>15</v>
      </c>
      <c r="M65">
        <v>17.899999999999999</v>
      </c>
      <c r="N65">
        <v>15.9</v>
      </c>
      <c r="O65">
        <v>98</v>
      </c>
      <c r="P65">
        <v>90</v>
      </c>
      <c r="Q65">
        <v>99</v>
      </c>
      <c r="R65">
        <v>93</v>
      </c>
    </row>
    <row r="66" spans="1:18" x14ac:dyDescent="0.3">
      <c r="A66">
        <v>98</v>
      </c>
      <c r="B66">
        <v>100011</v>
      </c>
      <c r="C66">
        <v>8.6E-3</v>
      </c>
      <c r="D66">
        <v>-2.9999999999999997E-4</v>
      </c>
      <c r="E66">
        <v>4.1000000000000003E-3</v>
      </c>
      <c r="F66">
        <v>4.0000000000000001E-3</v>
      </c>
      <c r="G66">
        <v>91</v>
      </c>
      <c r="H66">
        <v>61</v>
      </c>
      <c r="I66">
        <v>81</v>
      </c>
      <c r="J66">
        <v>70</v>
      </c>
      <c r="K66">
        <v>17.600000000000001</v>
      </c>
      <c r="L66">
        <v>14.9</v>
      </c>
      <c r="M66">
        <v>17.3</v>
      </c>
      <c r="N66">
        <v>16.100000000000001</v>
      </c>
      <c r="O66">
        <v>98</v>
      </c>
      <c r="P66">
        <v>88</v>
      </c>
      <c r="Q66">
        <v>99</v>
      </c>
      <c r="R66">
        <v>93</v>
      </c>
    </row>
    <row r="67" spans="1:18" x14ac:dyDescent="0.3">
      <c r="A67">
        <v>98.5</v>
      </c>
      <c r="B67">
        <v>100011</v>
      </c>
      <c r="C67">
        <v>8.9999999999999993E-3</v>
      </c>
      <c r="D67">
        <v>-4.4999999999999997E-3</v>
      </c>
      <c r="E67">
        <v>4.1000000000000003E-3</v>
      </c>
      <c r="F67">
        <v>3.7000000000000002E-3</v>
      </c>
      <c r="G67">
        <v>86</v>
      </c>
      <c r="H67">
        <v>86</v>
      </c>
      <c r="I67">
        <v>68</v>
      </c>
      <c r="J67">
        <v>100</v>
      </c>
      <c r="K67">
        <v>17.100000000000001</v>
      </c>
      <c r="L67">
        <v>17.899999999999999</v>
      </c>
      <c r="M67">
        <v>15.8</v>
      </c>
      <c r="N67">
        <v>19.2</v>
      </c>
      <c r="O67">
        <v>98</v>
      </c>
      <c r="P67">
        <v>94</v>
      </c>
      <c r="Q67">
        <v>98</v>
      </c>
      <c r="R67">
        <v>97</v>
      </c>
    </row>
    <row r="68" spans="1:18" x14ac:dyDescent="0.3">
      <c r="A68">
        <v>99</v>
      </c>
      <c r="B68">
        <v>100011</v>
      </c>
      <c r="C68">
        <v>7.9000000000000008E-3</v>
      </c>
      <c r="D68">
        <v>-3.8E-3</v>
      </c>
      <c r="E68">
        <v>4.4999999999999997E-3</v>
      </c>
      <c r="F68">
        <v>4.1999999999999997E-3</v>
      </c>
      <c r="G68">
        <v>93</v>
      </c>
      <c r="H68">
        <v>72</v>
      </c>
      <c r="I68">
        <v>81</v>
      </c>
      <c r="J68">
        <v>72</v>
      </c>
      <c r="K68">
        <v>17.8</v>
      </c>
      <c r="L68">
        <v>16.3</v>
      </c>
      <c r="M68">
        <v>17.3</v>
      </c>
      <c r="N68">
        <v>16.3</v>
      </c>
      <c r="O68">
        <v>97</v>
      </c>
      <c r="P68">
        <v>94</v>
      </c>
      <c r="Q68">
        <v>98</v>
      </c>
      <c r="R68">
        <v>95</v>
      </c>
    </row>
    <row r="69" spans="1:18" x14ac:dyDescent="0.3">
      <c r="A69">
        <v>99.5</v>
      </c>
      <c r="B69">
        <v>100011</v>
      </c>
      <c r="C69">
        <v>1.0800000000000001E-2</v>
      </c>
      <c r="D69">
        <v>-1E-4</v>
      </c>
      <c r="E69">
        <v>3.3999999999999998E-3</v>
      </c>
      <c r="F69">
        <v>3.3999999999999998E-3</v>
      </c>
      <c r="G69">
        <v>73</v>
      </c>
      <c r="H69">
        <v>73</v>
      </c>
      <c r="I69">
        <v>74</v>
      </c>
      <c r="J69">
        <v>49</v>
      </c>
      <c r="K69">
        <v>15.7</v>
      </c>
      <c r="L69">
        <v>16.399999999999999</v>
      </c>
      <c r="M69">
        <v>16.600000000000001</v>
      </c>
      <c r="N69">
        <v>13</v>
      </c>
      <c r="O69">
        <v>96</v>
      </c>
      <c r="P69">
        <v>91</v>
      </c>
      <c r="Q69">
        <v>98</v>
      </c>
      <c r="R69">
        <v>88</v>
      </c>
    </row>
    <row r="70" spans="1:18" x14ac:dyDescent="0.3">
      <c r="A70">
        <v>100</v>
      </c>
      <c r="B70">
        <v>100011</v>
      </c>
      <c r="C70">
        <v>1.2699999999999999E-2</v>
      </c>
      <c r="D70">
        <v>-1.1999999999999999E-3</v>
      </c>
      <c r="E70">
        <v>2.5000000000000001E-3</v>
      </c>
      <c r="F70">
        <v>2.7000000000000001E-3</v>
      </c>
      <c r="G70">
        <v>88</v>
      </c>
      <c r="H70">
        <v>69</v>
      </c>
      <c r="I70">
        <v>62</v>
      </c>
      <c r="J70">
        <v>51</v>
      </c>
      <c r="K70">
        <v>17.3</v>
      </c>
      <c r="L70">
        <v>15.9</v>
      </c>
      <c r="M70">
        <v>15</v>
      </c>
      <c r="N70">
        <v>13.3</v>
      </c>
      <c r="O70">
        <v>98</v>
      </c>
      <c r="P70">
        <v>92</v>
      </c>
      <c r="Q70">
        <v>97</v>
      </c>
      <c r="R70">
        <v>89</v>
      </c>
    </row>
    <row r="71" spans="1:18" x14ac:dyDescent="0.3">
      <c r="A71">
        <v>100.5</v>
      </c>
      <c r="B71">
        <v>100011</v>
      </c>
      <c r="C71">
        <v>1.23E-2</v>
      </c>
      <c r="D71">
        <v>-2.0999999999999999E-3</v>
      </c>
      <c r="E71">
        <v>2.0999999999999999E-3</v>
      </c>
      <c r="F71">
        <v>3.2000000000000002E-3</v>
      </c>
      <c r="G71">
        <v>83</v>
      </c>
      <c r="H71">
        <v>65</v>
      </c>
      <c r="I71">
        <v>55</v>
      </c>
      <c r="J71">
        <v>53</v>
      </c>
      <c r="K71">
        <v>16.8</v>
      </c>
      <c r="L71">
        <v>15.4</v>
      </c>
      <c r="M71">
        <v>14</v>
      </c>
      <c r="N71">
        <v>13.7</v>
      </c>
      <c r="O71">
        <v>98</v>
      </c>
      <c r="P71">
        <v>91</v>
      </c>
      <c r="Q71">
        <v>97</v>
      </c>
      <c r="R71">
        <v>92</v>
      </c>
    </row>
    <row r="72" spans="1:18" x14ac:dyDescent="0.3">
      <c r="A72">
        <v>101</v>
      </c>
      <c r="B72">
        <v>100011</v>
      </c>
      <c r="C72">
        <v>1.11E-2</v>
      </c>
      <c r="D72">
        <v>0</v>
      </c>
      <c r="E72">
        <v>1.1999999999999999E-3</v>
      </c>
      <c r="F72">
        <v>0</v>
      </c>
      <c r="G72">
        <v>81</v>
      </c>
      <c r="H72">
        <v>68</v>
      </c>
      <c r="I72">
        <v>66</v>
      </c>
      <c r="J72">
        <v>57</v>
      </c>
      <c r="K72">
        <v>16.600000000000001</v>
      </c>
      <c r="L72">
        <v>15.8</v>
      </c>
      <c r="M72">
        <v>15.6</v>
      </c>
      <c r="N72">
        <v>14.3</v>
      </c>
      <c r="O72">
        <v>98</v>
      </c>
      <c r="P72">
        <v>92</v>
      </c>
      <c r="Q72">
        <v>98</v>
      </c>
      <c r="R72">
        <v>92</v>
      </c>
    </row>
    <row r="73" spans="1:18" x14ac:dyDescent="0.3">
      <c r="A73">
        <v>101.5</v>
      </c>
      <c r="B73">
        <v>100011</v>
      </c>
      <c r="C73">
        <v>1.14E-2</v>
      </c>
      <c r="D73">
        <v>-5.5999999999999999E-3</v>
      </c>
      <c r="E73">
        <v>1E-3</v>
      </c>
      <c r="F73">
        <v>1.8E-3</v>
      </c>
      <c r="G73">
        <v>75</v>
      </c>
      <c r="H73">
        <v>78</v>
      </c>
      <c r="I73">
        <v>44</v>
      </c>
      <c r="J73">
        <v>52</v>
      </c>
      <c r="K73">
        <v>15.9</v>
      </c>
      <c r="L73">
        <v>17</v>
      </c>
      <c r="M73">
        <v>12</v>
      </c>
      <c r="N73">
        <v>13.5</v>
      </c>
      <c r="O73">
        <v>98</v>
      </c>
      <c r="P73">
        <v>94</v>
      </c>
      <c r="Q73">
        <v>97</v>
      </c>
      <c r="R73">
        <v>91</v>
      </c>
    </row>
    <row r="74" spans="1:18" x14ac:dyDescent="0.3">
      <c r="A74">
        <v>102</v>
      </c>
      <c r="B74">
        <v>100011</v>
      </c>
      <c r="C74">
        <v>5.8999999999999999E-3</v>
      </c>
      <c r="D74">
        <v>2.5999999999999999E-3</v>
      </c>
      <c r="E74">
        <v>1.2999999999999999E-3</v>
      </c>
      <c r="F74">
        <v>-2.0000000000000001E-4</v>
      </c>
      <c r="G74">
        <v>79</v>
      </c>
      <c r="H74">
        <v>67</v>
      </c>
      <c r="I74">
        <v>68</v>
      </c>
      <c r="J74">
        <v>59</v>
      </c>
      <c r="K74">
        <v>16.399999999999999</v>
      </c>
      <c r="L74">
        <v>15.7</v>
      </c>
      <c r="M74">
        <v>15.8</v>
      </c>
      <c r="N74">
        <v>14.6</v>
      </c>
      <c r="O74">
        <v>98</v>
      </c>
      <c r="P74">
        <v>93</v>
      </c>
      <c r="Q74">
        <v>98</v>
      </c>
      <c r="R74">
        <v>92</v>
      </c>
    </row>
    <row r="75" spans="1:18" x14ac:dyDescent="0.3">
      <c r="A75">
        <v>102.5</v>
      </c>
      <c r="B75">
        <v>100011</v>
      </c>
      <c r="C75">
        <v>9.7000000000000003E-3</v>
      </c>
      <c r="D75">
        <v>2.5999999999999999E-3</v>
      </c>
      <c r="E75">
        <v>1.4E-3</v>
      </c>
      <c r="F75">
        <v>8.0000000000000004E-4</v>
      </c>
      <c r="G75">
        <v>69</v>
      </c>
      <c r="H75">
        <v>61</v>
      </c>
      <c r="I75">
        <v>63</v>
      </c>
      <c r="J75">
        <v>57</v>
      </c>
      <c r="K75">
        <v>15.2</v>
      </c>
      <c r="L75">
        <v>14.9</v>
      </c>
      <c r="M75">
        <v>15.2</v>
      </c>
      <c r="N75">
        <v>14.3</v>
      </c>
      <c r="O75">
        <v>98</v>
      </c>
      <c r="P75">
        <v>88</v>
      </c>
      <c r="Q75">
        <v>98</v>
      </c>
      <c r="R75">
        <v>91</v>
      </c>
    </row>
    <row r="76" spans="1:18" x14ac:dyDescent="0.3">
      <c r="A76">
        <v>103</v>
      </c>
      <c r="B76">
        <v>100011</v>
      </c>
      <c r="C76">
        <v>1.4200000000000001E-2</v>
      </c>
      <c r="D76">
        <v>1.6999999999999999E-3</v>
      </c>
      <c r="E76">
        <v>1.5E-3</v>
      </c>
      <c r="F76">
        <v>6.9999999999999999E-4</v>
      </c>
      <c r="G76">
        <v>83</v>
      </c>
      <c r="H76">
        <v>62</v>
      </c>
      <c r="I76">
        <v>79</v>
      </c>
      <c r="J76">
        <v>58</v>
      </c>
      <c r="K76">
        <v>16.8</v>
      </c>
      <c r="L76">
        <v>15</v>
      </c>
      <c r="M76">
        <v>17.100000000000001</v>
      </c>
      <c r="N76">
        <v>14.4</v>
      </c>
      <c r="O76">
        <v>98</v>
      </c>
      <c r="P76">
        <v>86</v>
      </c>
      <c r="Q76">
        <v>98</v>
      </c>
      <c r="R76">
        <v>91</v>
      </c>
    </row>
    <row r="77" spans="1:18" x14ac:dyDescent="0.3">
      <c r="A77">
        <v>103.5</v>
      </c>
      <c r="B77">
        <v>100011</v>
      </c>
      <c r="C77">
        <v>1.0800000000000001E-2</v>
      </c>
      <c r="D77">
        <v>1.3299999999999999E-2</v>
      </c>
      <c r="E77">
        <v>8.0000000000000004E-4</v>
      </c>
      <c r="F77">
        <v>-2.0000000000000001E-4</v>
      </c>
      <c r="G77">
        <v>67</v>
      </c>
      <c r="H77">
        <v>76</v>
      </c>
      <c r="I77">
        <v>113</v>
      </c>
      <c r="J77">
        <v>64</v>
      </c>
      <c r="K77">
        <v>14.9</v>
      </c>
      <c r="L77">
        <v>16.8</v>
      </c>
      <c r="M77">
        <v>20.2</v>
      </c>
      <c r="N77">
        <v>15.3</v>
      </c>
      <c r="O77">
        <v>97</v>
      </c>
      <c r="P77">
        <v>94</v>
      </c>
      <c r="Q77">
        <v>99</v>
      </c>
      <c r="R77">
        <v>94</v>
      </c>
    </row>
    <row r="78" spans="1:18" x14ac:dyDescent="0.3">
      <c r="A78">
        <v>104</v>
      </c>
      <c r="B78">
        <v>100011</v>
      </c>
      <c r="C78">
        <v>1.18E-2</v>
      </c>
      <c r="D78">
        <v>7.9000000000000008E-3</v>
      </c>
      <c r="E78">
        <v>1.5E-3</v>
      </c>
      <c r="F78">
        <v>8.0000000000000004E-4</v>
      </c>
      <c r="G78">
        <v>107</v>
      </c>
      <c r="H78">
        <v>126</v>
      </c>
      <c r="I78">
        <v>82</v>
      </c>
      <c r="J78">
        <v>62</v>
      </c>
      <c r="K78">
        <v>19</v>
      </c>
      <c r="L78">
        <v>21.2</v>
      </c>
      <c r="M78">
        <v>17.399999999999999</v>
      </c>
      <c r="N78">
        <v>15</v>
      </c>
      <c r="O78">
        <v>99</v>
      </c>
      <c r="P78">
        <v>98</v>
      </c>
      <c r="Q78">
        <v>99</v>
      </c>
      <c r="R78">
        <v>92</v>
      </c>
    </row>
    <row r="79" spans="1:18" x14ac:dyDescent="0.3">
      <c r="A79">
        <v>104.5</v>
      </c>
      <c r="B79">
        <v>100011</v>
      </c>
      <c r="C79">
        <v>1.5100000000000001E-2</v>
      </c>
      <c r="D79">
        <v>4.5999999999999999E-3</v>
      </c>
      <c r="E79">
        <v>1E-3</v>
      </c>
      <c r="F79">
        <v>1.6999999999999999E-3</v>
      </c>
      <c r="G79">
        <v>82</v>
      </c>
      <c r="H79">
        <v>88</v>
      </c>
      <c r="I79">
        <v>107</v>
      </c>
      <c r="J79">
        <v>76</v>
      </c>
      <c r="K79">
        <v>16.7</v>
      </c>
      <c r="L79">
        <v>18.100000000000001</v>
      </c>
      <c r="M79">
        <v>19.8</v>
      </c>
      <c r="N79">
        <v>16.8</v>
      </c>
      <c r="O79">
        <v>97</v>
      </c>
      <c r="P79">
        <v>96</v>
      </c>
      <c r="Q79">
        <v>99</v>
      </c>
      <c r="R79">
        <v>93</v>
      </c>
    </row>
    <row r="80" spans="1:18" x14ac:dyDescent="0.3">
      <c r="A80">
        <v>105</v>
      </c>
      <c r="B80">
        <v>100011</v>
      </c>
      <c r="C80">
        <v>1.34E-2</v>
      </c>
      <c r="D80">
        <v>2.0999999999999999E-3</v>
      </c>
      <c r="E80">
        <v>2.0000000000000001E-4</v>
      </c>
      <c r="F80">
        <v>1E-3</v>
      </c>
      <c r="G80">
        <v>106</v>
      </c>
      <c r="H80">
        <v>131</v>
      </c>
      <c r="I80">
        <v>95</v>
      </c>
      <c r="J80">
        <v>70</v>
      </c>
      <c r="K80">
        <v>18.899999999999999</v>
      </c>
      <c r="L80">
        <v>21.5</v>
      </c>
      <c r="M80">
        <v>18.7</v>
      </c>
      <c r="N80">
        <v>16.100000000000001</v>
      </c>
      <c r="O80">
        <v>98</v>
      </c>
      <c r="P80">
        <v>98</v>
      </c>
      <c r="Q80">
        <v>99</v>
      </c>
      <c r="R80">
        <v>95</v>
      </c>
    </row>
    <row r="81" spans="1:18" x14ac:dyDescent="0.3">
      <c r="A81">
        <v>105.5</v>
      </c>
      <c r="B81">
        <v>100011</v>
      </c>
      <c r="C81">
        <v>1.01E-2</v>
      </c>
      <c r="D81">
        <v>6.3E-3</v>
      </c>
      <c r="E81">
        <v>0</v>
      </c>
      <c r="F81">
        <v>-5.0000000000000001E-4</v>
      </c>
      <c r="G81">
        <v>87</v>
      </c>
      <c r="H81">
        <v>91</v>
      </c>
      <c r="I81">
        <v>72</v>
      </c>
      <c r="J81">
        <v>53</v>
      </c>
      <c r="K81">
        <v>17.2</v>
      </c>
      <c r="L81">
        <v>18.399999999999999</v>
      </c>
      <c r="M81">
        <v>16.3</v>
      </c>
      <c r="N81">
        <v>13.7</v>
      </c>
      <c r="O81">
        <v>97</v>
      </c>
      <c r="P81">
        <v>96</v>
      </c>
      <c r="Q81">
        <v>98</v>
      </c>
      <c r="R81">
        <v>91</v>
      </c>
    </row>
    <row r="82" spans="1:18" x14ac:dyDescent="0.3">
      <c r="A82">
        <v>106</v>
      </c>
      <c r="B82">
        <v>100011</v>
      </c>
      <c r="C82">
        <v>1.2E-2</v>
      </c>
      <c r="D82">
        <v>-1.4E-3</v>
      </c>
      <c r="E82">
        <v>-4.0000000000000002E-4</v>
      </c>
      <c r="F82">
        <v>-1E-4</v>
      </c>
      <c r="G82">
        <v>86</v>
      </c>
      <c r="H82">
        <v>81</v>
      </c>
      <c r="I82">
        <v>68</v>
      </c>
      <c r="J82">
        <v>65</v>
      </c>
      <c r="K82">
        <v>17.100000000000001</v>
      </c>
      <c r="L82">
        <v>17.3</v>
      </c>
      <c r="M82">
        <v>15.8</v>
      </c>
      <c r="N82">
        <v>15.4</v>
      </c>
      <c r="O82">
        <v>98</v>
      </c>
      <c r="P82">
        <v>95</v>
      </c>
      <c r="Q82">
        <v>98</v>
      </c>
      <c r="R82">
        <v>95</v>
      </c>
    </row>
    <row r="83" spans="1:18" x14ac:dyDescent="0.3">
      <c r="A83">
        <v>106.5</v>
      </c>
      <c r="B83">
        <v>100011</v>
      </c>
      <c r="C83">
        <v>1.1599999999999999E-2</v>
      </c>
      <c r="D83">
        <v>2.3999999999999998E-3</v>
      </c>
      <c r="E83">
        <v>-1.2999999999999999E-3</v>
      </c>
      <c r="F83">
        <v>-1E-3</v>
      </c>
      <c r="G83">
        <v>60</v>
      </c>
      <c r="H83">
        <v>80</v>
      </c>
      <c r="I83">
        <v>83</v>
      </c>
      <c r="J83">
        <v>77</v>
      </c>
      <c r="K83">
        <v>14</v>
      </c>
      <c r="L83">
        <v>17.2</v>
      </c>
      <c r="M83">
        <v>17.600000000000001</v>
      </c>
      <c r="N83">
        <v>16.899999999999999</v>
      </c>
      <c r="O83">
        <v>96</v>
      </c>
      <c r="P83">
        <v>94</v>
      </c>
      <c r="Q83">
        <v>98</v>
      </c>
      <c r="R83">
        <v>96</v>
      </c>
    </row>
    <row r="84" spans="1:18" x14ac:dyDescent="0.3">
      <c r="A84">
        <v>107</v>
      </c>
      <c r="B84">
        <v>100011</v>
      </c>
      <c r="C84">
        <v>6.6E-3</v>
      </c>
      <c r="D84">
        <v>3.8999999999999998E-3</v>
      </c>
      <c r="E84">
        <v>-1.2999999999999999E-3</v>
      </c>
      <c r="F84">
        <v>1E-3</v>
      </c>
      <c r="G84">
        <v>74</v>
      </c>
      <c r="H84">
        <v>98</v>
      </c>
      <c r="I84">
        <v>68</v>
      </c>
      <c r="J84">
        <v>52</v>
      </c>
      <c r="K84">
        <v>15.8</v>
      </c>
      <c r="L84">
        <v>19</v>
      </c>
      <c r="M84">
        <v>15.8</v>
      </c>
      <c r="N84">
        <v>13.5</v>
      </c>
      <c r="O84">
        <v>98</v>
      </c>
      <c r="P84">
        <v>97</v>
      </c>
      <c r="Q84">
        <v>98</v>
      </c>
      <c r="R84">
        <v>92</v>
      </c>
    </row>
    <row r="85" spans="1:18" x14ac:dyDescent="0.3">
      <c r="A85">
        <v>107.5</v>
      </c>
      <c r="B85">
        <v>100011</v>
      </c>
      <c r="C85">
        <v>7.3000000000000001E-3</v>
      </c>
      <c r="D85">
        <v>3.5000000000000001E-3</v>
      </c>
      <c r="E85">
        <v>-1E-3</v>
      </c>
      <c r="F85">
        <v>0</v>
      </c>
      <c r="G85">
        <v>71</v>
      </c>
      <c r="H85">
        <v>92</v>
      </c>
      <c r="I85">
        <v>75</v>
      </c>
      <c r="J85">
        <v>56</v>
      </c>
      <c r="K85">
        <v>15.4</v>
      </c>
      <c r="L85">
        <v>18.399999999999999</v>
      </c>
      <c r="M85">
        <v>16.7</v>
      </c>
      <c r="N85">
        <v>14.1</v>
      </c>
      <c r="O85">
        <v>96</v>
      </c>
      <c r="P85">
        <v>96</v>
      </c>
      <c r="Q85">
        <v>98</v>
      </c>
      <c r="R85">
        <v>89</v>
      </c>
    </row>
    <row r="86" spans="1:18" x14ac:dyDescent="0.3">
      <c r="A86">
        <v>108</v>
      </c>
      <c r="B86">
        <v>100011</v>
      </c>
      <c r="C86">
        <v>7.0000000000000001E-3</v>
      </c>
      <c r="D86">
        <v>2.3999999999999998E-3</v>
      </c>
      <c r="E86">
        <v>-5.0000000000000001E-4</v>
      </c>
      <c r="F86">
        <v>-2.0999999999999999E-3</v>
      </c>
      <c r="G86">
        <v>77</v>
      </c>
      <c r="H86">
        <v>61</v>
      </c>
      <c r="I86">
        <v>81</v>
      </c>
      <c r="J86">
        <v>79</v>
      </c>
      <c r="K86">
        <v>16.100000000000001</v>
      </c>
      <c r="L86">
        <v>14.9</v>
      </c>
      <c r="M86">
        <v>17.3</v>
      </c>
      <c r="N86">
        <v>17.100000000000001</v>
      </c>
      <c r="O86">
        <v>98</v>
      </c>
      <c r="P86">
        <v>88</v>
      </c>
      <c r="Q86">
        <v>99</v>
      </c>
      <c r="R86">
        <v>93</v>
      </c>
    </row>
    <row r="87" spans="1:18" x14ac:dyDescent="0.3">
      <c r="A87">
        <v>108.5</v>
      </c>
      <c r="B87">
        <v>100011</v>
      </c>
      <c r="C87">
        <v>5.0000000000000001E-3</v>
      </c>
      <c r="D87">
        <v>-5.1000000000000004E-3</v>
      </c>
      <c r="E87">
        <v>4.0000000000000002E-4</v>
      </c>
      <c r="F87">
        <v>-5.0000000000000001E-4</v>
      </c>
      <c r="G87">
        <v>72</v>
      </c>
      <c r="H87">
        <v>66</v>
      </c>
      <c r="I87">
        <v>78</v>
      </c>
      <c r="J87">
        <v>85</v>
      </c>
      <c r="K87">
        <v>15.6</v>
      </c>
      <c r="L87">
        <v>15.6</v>
      </c>
      <c r="M87">
        <v>17</v>
      </c>
      <c r="N87">
        <v>17.8</v>
      </c>
      <c r="O87">
        <v>97</v>
      </c>
      <c r="P87">
        <v>93</v>
      </c>
      <c r="Q87">
        <v>99</v>
      </c>
      <c r="R87">
        <v>96</v>
      </c>
    </row>
    <row r="88" spans="1:18" x14ac:dyDescent="0.3">
      <c r="A88">
        <v>109</v>
      </c>
      <c r="B88">
        <v>100011</v>
      </c>
      <c r="C88">
        <v>5.0000000000000001E-3</v>
      </c>
      <c r="D88">
        <v>2.0000000000000001E-4</v>
      </c>
      <c r="E88">
        <v>1.5E-3</v>
      </c>
      <c r="F88">
        <v>1.1000000000000001E-3</v>
      </c>
      <c r="G88">
        <v>89</v>
      </c>
      <c r="H88">
        <v>66</v>
      </c>
      <c r="I88">
        <v>70</v>
      </c>
      <c r="J88">
        <v>77</v>
      </c>
      <c r="K88">
        <v>17.399999999999999</v>
      </c>
      <c r="L88">
        <v>15.6</v>
      </c>
      <c r="M88">
        <v>16.100000000000001</v>
      </c>
      <c r="N88">
        <v>16.899999999999999</v>
      </c>
      <c r="O88">
        <v>99</v>
      </c>
      <c r="P88">
        <v>90</v>
      </c>
      <c r="Q88">
        <v>98</v>
      </c>
      <c r="R88">
        <v>96</v>
      </c>
    </row>
    <row r="89" spans="1:18" x14ac:dyDescent="0.3">
      <c r="A89">
        <v>109.5</v>
      </c>
      <c r="B89">
        <v>100011</v>
      </c>
      <c r="C89">
        <v>6.1999999999999998E-3</v>
      </c>
      <c r="D89">
        <v>2.0999999999999999E-3</v>
      </c>
      <c r="E89">
        <v>2.3999999999999998E-3</v>
      </c>
      <c r="F89">
        <v>1.9E-3</v>
      </c>
      <c r="G89">
        <v>77</v>
      </c>
      <c r="H89">
        <v>61</v>
      </c>
      <c r="I89">
        <v>55</v>
      </c>
      <c r="J89">
        <v>65</v>
      </c>
      <c r="K89">
        <v>16.100000000000001</v>
      </c>
      <c r="L89">
        <v>14.9</v>
      </c>
      <c r="M89">
        <v>14</v>
      </c>
      <c r="N89">
        <v>15.4</v>
      </c>
      <c r="O89">
        <v>98</v>
      </c>
      <c r="P89">
        <v>91</v>
      </c>
      <c r="Q89">
        <v>97</v>
      </c>
      <c r="R89">
        <v>94</v>
      </c>
    </row>
    <row r="90" spans="1:18" x14ac:dyDescent="0.3">
      <c r="A90">
        <v>110</v>
      </c>
      <c r="B90">
        <v>100011</v>
      </c>
      <c r="C90">
        <v>9.9000000000000008E-3</v>
      </c>
      <c r="D90">
        <v>6.1000000000000004E-3</v>
      </c>
      <c r="E90">
        <v>2.8E-3</v>
      </c>
      <c r="F90">
        <v>3.0000000000000001E-3</v>
      </c>
      <c r="G90">
        <v>74</v>
      </c>
      <c r="H90">
        <v>93</v>
      </c>
      <c r="I90">
        <v>64</v>
      </c>
      <c r="J90">
        <v>52</v>
      </c>
      <c r="K90">
        <v>15.8</v>
      </c>
      <c r="L90">
        <v>18.5</v>
      </c>
      <c r="M90">
        <v>15.3</v>
      </c>
      <c r="N90">
        <v>13.5</v>
      </c>
      <c r="O90">
        <v>95</v>
      </c>
      <c r="P90">
        <v>96</v>
      </c>
      <c r="Q90">
        <v>98</v>
      </c>
      <c r="R90">
        <v>93</v>
      </c>
    </row>
    <row r="91" spans="1:18" x14ac:dyDescent="0.3">
      <c r="A91">
        <v>110.5</v>
      </c>
      <c r="B91">
        <v>100011</v>
      </c>
      <c r="C91">
        <v>1.34E-2</v>
      </c>
      <c r="D91">
        <v>6.3E-3</v>
      </c>
      <c r="E91">
        <v>1.9E-3</v>
      </c>
      <c r="F91">
        <v>2.5999999999999999E-3</v>
      </c>
      <c r="G91">
        <v>74</v>
      </c>
      <c r="H91">
        <v>70</v>
      </c>
      <c r="I91">
        <v>104</v>
      </c>
      <c r="J91">
        <v>69</v>
      </c>
      <c r="K91">
        <v>15.8</v>
      </c>
      <c r="L91">
        <v>16.100000000000001</v>
      </c>
      <c r="M91">
        <v>19.5</v>
      </c>
      <c r="N91">
        <v>15.9</v>
      </c>
      <c r="O91">
        <v>98</v>
      </c>
      <c r="P91">
        <v>92</v>
      </c>
      <c r="Q91">
        <v>99</v>
      </c>
      <c r="R91">
        <v>94</v>
      </c>
    </row>
    <row r="92" spans="1:18" x14ac:dyDescent="0.3">
      <c r="A92">
        <v>111</v>
      </c>
      <c r="B92">
        <v>100011</v>
      </c>
      <c r="C92">
        <v>1.29E-2</v>
      </c>
      <c r="D92">
        <v>6.3E-3</v>
      </c>
      <c r="E92">
        <v>1.8E-3</v>
      </c>
      <c r="F92">
        <v>2.0999999999999999E-3</v>
      </c>
      <c r="G92">
        <v>93</v>
      </c>
      <c r="H92">
        <v>119</v>
      </c>
      <c r="I92">
        <v>74</v>
      </c>
      <c r="J92">
        <v>75</v>
      </c>
      <c r="K92">
        <v>17.8</v>
      </c>
      <c r="L92">
        <v>20.7</v>
      </c>
      <c r="M92">
        <v>16.600000000000001</v>
      </c>
      <c r="N92">
        <v>16.7</v>
      </c>
      <c r="O92">
        <v>98</v>
      </c>
      <c r="P92">
        <v>98</v>
      </c>
      <c r="Q92">
        <v>98</v>
      </c>
      <c r="R92">
        <v>97</v>
      </c>
    </row>
    <row r="93" spans="1:18" x14ac:dyDescent="0.3">
      <c r="A93">
        <v>111.5</v>
      </c>
      <c r="B93">
        <v>100011</v>
      </c>
      <c r="C93">
        <v>1.0999999999999999E-2</v>
      </c>
      <c r="D93">
        <v>6.7999999999999996E-3</v>
      </c>
      <c r="E93">
        <v>1.6999999999999999E-3</v>
      </c>
      <c r="F93">
        <v>1.5E-3</v>
      </c>
      <c r="G93">
        <v>83</v>
      </c>
      <c r="H93">
        <v>67</v>
      </c>
      <c r="I93">
        <v>79</v>
      </c>
      <c r="J93">
        <v>90</v>
      </c>
      <c r="K93">
        <v>16.8</v>
      </c>
      <c r="L93">
        <v>15.7</v>
      </c>
      <c r="M93">
        <v>17.100000000000001</v>
      </c>
      <c r="N93">
        <v>18.3</v>
      </c>
      <c r="O93">
        <v>98</v>
      </c>
      <c r="P93">
        <v>92</v>
      </c>
      <c r="Q93">
        <v>99</v>
      </c>
      <c r="R93">
        <v>97</v>
      </c>
    </row>
    <row r="94" spans="1:18" x14ac:dyDescent="0.3">
      <c r="A94">
        <v>112</v>
      </c>
      <c r="B94">
        <v>100011</v>
      </c>
      <c r="C94">
        <v>9.9000000000000008E-3</v>
      </c>
      <c r="D94">
        <v>7.9000000000000008E-3</v>
      </c>
      <c r="E94">
        <v>1.6000000000000001E-3</v>
      </c>
      <c r="F94">
        <v>1.1999999999999999E-3</v>
      </c>
      <c r="G94">
        <v>103</v>
      </c>
      <c r="H94">
        <v>69</v>
      </c>
      <c r="I94">
        <v>91</v>
      </c>
      <c r="J94">
        <v>84</v>
      </c>
      <c r="K94">
        <v>18.7</v>
      </c>
      <c r="L94">
        <v>15.9</v>
      </c>
      <c r="M94">
        <v>18.399999999999999</v>
      </c>
      <c r="N94">
        <v>17.7</v>
      </c>
      <c r="O94">
        <v>99</v>
      </c>
      <c r="P94">
        <v>91</v>
      </c>
      <c r="Q94">
        <v>98</v>
      </c>
      <c r="R94">
        <v>96</v>
      </c>
    </row>
    <row r="95" spans="1:18" x14ac:dyDescent="0.3">
      <c r="A95">
        <v>112.5</v>
      </c>
      <c r="B95">
        <v>100011</v>
      </c>
      <c r="C95">
        <v>1.12E-2</v>
      </c>
      <c r="D95">
        <v>4.4000000000000003E-3</v>
      </c>
      <c r="E95">
        <v>1E-3</v>
      </c>
      <c r="F95">
        <v>2.9999999999999997E-4</v>
      </c>
      <c r="G95">
        <v>72</v>
      </c>
      <c r="H95">
        <v>66</v>
      </c>
      <c r="I95">
        <v>68</v>
      </c>
      <c r="J95">
        <v>76</v>
      </c>
      <c r="K95">
        <v>15.6</v>
      </c>
      <c r="L95">
        <v>15.6</v>
      </c>
      <c r="M95">
        <v>15.8</v>
      </c>
      <c r="N95">
        <v>16.8</v>
      </c>
      <c r="O95">
        <v>97</v>
      </c>
      <c r="P95">
        <v>90</v>
      </c>
      <c r="Q95">
        <v>98</v>
      </c>
      <c r="R95">
        <v>96</v>
      </c>
    </row>
    <row r="96" spans="1:18" x14ac:dyDescent="0.3">
      <c r="A96">
        <v>113</v>
      </c>
      <c r="B96">
        <v>100011</v>
      </c>
      <c r="C96">
        <v>8.9999999999999993E-3</v>
      </c>
      <c r="D96">
        <v>7.7000000000000002E-3</v>
      </c>
      <c r="E96">
        <v>-1E-4</v>
      </c>
      <c r="F96">
        <v>1.1999999999999999E-3</v>
      </c>
      <c r="G96">
        <v>127</v>
      </c>
      <c r="H96">
        <v>70</v>
      </c>
      <c r="I96">
        <v>60</v>
      </c>
      <c r="J96">
        <v>97</v>
      </c>
      <c r="K96">
        <v>20.5</v>
      </c>
      <c r="L96">
        <v>16.100000000000001</v>
      </c>
      <c r="M96">
        <v>14.7</v>
      </c>
      <c r="N96">
        <v>18.899999999999999</v>
      </c>
      <c r="O96">
        <v>99</v>
      </c>
      <c r="P96">
        <v>92</v>
      </c>
      <c r="Q96">
        <v>98</v>
      </c>
      <c r="R96">
        <v>96</v>
      </c>
    </row>
    <row r="97" spans="1:18" x14ac:dyDescent="0.3">
      <c r="A97">
        <v>113.5</v>
      </c>
      <c r="B97">
        <v>100011</v>
      </c>
      <c r="C97">
        <v>1.12E-2</v>
      </c>
      <c r="D97">
        <v>5.0000000000000001E-3</v>
      </c>
      <c r="E97">
        <v>5.0000000000000001E-4</v>
      </c>
      <c r="F97">
        <v>8.0000000000000004E-4</v>
      </c>
      <c r="G97">
        <v>85</v>
      </c>
      <c r="H97">
        <v>84</v>
      </c>
      <c r="I97">
        <v>61</v>
      </c>
      <c r="J97">
        <v>64</v>
      </c>
      <c r="K97">
        <v>17</v>
      </c>
      <c r="L97">
        <v>17.7</v>
      </c>
      <c r="M97">
        <v>14.9</v>
      </c>
      <c r="N97">
        <v>15.3</v>
      </c>
      <c r="O97">
        <v>98</v>
      </c>
      <c r="P97">
        <v>95</v>
      </c>
      <c r="Q97">
        <v>98</v>
      </c>
      <c r="R97">
        <v>90</v>
      </c>
    </row>
    <row r="98" spans="1:18" x14ac:dyDescent="0.3">
      <c r="A98">
        <v>114</v>
      </c>
      <c r="B98">
        <v>100011</v>
      </c>
      <c r="C98">
        <v>5.3E-3</v>
      </c>
      <c r="D98">
        <v>2.0000000000000001E-4</v>
      </c>
      <c r="E98">
        <v>8.9999999999999998E-4</v>
      </c>
      <c r="F98">
        <v>1.5E-3</v>
      </c>
      <c r="G98">
        <v>71</v>
      </c>
      <c r="H98">
        <v>61</v>
      </c>
      <c r="I98">
        <v>71</v>
      </c>
      <c r="J98">
        <v>66</v>
      </c>
      <c r="K98">
        <v>15.4</v>
      </c>
      <c r="L98">
        <v>14.9</v>
      </c>
      <c r="M98">
        <v>16.2</v>
      </c>
      <c r="N98">
        <v>15.6</v>
      </c>
      <c r="O98">
        <v>97</v>
      </c>
      <c r="P98">
        <v>86</v>
      </c>
      <c r="Q98">
        <v>98</v>
      </c>
      <c r="R98">
        <v>93</v>
      </c>
    </row>
    <row r="99" spans="1:18" x14ac:dyDescent="0.3">
      <c r="A99">
        <v>114.5</v>
      </c>
      <c r="B99">
        <v>100011</v>
      </c>
      <c r="C99">
        <v>3.0999999999999999E-3</v>
      </c>
      <c r="D99">
        <v>5.9999999999999995E-4</v>
      </c>
      <c r="E99">
        <v>2E-3</v>
      </c>
      <c r="F99">
        <v>1.4E-3</v>
      </c>
      <c r="G99">
        <v>70</v>
      </c>
      <c r="H99">
        <v>65</v>
      </c>
      <c r="I99">
        <v>107</v>
      </c>
      <c r="J99">
        <v>57</v>
      </c>
      <c r="K99">
        <v>15.3</v>
      </c>
      <c r="L99">
        <v>15.4</v>
      </c>
      <c r="M99">
        <v>19.8</v>
      </c>
      <c r="N99">
        <v>14.3</v>
      </c>
      <c r="O99">
        <v>98</v>
      </c>
      <c r="P99">
        <v>92</v>
      </c>
      <c r="Q99">
        <v>99</v>
      </c>
      <c r="R99">
        <v>90</v>
      </c>
    </row>
    <row r="100" spans="1:18" x14ac:dyDescent="0.3">
      <c r="A100">
        <v>115</v>
      </c>
      <c r="B100">
        <v>100011</v>
      </c>
      <c r="C100">
        <v>5.1000000000000004E-3</v>
      </c>
      <c r="D100">
        <v>-6.9999999999999999E-4</v>
      </c>
      <c r="E100">
        <v>3.0000000000000001E-3</v>
      </c>
      <c r="F100">
        <v>3.2000000000000002E-3</v>
      </c>
      <c r="G100">
        <v>101</v>
      </c>
      <c r="H100">
        <v>77</v>
      </c>
      <c r="I100">
        <v>93</v>
      </c>
      <c r="J100">
        <v>106</v>
      </c>
      <c r="K100">
        <v>18.5</v>
      </c>
      <c r="L100">
        <v>16.899999999999999</v>
      </c>
      <c r="M100">
        <v>18.5</v>
      </c>
      <c r="N100">
        <v>19.7</v>
      </c>
      <c r="O100">
        <v>99</v>
      </c>
      <c r="P100">
        <v>93</v>
      </c>
      <c r="Q100">
        <v>99</v>
      </c>
      <c r="R100">
        <v>97</v>
      </c>
    </row>
    <row r="101" spans="1:18" x14ac:dyDescent="0.3">
      <c r="A101">
        <v>115.5</v>
      </c>
      <c r="B101">
        <v>100011</v>
      </c>
      <c r="C101">
        <v>3.8999999999999998E-3</v>
      </c>
      <c r="D101">
        <v>-6.9999999999999999E-4</v>
      </c>
      <c r="E101">
        <v>3.5999999999999999E-3</v>
      </c>
      <c r="F101">
        <v>3.3999999999999998E-3</v>
      </c>
      <c r="G101">
        <v>91</v>
      </c>
      <c r="H101">
        <v>74</v>
      </c>
      <c r="I101">
        <v>112</v>
      </c>
      <c r="J101">
        <v>145</v>
      </c>
      <c r="K101">
        <v>17.600000000000001</v>
      </c>
      <c r="L101">
        <v>16.600000000000001</v>
      </c>
      <c r="M101">
        <v>20.2</v>
      </c>
      <c r="N101">
        <v>22.4</v>
      </c>
      <c r="O101">
        <v>98</v>
      </c>
      <c r="P101">
        <v>93</v>
      </c>
      <c r="Q101">
        <v>99</v>
      </c>
      <c r="R101">
        <v>98</v>
      </c>
    </row>
    <row r="102" spans="1:18" x14ac:dyDescent="0.3">
      <c r="A102">
        <v>116</v>
      </c>
      <c r="B102">
        <v>100011</v>
      </c>
      <c r="C102">
        <v>6.1999999999999998E-3</v>
      </c>
      <c r="D102">
        <v>-1.4E-3</v>
      </c>
      <c r="E102">
        <v>3.7000000000000002E-3</v>
      </c>
      <c r="F102">
        <v>4.3E-3</v>
      </c>
      <c r="G102">
        <v>114</v>
      </c>
      <c r="H102">
        <v>103</v>
      </c>
      <c r="I102">
        <v>134</v>
      </c>
      <c r="J102">
        <v>106</v>
      </c>
      <c r="K102">
        <v>19.600000000000001</v>
      </c>
      <c r="L102">
        <v>19.399999999999999</v>
      </c>
      <c r="M102">
        <v>21.7</v>
      </c>
      <c r="N102">
        <v>19.7</v>
      </c>
      <c r="O102">
        <v>99</v>
      </c>
      <c r="P102">
        <v>97</v>
      </c>
      <c r="Q102">
        <v>99</v>
      </c>
      <c r="R102">
        <v>98</v>
      </c>
    </row>
    <row r="103" spans="1:18" x14ac:dyDescent="0.3">
      <c r="A103">
        <v>116.5</v>
      </c>
      <c r="B103">
        <v>100011</v>
      </c>
      <c r="C103">
        <v>4.1999999999999997E-3</v>
      </c>
      <c r="D103">
        <v>-2.8999999999999998E-3</v>
      </c>
      <c r="E103">
        <v>4.4000000000000003E-3</v>
      </c>
      <c r="F103">
        <v>3.8E-3</v>
      </c>
      <c r="G103">
        <v>103</v>
      </c>
      <c r="H103">
        <v>81</v>
      </c>
      <c r="I103">
        <v>86</v>
      </c>
      <c r="J103">
        <v>139</v>
      </c>
      <c r="K103">
        <v>18.7</v>
      </c>
      <c r="L103">
        <v>17.3</v>
      </c>
      <c r="M103">
        <v>17.899999999999999</v>
      </c>
      <c r="N103">
        <v>22</v>
      </c>
      <c r="O103">
        <v>98</v>
      </c>
      <c r="P103">
        <v>96</v>
      </c>
      <c r="Q103">
        <v>99</v>
      </c>
      <c r="R103">
        <v>99</v>
      </c>
    </row>
    <row r="104" spans="1:18" x14ac:dyDescent="0.3">
      <c r="A104">
        <v>117</v>
      </c>
      <c r="B104">
        <v>100011</v>
      </c>
      <c r="C104">
        <v>5.3E-3</v>
      </c>
      <c r="D104">
        <v>-3.2000000000000002E-3</v>
      </c>
      <c r="E104">
        <v>4.0000000000000001E-3</v>
      </c>
      <c r="F104">
        <v>3.8E-3</v>
      </c>
      <c r="G104">
        <v>77</v>
      </c>
      <c r="H104">
        <v>73</v>
      </c>
      <c r="I104">
        <v>67</v>
      </c>
      <c r="J104">
        <v>75</v>
      </c>
      <c r="K104">
        <v>16.100000000000001</v>
      </c>
      <c r="L104">
        <v>16.399999999999999</v>
      </c>
      <c r="M104">
        <v>15.7</v>
      </c>
      <c r="N104">
        <v>16.7</v>
      </c>
      <c r="O104">
        <v>98</v>
      </c>
      <c r="P104">
        <v>92</v>
      </c>
      <c r="Q104">
        <v>98</v>
      </c>
      <c r="R104">
        <v>93</v>
      </c>
    </row>
    <row r="105" spans="1:18" x14ac:dyDescent="0.3">
      <c r="A105">
        <v>117.5</v>
      </c>
      <c r="B105">
        <v>100011</v>
      </c>
      <c r="C105">
        <v>6.6E-3</v>
      </c>
      <c r="D105">
        <v>-2.8999999999999998E-3</v>
      </c>
      <c r="E105">
        <v>3.5000000000000001E-3</v>
      </c>
      <c r="F105">
        <v>3.0999999999999999E-3</v>
      </c>
      <c r="G105">
        <v>85</v>
      </c>
      <c r="H105">
        <v>67</v>
      </c>
      <c r="I105">
        <v>73</v>
      </c>
      <c r="J105">
        <v>66</v>
      </c>
      <c r="K105">
        <v>17</v>
      </c>
      <c r="L105">
        <v>15.7</v>
      </c>
      <c r="M105">
        <v>16.399999999999999</v>
      </c>
      <c r="N105">
        <v>15.6</v>
      </c>
      <c r="O105">
        <v>98</v>
      </c>
      <c r="P105">
        <v>93</v>
      </c>
      <c r="Q105">
        <v>98</v>
      </c>
      <c r="R105">
        <v>93</v>
      </c>
    </row>
    <row r="106" spans="1:18" x14ac:dyDescent="0.3">
      <c r="A106">
        <v>118</v>
      </c>
      <c r="B106">
        <v>100011</v>
      </c>
      <c r="C106">
        <v>3.3E-3</v>
      </c>
      <c r="D106">
        <v>-2.5000000000000001E-3</v>
      </c>
      <c r="E106">
        <v>3.0000000000000001E-3</v>
      </c>
      <c r="F106">
        <v>2.3999999999999998E-3</v>
      </c>
      <c r="G106">
        <v>88</v>
      </c>
      <c r="H106">
        <v>75</v>
      </c>
      <c r="I106">
        <v>85</v>
      </c>
      <c r="J106">
        <v>69</v>
      </c>
      <c r="K106">
        <v>17.3</v>
      </c>
      <c r="L106">
        <v>16.7</v>
      </c>
      <c r="M106">
        <v>17.8</v>
      </c>
      <c r="N106">
        <v>15.9</v>
      </c>
      <c r="O106">
        <v>98</v>
      </c>
      <c r="P106">
        <v>95</v>
      </c>
      <c r="Q106">
        <v>98</v>
      </c>
      <c r="R106">
        <v>94</v>
      </c>
    </row>
    <row r="107" spans="1:18" x14ac:dyDescent="0.3">
      <c r="A107">
        <v>118.5</v>
      </c>
      <c r="B107">
        <v>100011</v>
      </c>
      <c r="C107">
        <v>1.9E-3</v>
      </c>
      <c r="D107">
        <v>-4.3E-3</v>
      </c>
      <c r="E107">
        <v>2.3999999999999998E-3</v>
      </c>
      <c r="F107">
        <v>2.3E-3</v>
      </c>
      <c r="G107">
        <v>96</v>
      </c>
      <c r="H107">
        <v>119</v>
      </c>
      <c r="I107">
        <v>60</v>
      </c>
      <c r="J107">
        <v>65</v>
      </c>
      <c r="K107">
        <v>18.100000000000001</v>
      </c>
      <c r="L107">
        <v>20.7</v>
      </c>
      <c r="M107">
        <v>14.7</v>
      </c>
      <c r="N107">
        <v>15.4</v>
      </c>
      <c r="O107">
        <v>98</v>
      </c>
      <c r="P107">
        <v>99</v>
      </c>
      <c r="Q107">
        <v>98</v>
      </c>
      <c r="R107">
        <v>94</v>
      </c>
    </row>
    <row r="108" spans="1:18" x14ac:dyDescent="0.3">
      <c r="A108">
        <v>119</v>
      </c>
      <c r="B108">
        <v>100011</v>
      </c>
      <c r="C108">
        <v>1.9E-3</v>
      </c>
      <c r="D108">
        <v>-3.3999999999999998E-3</v>
      </c>
      <c r="E108">
        <v>1E-3</v>
      </c>
      <c r="F108">
        <v>2.0999999999999999E-3</v>
      </c>
      <c r="G108">
        <v>125</v>
      </c>
      <c r="H108">
        <v>189</v>
      </c>
      <c r="I108">
        <v>69</v>
      </c>
      <c r="J108">
        <v>61</v>
      </c>
      <c r="K108">
        <v>20.399999999999999</v>
      </c>
      <c r="L108">
        <v>24.7</v>
      </c>
      <c r="M108">
        <v>15.9</v>
      </c>
      <c r="N108">
        <v>14.9</v>
      </c>
      <c r="O108">
        <v>99</v>
      </c>
      <c r="P108">
        <v>99</v>
      </c>
      <c r="Q108">
        <v>98</v>
      </c>
      <c r="R108">
        <v>93</v>
      </c>
    </row>
    <row r="109" spans="1:18" x14ac:dyDescent="0.3">
      <c r="A109">
        <v>119.5</v>
      </c>
      <c r="B109">
        <v>100011</v>
      </c>
      <c r="C109">
        <v>5.7000000000000002E-3</v>
      </c>
      <c r="D109">
        <v>-2.7000000000000001E-3</v>
      </c>
      <c r="E109">
        <v>2.9999999999999997E-4</v>
      </c>
      <c r="F109">
        <v>2.2000000000000001E-3</v>
      </c>
      <c r="G109">
        <v>131</v>
      </c>
      <c r="H109">
        <v>145</v>
      </c>
      <c r="I109">
        <v>144</v>
      </c>
      <c r="J109">
        <v>64</v>
      </c>
      <c r="K109">
        <v>20.8</v>
      </c>
      <c r="L109">
        <v>22.4</v>
      </c>
      <c r="M109">
        <v>22.3</v>
      </c>
      <c r="N109">
        <v>15.3</v>
      </c>
      <c r="O109">
        <v>99</v>
      </c>
      <c r="P109">
        <v>99</v>
      </c>
      <c r="Q109">
        <v>99</v>
      </c>
      <c r="R109">
        <v>95</v>
      </c>
    </row>
    <row r="110" spans="1:18" x14ac:dyDescent="0.3">
      <c r="A110">
        <v>120</v>
      </c>
      <c r="B110">
        <v>100011</v>
      </c>
      <c r="C110">
        <v>8.8000000000000005E-3</v>
      </c>
      <c r="D110">
        <v>1.9E-3</v>
      </c>
      <c r="E110">
        <v>2.0000000000000001E-4</v>
      </c>
      <c r="F110">
        <v>8.9999999999999998E-4</v>
      </c>
      <c r="G110">
        <v>67</v>
      </c>
      <c r="H110">
        <v>102</v>
      </c>
      <c r="I110">
        <v>92</v>
      </c>
      <c r="J110">
        <v>84</v>
      </c>
      <c r="K110">
        <v>14.9</v>
      </c>
      <c r="L110">
        <v>19.3</v>
      </c>
      <c r="M110">
        <v>18.399999999999999</v>
      </c>
      <c r="N110">
        <v>17.7</v>
      </c>
      <c r="O110">
        <v>98</v>
      </c>
      <c r="P110">
        <v>97</v>
      </c>
      <c r="Q110">
        <v>98</v>
      </c>
      <c r="R110">
        <v>96</v>
      </c>
    </row>
    <row r="111" spans="1:18" x14ac:dyDescent="0.3">
      <c r="A111">
        <v>120.5</v>
      </c>
      <c r="B111">
        <v>100011</v>
      </c>
      <c r="C111">
        <v>1.8499999999999999E-2</v>
      </c>
      <c r="D111">
        <v>5.0000000000000001E-3</v>
      </c>
      <c r="E111">
        <v>-1E-3</v>
      </c>
      <c r="F111">
        <v>0</v>
      </c>
      <c r="G111">
        <v>141</v>
      </c>
      <c r="H111">
        <v>79</v>
      </c>
      <c r="I111">
        <v>92</v>
      </c>
      <c r="J111">
        <v>72</v>
      </c>
      <c r="K111">
        <v>21.4</v>
      </c>
      <c r="L111">
        <v>17.100000000000001</v>
      </c>
      <c r="M111">
        <v>18.399999999999999</v>
      </c>
      <c r="N111">
        <v>16.3</v>
      </c>
      <c r="O111">
        <v>99</v>
      </c>
      <c r="P111">
        <v>95</v>
      </c>
      <c r="Q111">
        <v>98</v>
      </c>
      <c r="R111">
        <v>93</v>
      </c>
    </row>
    <row r="112" spans="1:18" x14ac:dyDescent="0.3">
      <c r="A112">
        <v>121</v>
      </c>
      <c r="B112">
        <v>100011</v>
      </c>
      <c r="C112">
        <v>1.7999999999999999E-2</v>
      </c>
      <c r="D112">
        <v>8.6E-3</v>
      </c>
      <c r="E112">
        <v>-1.9E-3</v>
      </c>
      <c r="F112">
        <v>-2.5999999999999999E-3</v>
      </c>
      <c r="G112">
        <v>96</v>
      </c>
      <c r="H112">
        <v>100</v>
      </c>
      <c r="I112">
        <v>79</v>
      </c>
      <c r="J112">
        <v>76</v>
      </c>
      <c r="K112">
        <v>18.100000000000001</v>
      </c>
      <c r="L112">
        <v>19.2</v>
      </c>
      <c r="M112">
        <v>17.100000000000001</v>
      </c>
      <c r="N112">
        <v>16.8</v>
      </c>
      <c r="O112">
        <v>98</v>
      </c>
      <c r="P112">
        <v>96</v>
      </c>
      <c r="Q112">
        <v>98</v>
      </c>
      <c r="R112">
        <v>94</v>
      </c>
    </row>
    <row r="113" spans="1:18" x14ac:dyDescent="0.3">
      <c r="A113">
        <v>121.5</v>
      </c>
      <c r="B113">
        <v>100011</v>
      </c>
      <c r="C113">
        <v>1.3299999999999999E-2</v>
      </c>
      <c r="D113">
        <v>2E-3</v>
      </c>
      <c r="E113">
        <v>-5.3E-3</v>
      </c>
      <c r="F113">
        <v>-4.7000000000000002E-3</v>
      </c>
      <c r="G113">
        <v>90</v>
      </c>
      <c r="H113">
        <v>110</v>
      </c>
      <c r="I113">
        <v>71</v>
      </c>
      <c r="J113">
        <v>70</v>
      </c>
      <c r="K113">
        <v>17.5</v>
      </c>
      <c r="L113">
        <v>20</v>
      </c>
      <c r="M113">
        <v>16.2</v>
      </c>
      <c r="N113">
        <v>16.100000000000001</v>
      </c>
      <c r="O113">
        <v>99</v>
      </c>
      <c r="P113">
        <v>97</v>
      </c>
      <c r="Q113">
        <v>98</v>
      </c>
      <c r="R113">
        <v>91</v>
      </c>
    </row>
    <row r="114" spans="1:18" x14ac:dyDescent="0.3">
      <c r="A114">
        <v>122</v>
      </c>
      <c r="B114">
        <v>100011</v>
      </c>
      <c r="C114">
        <v>9.1999999999999998E-3</v>
      </c>
      <c r="D114">
        <v>-8.3999999999999995E-3</v>
      </c>
      <c r="E114">
        <v>-6.4999999999999997E-3</v>
      </c>
      <c r="F114">
        <v>-7.6E-3</v>
      </c>
      <c r="G114">
        <v>83</v>
      </c>
      <c r="H114">
        <v>86</v>
      </c>
      <c r="I114">
        <v>101</v>
      </c>
      <c r="J114">
        <v>104</v>
      </c>
      <c r="K114">
        <v>16.8</v>
      </c>
      <c r="L114">
        <v>17.899999999999999</v>
      </c>
      <c r="M114">
        <v>19.3</v>
      </c>
      <c r="N114">
        <v>19.5</v>
      </c>
      <c r="O114">
        <v>98</v>
      </c>
      <c r="P114">
        <v>94</v>
      </c>
      <c r="Q114">
        <v>99</v>
      </c>
      <c r="R114">
        <v>98</v>
      </c>
    </row>
    <row r="115" spans="1:18" x14ac:dyDescent="0.3">
      <c r="A115">
        <v>122.5</v>
      </c>
      <c r="B115">
        <v>100011</v>
      </c>
      <c r="C115">
        <v>1.18E-2</v>
      </c>
      <c r="D115">
        <v>-3.3E-3</v>
      </c>
      <c r="E115">
        <v>-5.8999999999999999E-3</v>
      </c>
      <c r="F115">
        <v>-6.4999999999999997E-3</v>
      </c>
      <c r="G115">
        <v>72</v>
      </c>
      <c r="H115">
        <v>76</v>
      </c>
      <c r="I115">
        <v>81</v>
      </c>
      <c r="J115">
        <v>84</v>
      </c>
      <c r="K115">
        <v>15.6</v>
      </c>
      <c r="L115">
        <v>16.8</v>
      </c>
      <c r="M115">
        <v>17.3</v>
      </c>
      <c r="N115">
        <v>17.7</v>
      </c>
      <c r="O115">
        <v>98</v>
      </c>
      <c r="P115">
        <v>91</v>
      </c>
      <c r="Q115">
        <v>98</v>
      </c>
      <c r="R115">
        <v>96</v>
      </c>
    </row>
    <row r="116" spans="1:18" x14ac:dyDescent="0.3">
      <c r="A116">
        <v>123</v>
      </c>
      <c r="B116">
        <v>100011</v>
      </c>
      <c r="C116">
        <v>1.12E-2</v>
      </c>
      <c r="D116">
        <v>-3.8E-3</v>
      </c>
      <c r="E116">
        <v>-5.1999999999999998E-3</v>
      </c>
      <c r="F116">
        <v>-4.7999999999999996E-3</v>
      </c>
      <c r="G116">
        <v>105</v>
      </c>
      <c r="H116">
        <v>92</v>
      </c>
      <c r="I116">
        <v>62</v>
      </c>
      <c r="J116">
        <v>71</v>
      </c>
      <c r="K116">
        <v>18.8</v>
      </c>
      <c r="L116">
        <v>18.399999999999999</v>
      </c>
      <c r="M116">
        <v>15</v>
      </c>
      <c r="N116">
        <v>16.2</v>
      </c>
      <c r="O116">
        <v>98</v>
      </c>
      <c r="P116">
        <v>95</v>
      </c>
      <c r="Q116">
        <v>97</v>
      </c>
      <c r="R116">
        <v>94</v>
      </c>
    </row>
    <row r="117" spans="1:18" x14ac:dyDescent="0.3">
      <c r="A117">
        <v>123.5</v>
      </c>
      <c r="B117">
        <v>100011</v>
      </c>
      <c r="C117">
        <v>7.3000000000000001E-3</v>
      </c>
      <c r="D117">
        <v>2.5999999999999999E-3</v>
      </c>
      <c r="E117">
        <v>-2.5999999999999999E-3</v>
      </c>
      <c r="F117">
        <v>-3.0000000000000001E-3</v>
      </c>
      <c r="G117">
        <v>99</v>
      </c>
      <c r="H117">
        <v>116</v>
      </c>
      <c r="I117">
        <v>133</v>
      </c>
      <c r="J117">
        <v>143</v>
      </c>
      <c r="K117">
        <v>18.3</v>
      </c>
      <c r="L117">
        <v>20.5</v>
      </c>
      <c r="M117">
        <v>21.6</v>
      </c>
      <c r="N117">
        <v>22.3</v>
      </c>
      <c r="O117">
        <v>99</v>
      </c>
      <c r="P117">
        <v>96</v>
      </c>
      <c r="Q117">
        <v>99</v>
      </c>
      <c r="R117">
        <v>98</v>
      </c>
    </row>
    <row r="118" spans="1:18" x14ac:dyDescent="0.3">
      <c r="A118">
        <v>124</v>
      </c>
      <c r="B118">
        <v>100011</v>
      </c>
      <c r="C118">
        <v>1.2E-2</v>
      </c>
      <c r="D118">
        <v>3.0999999999999999E-3</v>
      </c>
      <c r="E118">
        <v>-1.8E-3</v>
      </c>
      <c r="F118">
        <v>-2.3E-3</v>
      </c>
      <c r="G118">
        <v>111</v>
      </c>
      <c r="H118">
        <v>159</v>
      </c>
      <c r="I118">
        <v>83</v>
      </c>
      <c r="J118">
        <v>82</v>
      </c>
      <c r="K118">
        <v>19.3</v>
      </c>
      <c r="L118">
        <v>23.2</v>
      </c>
      <c r="M118">
        <v>17.600000000000001</v>
      </c>
      <c r="N118">
        <v>17.399999999999999</v>
      </c>
      <c r="O118">
        <v>99</v>
      </c>
      <c r="P118">
        <v>99</v>
      </c>
      <c r="Q118">
        <v>99</v>
      </c>
      <c r="R118">
        <v>95</v>
      </c>
    </row>
    <row r="119" spans="1:18" x14ac:dyDescent="0.3">
      <c r="A119">
        <v>124.5</v>
      </c>
      <c r="B119">
        <v>100011</v>
      </c>
      <c r="C119">
        <v>1.5100000000000001E-2</v>
      </c>
      <c r="D119">
        <v>1.18E-2</v>
      </c>
      <c r="E119">
        <v>6.9999999999999999E-4</v>
      </c>
      <c r="F119">
        <v>0</v>
      </c>
      <c r="G119">
        <v>86</v>
      </c>
      <c r="H119">
        <v>76</v>
      </c>
      <c r="I119">
        <v>75</v>
      </c>
      <c r="J119">
        <v>66</v>
      </c>
      <c r="K119">
        <v>17.100000000000001</v>
      </c>
      <c r="L119">
        <v>16.8</v>
      </c>
      <c r="M119">
        <v>16.7</v>
      </c>
      <c r="N119">
        <v>15.6</v>
      </c>
      <c r="O119">
        <v>97</v>
      </c>
      <c r="P119">
        <v>94</v>
      </c>
      <c r="Q119">
        <v>98</v>
      </c>
      <c r="R119">
        <v>93</v>
      </c>
    </row>
    <row r="120" spans="1:18" x14ac:dyDescent="0.3">
      <c r="A120">
        <v>125</v>
      </c>
      <c r="B120">
        <v>100011</v>
      </c>
      <c r="C120">
        <v>1.49E-2</v>
      </c>
      <c r="D120">
        <v>1.4E-2</v>
      </c>
      <c r="E120">
        <v>1E-4</v>
      </c>
      <c r="F120">
        <v>2.0000000000000001E-4</v>
      </c>
      <c r="G120">
        <v>82</v>
      </c>
      <c r="H120">
        <v>79</v>
      </c>
      <c r="I120">
        <v>74</v>
      </c>
      <c r="J120">
        <v>64</v>
      </c>
      <c r="K120">
        <v>16.7</v>
      </c>
      <c r="L120">
        <v>17.100000000000001</v>
      </c>
      <c r="M120">
        <v>16.600000000000001</v>
      </c>
      <c r="N120">
        <v>15.3</v>
      </c>
      <c r="O120">
        <v>98</v>
      </c>
      <c r="P120">
        <v>95</v>
      </c>
      <c r="Q120">
        <v>98</v>
      </c>
      <c r="R120">
        <v>90</v>
      </c>
    </row>
    <row r="121" spans="1:18" x14ac:dyDescent="0.3">
      <c r="A121">
        <v>125.5</v>
      </c>
      <c r="B121">
        <v>100011</v>
      </c>
      <c r="C121">
        <v>1.38E-2</v>
      </c>
      <c r="D121">
        <v>7.7000000000000002E-3</v>
      </c>
      <c r="E121">
        <v>-2.5000000000000001E-3</v>
      </c>
      <c r="F121">
        <v>-2.8999999999999998E-3</v>
      </c>
      <c r="G121">
        <v>104</v>
      </c>
      <c r="H121">
        <v>91</v>
      </c>
      <c r="I121">
        <v>62</v>
      </c>
      <c r="J121">
        <v>66</v>
      </c>
      <c r="K121">
        <v>18.8</v>
      </c>
      <c r="L121">
        <v>18.399999999999999</v>
      </c>
      <c r="M121">
        <v>15</v>
      </c>
      <c r="N121">
        <v>15.6</v>
      </c>
      <c r="O121">
        <v>98</v>
      </c>
      <c r="P121">
        <v>96</v>
      </c>
      <c r="Q121">
        <v>97</v>
      </c>
      <c r="R121">
        <v>94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0.72666666666666679</v>
      </c>
      <c r="D124">
        <f>AVERAGE(D2:D122)*100</f>
        <v>8.5000000000000214E-3</v>
      </c>
      <c r="E124">
        <f>AVERAGE(E2:E122)*100</f>
        <v>0.20758333333333329</v>
      </c>
      <c r="F124">
        <f>AVERAGE(F2:F122)*100</f>
        <v>0.19958333333333347</v>
      </c>
    </row>
    <row r="125" spans="1:18" x14ac:dyDescent="0.3">
      <c r="B125" t="s">
        <v>19</v>
      </c>
      <c r="C125">
        <f>STDEV(C2:C122)*100</f>
        <v>0.44933439725912788</v>
      </c>
      <c r="D125">
        <f>STDEV(D2:D122)*100</f>
        <v>0.46535908246240576</v>
      </c>
      <c r="E125">
        <f>STDEV(E2:E122)*100</f>
        <v>0.25579664925543505</v>
      </c>
      <c r="F125">
        <f>STDEV(F2:F122)*100</f>
        <v>0.26544522875310267</v>
      </c>
    </row>
    <row r="126" spans="1:18" x14ac:dyDescent="0.3">
      <c r="B126" t="s">
        <v>38</v>
      </c>
      <c r="C126" cm="1">
        <f t="array" ref="C126">MIN(ABS(C2:C121))*100</f>
        <v>0</v>
      </c>
      <c r="D126" cm="1">
        <f t="array" ref="D126">MIN(ABS(D2:D121))*100</f>
        <v>0</v>
      </c>
      <c r="E126" cm="1">
        <f t="array" ref="E126">MIN(ABS(E2:E121))*100</f>
        <v>0</v>
      </c>
      <c r="F126" cm="1">
        <f t="array" ref="F126">MIN(ABS(F2:F121))*100</f>
        <v>0</v>
      </c>
    </row>
    <row r="127" spans="1:18" x14ac:dyDescent="0.3">
      <c r="B127" t="s">
        <v>39</v>
      </c>
      <c r="C127" cm="1">
        <f t="array" ref="C127">MAX(ABS(C2:C121))*100</f>
        <v>1.8499999999999999</v>
      </c>
      <c r="D127" cm="1">
        <f t="array" ref="D127">MAX(ABS(D2:D121))*100</f>
        <v>1.4000000000000001</v>
      </c>
      <c r="E127" cm="1">
        <f t="array" ref="E127">MAX(ABS(E2:E121))*100</f>
        <v>0.65</v>
      </c>
      <c r="F127" cm="1">
        <f t="array" ref="F127">MAX(ABS(F2:F121))*100</f>
        <v>0.76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46E2-81A7-B34B-92B6-3D1C9264A6BA}">
  <dimension ref="A1:R127"/>
  <sheetViews>
    <sheetView topLeftCell="A117" workbookViewId="0">
      <selection activeCell="E157" sqref="E157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32.5</v>
      </c>
      <c r="B2">
        <v>100011</v>
      </c>
      <c r="C2">
        <v>7.3899999999999993E-2</v>
      </c>
      <c r="D2">
        <v>-3.3399999999999999E-2</v>
      </c>
      <c r="E2">
        <v>1.78E-2</v>
      </c>
      <c r="F2">
        <v>1.67E-2</v>
      </c>
      <c r="G2">
        <v>88</v>
      </c>
      <c r="H2">
        <v>137</v>
      </c>
      <c r="I2">
        <v>140</v>
      </c>
      <c r="J2">
        <v>120</v>
      </c>
      <c r="K2">
        <v>17.3</v>
      </c>
      <c r="L2">
        <v>21.9</v>
      </c>
      <c r="M2">
        <v>22.1</v>
      </c>
      <c r="N2">
        <v>20.8</v>
      </c>
      <c r="O2">
        <v>69</v>
      </c>
      <c r="P2">
        <v>51</v>
      </c>
      <c r="Q2">
        <v>47</v>
      </c>
      <c r="R2">
        <v>70</v>
      </c>
    </row>
    <row r="3" spans="1:18" x14ac:dyDescent="0.3">
      <c r="A3">
        <v>33</v>
      </c>
      <c r="B3">
        <v>100011</v>
      </c>
      <c r="C3">
        <v>1.67E-2</v>
      </c>
      <c r="D3">
        <v>-2.5600000000000001E-2</v>
      </c>
      <c r="E3">
        <v>1.8599999999999998E-2</v>
      </c>
      <c r="F3">
        <v>8.8999999999999999E-3</v>
      </c>
      <c r="G3">
        <v>74</v>
      </c>
      <c r="H3">
        <v>108</v>
      </c>
      <c r="I3">
        <v>110</v>
      </c>
      <c r="J3">
        <v>115</v>
      </c>
      <c r="K3">
        <v>15.8</v>
      </c>
      <c r="L3">
        <v>19.8</v>
      </c>
      <c r="M3">
        <v>20</v>
      </c>
      <c r="N3">
        <v>20.399999999999999</v>
      </c>
      <c r="O3">
        <v>74</v>
      </c>
      <c r="P3">
        <v>79</v>
      </c>
      <c r="Q3">
        <v>67</v>
      </c>
      <c r="R3">
        <v>79</v>
      </c>
    </row>
    <row r="4" spans="1:18" x14ac:dyDescent="0.3">
      <c r="A4">
        <v>33.5</v>
      </c>
      <c r="B4">
        <v>100011</v>
      </c>
      <c r="C4">
        <v>8.2000000000000007E-3</v>
      </c>
      <c r="D4">
        <v>5.7999999999999996E-3</v>
      </c>
      <c r="E4">
        <v>1.6299999999999999E-2</v>
      </c>
      <c r="F4">
        <v>2.1100000000000001E-2</v>
      </c>
      <c r="G4">
        <v>71</v>
      </c>
      <c r="H4">
        <v>111</v>
      </c>
      <c r="I4">
        <v>119</v>
      </c>
      <c r="J4">
        <v>128</v>
      </c>
      <c r="K4">
        <v>15.4</v>
      </c>
      <c r="L4">
        <v>20.100000000000001</v>
      </c>
      <c r="M4">
        <v>20.7</v>
      </c>
      <c r="N4">
        <v>21.3</v>
      </c>
      <c r="O4">
        <v>56</v>
      </c>
      <c r="P4">
        <v>83</v>
      </c>
      <c r="Q4">
        <v>86</v>
      </c>
      <c r="R4">
        <v>83</v>
      </c>
    </row>
    <row r="5" spans="1:18" x14ac:dyDescent="0.3">
      <c r="A5">
        <v>34</v>
      </c>
      <c r="B5">
        <v>100011</v>
      </c>
      <c r="C5">
        <v>9.1000000000000004E-3</v>
      </c>
      <c r="D5">
        <v>-4.7600000000000003E-2</v>
      </c>
      <c r="E5">
        <v>1.6400000000000001E-2</v>
      </c>
      <c r="F5">
        <v>1.2E-2</v>
      </c>
      <c r="G5">
        <v>78</v>
      </c>
      <c r="H5">
        <v>125</v>
      </c>
      <c r="I5">
        <v>106</v>
      </c>
      <c r="J5">
        <v>118</v>
      </c>
      <c r="K5">
        <v>16.3</v>
      </c>
      <c r="L5">
        <v>21.1</v>
      </c>
      <c r="M5">
        <v>19.7</v>
      </c>
      <c r="N5">
        <v>20.6</v>
      </c>
      <c r="O5">
        <v>80</v>
      </c>
      <c r="P5">
        <v>88</v>
      </c>
      <c r="Q5">
        <v>83</v>
      </c>
      <c r="R5">
        <v>86</v>
      </c>
    </row>
    <row r="6" spans="1:18" x14ac:dyDescent="0.3">
      <c r="A6">
        <v>34.5</v>
      </c>
      <c r="B6">
        <v>100011</v>
      </c>
      <c r="C6">
        <v>-2.29E-2</v>
      </c>
      <c r="D6">
        <v>-2.9399999999999999E-2</v>
      </c>
      <c r="E6">
        <v>2.07E-2</v>
      </c>
      <c r="F6">
        <v>1.9900000000000001E-2</v>
      </c>
      <c r="G6">
        <v>85</v>
      </c>
      <c r="H6">
        <v>100</v>
      </c>
      <c r="I6">
        <v>126</v>
      </c>
      <c r="J6">
        <v>120</v>
      </c>
      <c r="K6">
        <v>17</v>
      </c>
      <c r="L6">
        <v>19.2</v>
      </c>
      <c r="M6">
        <v>21.2</v>
      </c>
      <c r="N6">
        <v>20.8</v>
      </c>
      <c r="O6">
        <v>86</v>
      </c>
      <c r="P6">
        <v>87</v>
      </c>
      <c r="Q6">
        <v>90</v>
      </c>
      <c r="R6">
        <v>91</v>
      </c>
    </row>
    <row r="7" spans="1:18" x14ac:dyDescent="0.3">
      <c r="A7">
        <v>35</v>
      </c>
      <c r="B7">
        <v>100011</v>
      </c>
      <c r="C7">
        <v>-3.6999999999999998E-2</v>
      </c>
      <c r="D7">
        <v>-2.6800000000000001E-2</v>
      </c>
      <c r="E7">
        <v>2.63E-2</v>
      </c>
      <c r="F7">
        <v>2.4299999999999999E-2</v>
      </c>
      <c r="G7">
        <v>68</v>
      </c>
      <c r="H7">
        <v>119</v>
      </c>
      <c r="I7">
        <v>116</v>
      </c>
      <c r="J7">
        <v>102</v>
      </c>
      <c r="K7">
        <v>15.1</v>
      </c>
      <c r="L7">
        <v>20.7</v>
      </c>
      <c r="M7">
        <v>20.5</v>
      </c>
      <c r="N7">
        <v>19.3</v>
      </c>
      <c r="O7">
        <v>85</v>
      </c>
      <c r="P7">
        <v>88</v>
      </c>
      <c r="Q7">
        <v>82</v>
      </c>
      <c r="R7">
        <v>75</v>
      </c>
    </row>
    <row r="8" spans="1:18" x14ac:dyDescent="0.3">
      <c r="A8">
        <v>35.5</v>
      </c>
      <c r="B8">
        <v>100011</v>
      </c>
      <c r="C8">
        <v>-4.3799999999999999E-2</v>
      </c>
      <c r="D8">
        <v>3.7000000000000002E-3</v>
      </c>
      <c r="E8">
        <v>4.1700000000000001E-2</v>
      </c>
      <c r="F8">
        <v>4.07E-2</v>
      </c>
      <c r="G8">
        <v>83</v>
      </c>
      <c r="H8">
        <v>113</v>
      </c>
      <c r="I8">
        <v>122</v>
      </c>
      <c r="J8">
        <v>121</v>
      </c>
      <c r="K8">
        <v>16.8</v>
      </c>
      <c r="L8">
        <v>20.2</v>
      </c>
      <c r="M8">
        <v>20.9</v>
      </c>
      <c r="N8">
        <v>20.8</v>
      </c>
      <c r="O8">
        <v>39</v>
      </c>
      <c r="P8">
        <v>40</v>
      </c>
      <c r="Q8">
        <v>85</v>
      </c>
      <c r="R8">
        <v>47</v>
      </c>
    </row>
    <row r="9" spans="1:18" x14ac:dyDescent="0.3">
      <c r="A9">
        <v>36</v>
      </c>
      <c r="B9">
        <v>100011</v>
      </c>
      <c r="C9">
        <v>3.2599999999999997E-2</v>
      </c>
      <c r="D9">
        <v>4.8399999999999999E-2</v>
      </c>
      <c r="E9">
        <v>6.9199999999999998E-2</v>
      </c>
      <c r="F9">
        <v>7.4499999999999997E-2</v>
      </c>
      <c r="G9">
        <v>90</v>
      </c>
      <c r="H9">
        <v>116</v>
      </c>
      <c r="I9">
        <v>128</v>
      </c>
      <c r="J9">
        <v>117</v>
      </c>
      <c r="K9">
        <v>17.5</v>
      </c>
      <c r="L9">
        <v>20.5</v>
      </c>
      <c r="M9">
        <v>21.3</v>
      </c>
      <c r="N9">
        <v>20.5</v>
      </c>
      <c r="O9">
        <v>36</v>
      </c>
      <c r="P9">
        <v>75</v>
      </c>
      <c r="Q9">
        <v>72</v>
      </c>
      <c r="R9">
        <v>69</v>
      </c>
    </row>
    <row r="10" spans="1:18" x14ac:dyDescent="0.3">
      <c r="A10">
        <v>36.5</v>
      </c>
      <c r="B10">
        <v>100011</v>
      </c>
      <c r="C10">
        <v>1E-3</v>
      </c>
      <c r="D10">
        <v>8.0100000000000005E-2</v>
      </c>
      <c r="E10">
        <v>5.45E-2</v>
      </c>
      <c r="F10">
        <v>5.67E-2</v>
      </c>
      <c r="G10">
        <v>82</v>
      </c>
      <c r="H10">
        <v>115</v>
      </c>
      <c r="I10">
        <v>123</v>
      </c>
      <c r="J10">
        <v>116</v>
      </c>
      <c r="K10">
        <v>16.7</v>
      </c>
      <c r="L10">
        <v>20.399999999999999</v>
      </c>
      <c r="M10">
        <v>21</v>
      </c>
      <c r="N10">
        <v>20.5</v>
      </c>
      <c r="O10">
        <v>54</v>
      </c>
      <c r="P10">
        <v>64</v>
      </c>
      <c r="Q10">
        <v>76</v>
      </c>
      <c r="R10">
        <v>71</v>
      </c>
    </row>
    <row r="11" spans="1:18" x14ac:dyDescent="0.3">
      <c r="A11">
        <v>37</v>
      </c>
      <c r="B11">
        <v>100011</v>
      </c>
      <c r="C11">
        <v>7.6899999999999996E-2</v>
      </c>
      <c r="D11">
        <v>3.49E-2</v>
      </c>
      <c r="E11">
        <v>6.4399999999999999E-2</v>
      </c>
      <c r="F11">
        <v>6.2100000000000002E-2</v>
      </c>
      <c r="G11">
        <v>76</v>
      </c>
      <c r="H11">
        <v>126</v>
      </c>
      <c r="I11">
        <v>108</v>
      </c>
      <c r="J11">
        <v>111</v>
      </c>
      <c r="K11">
        <v>16</v>
      </c>
      <c r="L11">
        <v>21.2</v>
      </c>
      <c r="M11">
        <v>19.8</v>
      </c>
      <c r="N11">
        <v>20.100000000000001</v>
      </c>
      <c r="O11">
        <v>52</v>
      </c>
      <c r="P11">
        <v>64</v>
      </c>
      <c r="Q11">
        <v>81</v>
      </c>
      <c r="R11">
        <v>62</v>
      </c>
    </row>
    <row r="12" spans="1:18" x14ac:dyDescent="0.3">
      <c r="A12">
        <v>37.5</v>
      </c>
      <c r="B12">
        <v>100011</v>
      </c>
      <c r="C12">
        <v>5.21E-2</v>
      </c>
      <c r="D12">
        <v>-1.21E-2</v>
      </c>
      <c r="E12">
        <v>3.4200000000000001E-2</v>
      </c>
      <c r="F12">
        <v>3.7199999999999997E-2</v>
      </c>
      <c r="G12">
        <v>71</v>
      </c>
      <c r="H12">
        <v>111</v>
      </c>
      <c r="I12">
        <v>112</v>
      </c>
      <c r="J12">
        <v>108</v>
      </c>
      <c r="K12">
        <v>15.4</v>
      </c>
      <c r="L12">
        <v>20.100000000000001</v>
      </c>
      <c r="M12">
        <v>20.2</v>
      </c>
      <c r="N12">
        <v>19.8</v>
      </c>
      <c r="O12">
        <v>62</v>
      </c>
      <c r="P12">
        <v>41</v>
      </c>
      <c r="Q12">
        <v>59</v>
      </c>
      <c r="R12">
        <v>46</v>
      </c>
    </row>
    <row r="13" spans="1:18" x14ac:dyDescent="0.3">
      <c r="A13">
        <v>38</v>
      </c>
      <c r="B13">
        <v>100011</v>
      </c>
      <c r="C13">
        <v>1.34E-2</v>
      </c>
      <c r="D13">
        <v>2.7900000000000001E-2</v>
      </c>
      <c r="E13">
        <v>2.3900000000000001E-2</v>
      </c>
      <c r="F13">
        <v>2.7E-2</v>
      </c>
      <c r="G13">
        <v>88</v>
      </c>
      <c r="H13">
        <v>121</v>
      </c>
      <c r="I13">
        <v>134</v>
      </c>
      <c r="J13">
        <v>133</v>
      </c>
      <c r="K13">
        <v>17.3</v>
      </c>
      <c r="L13">
        <v>20.8</v>
      </c>
      <c r="M13">
        <v>21.7</v>
      </c>
      <c r="N13">
        <v>21.6</v>
      </c>
      <c r="O13">
        <v>73</v>
      </c>
      <c r="P13">
        <v>63</v>
      </c>
      <c r="Q13">
        <v>63</v>
      </c>
      <c r="R13">
        <v>51</v>
      </c>
    </row>
    <row r="14" spans="1:18" x14ac:dyDescent="0.3">
      <c r="A14">
        <v>38.5</v>
      </c>
      <c r="B14">
        <v>100011</v>
      </c>
      <c r="C14">
        <v>7.1999999999999998E-3</v>
      </c>
      <c r="D14">
        <v>2.2499999999999999E-2</v>
      </c>
      <c r="E14">
        <v>4.5100000000000001E-2</v>
      </c>
      <c r="F14">
        <v>5.0599999999999999E-2</v>
      </c>
      <c r="G14">
        <v>75</v>
      </c>
      <c r="H14">
        <v>118</v>
      </c>
      <c r="I14">
        <v>101</v>
      </c>
      <c r="J14">
        <v>108</v>
      </c>
      <c r="K14">
        <v>15.9</v>
      </c>
      <c r="L14">
        <v>20.6</v>
      </c>
      <c r="M14">
        <v>19.3</v>
      </c>
      <c r="N14">
        <v>19.8</v>
      </c>
      <c r="O14">
        <v>79</v>
      </c>
      <c r="P14">
        <v>90</v>
      </c>
      <c r="Q14">
        <v>90</v>
      </c>
      <c r="R14">
        <v>81</v>
      </c>
    </row>
    <row r="15" spans="1:18" x14ac:dyDescent="0.3">
      <c r="A15">
        <v>39</v>
      </c>
      <c r="B15">
        <v>100011</v>
      </c>
      <c r="C15">
        <v>2.81E-2</v>
      </c>
      <c r="D15">
        <v>8.0999999999999996E-3</v>
      </c>
      <c r="E15">
        <v>4.5100000000000001E-2</v>
      </c>
      <c r="F15">
        <v>4.24E-2</v>
      </c>
      <c r="G15">
        <v>98</v>
      </c>
      <c r="H15">
        <v>92</v>
      </c>
      <c r="I15">
        <v>114</v>
      </c>
      <c r="J15">
        <v>130</v>
      </c>
      <c r="K15">
        <v>18.2</v>
      </c>
      <c r="L15">
        <v>18.399999999999999</v>
      </c>
      <c r="M15">
        <v>20.3</v>
      </c>
      <c r="N15">
        <v>21.5</v>
      </c>
      <c r="O15">
        <v>70</v>
      </c>
      <c r="P15">
        <v>71</v>
      </c>
      <c r="Q15">
        <v>82</v>
      </c>
      <c r="R15">
        <v>81</v>
      </c>
    </row>
    <row r="16" spans="1:18" x14ac:dyDescent="0.3">
      <c r="A16">
        <v>39.5</v>
      </c>
      <c r="B16">
        <v>100011</v>
      </c>
      <c r="C16">
        <v>3.32E-2</v>
      </c>
      <c r="D16">
        <v>-3.8699999999999998E-2</v>
      </c>
      <c r="E16">
        <v>3.2599999999999997E-2</v>
      </c>
      <c r="F16">
        <v>3.27E-2</v>
      </c>
      <c r="G16">
        <v>93</v>
      </c>
      <c r="H16">
        <v>111</v>
      </c>
      <c r="I16">
        <v>118</v>
      </c>
      <c r="J16">
        <v>111</v>
      </c>
      <c r="K16">
        <v>17.8</v>
      </c>
      <c r="L16">
        <v>20.100000000000001</v>
      </c>
      <c r="M16">
        <v>20.6</v>
      </c>
      <c r="N16">
        <v>20.100000000000001</v>
      </c>
      <c r="O16">
        <v>83</v>
      </c>
      <c r="P16">
        <v>74</v>
      </c>
      <c r="Q16">
        <v>89</v>
      </c>
      <c r="R16">
        <v>88</v>
      </c>
    </row>
    <row r="17" spans="1:18" x14ac:dyDescent="0.3">
      <c r="A17">
        <v>40</v>
      </c>
      <c r="B17">
        <v>100011</v>
      </c>
      <c r="C17">
        <v>1.1299999999999999E-2</v>
      </c>
      <c r="D17">
        <v>-5.7700000000000001E-2</v>
      </c>
      <c r="E17">
        <v>3.3E-3</v>
      </c>
      <c r="F17">
        <v>-8.3999999999999995E-3</v>
      </c>
      <c r="G17">
        <v>95</v>
      </c>
      <c r="H17">
        <v>128</v>
      </c>
      <c r="I17">
        <v>118</v>
      </c>
      <c r="J17">
        <v>117</v>
      </c>
      <c r="K17">
        <v>18</v>
      </c>
      <c r="L17">
        <v>21.3</v>
      </c>
      <c r="M17">
        <v>20.6</v>
      </c>
      <c r="N17">
        <v>20.5</v>
      </c>
      <c r="O17">
        <v>47</v>
      </c>
      <c r="P17">
        <v>51</v>
      </c>
      <c r="Q17">
        <v>55</v>
      </c>
      <c r="R17">
        <v>57</v>
      </c>
    </row>
    <row r="18" spans="1:18" x14ac:dyDescent="0.3">
      <c r="A18">
        <v>40.5</v>
      </c>
      <c r="B18">
        <v>100011</v>
      </c>
      <c r="C18">
        <v>2.2700000000000001E-2</v>
      </c>
      <c r="D18">
        <v>-3.8899999999999997E-2</v>
      </c>
      <c r="E18">
        <v>4.0000000000000001E-3</v>
      </c>
      <c r="F18">
        <v>2.9999999999999997E-4</v>
      </c>
      <c r="G18">
        <v>87</v>
      </c>
      <c r="H18">
        <v>132</v>
      </c>
      <c r="I18">
        <v>114</v>
      </c>
      <c r="J18">
        <v>119</v>
      </c>
      <c r="K18">
        <v>17.2</v>
      </c>
      <c r="L18">
        <v>21.6</v>
      </c>
      <c r="M18">
        <v>20.3</v>
      </c>
      <c r="N18">
        <v>20.7</v>
      </c>
      <c r="O18">
        <v>82</v>
      </c>
      <c r="P18">
        <v>86</v>
      </c>
      <c r="Q18">
        <v>83</v>
      </c>
      <c r="R18">
        <v>82</v>
      </c>
    </row>
    <row r="19" spans="1:18" x14ac:dyDescent="0.3">
      <c r="A19">
        <v>41</v>
      </c>
      <c r="B19">
        <v>100011</v>
      </c>
      <c r="C19">
        <v>1.2200000000000001E-2</v>
      </c>
      <c r="D19">
        <v>-3.2199999999999999E-2</v>
      </c>
      <c r="E19">
        <v>-1.9099999999999999E-2</v>
      </c>
      <c r="F19">
        <v>-1.9900000000000001E-2</v>
      </c>
      <c r="G19">
        <v>75</v>
      </c>
      <c r="H19">
        <v>116</v>
      </c>
      <c r="I19">
        <v>141</v>
      </c>
      <c r="J19">
        <v>124</v>
      </c>
      <c r="K19">
        <v>15.9</v>
      </c>
      <c r="L19">
        <v>20.5</v>
      </c>
      <c r="M19">
        <v>22.2</v>
      </c>
      <c r="N19">
        <v>21</v>
      </c>
      <c r="O19">
        <v>70</v>
      </c>
      <c r="P19">
        <v>78</v>
      </c>
      <c r="Q19">
        <v>84</v>
      </c>
      <c r="R19">
        <v>79</v>
      </c>
    </row>
    <row r="20" spans="1:18" x14ac:dyDescent="0.3">
      <c r="A20">
        <v>41.5</v>
      </c>
      <c r="B20">
        <v>100011</v>
      </c>
      <c r="C20">
        <v>-1.4200000000000001E-2</v>
      </c>
      <c r="D20">
        <v>-4.6800000000000001E-2</v>
      </c>
      <c r="E20">
        <v>-2.41E-2</v>
      </c>
      <c r="F20">
        <v>-3.09E-2</v>
      </c>
      <c r="G20">
        <v>87</v>
      </c>
      <c r="H20">
        <v>104</v>
      </c>
      <c r="I20">
        <v>117</v>
      </c>
      <c r="J20">
        <v>101</v>
      </c>
      <c r="K20">
        <v>17.2</v>
      </c>
      <c r="L20">
        <v>19.5</v>
      </c>
      <c r="M20">
        <v>20.5</v>
      </c>
      <c r="N20">
        <v>19.3</v>
      </c>
      <c r="O20">
        <v>77</v>
      </c>
      <c r="P20">
        <v>35</v>
      </c>
      <c r="Q20">
        <v>36</v>
      </c>
      <c r="R20">
        <v>61</v>
      </c>
    </row>
    <row r="21" spans="1:18" x14ac:dyDescent="0.3">
      <c r="A21">
        <v>42</v>
      </c>
      <c r="B21">
        <v>100011</v>
      </c>
      <c r="C21">
        <v>-2.9000000000000001E-2</v>
      </c>
      <c r="D21">
        <v>-5.4999999999999997E-3</v>
      </c>
      <c r="E21">
        <v>-6.6E-3</v>
      </c>
      <c r="F21">
        <v>-2.3999999999999998E-3</v>
      </c>
      <c r="G21">
        <v>93</v>
      </c>
      <c r="H21">
        <v>127</v>
      </c>
      <c r="I21">
        <v>117</v>
      </c>
      <c r="J21">
        <v>115</v>
      </c>
      <c r="K21">
        <v>17.8</v>
      </c>
      <c r="L21">
        <v>21.2</v>
      </c>
      <c r="M21">
        <v>20.5</v>
      </c>
      <c r="N21">
        <v>20.399999999999999</v>
      </c>
      <c r="O21">
        <v>48</v>
      </c>
      <c r="P21">
        <v>65</v>
      </c>
      <c r="Q21">
        <v>58</v>
      </c>
      <c r="R21">
        <v>62</v>
      </c>
    </row>
    <row r="22" spans="1:18" x14ac:dyDescent="0.3">
      <c r="A22">
        <v>42.5</v>
      </c>
      <c r="B22">
        <v>100011</v>
      </c>
      <c r="C22">
        <v>-1.2500000000000001E-2</v>
      </c>
      <c r="D22">
        <v>4.3200000000000002E-2</v>
      </c>
      <c r="E22">
        <v>3.95E-2</v>
      </c>
      <c r="F22">
        <v>3.6900000000000002E-2</v>
      </c>
      <c r="G22">
        <v>104</v>
      </c>
      <c r="H22">
        <v>128</v>
      </c>
      <c r="I22">
        <v>122</v>
      </c>
      <c r="J22">
        <v>119</v>
      </c>
      <c r="K22">
        <v>18.8</v>
      </c>
      <c r="L22">
        <v>21.3</v>
      </c>
      <c r="M22">
        <v>20.9</v>
      </c>
      <c r="N22">
        <v>20.7</v>
      </c>
      <c r="O22">
        <v>52</v>
      </c>
      <c r="P22">
        <v>65</v>
      </c>
      <c r="Q22">
        <v>43</v>
      </c>
      <c r="R22">
        <v>40</v>
      </c>
    </row>
    <row r="23" spans="1:18" x14ac:dyDescent="0.3">
      <c r="A23">
        <v>43</v>
      </c>
      <c r="B23">
        <v>100011</v>
      </c>
      <c r="C23">
        <v>2.0999999999999999E-3</v>
      </c>
      <c r="D23">
        <v>3.4599999999999999E-2</v>
      </c>
      <c r="E23">
        <v>6.8699999999999997E-2</v>
      </c>
      <c r="F23">
        <v>6.7100000000000007E-2</v>
      </c>
      <c r="G23">
        <v>75</v>
      </c>
      <c r="H23">
        <v>126</v>
      </c>
      <c r="I23">
        <v>121</v>
      </c>
      <c r="J23">
        <v>120</v>
      </c>
      <c r="K23">
        <v>15.9</v>
      </c>
      <c r="L23">
        <v>21.2</v>
      </c>
      <c r="M23">
        <v>20.8</v>
      </c>
      <c r="N23">
        <v>20.8</v>
      </c>
      <c r="O23">
        <v>70</v>
      </c>
      <c r="P23">
        <v>62</v>
      </c>
      <c r="Q23">
        <v>64</v>
      </c>
      <c r="R23">
        <v>63</v>
      </c>
    </row>
    <row r="24" spans="1:18" x14ac:dyDescent="0.3">
      <c r="A24">
        <v>43.5</v>
      </c>
      <c r="B24">
        <v>100011</v>
      </c>
      <c r="C24">
        <v>5.79E-2</v>
      </c>
      <c r="D24">
        <v>-5.5100000000000003E-2</v>
      </c>
      <c r="E24">
        <v>5.3E-3</v>
      </c>
      <c r="F24">
        <v>1.09E-2</v>
      </c>
      <c r="G24">
        <v>79</v>
      </c>
      <c r="H24">
        <v>126</v>
      </c>
      <c r="I24">
        <v>117</v>
      </c>
      <c r="J24">
        <v>121</v>
      </c>
      <c r="K24">
        <v>16.399999999999999</v>
      </c>
      <c r="L24">
        <v>21.2</v>
      </c>
      <c r="M24">
        <v>20.5</v>
      </c>
      <c r="N24">
        <v>20.8</v>
      </c>
      <c r="O24">
        <v>49</v>
      </c>
      <c r="P24">
        <v>70</v>
      </c>
      <c r="Q24">
        <v>61</v>
      </c>
      <c r="R24">
        <v>47</v>
      </c>
    </row>
    <row r="25" spans="1:18" x14ac:dyDescent="0.3">
      <c r="A25">
        <v>44</v>
      </c>
      <c r="B25">
        <v>100011</v>
      </c>
      <c r="C25">
        <v>7.9000000000000008E-3</v>
      </c>
      <c r="D25">
        <v>3.0200000000000001E-2</v>
      </c>
      <c r="E25">
        <v>1.6000000000000001E-3</v>
      </c>
      <c r="F25">
        <v>8.3999999999999995E-3</v>
      </c>
      <c r="G25">
        <v>81</v>
      </c>
      <c r="H25">
        <v>107</v>
      </c>
      <c r="I25">
        <v>119</v>
      </c>
      <c r="J25">
        <v>112</v>
      </c>
      <c r="K25">
        <v>16.600000000000001</v>
      </c>
      <c r="L25">
        <v>19.8</v>
      </c>
      <c r="M25">
        <v>20.7</v>
      </c>
      <c r="N25">
        <v>20.2</v>
      </c>
      <c r="O25">
        <v>53</v>
      </c>
      <c r="P25">
        <v>43</v>
      </c>
      <c r="Q25">
        <v>60</v>
      </c>
      <c r="R25">
        <v>67</v>
      </c>
    </row>
    <row r="26" spans="1:18" x14ac:dyDescent="0.3">
      <c r="A26">
        <v>44.5</v>
      </c>
      <c r="B26">
        <v>100011</v>
      </c>
      <c r="C26">
        <v>1.0800000000000001E-2</v>
      </c>
      <c r="D26">
        <v>-2.4199999999999999E-2</v>
      </c>
      <c r="E26">
        <v>-1.3100000000000001E-2</v>
      </c>
      <c r="F26">
        <v>2.5000000000000001E-3</v>
      </c>
      <c r="G26">
        <v>107</v>
      </c>
      <c r="H26">
        <v>119</v>
      </c>
      <c r="I26">
        <v>120</v>
      </c>
      <c r="J26">
        <v>127</v>
      </c>
      <c r="K26">
        <v>19</v>
      </c>
      <c r="L26">
        <v>20.7</v>
      </c>
      <c r="M26">
        <v>20.8</v>
      </c>
      <c r="N26">
        <v>21.2</v>
      </c>
      <c r="O26">
        <v>56</v>
      </c>
      <c r="P26">
        <v>64</v>
      </c>
      <c r="Q26">
        <v>56</v>
      </c>
      <c r="R26">
        <v>36</v>
      </c>
    </row>
    <row r="27" spans="1:18" x14ac:dyDescent="0.3">
      <c r="A27">
        <v>45</v>
      </c>
      <c r="B27">
        <v>100011</v>
      </c>
      <c r="C27">
        <v>-3.3999999999999998E-3</v>
      </c>
      <c r="D27">
        <v>-7.4000000000000003E-3</v>
      </c>
      <c r="E27">
        <v>-5.1000000000000004E-3</v>
      </c>
      <c r="F27">
        <v>9.9000000000000008E-3</v>
      </c>
      <c r="G27">
        <v>71</v>
      </c>
      <c r="H27">
        <v>85</v>
      </c>
      <c r="I27">
        <v>102</v>
      </c>
      <c r="J27">
        <v>100</v>
      </c>
      <c r="K27">
        <v>15.4</v>
      </c>
      <c r="L27">
        <v>17.8</v>
      </c>
      <c r="M27">
        <v>19.3</v>
      </c>
      <c r="N27">
        <v>19.2</v>
      </c>
      <c r="O27">
        <v>51</v>
      </c>
      <c r="P27">
        <v>45</v>
      </c>
      <c r="Q27">
        <v>18</v>
      </c>
      <c r="R27">
        <v>44</v>
      </c>
    </row>
    <row r="28" spans="1:18" x14ac:dyDescent="0.3">
      <c r="A28">
        <v>45.5</v>
      </c>
      <c r="B28">
        <v>100011</v>
      </c>
      <c r="C28">
        <v>6.4999999999999997E-3</v>
      </c>
      <c r="D28">
        <v>-2.5100000000000001E-2</v>
      </c>
      <c r="E28">
        <v>-3.8300000000000001E-2</v>
      </c>
      <c r="F28">
        <v>-3.73E-2</v>
      </c>
      <c r="G28">
        <v>74</v>
      </c>
      <c r="H28">
        <v>100</v>
      </c>
      <c r="I28">
        <v>131</v>
      </c>
      <c r="J28">
        <v>109</v>
      </c>
      <c r="K28">
        <v>15.8</v>
      </c>
      <c r="L28">
        <v>19.2</v>
      </c>
      <c r="M28">
        <v>21.5</v>
      </c>
      <c r="N28">
        <v>19.899999999999999</v>
      </c>
      <c r="O28">
        <v>65</v>
      </c>
      <c r="P28">
        <v>51</v>
      </c>
      <c r="Q28">
        <v>65</v>
      </c>
      <c r="R28">
        <v>80</v>
      </c>
    </row>
    <row r="29" spans="1:18" x14ac:dyDescent="0.3">
      <c r="A29">
        <v>46</v>
      </c>
      <c r="B29">
        <v>100011</v>
      </c>
      <c r="C29">
        <v>5.91E-2</v>
      </c>
      <c r="D29">
        <v>-5.3100000000000001E-2</v>
      </c>
      <c r="E29">
        <v>-5.0500000000000003E-2</v>
      </c>
      <c r="F29">
        <v>-4.6199999999999998E-2</v>
      </c>
      <c r="G29">
        <v>84</v>
      </c>
      <c r="H29">
        <v>119</v>
      </c>
      <c r="I29">
        <v>119</v>
      </c>
      <c r="J29">
        <v>118</v>
      </c>
      <c r="K29">
        <v>16.899999999999999</v>
      </c>
      <c r="L29">
        <v>20.7</v>
      </c>
      <c r="M29">
        <v>20.7</v>
      </c>
      <c r="N29">
        <v>20.6</v>
      </c>
      <c r="O29">
        <v>56</v>
      </c>
      <c r="P29">
        <v>80</v>
      </c>
      <c r="Q29">
        <v>70</v>
      </c>
      <c r="R29">
        <v>43</v>
      </c>
    </row>
    <row r="30" spans="1:18" x14ac:dyDescent="0.3">
      <c r="A30">
        <v>46.5</v>
      </c>
      <c r="B30">
        <v>100011</v>
      </c>
      <c r="C30">
        <v>-6.9999999999999999E-4</v>
      </c>
      <c r="D30">
        <v>-5.6300000000000003E-2</v>
      </c>
      <c r="E30">
        <v>-9.5699999999999993E-2</v>
      </c>
      <c r="F30">
        <v>-9.8299999999999998E-2</v>
      </c>
      <c r="G30">
        <v>90</v>
      </c>
      <c r="H30">
        <v>106</v>
      </c>
      <c r="I30">
        <v>123</v>
      </c>
      <c r="J30">
        <v>122</v>
      </c>
      <c r="K30">
        <v>17.5</v>
      </c>
      <c r="L30">
        <v>19.7</v>
      </c>
      <c r="M30">
        <v>21</v>
      </c>
      <c r="N30">
        <v>20.9</v>
      </c>
      <c r="O30">
        <v>58</v>
      </c>
      <c r="P30">
        <v>58</v>
      </c>
      <c r="Q30">
        <v>46</v>
      </c>
      <c r="R30">
        <v>50</v>
      </c>
    </row>
    <row r="31" spans="1:18" x14ac:dyDescent="0.3">
      <c r="A31">
        <v>47</v>
      </c>
      <c r="B31">
        <v>100011</v>
      </c>
      <c r="C31">
        <v>2.2200000000000001E-2</v>
      </c>
      <c r="D31">
        <v>-2.0500000000000001E-2</v>
      </c>
      <c r="E31">
        <v>-9.2799999999999994E-2</v>
      </c>
      <c r="F31">
        <v>-9.2100000000000001E-2</v>
      </c>
      <c r="G31">
        <v>89</v>
      </c>
      <c r="H31">
        <v>110</v>
      </c>
      <c r="I31">
        <v>124</v>
      </c>
      <c r="J31">
        <v>119</v>
      </c>
      <c r="K31">
        <v>17.399999999999999</v>
      </c>
      <c r="L31">
        <v>20</v>
      </c>
      <c r="M31">
        <v>21</v>
      </c>
      <c r="N31">
        <v>20.7</v>
      </c>
      <c r="O31">
        <v>68</v>
      </c>
      <c r="P31">
        <v>74</v>
      </c>
      <c r="Q31">
        <v>60</v>
      </c>
      <c r="R31">
        <v>62</v>
      </c>
    </row>
    <row r="32" spans="1:18" x14ac:dyDescent="0.3">
      <c r="A32">
        <v>47.5</v>
      </c>
      <c r="B32">
        <v>100011</v>
      </c>
      <c r="C32">
        <v>-2.1100000000000001E-2</v>
      </c>
      <c r="D32">
        <v>-3.9199999999999999E-2</v>
      </c>
      <c r="E32">
        <v>-4.87E-2</v>
      </c>
      <c r="F32">
        <v>-4.6600000000000003E-2</v>
      </c>
      <c r="G32">
        <v>87</v>
      </c>
      <c r="H32">
        <v>106</v>
      </c>
      <c r="I32">
        <v>126</v>
      </c>
      <c r="J32">
        <v>110</v>
      </c>
      <c r="K32">
        <v>17.2</v>
      </c>
      <c r="L32">
        <v>19.7</v>
      </c>
      <c r="M32">
        <v>21.2</v>
      </c>
      <c r="N32">
        <v>20</v>
      </c>
      <c r="O32">
        <v>19</v>
      </c>
      <c r="P32">
        <v>75</v>
      </c>
      <c r="Q32">
        <v>68</v>
      </c>
      <c r="R32">
        <v>62</v>
      </c>
    </row>
    <row r="33" spans="1:18" x14ac:dyDescent="0.3">
      <c r="A33">
        <v>48</v>
      </c>
      <c r="B33">
        <v>100011</v>
      </c>
      <c r="C33">
        <v>5.0000000000000001E-3</v>
      </c>
      <c r="D33">
        <v>-8.2000000000000007E-3</v>
      </c>
      <c r="E33">
        <v>-3.32E-2</v>
      </c>
      <c r="F33">
        <v>-2.93E-2</v>
      </c>
      <c r="G33">
        <v>80</v>
      </c>
      <c r="H33">
        <v>105</v>
      </c>
      <c r="I33">
        <v>119</v>
      </c>
      <c r="J33">
        <v>107</v>
      </c>
      <c r="K33">
        <v>16.5</v>
      </c>
      <c r="L33">
        <v>19.600000000000001</v>
      </c>
      <c r="M33">
        <v>20.7</v>
      </c>
      <c r="N33">
        <v>19.8</v>
      </c>
      <c r="O33">
        <v>75</v>
      </c>
      <c r="P33">
        <v>75</v>
      </c>
      <c r="Q33">
        <v>78</v>
      </c>
      <c r="R33">
        <v>76</v>
      </c>
    </row>
    <row r="34" spans="1:18" x14ac:dyDescent="0.3">
      <c r="A34">
        <v>48.5</v>
      </c>
      <c r="B34">
        <v>100011</v>
      </c>
      <c r="C34">
        <v>-2.9399999999999999E-2</v>
      </c>
      <c r="D34">
        <v>-1.55E-2</v>
      </c>
      <c r="E34">
        <v>-1.61E-2</v>
      </c>
      <c r="F34">
        <v>-1.12E-2</v>
      </c>
      <c r="G34">
        <v>69</v>
      </c>
      <c r="H34">
        <v>106</v>
      </c>
      <c r="I34">
        <v>118</v>
      </c>
      <c r="J34">
        <v>125</v>
      </c>
      <c r="K34">
        <v>15.2</v>
      </c>
      <c r="L34">
        <v>19.7</v>
      </c>
      <c r="M34">
        <v>20.6</v>
      </c>
      <c r="N34">
        <v>21.1</v>
      </c>
      <c r="O34">
        <v>72</v>
      </c>
      <c r="P34">
        <v>57</v>
      </c>
      <c r="Q34">
        <v>60</v>
      </c>
      <c r="R34">
        <v>63</v>
      </c>
    </row>
    <row r="35" spans="1:18" x14ac:dyDescent="0.3">
      <c r="A35">
        <v>49</v>
      </c>
      <c r="B35">
        <v>100011</v>
      </c>
      <c r="C35">
        <v>3.2000000000000001E-2</v>
      </c>
      <c r="D35">
        <v>6.1000000000000004E-3</v>
      </c>
      <c r="E35">
        <v>1.47E-2</v>
      </c>
      <c r="F35">
        <v>4.1000000000000003E-3</v>
      </c>
      <c r="G35">
        <v>94</v>
      </c>
      <c r="H35">
        <v>114</v>
      </c>
      <c r="I35">
        <v>104</v>
      </c>
      <c r="J35">
        <v>106</v>
      </c>
      <c r="K35">
        <v>17.899999999999999</v>
      </c>
      <c r="L35">
        <v>20.3</v>
      </c>
      <c r="M35">
        <v>19.5</v>
      </c>
      <c r="N35">
        <v>19.7</v>
      </c>
      <c r="O35">
        <v>55</v>
      </c>
      <c r="P35">
        <v>43</v>
      </c>
      <c r="Q35">
        <v>72</v>
      </c>
      <c r="R35">
        <v>39</v>
      </c>
    </row>
    <row r="36" spans="1:18" x14ac:dyDescent="0.3">
      <c r="A36">
        <v>49.5</v>
      </c>
      <c r="B36">
        <v>100011</v>
      </c>
      <c r="C36">
        <v>-4.1000000000000002E-2</v>
      </c>
      <c r="D36">
        <v>7.8E-2</v>
      </c>
      <c r="E36">
        <v>6.6E-3</v>
      </c>
      <c r="F36">
        <v>2.7199999999999998E-2</v>
      </c>
      <c r="G36">
        <v>75</v>
      </c>
      <c r="H36">
        <v>124</v>
      </c>
      <c r="I36">
        <v>118</v>
      </c>
      <c r="J36">
        <v>109</v>
      </c>
      <c r="K36">
        <v>15.9</v>
      </c>
      <c r="L36">
        <v>21</v>
      </c>
      <c r="M36">
        <v>20.6</v>
      </c>
      <c r="N36">
        <v>19.899999999999999</v>
      </c>
      <c r="O36">
        <v>21</v>
      </c>
      <c r="P36">
        <v>64</v>
      </c>
      <c r="Q36">
        <v>53</v>
      </c>
      <c r="R36">
        <v>37</v>
      </c>
    </row>
    <row r="37" spans="1:18" x14ac:dyDescent="0.3">
      <c r="A37">
        <v>50</v>
      </c>
      <c r="B37">
        <v>100011</v>
      </c>
      <c r="C37">
        <v>3.1699999999999999E-2</v>
      </c>
      <c r="D37">
        <v>-7.3700000000000002E-2</v>
      </c>
      <c r="E37">
        <v>5.6800000000000003E-2</v>
      </c>
      <c r="F37">
        <v>4.2900000000000001E-2</v>
      </c>
      <c r="G37">
        <v>79</v>
      </c>
      <c r="H37">
        <v>113</v>
      </c>
      <c r="I37">
        <v>126</v>
      </c>
      <c r="J37">
        <v>98</v>
      </c>
      <c r="K37">
        <v>16.399999999999999</v>
      </c>
      <c r="L37">
        <v>20.2</v>
      </c>
      <c r="M37">
        <v>21.2</v>
      </c>
      <c r="N37">
        <v>19</v>
      </c>
      <c r="O37">
        <v>56</v>
      </c>
      <c r="P37">
        <v>19</v>
      </c>
      <c r="Q37">
        <v>37</v>
      </c>
      <c r="R37">
        <v>49</v>
      </c>
    </row>
    <row r="38" spans="1:18" x14ac:dyDescent="0.3">
      <c r="A38">
        <v>50.5</v>
      </c>
      <c r="B38">
        <v>100011</v>
      </c>
      <c r="C38">
        <v>-8.2400000000000001E-2</v>
      </c>
      <c r="D38">
        <v>0.23499999999999999</v>
      </c>
      <c r="E38">
        <v>4.3299999999999998E-2</v>
      </c>
      <c r="F38">
        <v>-1.32E-2</v>
      </c>
      <c r="G38">
        <v>70</v>
      </c>
      <c r="H38">
        <v>108</v>
      </c>
      <c r="I38">
        <v>111</v>
      </c>
      <c r="J38">
        <v>108</v>
      </c>
      <c r="K38">
        <v>15.3</v>
      </c>
      <c r="L38">
        <v>19.8</v>
      </c>
      <c r="M38">
        <v>20.100000000000001</v>
      </c>
      <c r="N38">
        <v>19.8</v>
      </c>
      <c r="O38">
        <v>39</v>
      </c>
      <c r="P38">
        <v>43</v>
      </c>
      <c r="Q38">
        <v>28</v>
      </c>
      <c r="R38">
        <v>19</v>
      </c>
    </row>
    <row r="39" spans="1:18" x14ac:dyDescent="0.3">
      <c r="A39">
        <v>51</v>
      </c>
      <c r="B39">
        <v>100011</v>
      </c>
      <c r="C39">
        <v>-1.04E-2</v>
      </c>
      <c r="D39">
        <v>2.5700000000000001E-2</v>
      </c>
      <c r="E39">
        <v>2.5000000000000001E-2</v>
      </c>
      <c r="F39">
        <v>1.95E-2</v>
      </c>
      <c r="G39">
        <v>86</v>
      </c>
      <c r="H39">
        <v>129</v>
      </c>
      <c r="I39">
        <v>114</v>
      </c>
      <c r="J39">
        <v>114</v>
      </c>
      <c r="K39">
        <v>17.100000000000001</v>
      </c>
      <c r="L39">
        <v>21.4</v>
      </c>
      <c r="M39">
        <v>20.3</v>
      </c>
      <c r="N39">
        <v>20.3</v>
      </c>
      <c r="O39">
        <v>58</v>
      </c>
      <c r="P39">
        <v>53</v>
      </c>
      <c r="Q39">
        <v>65</v>
      </c>
      <c r="R39">
        <v>52</v>
      </c>
    </row>
    <row r="40" spans="1:18" x14ac:dyDescent="0.3">
      <c r="A40">
        <v>51.5</v>
      </c>
      <c r="B40">
        <v>100011</v>
      </c>
      <c r="C40">
        <v>2.4500000000000001E-2</v>
      </c>
      <c r="D40">
        <v>-2.01E-2</v>
      </c>
      <c r="E40">
        <v>1.6799999999999999E-2</v>
      </c>
      <c r="F40">
        <v>1.4E-2</v>
      </c>
      <c r="G40">
        <v>89</v>
      </c>
      <c r="H40">
        <v>111</v>
      </c>
      <c r="I40">
        <v>94</v>
      </c>
      <c r="J40">
        <v>115</v>
      </c>
      <c r="K40">
        <v>17.399999999999999</v>
      </c>
      <c r="L40">
        <v>20.100000000000001</v>
      </c>
      <c r="M40">
        <v>18.600000000000001</v>
      </c>
      <c r="N40">
        <v>20.399999999999999</v>
      </c>
      <c r="O40">
        <v>64</v>
      </c>
      <c r="P40">
        <v>72</v>
      </c>
      <c r="Q40">
        <v>58</v>
      </c>
      <c r="R40">
        <v>67</v>
      </c>
    </row>
    <row r="41" spans="1:18" x14ac:dyDescent="0.3">
      <c r="A41">
        <v>52</v>
      </c>
      <c r="B41">
        <v>100011</v>
      </c>
      <c r="C41">
        <v>1.6199999999999999E-2</v>
      </c>
      <c r="D41">
        <v>-4.2299999999999997E-2</v>
      </c>
      <c r="E41">
        <v>-6.4000000000000003E-3</v>
      </c>
      <c r="F41">
        <v>-1.15E-2</v>
      </c>
      <c r="G41">
        <v>72</v>
      </c>
      <c r="H41">
        <v>101</v>
      </c>
      <c r="I41">
        <v>99</v>
      </c>
      <c r="J41">
        <v>125</v>
      </c>
      <c r="K41">
        <v>15.6</v>
      </c>
      <c r="L41">
        <v>19.3</v>
      </c>
      <c r="M41">
        <v>19.100000000000001</v>
      </c>
      <c r="N41">
        <v>21.1</v>
      </c>
      <c r="O41">
        <v>80</v>
      </c>
      <c r="P41">
        <v>88</v>
      </c>
      <c r="Q41">
        <v>86</v>
      </c>
      <c r="R41">
        <v>92</v>
      </c>
    </row>
    <row r="42" spans="1:18" x14ac:dyDescent="0.3">
      <c r="A42">
        <v>52.5</v>
      </c>
      <c r="B42">
        <v>100011</v>
      </c>
      <c r="C42">
        <v>5.1999999999999998E-3</v>
      </c>
      <c r="D42">
        <v>-4.87E-2</v>
      </c>
      <c r="E42">
        <v>-2.8400000000000002E-2</v>
      </c>
      <c r="F42">
        <v>-2.3E-2</v>
      </c>
      <c r="G42">
        <v>78</v>
      </c>
      <c r="H42">
        <v>122</v>
      </c>
      <c r="I42">
        <v>146</v>
      </c>
      <c r="J42">
        <v>127</v>
      </c>
      <c r="K42">
        <v>16.3</v>
      </c>
      <c r="L42">
        <v>20.9</v>
      </c>
      <c r="M42">
        <v>22.5</v>
      </c>
      <c r="N42">
        <v>21.2</v>
      </c>
      <c r="O42">
        <v>69</v>
      </c>
      <c r="P42">
        <v>57</v>
      </c>
      <c r="Q42">
        <v>69</v>
      </c>
      <c r="R42">
        <v>69</v>
      </c>
    </row>
    <row r="43" spans="1:18" x14ac:dyDescent="0.3">
      <c r="A43">
        <v>53</v>
      </c>
      <c r="B43">
        <v>100011</v>
      </c>
      <c r="C43">
        <v>1.7299999999999999E-2</v>
      </c>
      <c r="D43">
        <v>-5.2600000000000001E-2</v>
      </c>
      <c r="E43">
        <v>-2.7400000000000001E-2</v>
      </c>
      <c r="F43">
        <v>-3.0499999999999999E-2</v>
      </c>
      <c r="G43">
        <v>89</v>
      </c>
      <c r="H43">
        <v>95</v>
      </c>
      <c r="I43">
        <v>126</v>
      </c>
      <c r="J43">
        <v>133</v>
      </c>
      <c r="K43">
        <v>17.399999999999999</v>
      </c>
      <c r="L43">
        <v>18.7</v>
      </c>
      <c r="M43">
        <v>21.2</v>
      </c>
      <c r="N43">
        <v>21.6</v>
      </c>
      <c r="O43">
        <v>81</v>
      </c>
      <c r="P43">
        <v>79</v>
      </c>
      <c r="Q43">
        <v>82</v>
      </c>
      <c r="R43">
        <v>80</v>
      </c>
    </row>
    <row r="44" spans="1:18" x14ac:dyDescent="0.3">
      <c r="A44">
        <v>53.5</v>
      </c>
      <c r="B44">
        <v>100011</v>
      </c>
      <c r="C44">
        <v>2.7900000000000001E-2</v>
      </c>
      <c r="D44">
        <v>-5.1700000000000003E-2</v>
      </c>
      <c r="E44">
        <v>-2.6499999999999999E-2</v>
      </c>
      <c r="F44">
        <v>-2.46E-2</v>
      </c>
      <c r="G44">
        <v>71</v>
      </c>
      <c r="H44">
        <v>112</v>
      </c>
      <c r="I44">
        <v>110</v>
      </c>
      <c r="J44">
        <v>122</v>
      </c>
      <c r="K44">
        <v>15.4</v>
      </c>
      <c r="L44">
        <v>20.2</v>
      </c>
      <c r="M44">
        <v>20</v>
      </c>
      <c r="N44">
        <v>20.9</v>
      </c>
      <c r="O44">
        <v>77</v>
      </c>
      <c r="P44">
        <v>85</v>
      </c>
      <c r="Q44">
        <v>79</v>
      </c>
      <c r="R44">
        <v>80</v>
      </c>
    </row>
    <row r="45" spans="1:18" x14ac:dyDescent="0.3">
      <c r="A45">
        <v>54</v>
      </c>
      <c r="B45">
        <v>100011</v>
      </c>
      <c r="C45">
        <v>-1.7299999999999999E-2</v>
      </c>
      <c r="D45">
        <v>-1.8100000000000002E-2</v>
      </c>
      <c r="E45">
        <v>-2.47E-2</v>
      </c>
      <c r="F45">
        <v>-2.2800000000000001E-2</v>
      </c>
      <c r="G45">
        <v>69</v>
      </c>
      <c r="H45">
        <v>102</v>
      </c>
      <c r="I45">
        <v>86</v>
      </c>
      <c r="J45">
        <v>93</v>
      </c>
      <c r="K45">
        <v>15.2</v>
      </c>
      <c r="L45">
        <v>19.3</v>
      </c>
      <c r="M45">
        <v>17.899999999999999</v>
      </c>
      <c r="N45">
        <v>18.5</v>
      </c>
      <c r="O45">
        <v>71</v>
      </c>
      <c r="P45">
        <v>84</v>
      </c>
      <c r="Q45">
        <v>88</v>
      </c>
      <c r="R45">
        <v>75</v>
      </c>
    </row>
    <row r="46" spans="1:18" x14ac:dyDescent="0.3">
      <c r="A46">
        <v>54.5</v>
      </c>
      <c r="B46">
        <v>100011</v>
      </c>
      <c r="C46">
        <v>3.0000000000000001E-3</v>
      </c>
      <c r="D46">
        <v>-5.16E-2</v>
      </c>
      <c r="E46">
        <v>-1.2500000000000001E-2</v>
      </c>
      <c r="F46">
        <v>-9.1999999999999998E-3</v>
      </c>
      <c r="G46">
        <v>65</v>
      </c>
      <c r="H46">
        <v>77</v>
      </c>
      <c r="I46">
        <v>105</v>
      </c>
      <c r="J46">
        <v>74</v>
      </c>
      <c r="K46">
        <v>14.7</v>
      </c>
      <c r="L46">
        <v>16.899999999999999</v>
      </c>
      <c r="M46">
        <v>19.600000000000001</v>
      </c>
      <c r="N46">
        <v>16.600000000000001</v>
      </c>
      <c r="O46">
        <v>78</v>
      </c>
      <c r="P46">
        <v>63</v>
      </c>
      <c r="Q46">
        <v>61</v>
      </c>
      <c r="R46">
        <v>70</v>
      </c>
    </row>
    <row r="47" spans="1:18" x14ac:dyDescent="0.3">
      <c r="A47">
        <v>55</v>
      </c>
      <c r="B47">
        <v>100011</v>
      </c>
      <c r="C47">
        <v>-2.1499999999999998E-2</v>
      </c>
      <c r="D47">
        <v>-5.1200000000000002E-2</v>
      </c>
      <c r="E47">
        <v>-7.4999999999999997E-3</v>
      </c>
      <c r="F47">
        <v>-2.3E-3</v>
      </c>
      <c r="G47">
        <v>77</v>
      </c>
      <c r="H47">
        <v>106</v>
      </c>
      <c r="I47">
        <v>104</v>
      </c>
      <c r="J47">
        <v>107</v>
      </c>
      <c r="K47">
        <v>16.100000000000001</v>
      </c>
      <c r="L47">
        <v>19.7</v>
      </c>
      <c r="M47">
        <v>19.5</v>
      </c>
      <c r="N47">
        <v>19.8</v>
      </c>
      <c r="O47">
        <v>68</v>
      </c>
      <c r="P47">
        <v>50</v>
      </c>
      <c r="Q47">
        <v>73</v>
      </c>
      <c r="R47">
        <v>72</v>
      </c>
    </row>
    <row r="48" spans="1:18" x14ac:dyDescent="0.3">
      <c r="A48">
        <v>55.5</v>
      </c>
      <c r="B48">
        <v>100011</v>
      </c>
      <c r="C48">
        <v>-0.1176</v>
      </c>
      <c r="D48">
        <v>-5.21E-2</v>
      </c>
      <c r="E48">
        <v>-3.3999999999999998E-3</v>
      </c>
      <c r="F48">
        <v>-7.1999999999999998E-3</v>
      </c>
      <c r="G48">
        <v>74</v>
      </c>
      <c r="H48">
        <v>82</v>
      </c>
      <c r="I48">
        <v>81</v>
      </c>
      <c r="J48">
        <v>89</v>
      </c>
      <c r="K48">
        <v>15.8</v>
      </c>
      <c r="L48">
        <v>17.399999999999999</v>
      </c>
      <c r="M48">
        <v>17.3</v>
      </c>
      <c r="N48">
        <v>18.2</v>
      </c>
      <c r="O48">
        <v>57</v>
      </c>
      <c r="P48">
        <v>29</v>
      </c>
      <c r="Q48">
        <v>22</v>
      </c>
      <c r="R48">
        <v>68</v>
      </c>
    </row>
    <row r="49" spans="1:18" x14ac:dyDescent="0.3">
      <c r="A49">
        <v>56</v>
      </c>
      <c r="B49">
        <v>100011</v>
      </c>
      <c r="C49">
        <v>-2.7400000000000001E-2</v>
      </c>
      <c r="D49">
        <v>-5.3499999999999999E-2</v>
      </c>
      <c r="E49">
        <v>0</v>
      </c>
      <c r="F49">
        <v>1.8E-3</v>
      </c>
      <c r="G49">
        <v>88</v>
      </c>
      <c r="H49">
        <v>128</v>
      </c>
      <c r="I49">
        <v>114</v>
      </c>
      <c r="J49">
        <v>108</v>
      </c>
      <c r="K49">
        <v>17.3</v>
      </c>
      <c r="L49">
        <v>21.3</v>
      </c>
      <c r="M49">
        <v>20.3</v>
      </c>
      <c r="N49">
        <v>19.8</v>
      </c>
      <c r="O49">
        <v>70</v>
      </c>
      <c r="P49">
        <v>65</v>
      </c>
      <c r="Q49">
        <v>80</v>
      </c>
      <c r="R49">
        <v>67</v>
      </c>
    </row>
    <row r="50" spans="1:18" x14ac:dyDescent="0.3">
      <c r="A50">
        <v>56.5</v>
      </c>
      <c r="B50">
        <v>100011</v>
      </c>
      <c r="C50">
        <v>2.8999999999999998E-3</v>
      </c>
      <c r="D50">
        <v>-1.1299999999999999E-2</v>
      </c>
      <c r="E50">
        <v>1.2999999999999999E-2</v>
      </c>
      <c r="F50">
        <v>1.6E-2</v>
      </c>
      <c r="G50">
        <v>59</v>
      </c>
      <c r="H50">
        <v>100</v>
      </c>
      <c r="I50">
        <v>101</v>
      </c>
      <c r="J50">
        <v>106</v>
      </c>
      <c r="K50">
        <v>13.8</v>
      </c>
      <c r="L50">
        <v>19.2</v>
      </c>
      <c r="M50">
        <v>19.3</v>
      </c>
      <c r="N50">
        <v>19.7</v>
      </c>
      <c r="O50">
        <v>64</v>
      </c>
      <c r="P50">
        <v>87</v>
      </c>
      <c r="Q50">
        <v>85</v>
      </c>
      <c r="R50">
        <v>80</v>
      </c>
    </row>
    <row r="51" spans="1:18" x14ac:dyDescent="0.3">
      <c r="A51">
        <v>57</v>
      </c>
      <c r="B51">
        <v>100011</v>
      </c>
      <c r="C51">
        <v>5.0000000000000001E-4</v>
      </c>
      <c r="D51">
        <v>-4.0000000000000001E-3</v>
      </c>
      <c r="E51">
        <v>2.7199999999999998E-2</v>
      </c>
      <c r="F51">
        <v>2.53E-2</v>
      </c>
      <c r="G51">
        <v>84</v>
      </c>
      <c r="H51">
        <v>86</v>
      </c>
      <c r="I51">
        <v>98</v>
      </c>
      <c r="J51">
        <v>101</v>
      </c>
      <c r="K51">
        <v>16.899999999999999</v>
      </c>
      <c r="L51">
        <v>17.899999999999999</v>
      </c>
      <c r="M51">
        <v>19</v>
      </c>
      <c r="N51">
        <v>19.3</v>
      </c>
      <c r="O51">
        <v>88</v>
      </c>
      <c r="P51">
        <v>87</v>
      </c>
      <c r="Q51">
        <v>80</v>
      </c>
      <c r="R51">
        <v>81</v>
      </c>
    </row>
    <row r="52" spans="1:18" x14ac:dyDescent="0.3">
      <c r="A52">
        <v>57.5</v>
      </c>
      <c r="B52">
        <v>100011</v>
      </c>
      <c r="C52">
        <v>-2.2700000000000001E-2</v>
      </c>
      <c r="D52">
        <v>-2.93E-2</v>
      </c>
      <c r="E52">
        <v>3.5499999999999997E-2</v>
      </c>
      <c r="F52">
        <v>3.2899999999999999E-2</v>
      </c>
      <c r="G52">
        <v>70</v>
      </c>
      <c r="H52">
        <v>113</v>
      </c>
      <c r="I52">
        <v>111</v>
      </c>
      <c r="J52">
        <v>109</v>
      </c>
      <c r="K52">
        <v>15.3</v>
      </c>
      <c r="L52">
        <v>20.2</v>
      </c>
      <c r="M52">
        <v>20.100000000000001</v>
      </c>
      <c r="N52">
        <v>19.899999999999999</v>
      </c>
      <c r="O52">
        <v>80</v>
      </c>
      <c r="P52">
        <v>87</v>
      </c>
      <c r="Q52">
        <v>84</v>
      </c>
      <c r="R52">
        <v>81</v>
      </c>
    </row>
    <row r="53" spans="1:18" x14ac:dyDescent="0.3">
      <c r="A53">
        <v>58</v>
      </c>
      <c r="B53">
        <v>100011</v>
      </c>
      <c r="C53">
        <v>-2.0500000000000001E-2</v>
      </c>
      <c r="D53">
        <v>-1.8200000000000001E-2</v>
      </c>
      <c r="E53">
        <v>3.3799999999999997E-2</v>
      </c>
      <c r="F53">
        <v>2.8899999999999999E-2</v>
      </c>
      <c r="G53">
        <v>71</v>
      </c>
      <c r="H53">
        <v>99</v>
      </c>
      <c r="I53">
        <v>126</v>
      </c>
      <c r="J53">
        <v>127</v>
      </c>
      <c r="K53">
        <v>15.4</v>
      </c>
      <c r="L53">
        <v>19.100000000000001</v>
      </c>
      <c r="M53">
        <v>21.2</v>
      </c>
      <c r="N53">
        <v>21.2</v>
      </c>
      <c r="O53">
        <v>84</v>
      </c>
      <c r="P53">
        <v>85</v>
      </c>
      <c r="Q53">
        <v>85</v>
      </c>
      <c r="R53">
        <v>90</v>
      </c>
    </row>
    <row r="54" spans="1:18" x14ac:dyDescent="0.3">
      <c r="A54">
        <v>58.5</v>
      </c>
      <c r="B54">
        <v>100011</v>
      </c>
      <c r="C54">
        <v>3.2099999999999997E-2</v>
      </c>
      <c r="D54">
        <v>1.17E-2</v>
      </c>
      <c r="E54">
        <v>4.3499999999999997E-2</v>
      </c>
      <c r="F54">
        <v>4.0399999999999998E-2</v>
      </c>
      <c r="G54">
        <v>67</v>
      </c>
      <c r="H54">
        <v>92</v>
      </c>
      <c r="I54">
        <v>115</v>
      </c>
      <c r="J54">
        <v>108</v>
      </c>
      <c r="K54">
        <v>14.9</v>
      </c>
      <c r="L54">
        <v>18.399999999999999</v>
      </c>
      <c r="M54">
        <v>20.399999999999999</v>
      </c>
      <c r="N54">
        <v>19.8</v>
      </c>
      <c r="O54">
        <v>58</v>
      </c>
      <c r="P54">
        <v>58</v>
      </c>
      <c r="Q54">
        <v>70</v>
      </c>
      <c r="R54">
        <v>75</v>
      </c>
    </row>
    <row r="55" spans="1:18" x14ac:dyDescent="0.3">
      <c r="A55">
        <v>59</v>
      </c>
      <c r="B55">
        <v>100011</v>
      </c>
      <c r="C55">
        <v>-1.2500000000000001E-2</v>
      </c>
      <c r="D55">
        <v>3.5999999999999999E-3</v>
      </c>
      <c r="E55">
        <v>2.29E-2</v>
      </c>
      <c r="F55">
        <v>2.18E-2</v>
      </c>
      <c r="G55">
        <v>86</v>
      </c>
      <c r="H55">
        <v>99</v>
      </c>
      <c r="I55">
        <v>105</v>
      </c>
      <c r="J55">
        <v>107</v>
      </c>
      <c r="K55">
        <v>17.100000000000001</v>
      </c>
      <c r="L55">
        <v>19.100000000000001</v>
      </c>
      <c r="M55">
        <v>19.600000000000001</v>
      </c>
      <c r="N55">
        <v>19.8</v>
      </c>
      <c r="O55">
        <v>62</v>
      </c>
      <c r="P55">
        <v>59</v>
      </c>
      <c r="Q55">
        <v>58</v>
      </c>
      <c r="R55">
        <v>70</v>
      </c>
    </row>
    <row r="56" spans="1:18" x14ac:dyDescent="0.3">
      <c r="A56">
        <v>59.5</v>
      </c>
      <c r="B56">
        <v>100011</v>
      </c>
      <c r="C56">
        <v>-2.2700000000000001E-2</v>
      </c>
      <c r="D56">
        <v>-2.5000000000000001E-3</v>
      </c>
      <c r="E56">
        <v>7.0000000000000001E-3</v>
      </c>
      <c r="F56">
        <v>1.06E-2</v>
      </c>
      <c r="G56">
        <v>96</v>
      </c>
      <c r="H56">
        <v>113</v>
      </c>
      <c r="I56">
        <v>121</v>
      </c>
      <c r="J56">
        <v>122</v>
      </c>
      <c r="K56">
        <v>18.100000000000001</v>
      </c>
      <c r="L56">
        <v>20.2</v>
      </c>
      <c r="M56">
        <v>20.8</v>
      </c>
      <c r="N56">
        <v>20.9</v>
      </c>
      <c r="O56">
        <v>66</v>
      </c>
      <c r="P56">
        <v>64</v>
      </c>
      <c r="Q56">
        <v>68</v>
      </c>
      <c r="R56">
        <v>79</v>
      </c>
    </row>
    <row r="57" spans="1:18" x14ac:dyDescent="0.3">
      <c r="A57">
        <v>60</v>
      </c>
      <c r="B57">
        <v>100011</v>
      </c>
      <c r="C57">
        <v>-6.4000000000000003E-3</v>
      </c>
      <c r="D57">
        <v>-2.1499999999999998E-2</v>
      </c>
      <c r="E57">
        <v>2.7699999999999999E-2</v>
      </c>
      <c r="F57">
        <v>2.24E-2</v>
      </c>
      <c r="G57">
        <v>80</v>
      </c>
      <c r="H57">
        <v>101</v>
      </c>
      <c r="I57">
        <v>88</v>
      </c>
      <c r="J57">
        <v>84</v>
      </c>
      <c r="K57">
        <v>16.5</v>
      </c>
      <c r="L57">
        <v>19.3</v>
      </c>
      <c r="M57">
        <v>18.100000000000001</v>
      </c>
      <c r="N57">
        <v>17.7</v>
      </c>
      <c r="O57">
        <v>34</v>
      </c>
      <c r="P57">
        <v>33</v>
      </c>
      <c r="Q57">
        <v>28</v>
      </c>
      <c r="R57">
        <v>29</v>
      </c>
    </row>
    <row r="58" spans="1:18" x14ac:dyDescent="0.3">
      <c r="A58">
        <v>60.5</v>
      </c>
      <c r="B58">
        <v>100011</v>
      </c>
      <c r="C58">
        <v>-3.56E-2</v>
      </c>
      <c r="D58">
        <v>1.2999999999999999E-3</v>
      </c>
      <c r="E58">
        <v>4.2099999999999999E-2</v>
      </c>
      <c r="F58">
        <v>3.3799999999999997E-2</v>
      </c>
      <c r="G58">
        <v>74</v>
      </c>
      <c r="H58">
        <v>101</v>
      </c>
      <c r="I58">
        <v>108</v>
      </c>
      <c r="J58">
        <v>109</v>
      </c>
      <c r="K58">
        <v>15.8</v>
      </c>
      <c r="L58">
        <v>19.3</v>
      </c>
      <c r="M58">
        <v>19.8</v>
      </c>
      <c r="N58">
        <v>19.899999999999999</v>
      </c>
      <c r="O58">
        <v>42</v>
      </c>
      <c r="P58">
        <v>47</v>
      </c>
      <c r="Q58">
        <v>49</v>
      </c>
      <c r="R58">
        <v>36</v>
      </c>
    </row>
    <row r="59" spans="1:18" x14ac:dyDescent="0.3">
      <c r="A59">
        <v>61</v>
      </c>
      <c r="B59">
        <v>100011</v>
      </c>
      <c r="C59">
        <v>5.5399999999999998E-2</v>
      </c>
      <c r="D59">
        <v>-9.4999999999999998E-3</v>
      </c>
      <c r="E59">
        <v>3.6299999999999999E-2</v>
      </c>
      <c r="F59">
        <v>2.5000000000000001E-2</v>
      </c>
      <c r="G59">
        <v>65</v>
      </c>
      <c r="H59">
        <v>111</v>
      </c>
      <c r="I59">
        <v>101</v>
      </c>
      <c r="J59">
        <v>94</v>
      </c>
      <c r="K59">
        <v>14.7</v>
      </c>
      <c r="L59">
        <v>20.100000000000001</v>
      </c>
      <c r="M59">
        <v>19.3</v>
      </c>
      <c r="N59">
        <v>18.600000000000001</v>
      </c>
      <c r="O59">
        <v>55</v>
      </c>
      <c r="P59">
        <v>49</v>
      </c>
      <c r="Q59">
        <v>49</v>
      </c>
      <c r="R59">
        <v>33</v>
      </c>
    </row>
    <row r="60" spans="1:18" x14ac:dyDescent="0.3">
      <c r="A60">
        <v>61.5</v>
      </c>
      <c r="B60">
        <v>100011</v>
      </c>
      <c r="C60">
        <v>-1.24E-2</v>
      </c>
      <c r="D60">
        <v>-3.0800000000000001E-2</v>
      </c>
      <c r="E60">
        <v>-1.8E-3</v>
      </c>
      <c r="F60">
        <v>-6.4000000000000003E-3</v>
      </c>
      <c r="G60">
        <v>87</v>
      </c>
      <c r="H60">
        <v>131</v>
      </c>
      <c r="I60">
        <v>130</v>
      </c>
      <c r="J60">
        <v>113</v>
      </c>
      <c r="K60">
        <v>17.2</v>
      </c>
      <c r="L60">
        <v>21.5</v>
      </c>
      <c r="M60">
        <v>21.5</v>
      </c>
      <c r="N60">
        <v>20.2</v>
      </c>
      <c r="O60">
        <v>32</v>
      </c>
      <c r="P60">
        <v>59</v>
      </c>
      <c r="Q60">
        <v>55</v>
      </c>
      <c r="R60">
        <v>44</v>
      </c>
    </row>
    <row r="61" spans="1:18" x14ac:dyDescent="0.3">
      <c r="A61">
        <v>62</v>
      </c>
      <c r="B61">
        <v>100011</v>
      </c>
      <c r="C61">
        <v>1.29E-2</v>
      </c>
      <c r="D61">
        <v>2.63E-2</v>
      </c>
      <c r="E61">
        <v>4.8999999999999998E-3</v>
      </c>
      <c r="F61">
        <v>8.9999999999999998E-4</v>
      </c>
      <c r="G61">
        <v>62</v>
      </c>
      <c r="H61">
        <v>113</v>
      </c>
      <c r="I61">
        <v>125</v>
      </c>
      <c r="J61">
        <v>96</v>
      </c>
      <c r="K61">
        <v>14.3</v>
      </c>
      <c r="L61">
        <v>20.2</v>
      </c>
      <c r="M61">
        <v>21.1</v>
      </c>
      <c r="N61">
        <v>18.8</v>
      </c>
      <c r="O61">
        <v>34</v>
      </c>
      <c r="P61">
        <v>70</v>
      </c>
      <c r="Q61">
        <v>74</v>
      </c>
      <c r="R61">
        <v>38</v>
      </c>
    </row>
    <row r="62" spans="1:18" x14ac:dyDescent="0.3">
      <c r="A62">
        <v>62.5</v>
      </c>
      <c r="B62">
        <v>100011</v>
      </c>
      <c r="C62">
        <v>-8.0000000000000004E-4</v>
      </c>
      <c r="D62">
        <v>4.5600000000000002E-2</v>
      </c>
      <c r="E62">
        <v>3.9199999999999999E-2</v>
      </c>
      <c r="F62">
        <v>3.8800000000000001E-2</v>
      </c>
      <c r="G62">
        <v>107</v>
      </c>
      <c r="H62">
        <v>112</v>
      </c>
      <c r="I62">
        <v>96</v>
      </c>
      <c r="J62">
        <v>104</v>
      </c>
      <c r="K62">
        <v>19</v>
      </c>
      <c r="L62">
        <v>20.2</v>
      </c>
      <c r="M62">
        <v>18.8</v>
      </c>
      <c r="N62">
        <v>19.5</v>
      </c>
      <c r="O62">
        <v>82</v>
      </c>
      <c r="P62">
        <v>79</v>
      </c>
      <c r="Q62">
        <v>81</v>
      </c>
      <c r="R62">
        <v>85</v>
      </c>
    </row>
    <row r="63" spans="1:18" x14ac:dyDescent="0.3">
      <c r="A63">
        <v>63</v>
      </c>
      <c r="B63">
        <v>100011</v>
      </c>
      <c r="C63">
        <v>3.5299999999999998E-2</v>
      </c>
      <c r="D63">
        <v>2.0400000000000001E-2</v>
      </c>
      <c r="E63">
        <v>5.74E-2</v>
      </c>
      <c r="F63">
        <v>6.0499999999999998E-2</v>
      </c>
      <c r="G63">
        <v>76</v>
      </c>
      <c r="H63">
        <v>92</v>
      </c>
      <c r="I63">
        <v>111</v>
      </c>
      <c r="J63">
        <v>117</v>
      </c>
      <c r="K63">
        <v>16</v>
      </c>
      <c r="L63">
        <v>18.399999999999999</v>
      </c>
      <c r="M63">
        <v>20.100000000000001</v>
      </c>
      <c r="N63">
        <v>20.5</v>
      </c>
      <c r="O63">
        <v>66</v>
      </c>
      <c r="P63">
        <v>58</v>
      </c>
      <c r="Q63">
        <v>63</v>
      </c>
      <c r="R63">
        <v>84</v>
      </c>
    </row>
    <row r="64" spans="1:18" x14ac:dyDescent="0.3">
      <c r="A64">
        <v>63.5</v>
      </c>
      <c r="B64">
        <v>100011</v>
      </c>
      <c r="C64">
        <v>2.1299999999999999E-2</v>
      </c>
      <c r="D64">
        <v>2.9399999999999999E-2</v>
      </c>
      <c r="E64">
        <v>5.8500000000000003E-2</v>
      </c>
      <c r="F64">
        <v>6.6600000000000006E-2</v>
      </c>
      <c r="G64">
        <v>75</v>
      </c>
      <c r="H64">
        <v>106</v>
      </c>
      <c r="I64">
        <v>112</v>
      </c>
      <c r="J64">
        <v>112</v>
      </c>
      <c r="K64">
        <v>15.9</v>
      </c>
      <c r="L64">
        <v>19.7</v>
      </c>
      <c r="M64">
        <v>20.2</v>
      </c>
      <c r="N64">
        <v>20.2</v>
      </c>
      <c r="O64">
        <v>11</v>
      </c>
      <c r="P64">
        <v>55</v>
      </c>
      <c r="Q64">
        <v>21</v>
      </c>
      <c r="R64">
        <v>11</v>
      </c>
    </row>
    <row r="65" spans="1:18" x14ac:dyDescent="0.3">
      <c r="A65">
        <v>64</v>
      </c>
      <c r="B65">
        <v>100011</v>
      </c>
      <c r="C65">
        <v>-3.9100000000000003E-2</v>
      </c>
      <c r="D65">
        <v>4.8599999999999997E-2</v>
      </c>
      <c r="E65">
        <v>-9.4000000000000004E-3</v>
      </c>
      <c r="F65">
        <v>1.03E-2</v>
      </c>
      <c r="G65">
        <v>95</v>
      </c>
      <c r="H65">
        <v>120</v>
      </c>
      <c r="I65">
        <v>113</v>
      </c>
      <c r="J65">
        <v>96</v>
      </c>
      <c r="K65">
        <v>18</v>
      </c>
      <c r="L65">
        <v>20.8</v>
      </c>
      <c r="M65">
        <v>20.2</v>
      </c>
      <c r="N65">
        <v>18.8</v>
      </c>
      <c r="O65">
        <v>51</v>
      </c>
      <c r="P65">
        <v>28</v>
      </c>
      <c r="Q65">
        <v>19</v>
      </c>
      <c r="R65">
        <v>48</v>
      </c>
    </row>
    <row r="66" spans="1:18" x14ac:dyDescent="0.3">
      <c r="A66">
        <v>64.5</v>
      </c>
      <c r="B66">
        <v>100011</v>
      </c>
      <c r="C66">
        <v>1.2500000000000001E-2</v>
      </c>
      <c r="D66">
        <v>2.3800000000000002E-2</v>
      </c>
      <c r="E66">
        <v>1E-4</v>
      </c>
      <c r="F66">
        <v>7.7000000000000002E-3</v>
      </c>
      <c r="G66">
        <v>87</v>
      </c>
      <c r="H66">
        <v>101</v>
      </c>
      <c r="I66">
        <v>99</v>
      </c>
      <c r="J66">
        <v>104</v>
      </c>
      <c r="K66">
        <v>17.2</v>
      </c>
      <c r="L66">
        <v>19.3</v>
      </c>
      <c r="M66">
        <v>19.100000000000001</v>
      </c>
      <c r="N66">
        <v>19.5</v>
      </c>
      <c r="O66">
        <v>68</v>
      </c>
      <c r="P66">
        <v>59</v>
      </c>
      <c r="Q66">
        <v>75</v>
      </c>
      <c r="R66">
        <v>78</v>
      </c>
    </row>
    <row r="67" spans="1:18" x14ac:dyDescent="0.3">
      <c r="A67">
        <v>65</v>
      </c>
      <c r="B67">
        <v>100011</v>
      </c>
      <c r="C67">
        <v>3.3000000000000002E-2</v>
      </c>
      <c r="D67">
        <v>-2E-3</v>
      </c>
      <c r="E67">
        <v>-1.17E-2</v>
      </c>
      <c r="F67">
        <v>-8.5000000000000006E-3</v>
      </c>
      <c r="G67">
        <v>70</v>
      </c>
      <c r="H67">
        <v>137</v>
      </c>
      <c r="I67">
        <v>121</v>
      </c>
      <c r="J67">
        <v>95</v>
      </c>
      <c r="K67">
        <v>15.3</v>
      </c>
      <c r="L67">
        <v>21.9</v>
      </c>
      <c r="M67">
        <v>20.8</v>
      </c>
      <c r="N67">
        <v>18.7</v>
      </c>
      <c r="O67">
        <v>84</v>
      </c>
      <c r="P67">
        <v>78</v>
      </c>
      <c r="Q67">
        <v>86</v>
      </c>
      <c r="R67">
        <v>90</v>
      </c>
    </row>
    <row r="68" spans="1:18" x14ac:dyDescent="0.3">
      <c r="A68">
        <v>65.5</v>
      </c>
      <c r="B68">
        <v>100011</v>
      </c>
      <c r="C68">
        <v>1.44E-2</v>
      </c>
      <c r="D68">
        <v>1.1900000000000001E-2</v>
      </c>
      <c r="E68">
        <v>-2.3E-2</v>
      </c>
      <c r="F68">
        <v>-0.02</v>
      </c>
      <c r="G68">
        <v>57</v>
      </c>
      <c r="H68">
        <v>126</v>
      </c>
      <c r="I68">
        <v>108</v>
      </c>
      <c r="J68">
        <v>89</v>
      </c>
      <c r="K68">
        <v>13.5</v>
      </c>
      <c r="L68">
        <v>21.2</v>
      </c>
      <c r="M68">
        <v>19.8</v>
      </c>
      <c r="N68">
        <v>18.2</v>
      </c>
      <c r="O68">
        <v>58</v>
      </c>
      <c r="P68">
        <v>64</v>
      </c>
      <c r="Q68">
        <v>79</v>
      </c>
      <c r="R68">
        <v>67</v>
      </c>
    </row>
    <row r="69" spans="1:18" x14ac:dyDescent="0.3">
      <c r="A69">
        <v>66</v>
      </c>
      <c r="B69">
        <v>100011</v>
      </c>
      <c r="C69">
        <v>8.4400000000000003E-2</v>
      </c>
      <c r="D69">
        <v>3.1800000000000002E-2</v>
      </c>
      <c r="E69">
        <v>3.8E-3</v>
      </c>
      <c r="F69">
        <v>6.7000000000000002E-3</v>
      </c>
      <c r="G69">
        <v>63</v>
      </c>
      <c r="H69">
        <v>90</v>
      </c>
      <c r="I69">
        <v>83</v>
      </c>
      <c r="J69">
        <v>88</v>
      </c>
      <c r="K69">
        <v>14.4</v>
      </c>
      <c r="L69">
        <v>18.3</v>
      </c>
      <c r="M69">
        <v>17.600000000000001</v>
      </c>
      <c r="N69">
        <v>18.100000000000001</v>
      </c>
      <c r="O69">
        <v>49</v>
      </c>
      <c r="P69">
        <v>55</v>
      </c>
      <c r="Q69">
        <v>54</v>
      </c>
      <c r="R69">
        <v>57</v>
      </c>
    </row>
    <row r="70" spans="1:18" x14ac:dyDescent="0.3">
      <c r="A70">
        <v>66.5</v>
      </c>
      <c r="B70">
        <v>100011</v>
      </c>
      <c r="C70">
        <v>3.61E-2</v>
      </c>
      <c r="D70">
        <v>-2.6599999999999999E-2</v>
      </c>
      <c r="E70">
        <v>-6.6E-3</v>
      </c>
      <c r="F70">
        <v>-5.7999999999999996E-3</v>
      </c>
      <c r="G70">
        <v>70</v>
      </c>
      <c r="H70">
        <v>130</v>
      </c>
      <c r="I70">
        <v>110</v>
      </c>
      <c r="J70">
        <v>120</v>
      </c>
      <c r="K70">
        <v>15.3</v>
      </c>
      <c r="L70">
        <v>21.5</v>
      </c>
      <c r="M70">
        <v>20</v>
      </c>
      <c r="N70">
        <v>20.8</v>
      </c>
      <c r="O70">
        <v>53</v>
      </c>
      <c r="P70">
        <v>78</v>
      </c>
      <c r="Q70">
        <v>66</v>
      </c>
      <c r="R70">
        <v>84</v>
      </c>
    </row>
    <row r="71" spans="1:18" x14ac:dyDescent="0.3">
      <c r="A71">
        <v>67</v>
      </c>
      <c r="B71">
        <v>100011</v>
      </c>
      <c r="C71">
        <v>-2.0400000000000001E-2</v>
      </c>
      <c r="D71">
        <v>-3.8600000000000002E-2</v>
      </c>
      <c r="E71">
        <v>-3.2599999999999997E-2</v>
      </c>
      <c r="F71">
        <v>-3.85E-2</v>
      </c>
      <c r="G71">
        <v>67</v>
      </c>
      <c r="H71">
        <v>87</v>
      </c>
      <c r="I71">
        <v>104</v>
      </c>
      <c r="J71">
        <v>108</v>
      </c>
      <c r="K71">
        <v>14.9</v>
      </c>
      <c r="L71">
        <v>18</v>
      </c>
      <c r="M71">
        <v>19.5</v>
      </c>
      <c r="N71">
        <v>19.8</v>
      </c>
      <c r="O71">
        <v>55</v>
      </c>
      <c r="P71">
        <v>62</v>
      </c>
      <c r="Q71">
        <v>73</v>
      </c>
      <c r="R71">
        <v>61</v>
      </c>
    </row>
    <row r="72" spans="1:18" x14ac:dyDescent="0.3">
      <c r="A72">
        <v>67.5</v>
      </c>
      <c r="B72">
        <v>100011</v>
      </c>
      <c r="C72">
        <v>-4.3400000000000001E-2</v>
      </c>
      <c r="D72">
        <v>0.1721</v>
      </c>
      <c r="E72">
        <v>-4.4200000000000003E-2</v>
      </c>
      <c r="F72">
        <v>-7.0000000000000001E-3</v>
      </c>
      <c r="G72">
        <v>79</v>
      </c>
      <c r="H72">
        <v>102</v>
      </c>
      <c r="I72">
        <v>94</v>
      </c>
      <c r="J72">
        <v>106</v>
      </c>
      <c r="K72">
        <v>16.399999999999999</v>
      </c>
      <c r="L72">
        <v>19.3</v>
      </c>
      <c r="M72">
        <v>18.600000000000001</v>
      </c>
      <c r="N72">
        <v>19.7</v>
      </c>
      <c r="O72">
        <v>38</v>
      </c>
      <c r="P72">
        <v>42</v>
      </c>
      <c r="Q72">
        <v>32</v>
      </c>
      <c r="R72">
        <v>46</v>
      </c>
    </row>
    <row r="73" spans="1:18" x14ac:dyDescent="0.3">
      <c r="A73">
        <v>68</v>
      </c>
      <c r="B73">
        <v>100011</v>
      </c>
      <c r="C73">
        <v>-6.54E-2</v>
      </c>
      <c r="D73">
        <v>3.56E-2</v>
      </c>
      <c r="E73">
        <v>-2.9700000000000001E-2</v>
      </c>
      <c r="F73">
        <v>-1.67E-2</v>
      </c>
      <c r="G73">
        <v>59</v>
      </c>
      <c r="H73">
        <v>104</v>
      </c>
      <c r="I73">
        <v>97</v>
      </c>
      <c r="J73">
        <v>98</v>
      </c>
      <c r="K73">
        <v>13.8</v>
      </c>
      <c r="L73">
        <v>19.5</v>
      </c>
      <c r="M73">
        <v>18.899999999999999</v>
      </c>
      <c r="N73">
        <v>19</v>
      </c>
      <c r="O73">
        <v>14</v>
      </c>
      <c r="P73">
        <v>58</v>
      </c>
      <c r="Q73">
        <v>71</v>
      </c>
      <c r="R73">
        <v>40</v>
      </c>
    </row>
    <row r="74" spans="1:18" x14ac:dyDescent="0.3">
      <c r="A74">
        <v>68.5</v>
      </c>
      <c r="B74">
        <v>100011</v>
      </c>
      <c r="C74">
        <v>-4.3299999999999998E-2</v>
      </c>
      <c r="D74">
        <v>-9.1999999999999998E-3</v>
      </c>
      <c r="E74">
        <v>-1.2500000000000001E-2</v>
      </c>
      <c r="F74">
        <v>-1.47E-2</v>
      </c>
      <c r="G74">
        <v>72</v>
      </c>
      <c r="H74">
        <v>70</v>
      </c>
      <c r="I74">
        <v>115</v>
      </c>
      <c r="J74">
        <v>122</v>
      </c>
      <c r="K74">
        <v>15.6</v>
      </c>
      <c r="L74">
        <v>16.100000000000001</v>
      </c>
      <c r="M74">
        <v>20.399999999999999</v>
      </c>
      <c r="N74">
        <v>20.9</v>
      </c>
      <c r="O74">
        <v>71</v>
      </c>
      <c r="P74">
        <v>53</v>
      </c>
      <c r="Q74">
        <v>73</v>
      </c>
      <c r="R74">
        <v>77</v>
      </c>
    </row>
    <row r="75" spans="1:18" x14ac:dyDescent="0.3">
      <c r="A75">
        <v>69</v>
      </c>
      <c r="B75">
        <v>100011</v>
      </c>
      <c r="C75">
        <v>1.09E-2</v>
      </c>
      <c r="D75">
        <v>-3.4500000000000003E-2</v>
      </c>
      <c r="E75">
        <v>3.8199999999999998E-2</v>
      </c>
      <c r="F75">
        <v>3.78E-2</v>
      </c>
      <c r="G75">
        <v>63</v>
      </c>
      <c r="H75">
        <v>114</v>
      </c>
      <c r="I75">
        <v>121</v>
      </c>
      <c r="J75">
        <v>113</v>
      </c>
      <c r="K75">
        <v>14.4</v>
      </c>
      <c r="L75">
        <v>20.3</v>
      </c>
      <c r="M75">
        <v>20.8</v>
      </c>
      <c r="N75">
        <v>20.2</v>
      </c>
      <c r="O75">
        <v>63</v>
      </c>
      <c r="P75">
        <v>89</v>
      </c>
      <c r="Q75">
        <v>91</v>
      </c>
      <c r="R75">
        <v>77</v>
      </c>
    </row>
    <row r="76" spans="1:18" x14ac:dyDescent="0.3">
      <c r="A76">
        <v>69.5</v>
      </c>
      <c r="B76">
        <v>100011</v>
      </c>
      <c r="C76">
        <v>-5.1000000000000004E-3</v>
      </c>
      <c r="D76">
        <v>-1.66E-2</v>
      </c>
      <c r="E76">
        <v>2.1399999999999999E-2</v>
      </c>
      <c r="F76">
        <v>2.2499999999999999E-2</v>
      </c>
      <c r="G76">
        <v>82</v>
      </c>
      <c r="H76">
        <v>109</v>
      </c>
      <c r="I76">
        <v>94</v>
      </c>
      <c r="J76">
        <v>108</v>
      </c>
      <c r="K76">
        <v>16.7</v>
      </c>
      <c r="L76">
        <v>19.899999999999999</v>
      </c>
      <c r="M76">
        <v>18.600000000000001</v>
      </c>
      <c r="N76">
        <v>19.8</v>
      </c>
      <c r="O76">
        <v>81</v>
      </c>
      <c r="P76">
        <v>91</v>
      </c>
      <c r="Q76">
        <v>89</v>
      </c>
      <c r="R76">
        <v>87</v>
      </c>
    </row>
    <row r="77" spans="1:18" x14ac:dyDescent="0.3">
      <c r="A77">
        <v>70</v>
      </c>
      <c r="B77">
        <v>100011</v>
      </c>
      <c r="C77">
        <v>-2.8500000000000001E-2</v>
      </c>
      <c r="D77">
        <v>-2.63E-2</v>
      </c>
      <c r="E77">
        <v>8.5000000000000006E-3</v>
      </c>
      <c r="F77">
        <v>9.1999999999999998E-3</v>
      </c>
      <c r="G77">
        <v>70</v>
      </c>
      <c r="H77">
        <v>132</v>
      </c>
      <c r="I77">
        <v>99</v>
      </c>
      <c r="J77">
        <v>99</v>
      </c>
      <c r="K77">
        <v>15.3</v>
      </c>
      <c r="L77">
        <v>21.6</v>
      </c>
      <c r="M77">
        <v>19.100000000000001</v>
      </c>
      <c r="N77">
        <v>19.100000000000001</v>
      </c>
      <c r="O77">
        <v>81</v>
      </c>
      <c r="P77">
        <v>92</v>
      </c>
      <c r="Q77">
        <v>91</v>
      </c>
      <c r="R77">
        <v>89</v>
      </c>
    </row>
    <row r="78" spans="1:18" x14ac:dyDescent="0.3">
      <c r="A78">
        <v>70.5</v>
      </c>
      <c r="B78">
        <v>100011</v>
      </c>
      <c r="C78">
        <v>-3.5299999999999998E-2</v>
      </c>
      <c r="D78">
        <v>-4.07E-2</v>
      </c>
      <c r="E78">
        <v>9.4999999999999998E-3</v>
      </c>
      <c r="F78">
        <v>5.1999999999999998E-3</v>
      </c>
      <c r="G78">
        <v>56</v>
      </c>
      <c r="H78">
        <v>103</v>
      </c>
      <c r="I78">
        <v>74</v>
      </c>
      <c r="J78">
        <v>71</v>
      </c>
      <c r="K78">
        <v>13.4</v>
      </c>
      <c r="L78">
        <v>19.399999999999999</v>
      </c>
      <c r="M78">
        <v>16.600000000000001</v>
      </c>
      <c r="N78">
        <v>16.2</v>
      </c>
      <c r="O78">
        <v>68</v>
      </c>
      <c r="P78">
        <v>72</v>
      </c>
      <c r="Q78">
        <v>76</v>
      </c>
      <c r="R78">
        <v>62</v>
      </c>
    </row>
    <row r="79" spans="1:18" x14ac:dyDescent="0.3">
      <c r="A79">
        <v>71</v>
      </c>
      <c r="B79">
        <v>100011</v>
      </c>
      <c r="C79">
        <v>-9.3100000000000002E-2</v>
      </c>
      <c r="D79">
        <v>2.5600000000000001E-2</v>
      </c>
      <c r="E79">
        <v>8.6999999999999994E-3</v>
      </c>
      <c r="F79">
        <v>1.15E-2</v>
      </c>
      <c r="G79">
        <v>70</v>
      </c>
      <c r="H79">
        <v>84</v>
      </c>
      <c r="I79">
        <v>79</v>
      </c>
      <c r="J79">
        <v>91</v>
      </c>
      <c r="K79">
        <v>15.3</v>
      </c>
      <c r="L79">
        <v>17.7</v>
      </c>
      <c r="M79">
        <v>17.100000000000001</v>
      </c>
      <c r="N79">
        <v>18.399999999999999</v>
      </c>
      <c r="O79">
        <v>74</v>
      </c>
      <c r="P79">
        <v>71</v>
      </c>
      <c r="Q79">
        <v>64</v>
      </c>
      <c r="R79">
        <v>82</v>
      </c>
    </row>
    <row r="80" spans="1:18" x14ac:dyDescent="0.3">
      <c r="A80">
        <v>71.5</v>
      </c>
      <c r="B80">
        <v>100011</v>
      </c>
      <c r="C80">
        <v>-2.5999999999999999E-2</v>
      </c>
      <c r="D80">
        <v>4.7199999999999999E-2</v>
      </c>
      <c r="E80">
        <v>1.7299999999999999E-2</v>
      </c>
      <c r="F80">
        <v>2.9700000000000001E-2</v>
      </c>
      <c r="G80">
        <v>73</v>
      </c>
      <c r="H80">
        <v>101</v>
      </c>
      <c r="I80">
        <v>112</v>
      </c>
      <c r="J80">
        <v>107</v>
      </c>
      <c r="K80">
        <v>15.7</v>
      </c>
      <c r="L80">
        <v>19.3</v>
      </c>
      <c r="M80">
        <v>20.2</v>
      </c>
      <c r="N80">
        <v>19.8</v>
      </c>
      <c r="O80">
        <v>31</v>
      </c>
      <c r="P80">
        <v>78</v>
      </c>
      <c r="Q80">
        <v>88</v>
      </c>
      <c r="R80">
        <v>62</v>
      </c>
    </row>
    <row r="81" spans="1:18" x14ac:dyDescent="0.3">
      <c r="A81">
        <v>72</v>
      </c>
      <c r="B81">
        <v>100011</v>
      </c>
      <c r="C81">
        <v>3.1800000000000002E-2</v>
      </c>
      <c r="D81">
        <v>8.6E-3</v>
      </c>
      <c r="E81">
        <v>3.32E-2</v>
      </c>
      <c r="F81">
        <v>2.4400000000000002E-2</v>
      </c>
      <c r="G81">
        <v>81</v>
      </c>
      <c r="H81">
        <v>98</v>
      </c>
      <c r="I81">
        <v>101</v>
      </c>
      <c r="J81">
        <v>114</v>
      </c>
      <c r="K81">
        <v>16.600000000000001</v>
      </c>
      <c r="L81">
        <v>19</v>
      </c>
      <c r="M81">
        <v>19.3</v>
      </c>
      <c r="N81">
        <v>20.3</v>
      </c>
      <c r="O81">
        <v>68</v>
      </c>
      <c r="P81">
        <v>70</v>
      </c>
      <c r="Q81">
        <v>72</v>
      </c>
      <c r="R81">
        <v>63</v>
      </c>
    </row>
    <row r="82" spans="1:18" x14ac:dyDescent="0.3">
      <c r="A82">
        <v>72.5</v>
      </c>
      <c r="B82">
        <v>100011</v>
      </c>
      <c r="C82">
        <v>2.7000000000000001E-3</v>
      </c>
      <c r="D82">
        <v>-2.7300000000000001E-2</v>
      </c>
      <c r="E82">
        <v>3.6700000000000003E-2</v>
      </c>
      <c r="F82">
        <v>3.6200000000000003E-2</v>
      </c>
      <c r="G82">
        <v>73</v>
      </c>
      <c r="H82">
        <v>97</v>
      </c>
      <c r="I82">
        <v>110</v>
      </c>
      <c r="J82">
        <v>108</v>
      </c>
      <c r="K82">
        <v>15.7</v>
      </c>
      <c r="L82">
        <v>18.899999999999999</v>
      </c>
      <c r="M82">
        <v>20</v>
      </c>
      <c r="N82">
        <v>19.8</v>
      </c>
      <c r="O82">
        <v>71</v>
      </c>
      <c r="P82">
        <v>73</v>
      </c>
      <c r="Q82">
        <v>77</v>
      </c>
      <c r="R82">
        <v>75</v>
      </c>
    </row>
    <row r="83" spans="1:18" x14ac:dyDescent="0.3">
      <c r="A83">
        <v>73</v>
      </c>
      <c r="B83">
        <v>100011</v>
      </c>
      <c r="C83">
        <v>9.4000000000000004E-3</v>
      </c>
      <c r="D83">
        <v>2.63E-2</v>
      </c>
      <c r="E83">
        <v>4.0399999999999998E-2</v>
      </c>
      <c r="F83">
        <v>3.6700000000000003E-2</v>
      </c>
      <c r="G83">
        <v>62</v>
      </c>
      <c r="H83">
        <v>80</v>
      </c>
      <c r="I83">
        <v>73</v>
      </c>
      <c r="J83">
        <v>89</v>
      </c>
      <c r="K83">
        <v>14.3</v>
      </c>
      <c r="L83">
        <v>17.2</v>
      </c>
      <c r="M83">
        <v>16.399999999999999</v>
      </c>
      <c r="N83">
        <v>18.2</v>
      </c>
      <c r="O83">
        <v>53</v>
      </c>
      <c r="P83">
        <v>75</v>
      </c>
      <c r="Q83">
        <v>68</v>
      </c>
      <c r="R83">
        <v>37</v>
      </c>
    </row>
    <row r="84" spans="1:18" x14ac:dyDescent="0.3">
      <c r="A84">
        <v>73.5</v>
      </c>
      <c r="B84">
        <v>100011</v>
      </c>
      <c r="C84">
        <v>4.6899999999999997E-2</v>
      </c>
      <c r="D84">
        <v>-4.5699999999999998E-2</v>
      </c>
      <c r="E84">
        <v>8.3999999999999995E-3</v>
      </c>
      <c r="F84">
        <v>-1.6999999999999999E-3</v>
      </c>
      <c r="G84">
        <v>71</v>
      </c>
      <c r="H84">
        <v>92</v>
      </c>
      <c r="I84">
        <v>88</v>
      </c>
      <c r="J84">
        <v>88</v>
      </c>
      <c r="K84">
        <v>15.4</v>
      </c>
      <c r="L84">
        <v>18.399999999999999</v>
      </c>
      <c r="M84">
        <v>18.100000000000001</v>
      </c>
      <c r="N84">
        <v>18.100000000000001</v>
      </c>
      <c r="O84">
        <v>70</v>
      </c>
      <c r="P84">
        <v>58</v>
      </c>
      <c r="Q84">
        <v>74</v>
      </c>
      <c r="R84">
        <v>68</v>
      </c>
    </row>
    <row r="85" spans="1:18" x14ac:dyDescent="0.3">
      <c r="A85">
        <v>74</v>
      </c>
      <c r="B85">
        <v>100011</v>
      </c>
      <c r="C85">
        <v>5.8099999999999999E-2</v>
      </c>
      <c r="D85">
        <v>-4.36E-2</v>
      </c>
      <c r="E85">
        <v>-1.7299999999999999E-2</v>
      </c>
      <c r="F85">
        <v>-1.34E-2</v>
      </c>
      <c r="G85">
        <v>72</v>
      </c>
      <c r="H85">
        <v>93</v>
      </c>
      <c r="I85">
        <v>81</v>
      </c>
      <c r="J85">
        <v>80</v>
      </c>
      <c r="K85">
        <v>15.6</v>
      </c>
      <c r="L85">
        <v>18.5</v>
      </c>
      <c r="M85">
        <v>17.3</v>
      </c>
      <c r="N85">
        <v>17.2</v>
      </c>
      <c r="O85">
        <v>83</v>
      </c>
      <c r="P85">
        <v>76</v>
      </c>
      <c r="Q85">
        <v>69</v>
      </c>
      <c r="R85">
        <v>83</v>
      </c>
    </row>
    <row r="86" spans="1:18" x14ac:dyDescent="0.3">
      <c r="A86">
        <v>74.5</v>
      </c>
      <c r="B86">
        <v>100011</v>
      </c>
      <c r="C86">
        <v>4.19E-2</v>
      </c>
      <c r="D86">
        <v>-5.0099999999999999E-2</v>
      </c>
      <c r="E86">
        <v>-4.0399999999999998E-2</v>
      </c>
      <c r="F86">
        <v>-4.2900000000000001E-2</v>
      </c>
      <c r="G86">
        <v>63</v>
      </c>
      <c r="H86">
        <v>106</v>
      </c>
      <c r="I86">
        <v>108</v>
      </c>
      <c r="J86">
        <v>100</v>
      </c>
      <c r="K86">
        <v>14.4</v>
      </c>
      <c r="L86">
        <v>19.7</v>
      </c>
      <c r="M86">
        <v>19.8</v>
      </c>
      <c r="N86">
        <v>19.2</v>
      </c>
      <c r="O86">
        <v>79</v>
      </c>
      <c r="P86">
        <v>71</v>
      </c>
      <c r="Q86">
        <v>71</v>
      </c>
      <c r="R86">
        <v>80</v>
      </c>
    </row>
    <row r="87" spans="1:18" x14ac:dyDescent="0.3">
      <c r="A87">
        <v>75</v>
      </c>
      <c r="B87">
        <v>100011</v>
      </c>
      <c r="C87">
        <v>4.0300000000000002E-2</v>
      </c>
      <c r="D87">
        <v>-5.7599999999999998E-2</v>
      </c>
      <c r="E87">
        <v>-6.5500000000000003E-2</v>
      </c>
      <c r="F87">
        <v>-6.4799999999999996E-2</v>
      </c>
      <c r="G87">
        <v>80</v>
      </c>
      <c r="H87">
        <v>90</v>
      </c>
      <c r="I87">
        <v>91</v>
      </c>
      <c r="J87">
        <v>93</v>
      </c>
      <c r="K87">
        <v>16.5</v>
      </c>
      <c r="L87">
        <v>18.3</v>
      </c>
      <c r="M87">
        <v>18.399999999999999</v>
      </c>
      <c r="N87">
        <v>18.5</v>
      </c>
      <c r="O87">
        <v>66</v>
      </c>
      <c r="P87">
        <v>47</v>
      </c>
      <c r="Q87">
        <v>55</v>
      </c>
      <c r="R87">
        <v>44</v>
      </c>
    </row>
    <row r="88" spans="1:18" x14ac:dyDescent="0.3">
      <c r="A88">
        <v>75.5</v>
      </c>
      <c r="B88">
        <v>100011</v>
      </c>
      <c r="C88">
        <v>-4.1799999999999997E-2</v>
      </c>
      <c r="D88">
        <v>-0.16739999999999999</v>
      </c>
      <c r="E88">
        <v>-2.23E-2</v>
      </c>
      <c r="F88">
        <v>-4.5999999999999999E-3</v>
      </c>
      <c r="G88">
        <v>70</v>
      </c>
      <c r="H88">
        <v>104</v>
      </c>
      <c r="I88">
        <v>109</v>
      </c>
      <c r="J88">
        <v>110</v>
      </c>
      <c r="K88">
        <v>15.3</v>
      </c>
      <c r="L88">
        <v>19.5</v>
      </c>
      <c r="M88">
        <v>19.899999999999999</v>
      </c>
      <c r="N88">
        <v>20</v>
      </c>
      <c r="O88">
        <v>15</v>
      </c>
      <c r="P88">
        <v>30</v>
      </c>
      <c r="Q88">
        <v>13</v>
      </c>
      <c r="R88">
        <v>22</v>
      </c>
    </row>
    <row r="89" spans="1:18" x14ac:dyDescent="0.3">
      <c r="A89">
        <v>76</v>
      </c>
      <c r="B89">
        <v>100011</v>
      </c>
      <c r="C89">
        <v>-1.35E-2</v>
      </c>
      <c r="D89">
        <v>7.7999999999999996E-3</v>
      </c>
      <c r="E89">
        <v>8.0000000000000004E-4</v>
      </c>
      <c r="F89">
        <v>7.7999999999999996E-3</v>
      </c>
      <c r="G89">
        <v>77</v>
      </c>
      <c r="H89">
        <v>108</v>
      </c>
      <c r="I89">
        <v>99</v>
      </c>
      <c r="J89">
        <v>104</v>
      </c>
      <c r="K89">
        <v>16.100000000000001</v>
      </c>
      <c r="L89">
        <v>19.8</v>
      </c>
      <c r="M89">
        <v>19.100000000000001</v>
      </c>
      <c r="N89">
        <v>19.5</v>
      </c>
      <c r="O89">
        <v>29</v>
      </c>
      <c r="P89">
        <v>16</v>
      </c>
      <c r="Q89">
        <v>29</v>
      </c>
      <c r="R89">
        <v>37</v>
      </c>
    </row>
    <row r="90" spans="1:18" x14ac:dyDescent="0.3">
      <c r="A90">
        <v>76.5</v>
      </c>
      <c r="B90">
        <v>100011</v>
      </c>
      <c r="C90">
        <v>4.1200000000000001E-2</v>
      </c>
      <c r="D90">
        <v>-5.6099999999999997E-2</v>
      </c>
      <c r="E90">
        <v>-6.5600000000000006E-2</v>
      </c>
      <c r="F90">
        <v>-6.6199999999999995E-2</v>
      </c>
      <c r="G90">
        <v>67</v>
      </c>
      <c r="H90">
        <v>104</v>
      </c>
      <c r="I90">
        <v>104</v>
      </c>
      <c r="J90">
        <v>103</v>
      </c>
      <c r="K90">
        <v>14.9</v>
      </c>
      <c r="L90">
        <v>19.5</v>
      </c>
      <c r="M90">
        <v>19.5</v>
      </c>
      <c r="N90">
        <v>19.399999999999999</v>
      </c>
      <c r="O90">
        <v>56</v>
      </c>
      <c r="P90">
        <v>70</v>
      </c>
      <c r="Q90">
        <v>64</v>
      </c>
      <c r="R90">
        <v>67</v>
      </c>
    </row>
    <row r="91" spans="1:18" x14ac:dyDescent="0.3">
      <c r="A91">
        <v>77</v>
      </c>
      <c r="B91">
        <v>100011</v>
      </c>
      <c r="C91">
        <v>-7.5700000000000003E-2</v>
      </c>
      <c r="D91">
        <v>-2.53E-2</v>
      </c>
      <c r="E91">
        <v>-4.4000000000000003E-3</v>
      </c>
      <c r="F91">
        <v>4.7999999999999996E-3</v>
      </c>
      <c r="G91">
        <v>72</v>
      </c>
      <c r="H91">
        <v>123</v>
      </c>
      <c r="I91">
        <v>110</v>
      </c>
      <c r="J91">
        <v>100</v>
      </c>
      <c r="K91">
        <v>15.6</v>
      </c>
      <c r="L91">
        <v>21</v>
      </c>
      <c r="M91">
        <v>20</v>
      </c>
      <c r="N91">
        <v>19.2</v>
      </c>
      <c r="O91">
        <v>29</v>
      </c>
      <c r="P91">
        <v>53</v>
      </c>
      <c r="Q91">
        <v>42</v>
      </c>
      <c r="R91">
        <v>33</v>
      </c>
    </row>
    <row r="92" spans="1:18" x14ac:dyDescent="0.3">
      <c r="A92">
        <v>77.5</v>
      </c>
      <c r="B92">
        <v>100011</v>
      </c>
      <c r="C92">
        <v>0.10009999999999999</v>
      </c>
      <c r="D92">
        <v>1.4800000000000001E-2</v>
      </c>
      <c r="E92">
        <v>9.4999999999999998E-3</v>
      </c>
      <c r="F92">
        <v>-2.6700000000000002E-2</v>
      </c>
      <c r="G92">
        <v>76</v>
      </c>
      <c r="H92">
        <v>96</v>
      </c>
      <c r="I92">
        <v>125</v>
      </c>
      <c r="J92">
        <v>94</v>
      </c>
      <c r="K92">
        <v>16</v>
      </c>
      <c r="L92">
        <v>18.8</v>
      </c>
      <c r="M92">
        <v>21.1</v>
      </c>
      <c r="N92">
        <v>18.600000000000001</v>
      </c>
      <c r="O92">
        <v>28</v>
      </c>
      <c r="P92">
        <v>47</v>
      </c>
      <c r="Q92">
        <v>44</v>
      </c>
      <c r="R92">
        <v>42</v>
      </c>
    </row>
    <row r="93" spans="1:18" x14ac:dyDescent="0.3">
      <c r="A93">
        <v>78</v>
      </c>
      <c r="B93">
        <v>100011</v>
      </c>
      <c r="C93">
        <v>6.8900000000000003E-2</v>
      </c>
      <c r="D93">
        <v>6.7000000000000004E-2</v>
      </c>
      <c r="E93">
        <v>-2.3300000000000001E-2</v>
      </c>
      <c r="F93">
        <v>-2.0799999999999999E-2</v>
      </c>
      <c r="G93">
        <v>52</v>
      </c>
      <c r="H93">
        <v>95</v>
      </c>
      <c r="I93">
        <v>93</v>
      </c>
      <c r="J93">
        <v>78</v>
      </c>
      <c r="K93">
        <v>12.7</v>
      </c>
      <c r="L93">
        <v>18.7</v>
      </c>
      <c r="M93">
        <v>18.5</v>
      </c>
      <c r="N93">
        <v>17</v>
      </c>
      <c r="O93">
        <v>15</v>
      </c>
      <c r="P93">
        <v>69</v>
      </c>
      <c r="Q93">
        <v>57</v>
      </c>
      <c r="R93">
        <v>35</v>
      </c>
    </row>
    <row r="94" spans="1:18" x14ac:dyDescent="0.3">
      <c r="A94">
        <v>78.5</v>
      </c>
      <c r="B94">
        <v>100011</v>
      </c>
      <c r="C94">
        <v>-2.3800000000000002E-2</v>
      </c>
      <c r="D94">
        <v>-3.7699999999999997E-2</v>
      </c>
      <c r="E94">
        <v>1.15E-2</v>
      </c>
      <c r="F94">
        <v>1.6E-2</v>
      </c>
      <c r="G94">
        <v>94</v>
      </c>
      <c r="H94">
        <v>143</v>
      </c>
      <c r="I94">
        <v>99</v>
      </c>
      <c r="J94">
        <v>95</v>
      </c>
      <c r="K94">
        <v>17.899999999999999</v>
      </c>
      <c r="L94">
        <v>22.3</v>
      </c>
      <c r="M94">
        <v>19.100000000000001</v>
      </c>
      <c r="N94">
        <v>18.7</v>
      </c>
      <c r="O94">
        <v>88</v>
      </c>
      <c r="P94">
        <v>89</v>
      </c>
      <c r="Q94">
        <v>85</v>
      </c>
      <c r="R94">
        <v>81</v>
      </c>
    </row>
    <row r="95" spans="1:18" x14ac:dyDescent="0.3">
      <c r="A95">
        <v>79</v>
      </c>
      <c r="B95">
        <v>100011</v>
      </c>
      <c r="C95">
        <v>-3.1800000000000002E-2</v>
      </c>
      <c r="D95">
        <v>-1.49E-2</v>
      </c>
      <c r="E95">
        <v>2.53E-2</v>
      </c>
      <c r="F95">
        <v>2.12E-2</v>
      </c>
      <c r="G95">
        <v>64</v>
      </c>
      <c r="H95">
        <v>101</v>
      </c>
      <c r="I95">
        <v>127</v>
      </c>
      <c r="J95">
        <v>108</v>
      </c>
      <c r="K95">
        <v>14.5</v>
      </c>
      <c r="L95">
        <v>19.3</v>
      </c>
      <c r="M95">
        <v>21.2</v>
      </c>
      <c r="N95">
        <v>19.8</v>
      </c>
      <c r="O95">
        <v>67</v>
      </c>
      <c r="P95">
        <v>87</v>
      </c>
      <c r="Q95">
        <v>91</v>
      </c>
      <c r="R95">
        <v>80</v>
      </c>
    </row>
    <row r="96" spans="1:18" x14ac:dyDescent="0.3">
      <c r="A96">
        <v>79.5</v>
      </c>
      <c r="B96">
        <v>100011</v>
      </c>
      <c r="C96">
        <v>7.4000000000000003E-3</v>
      </c>
      <c r="D96">
        <v>1.5E-3</v>
      </c>
      <c r="E96">
        <v>3.6900000000000002E-2</v>
      </c>
      <c r="F96">
        <v>3.9199999999999999E-2</v>
      </c>
      <c r="G96">
        <v>66</v>
      </c>
      <c r="H96">
        <v>100</v>
      </c>
      <c r="I96">
        <v>120</v>
      </c>
      <c r="J96">
        <v>99</v>
      </c>
      <c r="K96">
        <v>14.8</v>
      </c>
      <c r="L96">
        <v>19.2</v>
      </c>
      <c r="M96">
        <v>20.8</v>
      </c>
      <c r="N96">
        <v>19.100000000000001</v>
      </c>
      <c r="O96">
        <v>66</v>
      </c>
      <c r="P96">
        <v>79</v>
      </c>
      <c r="Q96">
        <v>87</v>
      </c>
      <c r="R96">
        <v>85</v>
      </c>
    </row>
    <row r="97" spans="1:18" x14ac:dyDescent="0.3">
      <c r="A97">
        <v>80</v>
      </c>
      <c r="B97">
        <v>100011</v>
      </c>
      <c r="C97">
        <v>2.3199999999999998E-2</v>
      </c>
      <c r="D97">
        <v>-2.7099999999999999E-2</v>
      </c>
      <c r="E97">
        <v>3.04E-2</v>
      </c>
      <c r="F97">
        <v>3.1399999999999997E-2</v>
      </c>
      <c r="G97">
        <v>60</v>
      </c>
      <c r="H97">
        <v>102</v>
      </c>
      <c r="I97">
        <v>88</v>
      </c>
      <c r="J97">
        <v>90</v>
      </c>
      <c r="K97">
        <v>14</v>
      </c>
      <c r="L97">
        <v>19.3</v>
      </c>
      <c r="M97">
        <v>18.100000000000001</v>
      </c>
      <c r="N97">
        <v>18.3</v>
      </c>
      <c r="O97">
        <v>75</v>
      </c>
      <c r="P97">
        <v>90</v>
      </c>
      <c r="Q97">
        <v>86</v>
      </c>
      <c r="R97">
        <v>75</v>
      </c>
    </row>
    <row r="98" spans="1:18" x14ac:dyDescent="0.3">
      <c r="A98">
        <v>80.5</v>
      </c>
      <c r="B98">
        <v>100011</v>
      </c>
      <c r="C98">
        <v>5.11E-2</v>
      </c>
      <c r="D98">
        <v>1.5E-3</v>
      </c>
      <c r="E98">
        <v>-4.8999999999999998E-3</v>
      </c>
      <c r="F98">
        <v>1.2999999999999999E-3</v>
      </c>
      <c r="G98">
        <v>42</v>
      </c>
      <c r="H98">
        <v>106</v>
      </c>
      <c r="I98">
        <v>68</v>
      </c>
      <c r="J98">
        <v>70</v>
      </c>
      <c r="K98">
        <v>10.9</v>
      </c>
      <c r="L98">
        <v>19.7</v>
      </c>
      <c r="M98">
        <v>15.8</v>
      </c>
      <c r="N98">
        <v>16.100000000000001</v>
      </c>
      <c r="O98">
        <v>40</v>
      </c>
      <c r="P98">
        <v>83</v>
      </c>
      <c r="Q98">
        <v>56</v>
      </c>
      <c r="R98">
        <v>39</v>
      </c>
    </row>
    <row r="99" spans="1:18" x14ac:dyDescent="0.3">
      <c r="A99">
        <v>81</v>
      </c>
      <c r="B99">
        <v>100011</v>
      </c>
      <c r="C99">
        <v>7.3000000000000001E-3</v>
      </c>
      <c r="D99">
        <v>-8.3000000000000001E-3</v>
      </c>
      <c r="E99">
        <v>1.2500000000000001E-2</v>
      </c>
      <c r="F99">
        <v>1.2500000000000001E-2</v>
      </c>
      <c r="G99">
        <v>61</v>
      </c>
      <c r="H99">
        <v>79</v>
      </c>
      <c r="I99">
        <v>83</v>
      </c>
      <c r="J99">
        <v>94</v>
      </c>
      <c r="K99">
        <v>14.1</v>
      </c>
      <c r="L99">
        <v>17.100000000000001</v>
      </c>
      <c r="M99">
        <v>17.600000000000001</v>
      </c>
      <c r="N99">
        <v>18.600000000000001</v>
      </c>
      <c r="O99">
        <v>73</v>
      </c>
      <c r="P99">
        <v>78</v>
      </c>
      <c r="Q99">
        <v>83</v>
      </c>
      <c r="R99">
        <v>82</v>
      </c>
    </row>
    <row r="100" spans="1:18" x14ac:dyDescent="0.3">
      <c r="A100">
        <v>81.5</v>
      </c>
      <c r="B100">
        <v>100011</v>
      </c>
      <c r="C100">
        <v>2.2700000000000001E-2</v>
      </c>
      <c r="D100">
        <v>-3.56E-2</v>
      </c>
      <c r="E100">
        <v>2.2000000000000001E-3</v>
      </c>
      <c r="F100">
        <v>-8.9999999999999998E-4</v>
      </c>
      <c r="G100">
        <v>64</v>
      </c>
      <c r="H100">
        <v>90</v>
      </c>
      <c r="I100">
        <v>94</v>
      </c>
      <c r="J100">
        <v>92</v>
      </c>
      <c r="K100">
        <v>14.5</v>
      </c>
      <c r="L100">
        <v>18.3</v>
      </c>
      <c r="M100">
        <v>18.600000000000001</v>
      </c>
      <c r="N100">
        <v>18.399999999999999</v>
      </c>
      <c r="O100">
        <v>80</v>
      </c>
      <c r="P100">
        <v>52</v>
      </c>
      <c r="Q100">
        <v>80</v>
      </c>
      <c r="R100">
        <v>86</v>
      </c>
    </row>
    <row r="101" spans="1:18" x14ac:dyDescent="0.3">
      <c r="A101">
        <v>82</v>
      </c>
      <c r="B101">
        <v>100011</v>
      </c>
      <c r="C101">
        <v>3.1399999999999997E-2</v>
      </c>
      <c r="D101">
        <v>3.0999999999999999E-3</v>
      </c>
      <c r="E101">
        <v>-5.0500000000000003E-2</v>
      </c>
      <c r="F101">
        <v>-4.7399999999999998E-2</v>
      </c>
      <c r="G101">
        <v>50</v>
      </c>
      <c r="H101">
        <v>99</v>
      </c>
      <c r="I101">
        <v>92</v>
      </c>
      <c r="J101">
        <v>91</v>
      </c>
      <c r="K101">
        <v>12.4</v>
      </c>
      <c r="L101">
        <v>19.100000000000001</v>
      </c>
      <c r="M101">
        <v>18.399999999999999</v>
      </c>
      <c r="N101">
        <v>18.399999999999999</v>
      </c>
      <c r="O101">
        <v>39</v>
      </c>
      <c r="P101">
        <v>36</v>
      </c>
      <c r="Q101">
        <v>44</v>
      </c>
      <c r="R101">
        <v>70</v>
      </c>
    </row>
    <row r="102" spans="1:18" x14ac:dyDescent="0.3">
      <c r="A102">
        <v>82.5</v>
      </c>
      <c r="B102">
        <v>100011</v>
      </c>
      <c r="C102">
        <v>-8.9999999999999993E-3</v>
      </c>
      <c r="D102">
        <v>4.0000000000000002E-4</v>
      </c>
      <c r="E102">
        <v>-3.85E-2</v>
      </c>
      <c r="F102">
        <v>-3.0599999999999999E-2</v>
      </c>
      <c r="G102">
        <v>58</v>
      </c>
      <c r="H102">
        <v>86</v>
      </c>
      <c r="I102">
        <v>80</v>
      </c>
      <c r="J102">
        <v>91</v>
      </c>
      <c r="K102">
        <v>13.7</v>
      </c>
      <c r="L102">
        <v>17.899999999999999</v>
      </c>
      <c r="M102">
        <v>17.2</v>
      </c>
      <c r="N102">
        <v>18.399999999999999</v>
      </c>
      <c r="O102">
        <v>76</v>
      </c>
      <c r="P102">
        <v>83</v>
      </c>
      <c r="Q102">
        <v>76</v>
      </c>
      <c r="R102">
        <v>77</v>
      </c>
    </row>
    <row r="103" spans="1:18" x14ac:dyDescent="0.3">
      <c r="A103">
        <v>83</v>
      </c>
      <c r="B103">
        <v>100011</v>
      </c>
      <c r="C103">
        <v>1.0500000000000001E-2</v>
      </c>
      <c r="D103">
        <v>-2.3099999999999999E-2</v>
      </c>
      <c r="E103">
        <v>-2.5100000000000001E-2</v>
      </c>
      <c r="F103">
        <v>-3.1699999999999999E-2</v>
      </c>
      <c r="G103">
        <v>68</v>
      </c>
      <c r="H103">
        <v>103</v>
      </c>
      <c r="I103">
        <v>102</v>
      </c>
      <c r="J103">
        <v>83</v>
      </c>
      <c r="K103">
        <v>15.1</v>
      </c>
      <c r="L103">
        <v>19.399999999999999</v>
      </c>
      <c r="M103">
        <v>19.3</v>
      </c>
      <c r="N103">
        <v>17.600000000000001</v>
      </c>
      <c r="O103">
        <v>46</v>
      </c>
      <c r="P103">
        <v>83</v>
      </c>
      <c r="Q103">
        <v>77</v>
      </c>
      <c r="R103">
        <v>75</v>
      </c>
    </row>
    <row r="104" spans="1:18" x14ac:dyDescent="0.3">
      <c r="A104">
        <v>83.5</v>
      </c>
      <c r="B104">
        <v>100011</v>
      </c>
      <c r="C104">
        <v>5.2400000000000002E-2</v>
      </c>
      <c r="D104">
        <v>-2.3999999999999998E-3</v>
      </c>
      <c r="E104">
        <v>-8.8999999999999999E-3</v>
      </c>
      <c r="F104">
        <v>-8.3000000000000001E-3</v>
      </c>
      <c r="G104">
        <v>57</v>
      </c>
      <c r="H104">
        <v>108</v>
      </c>
      <c r="I104">
        <v>112</v>
      </c>
      <c r="J104">
        <v>96</v>
      </c>
      <c r="K104">
        <v>13.5</v>
      </c>
      <c r="L104">
        <v>19.8</v>
      </c>
      <c r="M104">
        <v>20.2</v>
      </c>
      <c r="N104">
        <v>18.8</v>
      </c>
      <c r="O104">
        <v>54</v>
      </c>
      <c r="P104">
        <v>73</v>
      </c>
      <c r="Q104">
        <v>67</v>
      </c>
      <c r="R104">
        <v>64</v>
      </c>
    </row>
    <row r="105" spans="1:18" x14ac:dyDescent="0.3">
      <c r="A105">
        <v>84</v>
      </c>
      <c r="B105">
        <v>100011</v>
      </c>
      <c r="C105">
        <v>4.3E-3</v>
      </c>
      <c r="D105">
        <v>-2.8899999999999999E-2</v>
      </c>
      <c r="E105">
        <v>-1.83E-2</v>
      </c>
      <c r="F105">
        <v>-2.5000000000000001E-2</v>
      </c>
      <c r="G105">
        <v>61</v>
      </c>
      <c r="H105">
        <v>88</v>
      </c>
      <c r="I105">
        <v>112</v>
      </c>
      <c r="J105">
        <v>87</v>
      </c>
      <c r="K105">
        <v>14.1</v>
      </c>
      <c r="L105">
        <v>18.100000000000001</v>
      </c>
      <c r="M105">
        <v>20.2</v>
      </c>
      <c r="N105">
        <v>18</v>
      </c>
      <c r="O105">
        <v>65</v>
      </c>
      <c r="P105">
        <v>79</v>
      </c>
      <c r="Q105">
        <v>82</v>
      </c>
      <c r="R105">
        <v>76</v>
      </c>
    </row>
    <row r="106" spans="1:18" x14ac:dyDescent="0.3">
      <c r="A106">
        <v>84.5</v>
      </c>
      <c r="B106">
        <v>100011</v>
      </c>
      <c r="C106">
        <v>8.3000000000000001E-3</v>
      </c>
      <c r="D106">
        <v>6.3100000000000003E-2</v>
      </c>
      <c r="E106">
        <v>-2.92E-2</v>
      </c>
      <c r="F106">
        <v>-2.9700000000000001E-2</v>
      </c>
      <c r="G106">
        <v>63</v>
      </c>
      <c r="H106">
        <v>60</v>
      </c>
      <c r="I106">
        <v>95</v>
      </c>
      <c r="J106">
        <v>82</v>
      </c>
      <c r="K106">
        <v>14.4</v>
      </c>
      <c r="L106">
        <v>14.7</v>
      </c>
      <c r="M106">
        <v>18.7</v>
      </c>
      <c r="N106">
        <v>17.399999999999999</v>
      </c>
      <c r="O106">
        <v>50</v>
      </c>
      <c r="P106">
        <v>64</v>
      </c>
      <c r="Q106">
        <v>68</v>
      </c>
      <c r="R106">
        <v>39</v>
      </c>
    </row>
    <row r="107" spans="1:18" x14ac:dyDescent="0.3">
      <c r="A107">
        <v>85</v>
      </c>
      <c r="B107">
        <v>100011</v>
      </c>
      <c r="C107">
        <v>-1.4200000000000001E-2</v>
      </c>
      <c r="D107">
        <v>-2.4500000000000001E-2</v>
      </c>
      <c r="E107">
        <v>-2.41E-2</v>
      </c>
      <c r="F107">
        <v>-2.5499999999999998E-2</v>
      </c>
      <c r="G107">
        <v>63</v>
      </c>
      <c r="H107">
        <v>96</v>
      </c>
      <c r="I107">
        <v>120</v>
      </c>
      <c r="J107">
        <v>119</v>
      </c>
      <c r="K107">
        <v>14.4</v>
      </c>
      <c r="L107">
        <v>18.8</v>
      </c>
      <c r="M107">
        <v>20.8</v>
      </c>
      <c r="N107">
        <v>20.7</v>
      </c>
      <c r="O107">
        <v>59</v>
      </c>
      <c r="P107">
        <v>51</v>
      </c>
      <c r="Q107">
        <v>51</v>
      </c>
      <c r="R107">
        <v>67</v>
      </c>
    </row>
    <row r="108" spans="1:18" x14ac:dyDescent="0.3">
      <c r="A108">
        <v>85.5</v>
      </c>
      <c r="B108">
        <v>100011</v>
      </c>
      <c r="C108">
        <v>-5.4999999999999997E-3</v>
      </c>
      <c r="D108">
        <v>-1.54E-2</v>
      </c>
      <c r="E108">
        <v>-3.78E-2</v>
      </c>
      <c r="F108">
        <v>-3.2399999999999998E-2</v>
      </c>
      <c r="G108">
        <v>77</v>
      </c>
      <c r="H108">
        <v>116</v>
      </c>
      <c r="I108">
        <v>117</v>
      </c>
      <c r="J108">
        <v>119</v>
      </c>
      <c r="K108">
        <v>16.100000000000001</v>
      </c>
      <c r="L108">
        <v>20.5</v>
      </c>
      <c r="M108">
        <v>20.5</v>
      </c>
      <c r="N108">
        <v>20.7</v>
      </c>
      <c r="O108">
        <v>66</v>
      </c>
      <c r="P108">
        <v>62</v>
      </c>
      <c r="Q108">
        <v>53</v>
      </c>
      <c r="R108">
        <v>63</v>
      </c>
    </row>
    <row r="109" spans="1:18" x14ac:dyDescent="0.3">
      <c r="A109">
        <v>86</v>
      </c>
      <c r="B109">
        <v>100011</v>
      </c>
      <c r="C109">
        <v>8.9999999999999993E-3</v>
      </c>
      <c r="D109">
        <v>5.0200000000000002E-2</v>
      </c>
      <c r="E109">
        <v>-2.5700000000000001E-2</v>
      </c>
      <c r="F109">
        <v>-2.8899999999999999E-2</v>
      </c>
      <c r="G109">
        <v>57</v>
      </c>
      <c r="H109">
        <v>82</v>
      </c>
      <c r="I109">
        <v>80</v>
      </c>
      <c r="J109">
        <v>95</v>
      </c>
      <c r="K109">
        <v>13.5</v>
      </c>
      <c r="L109">
        <v>17.399999999999999</v>
      </c>
      <c r="M109">
        <v>17.2</v>
      </c>
      <c r="N109">
        <v>18.7</v>
      </c>
      <c r="O109">
        <v>72</v>
      </c>
      <c r="P109">
        <v>75</v>
      </c>
      <c r="Q109">
        <v>58</v>
      </c>
      <c r="R109">
        <v>80</v>
      </c>
    </row>
    <row r="110" spans="1:18" x14ac:dyDescent="0.3">
      <c r="A110">
        <v>86.5</v>
      </c>
      <c r="B110">
        <v>100011</v>
      </c>
      <c r="C110">
        <v>-8.9800000000000005E-2</v>
      </c>
      <c r="D110">
        <v>3.8600000000000002E-2</v>
      </c>
      <c r="E110">
        <v>-2.0199999999999999E-2</v>
      </c>
      <c r="F110">
        <v>-1.1999999999999999E-3</v>
      </c>
      <c r="G110">
        <v>59</v>
      </c>
      <c r="H110">
        <v>69</v>
      </c>
      <c r="I110">
        <v>76</v>
      </c>
      <c r="J110">
        <v>99</v>
      </c>
      <c r="K110">
        <v>13.8</v>
      </c>
      <c r="L110">
        <v>15.9</v>
      </c>
      <c r="M110">
        <v>16.8</v>
      </c>
      <c r="N110">
        <v>19.100000000000001</v>
      </c>
      <c r="O110">
        <v>19</v>
      </c>
      <c r="P110">
        <v>36</v>
      </c>
      <c r="Q110">
        <v>40</v>
      </c>
      <c r="R110">
        <v>55</v>
      </c>
    </row>
    <row r="111" spans="1:18" x14ac:dyDescent="0.3">
      <c r="A111">
        <v>87</v>
      </c>
      <c r="B111">
        <v>100011</v>
      </c>
      <c r="C111">
        <v>-1.0999999999999999E-2</v>
      </c>
      <c r="D111">
        <v>6.0699999999999997E-2</v>
      </c>
      <c r="E111">
        <v>-3.5799999999999998E-2</v>
      </c>
      <c r="F111">
        <v>-2.7400000000000001E-2</v>
      </c>
      <c r="G111">
        <v>64</v>
      </c>
      <c r="H111">
        <v>89</v>
      </c>
      <c r="I111">
        <v>99</v>
      </c>
      <c r="J111">
        <v>89</v>
      </c>
      <c r="K111">
        <v>14.5</v>
      </c>
      <c r="L111">
        <v>18.2</v>
      </c>
      <c r="M111">
        <v>19.100000000000001</v>
      </c>
      <c r="N111">
        <v>18.2</v>
      </c>
      <c r="O111">
        <v>60</v>
      </c>
      <c r="P111">
        <v>58</v>
      </c>
      <c r="Q111">
        <v>75</v>
      </c>
      <c r="R111">
        <v>60</v>
      </c>
    </row>
    <row r="112" spans="1:18" x14ac:dyDescent="0.3">
      <c r="A112">
        <v>87.5</v>
      </c>
      <c r="B112">
        <v>100011</v>
      </c>
      <c r="C112">
        <v>8.5199999999999998E-2</v>
      </c>
      <c r="D112">
        <v>-1.6000000000000001E-3</v>
      </c>
      <c r="E112">
        <v>-7.1999999999999998E-3</v>
      </c>
      <c r="F112">
        <v>1.1000000000000001E-3</v>
      </c>
      <c r="G112">
        <v>54</v>
      </c>
      <c r="H112">
        <v>88</v>
      </c>
      <c r="I112">
        <v>95</v>
      </c>
      <c r="J112">
        <v>87</v>
      </c>
      <c r="K112">
        <v>13.1</v>
      </c>
      <c r="L112">
        <v>18.100000000000001</v>
      </c>
      <c r="M112">
        <v>18.7</v>
      </c>
      <c r="N112">
        <v>18</v>
      </c>
      <c r="O112">
        <v>42</v>
      </c>
      <c r="P112">
        <v>48</v>
      </c>
      <c r="Q112">
        <v>50</v>
      </c>
      <c r="R112">
        <v>65</v>
      </c>
    </row>
    <row r="113" spans="1:18" x14ac:dyDescent="0.3">
      <c r="A113">
        <v>88</v>
      </c>
      <c r="B113">
        <v>100011</v>
      </c>
      <c r="C113">
        <v>1.01E-2</v>
      </c>
      <c r="D113">
        <v>6.0999999999999999E-2</v>
      </c>
      <c r="E113">
        <v>-8.0000000000000002E-3</v>
      </c>
      <c r="F113">
        <v>-1.18E-2</v>
      </c>
      <c r="G113">
        <v>70</v>
      </c>
      <c r="H113">
        <v>121</v>
      </c>
      <c r="I113">
        <v>105</v>
      </c>
      <c r="J113">
        <v>91</v>
      </c>
      <c r="K113">
        <v>15.3</v>
      </c>
      <c r="L113">
        <v>20.8</v>
      </c>
      <c r="M113">
        <v>19.600000000000001</v>
      </c>
      <c r="N113">
        <v>18.399999999999999</v>
      </c>
      <c r="O113">
        <v>45</v>
      </c>
      <c r="P113">
        <v>79</v>
      </c>
      <c r="Q113">
        <v>71</v>
      </c>
      <c r="R113">
        <v>59</v>
      </c>
    </row>
    <row r="114" spans="1:18" x14ac:dyDescent="0.3">
      <c r="A114">
        <v>88.5</v>
      </c>
      <c r="B114">
        <v>100011</v>
      </c>
      <c r="C114">
        <v>-8.1900000000000001E-2</v>
      </c>
      <c r="D114">
        <v>6.8400000000000002E-2</v>
      </c>
      <c r="E114">
        <v>-3.6200000000000003E-2</v>
      </c>
      <c r="F114">
        <v>-2.4299999999999999E-2</v>
      </c>
      <c r="G114">
        <v>74</v>
      </c>
      <c r="H114">
        <v>141</v>
      </c>
      <c r="I114">
        <v>125</v>
      </c>
      <c r="J114">
        <v>106</v>
      </c>
      <c r="K114">
        <v>15.8</v>
      </c>
      <c r="L114">
        <v>22.2</v>
      </c>
      <c r="M114">
        <v>21.1</v>
      </c>
      <c r="N114">
        <v>19.7</v>
      </c>
      <c r="O114">
        <v>27</v>
      </c>
      <c r="P114">
        <v>49</v>
      </c>
      <c r="Q114">
        <v>64</v>
      </c>
      <c r="R114">
        <v>41</v>
      </c>
    </row>
    <row r="115" spans="1:18" x14ac:dyDescent="0.3">
      <c r="A115">
        <v>89</v>
      </c>
      <c r="B115">
        <v>100011</v>
      </c>
      <c r="C115">
        <v>5.7700000000000001E-2</v>
      </c>
      <c r="D115">
        <v>1.01E-2</v>
      </c>
      <c r="E115">
        <v>1.0999999999999999E-2</v>
      </c>
      <c r="F115">
        <v>-2.0999999999999999E-3</v>
      </c>
      <c r="G115">
        <v>81</v>
      </c>
      <c r="H115">
        <v>83</v>
      </c>
      <c r="I115">
        <v>95</v>
      </c>
      <c r="J115">
        <v>114</v>
      </c>
      <c r="K115">
        <v>16.600000000000001</v>
      </c>
      <c r="L115">
        <v>17.600000000000001</v>
      </c>
      <c r="M115">
        <v>18.7</v>
      </c>
      <c r="N115">
        <v>20.3</v>
      </c>
      <c r="O115">
        <v>49</v>
      </c>
      <c r="P115">
        <v>38</v>
      </c>
      <c r="Q115">
        <v>42</v>
      </c>
      <c r="R115">
        <v>53</v>
      </c>
    </row>
    <row r="116" spans="1:18" x14ac:dyDescent="0.3">
      <c r="A116">
        <v>89.5</v>
      </c>
      <c r="B116">
        <v>100011</v>
      </c>
      <c r="C116">
        <v>1E-4</v>
      </c>
      <c r="D116">
        <v>1.1299999999999999E-2</v>
      </c>
      <c r="E116">
        <v>-2.07E-2</v>
      </c>
      <c r="F116">
        <v>-2.4299999999999999E-2</v>
      </c>
      <c r="G116">
        <v>62</v>
      </c>
      <c r="H116">
        <v>96</v>
      </c>
      <c r="I116">
        <v>104</v>
      </c>
      <c r="J116">
        <v>85</v>
      </c>
      <c r="K116">
        <v>14.3</v>
      </c>
      <c r="L116">
        <v>18.8</v>
      </c>
      <c r="M116">
        <v>19.5</v>
      </c>
      <c r="N116">
        <v>17.8</v>
      </c>
      <c r="O116">
        <v>67</v>
      </c>
      <c r="P116">
        <v>62</v>
      </c>
      <c r="Q116">
        <v>53</v>
      </c>
      <c r="R116">
        <v>63</v>
      </c>
    </row>
    <row r="117" spans="1:18" x14ac:dyDescent="0.3">
      <c r="A117">
        <v>90</v>
      </c>
      <c r="B117">
        <v>100011</v>
      </c>
      <c r="C117">
        <v>-2.3E-3</v>
      </c>
      <c r="D117">
        <v>-3.5499999999999997E-2</v>
      </c>
      <c r="E117">
        <v>-8.6999999999999994E-3</v>
      </c>
      <c r="F117">
        <v>-1.77E-2</v>
      </c>
      <c r="G117">
        <v>82</v>
      </c>
      <c r="H117">
        <v>124</v>
      </c>
      <c r="I117">
        <v>130</v>
      </c>
      <c r="J117">
        <v>119</v>
      </c>
      <c r="K117">
        <v>16.7</v>
      </c>
      <c r="L117">
        <v>21</v>
      </c>
      <c r="M117">
        <v>21.5</v>
      </c>
      <c r="N117">
        <v>20.7</v>
      </c>
      <c r="O117">
        <v>74</v>
      </c>
      <c r="P117">
        <v>82</v>
      </c>
      <c r="Q117">
        <v>66</v>
      </c>
      <c r="R117">
        <v>84</v>
      </c>
    </row>
    <row r="118" spans="1:18" x14ac:dyDescent="0.3">
      <c r="A118">
        <v>90.5</v>
      </c>
      <c r="B118">
        <v>100011</v>
      </c>
      <c r="C118">
        <v>-3.1199999999999999E-2</v>
      </c>
      <c r="D118">
        <v>1.7100000000000001E-2</v>
      </c>
      <c r="E118">
        <v>-1.2500000000000001E-2</v>
      </c>
      <c r="F118">
        <v>-1.47E-2</v>
      </c>
      <c r="G118">
        <v>40</v>
      </c>
      <c r="H118">
        <v>77</v>
      </c>
      <c r="I118">
        <v>120</v>
      </c>
      <c r="J118">
        <v>93</v>
      </c>
      <c r="K118">
        <v>10.5</v>
      </c>
      <c r="L118">
        <v>16.899999999999999</v>
      </c>
      <c r="M118">
        <v>20.8</v>
      </c>
      <c r="N118">
        <v>18.5</v>
      </c>
      <c r="O118">
        <v>64</v>
      </c>
      <c r="P118">
        <v>85</v>
      </c>
      <c r="Q118">
        <v>91</v>
      </c>
      <c r="R118">
        <v>64</v>
      </c>
    </row>
    <row r="119" spans="1:18" x14ac:dyDescent="0.3">
      <c r="A119">
        <v>91</v>
      </c>
      <c r="B119">
        <v>100011</v>
      </c>
      <c r="C119">
        <v>-2.76E-2</v>
      </c>
      <c r="D119">
        <v>1.8100000000000002E-2</v>
      </c>
      <c r="E119">
        <v>5.7000000000000002E-3</v>
      </c>
      <c r="F119">
        <v>1.17E-2</v>
      </c>
      <c r="G119">
        <v>51</v>
      </c>
      <c r="H119">
        <v>105</v>
      </c>
      <c r="I119">
        <v>94</v>
      </c>
      <c r="J119">
        <v>102</v>
      </c>
      <c r="K119">
        <v>12.6</v>
      </c>
      <c r="L119">
        <v>19.600000000000001</v>
      </c>
      <c r="M119">
        <v>18.600000000000001</v>
      </c>
      <c r="N119">
        <v>19.3</v>
      </c>
      <c r="O119">
        <v>73</v>
      </c>
      <c r="P119">
        <v>62</v>
      </c>
      <c r="Q119">
        <v>76</v>
      </c>
      <c r="R119">
        <v>76</v>
      </c>
    </row>
    <row r="120" spans="1:18" x14ac:dyDescent="0.3">
      <c r="A120">
        <v>91.5</v>
      </c>
      <c r="B120">
        <v>100011</v>
      </c>
      <c r="C120">
        <v>-5.6099999999999997E-2</v>
      </c>
      <c r="D120">
        <v>1.9199999999999998E-2</v>
      </c>
      <c r="E120">
        <v>1.4E-2</v>
      </c>
      <c r="F120">
        <v>1.6199999999999999E-2</v>
      </c>
      <c r="G120">
        <v>79</v>
      </c>
      <c r="H120">
        <v>76</v>
      </c>
      <c r="I120">
        <v>89</v>
      </c>
      <c r="J120">
        <v>95</v>
      </c>
      <c r="K120">
        <v>16.399999999999999</v>
      </c>
      <c r="L120">
        <v>16.8</v>
      </c>
      <c r="M120">
        <v>18.2</v>
      </c>
      <c r="N120">
        <v>18.7</v>
      </c>
      <c r="O120">
        <v>92</v>
      </c>
      <c r="P120">
        <v>79</v>
      </c>
      <c r="Q120">
        <v>86</v>
      </c>
      <c r="R120">
        <v>92</v>
      </c>
    </row>
    <row r="121" spans="1:18" x14ac:dyDescent="0.3">
      <c r="A121">
        <v>92</v>
      </c>
      <c r="B121">
        <v>100011</v>
      </c>
      <c r="C121">
        <v>-2.35E-2</v>
      </c>
      <c r="D121">
        <v>1.2E-2</v>
      </c>
      <c r="E121">
        <v>4.4600000000000001E-2</v>
      </c>
      <c r="F121">
        <v>3.6200000000000003E-2</v>
      </c>
      <c r="G121">
        <v>71</v>
      </c>
      <c r="H121">
        <v>94</v>
      </c>
      <c r="I121">
        <v>99</v>
      </c>
      <c r="J121">
        <v>105</v>
      </c>
      <c r="K121">
        <v>15.4</v>
      </c>
      <c r="L121">
        <v>18.600000000000001</v>
      </c>
      <c r="M121">
        <v>19.100000000000001</v>
      </c>
      <c r="N121">
        <v>19.600000000000001</v>
      </c>
      <c r="O121">
        <v>47</v>
      </c>
      <c r="P121">
        <v>60</v>
      </c>
      <c r="Q121">
        <v>66</v>
      </c>
      <c r="R121">
        <v>71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0.24841666666666648</v>
      </c>
      <c r="D124">
        <f>AVERAGE(D2:D122)*100</f>
        <v>-0.40391666666666659</v>
      </c>
      <c r="E124">
        <f>AVERAGE(E2:E122)*100</f>
        <v>0.24108333333333318</v>
      </c>
      <c r="F124">
        <f>AVERAGE(F2:F122)*100</f>
        <v>0.26999999999999991</v>
      </c>
    </row>
    <row r="125" spans="1:18" x14ac:dyDescent="0.3">
      <c r="B125" t="s">
        <v>19</v>
      </c>
      <c r="C125">
        <f>STDEV(C2:C122)*100</f>
        <v>3.8341429412370038</v>
      </c>
      <c r="D125">
        <f>STDEV(D2:D122)*100</f>
        <v>4.651636433084839</v>
      </c>
      <c r="E125">
        <f>STDEV(E2:E122)*100</f>
        <v>3.2229048424130204</v>
      </c>
      <c r="F125">
        <f>STDEV(F2:F122)*100</f>
        <v>3.1135073038444028</v>
      </c>
    </row>
    <row r="126" spans="1:18" x14ac:dyDescent="0.3">
      <c r="B126" t="s">
        <v>36</v>
      </c>
      <c r="C126" cm="1">
        <f t="array" ref="C126">MIN(ABS(C2:C121))*100</f>
        <v>0.01</v>
      </c>
      <c r="D126" cm="1">
        <f t="array" ref="D126">MIN(ABS(D2:D121))*100</f>
        <v>0.04</v>
      </c>
      <c r="E126" cm="1">
        <f t="array" ref="E126">MIN(ABS(E2:E121))*100</f>
        <v>0</v>
      </c>
      <c r="F126" cm="1">
        <f t="array" ref="F126">MIN(ABS(F2:F121))*100</f>
        <v>0.03</v>
      </c>
    </row>
    <row r="127" spans="1:18" x14ac:dyDescent="0.3">
      <c r="B127" t="s">
        <v>37</v>
      </c>
      <c r="C127" cm="1">
        <f t="array" ref="C127">MAX(ABS(C2:C121))*100</f>
        <v>11.76</v>
      </c>
      <c r="D127" cm="1">
        <f t="array" ref="D127">MAX(ABS(D2:D121))*100</f>
        <v>23.5</v>
      </c>
      <c r="E127" cm="1">
        <f t="array" ref="E127">MAX(ABS(E2:E121))*100</f>
        <v>9.5699999999999985</v>
      </c>
      <c r="F127" cm="1">
        <f t="array" ref="F127">MAX(ABS(F2:F121))*100</f>
        <v>9.83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0AF34-192B-7D44-A455-1DDF3F11E285}">
  <dimension ref="A1:R127"/>
  <sheetViews>
    <sheetView topLeftCell="A88" workbookViewId="0">
      <selection activeCell="C117" sqref="C117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73.5</v>
      </c>
      <c r="B2">
        <v>100011</v>
      </c>
      <c r="C2">
        <v>-6.0600000000000001E-2</v>
      </c>
      <c r="D2">
        <v>-1.2999999999999999E-2</v>
      </c>
      <c r="E2">
        <v>1.1900000000000001E-2</v>
      </c>
      <c r="F2">
        <v>1.2E-2</v>
      </c>
      <c r="G2">
        <v>136</v>
      </c>
      <c r="H2">
        <v>135</v>
      </c>
      <c r="I2">
        <v>108</v>
      </c>
      <c r="J2">
        <v>109</v>
      </c>
      <c r="K2">
        <v>21.1</v>
      </c>
      <c r="L2">
        <v>21.8</v>
      </c>
      <c r="M2">
        <v>19.8</v>
      </c>
      <c r="N2">
        <v>19.899999999999999</v>
      </c>
      <c r="O2">
        <v>43</v>
      </c>
      <c r="P2">
        <v>42</v>
      </c>
      <c r="Q2">
        <v>66</v>
      </c>
      <c r="R2">
        <v>67</v>
      </c>
    </row>
    <row r="3" spans="1:18" x14ac:dyDescent="0.3">
      <c r="A3">
        <v>74</v>
      </c>
      <c r="B3">
        <v>100011</v>
      </c>
      <c r="C3">
        <v>-2.1000000000000001E-2</v>
      </c>
      <c r="D3">
        <v>3.5799999999999998E-2</v>
      </c>
      <c r="E3">
        <v>1.47E-2</v>
      </c>
      <c r="F3">
        <v>2.58E-2</v>
      </c>
      <c r="G3">
        <v>124</v>
      </c>
      <c r="H3">
        <v>135</v>
      </c>
      <c r="I3">
        <v>121</v>
      </c>
      <c r="J3">
        <v>128</v>
      </c>
      <c r="K3">
        <v>20.3</v>
      </c>
      <c r="L3">
        <v>21.8</v>
      </c>
      <c r="M3">
        <v>20.8</v>
      </c>
      <c r="N3">
        <v>21.3</v>
      </c>
      <c r="O3">
        <v>74</v>
      </c>
      <c r="P3">
        <v>33</v>
      </c>
      <c r="Q3">
        <v>33</v>
      </c>
      <c r="R3">
        <v>69</v>
      </c>
    </row>
    <row r="4" spans="1:18" x14ac:dyDescent="0.3">
      <c r="A4">
        <v>74.5</v>
      </c>
      <c r="B4">
        <v>100011</v>
      </c>
      <c r="C4">
        <v>-3.61E-2</v>
      </c>
      <c r="D4">
        <v>1.4500000000000001E-2</v>
      </c>
      <c r="E4">
        <v>1.43E-2</v>
      </c>
      <c r="F4">
        <v>1.26E-2</v>
      </c>
      <c r="G4">
        <v>127</v>
      </c>
      <c r="H4">
        <v>145</v>
      </c>
      <c r="I4">
        <v>119</v>
      </c>
      <c r="J4">
        <v>113</v>
      </c>
      <c r="K4">
        <v>20.5</v>
      </c>
      <c r="L4">
        <v>22.4</v>
      </c>
      <c r="M4">
        <v>20.7</v>
      </c>
      <c r="N4">
        <v>20.2</v>
      </c>
      <c r="O4">
        <v>46</v>
      </c>
      <c r="P4">
        <v>59</v>
      </c>
      <c r="Q4">
        <v>46</v>
      </c>
      <c r="R4">
        <v>42</v>
      </c>
    </row>
    <row r="5" spans="1:18" x14ac:dyDescent="0.3">
      <c r="A5">
        <v>75</v>
      </c>
      <c r="B5">
        <v>100011</v>
      </c>
      <c r="C5">
        <v>-0.06</v>
      </c>
      <c r="D5">
        <v>-7.4300000000000005E-2</v>
      </c>
      <c r="E5">
        <v>1.1299999999999999E-2</v>
      </c>
      <c r="F5">
        <v>2.9999999999999997E-4</v>
      </c>
      <c r="G5">
        <v>133</v>
      </c>
      <c r="H5">
        <v>128</v>
      </c>
      <c r="I5">
        <v>126</v>
      </c>
      <c r="J5">
        <v>139</v>
      </c>
      <c r="K5">
        <v>20.9</v>
      </c>
      <c r="L5">
        <v>21.3</v>
      </c>
      <c r="M5">
        <v>21.2</v>
      </c>
      <c r="N5">
        <v>22</v>
      </c>
      <c r="O5">
        <v>44</v>
      </c>
      <c r="P5">
        <v>42</v>
      </c>
      <c r="Q5">
        <v>42</v>
      </c>
      <c r="R5">
        <v>53</v>
      </c>
    </row>
    <row r="6" spans="1:18" x14ac:dyDescent="0.3">
      <c r="A6">
        <v>75.5</v>
      </c>
      <c r="B6">
        <v>100011</v>
      </c>
      <c r="C6">
        <v>-8.2500000000000004E-2</v>
      </c>
      <c r="D6">
        <v>-5.3400000000000003E-2</v>
      </c>
      <c r="E6">
        <v>4.4999999999999997E-3</v>
      </c>
      <c r="F6">
        <v>8.0000000000000004E-4</v>
      </c>
      <c r="G6">
        <v>132</v>
      </c>
      <c r="H6">
        <v>144</v>
      </c>
      <c r="I6">
        <v>128</v>
      </c>
      <c r="J6">
        <v>125</v>
      </c>
      <c r="K6">
        <v>20.8</v>
      </c>
      <c r="L6">
        <v>22.3</v>
      </c>
      <c r="M6">
        <v>21.3</v>
      </c>
      <c r="N6">
        <v>21.1</v>
      </c>
      <c r="O6">
        <v>50</v>
      </c>
      <c r="P6">
        <v>42</v>
      </c>
      <c r="Q6">
        <v>50</v>
      </c>
      <c r="R6">
        <v>47</v>
      </c>
    </row>
    <row r="7" spans="1:18" x14ac:dyDescent="0.3">
      <c r="A7">
        <v>76</v>
      </c>
      <c r="B7">
        <v>100011</v>
      </c>
      <c r="C7">
        <v>-4.7399999999999998E-2</v>
      </c>
      <c r="D7">
        <v>-7.8100000000000003E-2</v>
      </c>
      <c r="E7">
        <v>6.4999999999999997E-3</v>
      </c>
      <c r="F7">
        <v>2.2000000000000001E-3</v>
      </c>
      <c r="G7">
        <v>131</v>
      </c>
      <c r="H7">
        <v>137</v>
      </c>
      <c r="I7">
        <v>130</v>
      </c>
      <c r="J7">
        <v>119</v>
      </c>
      <c r="K7">
        <v>20.8</v>
      </c>
      <c r="L7">
        <v>21.9</v>
      </c>
      <c r="M7">
        <v>21.5</v>
      </c>
      <c r="N7">
        <v>20.7</v>
      </c>
      <c r="O7">
        <v>81</v>
      </c>
      <c r="P7">
        <v>86</v>
      </c>
      <c r="Q7">
        <v>80</v>
      </c>
      <c r="R7">
        <v>85</v>
      </c>
    </row>
    <row r="8" spans="1:18" x14ac:dyDescent="0.3">
      <c r="A8">
        <v>76.5</v>
      </c>
      <c r="B8">
        <v>100011</v>
      </c>
      <c r="C8">
        <v>-5.1700000000000003E-2</v>
      </c>
      <c r="D8">
        <v>-7.0499999999999993E-2</v>
      </c>
      <c r="E8">
        <v>-2.2000000000000001E-3</v>
      </c>
      <c r="F8">
        <v>-1.6000000000000001E-3</v>
      </c>
      <c r="G8">
        <v>149</v>
      </c>
      <c r="H8">
        <v>141</v>
      </c>
      <c r="I8">
        <v>131</v>
      </c>
      <c r="J8">
        <v>130</v>
      </c>
      <c r="K8">
        <v>21.9</v>
      </c>
      <c r="L8">
        <v>22.2</v>
      </c>
      <c r="M8">
        <v>21.5</v>
      </c>
      <c r="N8">
        <v>21.5</v>
      </c>
      <c r="O8">
        <v>73</v>
      </c>
      <c r="P8">
        <v>54</v>
      </c>
      <c r="Q8">
        <v>32</v>
      </c>
      <c r="R8">
        <v>50</v>
      </c>
    </row>
    <row r="9" spans="1:18" x14ac:dyDescent="0.3">
      <c r="A9">
        <v>77</v>
      </c>
      <c r="B9">
        <v>100011</v>
      </c>
      <c r="C9">
        <v>-5.5E-2</v>
      </c>
      <c r="D9">
        <v>-9.8699999999999996E-2</v>
      </c>
      <c r="E9">
        <v>-1.3100000000000001E-2</v>
      </c>
      <c r="F9">
        <v>-1.6000000000000001E-3</v>
      </c>
      <c r="G9">
        <v>128</v>
      </c>
      <c r="H9">
        <v>134</v>
      </c>
      <c r="I9">
        <v>119</v>
      </c>
      <c r="J9">
        <v>111</v>
      </c>
      <c r="K9">
        <v>20.6</v>
      </c>
      <c r="L9">
        <v>21.7</v>
      </c>
      <c r="M9">
        <v>20.7</v>
      </c>
      <c r="N9">
        <v>20.100000000000001</v>
      </c>
      <c r="O9">
        <v>30</v>
      </c>
      <c r="P9">
        <v>24</v>
      </c>
      <c r="Q9">
        <v>33</v>
      </c>
      <c r="R9">
        <v>30</v>
      </c>
    </row>
    <row r="10" spans="1:18" x14ac:dyDescent="0.3">
      <c r="A10">
        <v>77.5</v>
      </c>
      <c r="B10">
        <v>100011</v>
      </c>
      <c r="C10">
        <v>-5.6599999999999998E-2</v>
      </c>
      <c r="D10">
        <v>-9.8000000000000004E-2</v>
      </c>
      <c r="E10">
        <v>-6.6E-3</v>
      </c>
      <c r="F10">
        <v>1.8E-3</v>
      </c>
      <c r="G10">
        <v>147</v>
      </c>
      <c r="H10">
        <v>133</v>
      </c>
      <c r="I10">
        <v>140</v>
      </c>
      <c r="J10">
        <v>131</v>
      </c>
      <c r="K10">
        <v>21.8</v>
      </c>
      <c r="L10">
        <v>21.6</v>
      </c>
      <c r="M10">
        <v>22.1</v>
      </c>
      <c r="N10">
        <v>21.5</v>
      </c>
      <c r="O10">
        <v>38</v>
      </c>
      <c r="P10">
        <v>18</v>
      </c>
      <c r="Q10">
        <v>10</v>
      </c>
      <c r="R10">
        <v>32</v>
      </c>
    </row>
    <row r="11" spans="1:18" x14ac:dyDescent="0.3">
      <c r="A11">
        <v>78</v>
      </c>
      <c r="B11">
        <v>100011</v>
      </c>
      <c r="C11">
        <v>-0.15429999999999999</v>
      </c>
      <c r="D11">
        <v>1.1999999999999999E-3</v>
      </c>
      <c r="E11">
        <v>4.2700000000000002E-2</v>
      </c>
      <c r="F11">
        <v>4.6399999999999997E-2</v>
      </c>
      <c r="G11">
        <v>141</v>
      </c>
      <c r="H11">
        <v>131</v>
      </c>
      <c r="I11">
        <v>132</v>
      </c>
      <c r="J11">
        <v>127</v>
      </c>
      <c r="K11">
        <v>21.4</v>
      </c>
      <c r="L11">
        <v>21.5</v>
      </c>
      <c r="M11">
        <v>21.6</v>
      </c>
      <c r="N11">
        <v>21.2</v>
      </c>
      <c r="O11">
        <v>44</v>
      </c>
      <c r="P11">
        <v>16</v>
      </c>
      <c r="Q11">
        <v>64</v>
      </c>
      <c r="R11">
        <v>41</v>
      </c>
    </row>
    <row r="12" spans="1:18" x14ac:dyDescent="0.3">
      <c r="A12">
        <v>78.5</v>
      </c>
      <c r="B12">
        <v>100011</v>
      </c>
      <c r="C12">
        <v>-7.6399999999999996E-2</v>
      </c>
      <c r="D12">
        <v>-5.16E-2</v>
      </c>
      <c r="E12">
        <v>-1.4500000000000001E-2</v>
      </c>
      <c r="F12">
        <v>-1.6899999999999998E-2</v>
      </c>
      <c r="G12">
        <v>128</v>
      </c>
      <c r="H12">
        <v>126</v>
      </c>
      <c r="I12">
        <v>116</v>
      </c>
      <c r="J12">
        <v>111</v>
      </c>
      <c r="K12">
        <v>20.6</v>
      </c>
      <c r="L12">
        <v>21.2</v>
      </c>
      <c r="M12">
        <v>20.5</v>
      </c>
      <c r="N12">
        <v>20.100000000000001</v>
      </c>
      <c r="O12">
        <v>57</v>
      </c>
      <c r="P12">
        <v>55</v>
      </c>
      <c r="Q12">
        <v>50</v>
      </c>
      <c r="R12">
        <v>48</v>
      </c>
    </row>
    <row r="13" spans="1:18" x14ac:dyDescent="0.3">
      <c r="A13">
        <v>79</v>
      </c>
      <c r="B13">
        <v>100011</v>
      </c>
      <c r="C13">
        <v>-0.1008</v>
      </c>
      <c r="D13">
        <v>7.7999999999999996E-3</v>
      </c>
      <c r="E13">
        <v>8.0000000000000002E-3</v>
      </c>
      <c r="F13">
        <v>6.1999999999999998E-3</v>
      </c>
      <c r="G13">
        <v>141</v>
      </c>
      <c r="H13">
        <v>126</v>
      </c>
      <c r="I13">
        <v>136</v>
      </c>
      <c r="J13">
        <v>131</v>
      </c>
      <c r="K13">
        <v>21.4</v>
      </c>
      <c r="L13">
        <v>21.2</v>
      </c>
      <c r="M13">
        <v>21.8</v>
      </c>
      <c r="N13">
        <v>21.5</v>
      </c>
      <c r="O13">
        <v>43</v>
      </c>
      <c r="P13">
        <v>56</v>
      </c>
      <c r="Q13">
        <v>50</v>
      </c>
      <c r="R13">
        <v>62</v>
      </c>
    </row>
    <row r="14" spans="1:18" x14ac:dyDescent="0.3">
      <c r="A14">
        <v>79.5</v>
      </c>
      <c r="B14">
        <v>100011</v>
      </c>
      <c r="C14">
        <v>-8.4900000000000003E-2</v>
      </c>
      <c r="D14">
        <v>-2.1299999999999999E-2</v>
      </c>
      <c r="E14">
        <v>1.1999999999999999E-3</v>
      </c>
      <c r="F14">
        <v>-8.5000000000000006E-3</v>
      </c>
      <c r="G14">
        <v>122</v>
      </c>
      <c r="H14">
        <v>131</v>
      </c>
      <c r="I14">
        <v>137</v>
      </c>
      <c r="J14">
        <v>133</v>
      </c>
      <c r="K14">
        <v>20.100000000000001</v>
      </c>
      <c r="L14">
        <v>21.5</v>
      </c>
      <c r="M14">
        <v>21.9</v>
      </c>
      <c r="N14">
        <v>21.6</v>
      </c>
      <c r="O14">
        <v>42</v>
      </c>
      <c r="P14">
        <v>72</v>
      </c>
      <c r="Q14">
        <v>64</v>
      </c>
      <c r="R14">
        <v>44</v>
      </c>
    </row>
    <row r="15" spans="1:18" x14ac:dyDescent="0.3">
      <c r="A15">
        <v>80</v>
      </c>
      <c r="B15">
        <v>100011</v>
      </c>
      <c r="C15">
        <v>-6.8199999999999997E-2</v>
      </c>
      <c r="D15">
        <v>-1E-3</v>
      </c>
      <c r="E15">
        <v>6.8999999999999999E-3</v>
      </c>
      <c r="F15">
        <v>9.7000000000000003E-3</v>
      </c>
      <c r="G15">
        <v>128</v>
      </c>
      <c r="H15">
        <v>128</v>
      </c>
      <c r="I15">
        <v>125</v>
      </c>
      <c r="J15">
        <v>133</v>
      </c>
      <c r="K15">
        <v>20.6</v>
      </c>
      <c r="L15">
        <v>21.3</v>
      </c>
      <c r="M15">
        <v>21.1</v>
      </c>
      <c r="N15">
        <v>21.6</v>
      </c>
      <c r="O15">
        <v>81</v>
      </c>
      <c r="P15">
        <v>86</v>
      </c>
      <c r="Q15">
        <v>82</v>
      </c>
      <c r="R15">
        <v>80</v>
      </c>
    </row>
    <row r="16" spans="1:18" x14ac:dyDescent="0.3">
      <c r="A16">
        <v>80.5</v>
      </c>
      <c r="B16">
        <v>100011</v>
      </c>
      <c r="C16">
        <v>-5.9299999999999999E-2</v>
      </c>
      <c r="D16">
        <v>-3.5799999999999998E-2</v>
      </c>
      <c r="E16">
        <v>6.6E-3</v>
      </c>
      <c r="F16">
        <v>1.9E-3</v>
      </c>
      <c r="G16">
        <v>114</v>
      </c>
      <c r="H16">
        <v>126</v>
      </c>
      <c r="I16">
        <v>121</v>
      </c>
      <c r="J16">
        <v>132</v>
      </c>
      <c r="K16">
        <v>19.600000000000001</v>
      </c>
      <c r="L16">
        <v>21.2</v>
      </c>
      <c r="M16">
        <v>20.8</v>
      </c>
      <c r="N16">
        <v>21.6</v>
      </c>
      <c r="O16">
        <v>62</v>
      </c>
      <c r="P16">
        <v>56</v>
      </c>
      <c r="Q16">
        <v>61</v>
      </c>
      <c r="R16">
        <v>59</v>
      </c>
    </row>
    <row r="17" spans="1:18" x14ac:dyDescent="0.3">
      <c r="A17">
        <v>81</v>
      </c>
      <c r="B17">
        <v>100011</v>
      </c>
      <c r="C17">
        <v>-2.1000000000000001E-2</v>
      </c>
      <c r="D17">
        <v>-5.5999999999999999E-3</v>
      </c>
      <c r="E17">
        <v>4.7000000000000002E-3</v>
      </c>
      <c r="F17">
        <v>1.6999999999999999E-3</v>
      </c>
      <c r="G17">
        <v>148</v>
      </c>
      <c r="H17">
        <v>141</v>
      </c>
      <c r="I17">
        <v>139</v>
      </c>
      <c r="J17">
        <v>129</v>
      </c>
      <c r="K17">
        <v>21.8</v>
      </c>
      <c r="L17">
        <v>22.2</v>
      </c>
      <c r="M17">
        <v>22</v>
      </c>
      <c r="N17">
        <v>21.4</v>
      </c>
      <c r="O17">
        <v>72</v>
      </c>
      <c r="P17">
        <v>44</v>
      </c>
      <c r="Q17">
        <v>59</v>
      </c>
      <c r="R17">
        <v>58</v>
      </c>
    </row>
    <row r="18" spans="1:18" x14ac:dyDescent="0.3">
      <c r="A18">
        <v>81.5</v>
      </c>
      <c r="B18">
        <v>100011</v>
      </c>
      <c r="C18">
        <v>1.5100000000000001E-2</v>
      </c>
      <c r="D18">
        <v>-2.06E-2</v>
      </c>
      <c r="E18">
        <v>-8.9999999999999993E-3</v>
      </c>
      <c r="F18">
        <v>-1.06E-2</v>
      </c>
      <c r="G18">
        <v>127</v>
      </c>
      <c r="H18">
        <v>120</v>
      </c>
      <c r="I18">
        <v>136</v>
      </c>
      <c r="J18">
        <v>122</v>
      </c>
      <c r="K18">
        <v>20.5</v>
      </c>
      <c r="L18">
        <v>20.8</v>
      </c>
      <c r="M18">
        <v>21.8</v>
      </c>
      <c r="N18">
        <v>20.9</v>
      </c>
      <c r="O18">
        <v>80</v>
      </c>
      <c r="P18">
        <v>75</v>
      </c>
      <c r="Q18">
        <v>67</v>
      </c>
      <c r="R18">
        <v>73</v>
      </c>
    </row>
    <row r="19" spans="1:18" x14ac:dyDescent="0.3">
      <c r="A19">
        <v>82</v>
      </c>
      <c r="B19">
        <v>100011</v>
      </c>
      <c r="C19">
        <v>2.69E-2</v>
      </c>
      <c r="D19">
        <v>-6.0699999999999997E-2</v>
      </c>
      <c r="E19">
        <v>4.4000000000000003E-3</v>
      </c>
      <c r="F19">
        <v>1.11E-2</v>
      </c>
      <c r="G19">
        <v>110</v>
      </c>
      <c r="H19">
        <v>125</v>
      </c>
      <c r="I19">
        <v>108</v>
      </c>
      <c r="J19">
        <v>94</v>
      </c>
      <c r="K19">
        <v>19.2</v>
      </c>
      <c r="L19">
        <v>21.1</v>
      </c>
      <c r="M19">
        <v>19.8</v>
      </c>
      <c r="N19">
        <v>18.600000000000001</v>
      </c>
      <c r="O19">
        <v>68</v>
      </c>
      <c r="P19">
        <v>66</v>
      </c>
      <c r="Q19">
        <v>73</v>
      </c>
      <c r="R19">
        <v>47</v>
      </c>
    </row>
    <row r="20" spans="1:18" x14ac:dyDescent="0.3">
      <c r="A20">
        <v>82.5</v>
      </c>
      <c r="B20">
        <v>100011</v>
      </c>
      <c r="C20">
        <v>8.8000000000000005E-3</v>
      </c>
      <c r="D20">
        <v>-2.8199999999999999E-2</v>
      </c>
      <c r="E20">
        <v>-6.3E-3</v>
      </c>
      <c r="F20">
        <v>8.9999999999999998E-4</v>
      </c>
      <c r="G20">
        <v>141</v>
      </c>
      <c r="H20">
        <v>138</v>
      </c>
      <c r="I20">
        <v>135</v>
      </c>
      <c r="J20">
        <v>136</v>
      </c>
      <c r="K20">
        <v>21.4</v>
      </c>
      <c r="L20">
        <v>22</v>
      </c>
      <c r="M20">
        <v>21.8</v>
      </c>
      <c r="N20">
        <v>21.8</v>
      </c>
      <c r="O20">
        <v>46</v>
      </c>
      <c r="P20">
        <v>31</v>
      </c>
      <c r="Q20">
        <v>16</v>
      </c>
      <c r="R20">
        <v>38</v>
      </c>
    </row>
    <row r="21" spans="1:18" x14ac:dyDescent="0.3">
      <c r="A21">
        <v>83</v>
      </c>
      <c r="B21">
        <v>100011</v>
      </c>
      <c r="C21">
        <v>4.7000000000000002E-3</v>
      </c>
      <c r="D21">
        <v>-2.12E-2</v>
      </c>
      <c r="E21">
        <v>-2.9899999999999999E-2</v>
      </c>
      <c r="F21">
        <v>-2.9700000000000001E-2</v>
      </c>
      <c r="G21">
        <v>130</v>
      </c>
      <c r="H21">
        <v>128</v>
      </c>
      <c r="I21">
        <v>134</v>
      </c>
      <c r="J21">
        <v>110</v>
      </c>
      <c r="K21">
        <v>20.7</v>
      </c>
      <c r="L21">
        <v>21.3</v>
      </c>
      <c r="M21">
        <v>21.7</v>
      </c>
      <c r="N21">
        <v>20</v>
      </c>
      <c r="O21">
        <v>67</v>
      </c>
      <c r="P21">
        <v>78</v>
      </c>
      <c r="Q21">
        <v>87</v>
      </c>
      <c r="R21">
        <v>78</v>
      </c>
    </row>
    <row r="22" spans="1:18" x14ac:dyDescent="0.3">
      <c r="A22">
        <v>83.5</v>
      </c>
      <c r="B22">
        <v>100011</v>
      </c>
      <c r="C22">
        <v>3.7400000000000003E-2</v>
      </c>
      <c r="D22">
        <v>5.5999999999999999E-3</v>
      </c>
      <c r="E22">
        <v>-1.89E-2</v>
      </c>
      <c r="F22">
        <v>-1.6799999999999999E-2</v>
      </c>
      <c r="G22">
        <v>106</v>
      </c>
      <c r="H22">
        <v>121</v>
      </c>
      <c r="I22">
        <v>88</v>
      </c>
      <c r="J22">
        <v>96</v>
      </c>
      <c r="K22">
        <v>18.899999999999999</v>
      </c>
      <c r="L22">
        <v>20.8</v>
      </c>
      <c r="M22">
        <v>18.100000000000001</v>
      </c>
      <c r="N22">
        <v>18.8</v>
      </c>
      <c r="O22">
        <v>75</v>
      </c>
      <c r="P22">
        <v>87</v>
      </c>
      <c r="Q22">
        <v>79</v>
      </c>
      <c r="R22">
        <v>69</v>
      </c>
    </row>
    <row r="23" spans="1:18" x14ac:dyDescent="0.3">
      <c r="A23">
        <v>84</v>
      </c>
      <c r="B23">
        <v>100011</v>
      </c>
      <c r="C23">
        <v>5.8999999999999999E-3</v>
      </c>
      <c r="D23">
        <v>-0.04</v>
      </c>
      <c r="E23">
        <v>-1.2999999999999999E-3</v>
      </c>
      <c r="F23">
        <v>-3.0000000000000001E-3</v>
      </c>
      <c r="G23">
        <v>136</v>
      </c>
      <c r="H23">
        <v>137</v>
      </c>
      <c r="I23">
        <v>144</v>
      </c>
      <c r="J23">
        <v>133</v>
      </c>
      <c r="K23">
        <v>21.1</v>
      </c>
      <c r="L23">
        <v>21.9</v>
      </c>
      <c r="M23">
        <v>22.3</v>
      </c>
      <c r="N23">
        <v>21.6</v>
      </c>
      <c r="O23">
        <v>78</v>
      </c>
      <c r="P23">
        <v>78</v>
      </c>
      <c r="Q23">
        <v>48</v>
      </c>
      <c r="R23">
        <v>43</v>
      </c>
    </row>
    <row r="24" spans="1:18" x14ac:dyDescent="0.3">
      <c r="A24">
        <v>84.5</v>
      </c>
      <c r="B24">
        <v>100011</v>
      </c>
      <c r="C24">
        <v>-6.4199999999999993E-2</v>
      </c>
      <c r="D24">
        <v>-5.2600000000000001E-2</v>
      </c>
      <c r="E24">
        <v>8.0000000000000004E-4</v>
      </c>
      <c r="F24">
        <v>-5.9999999999999995E-4</v>
      </c>
      <c r="G24">
        <v>137</v>
      </c>
      <c r="H24">
        <v>132</v>
      </c>
      <c r="I24">
        <v>135</v>
      </c>
      <c r="J24">
        <v>139</v>
      </c>
      <c r="K24">
        <v>21.2</v>
      </c>
      <c r="L24">
        <v>21.6</v>
      </c>
      <c r="M24">
        <v>21.8</v>
      </c>
      <c r="N24">
        <v>22</v>
      </c>
      <c r="O24">
        <v>71</v>
      </c>
      <c r="P24">
        <v>46</v>
      </c>
      <c r="Q24">
        <v>64</v>
      </c>
      <c r="R24">
        <v>68</v>
      </c>
    </row>
    <row r="25" spans="1:18" x14ac:dyDescent="0.3">
      <c r="A25">
        <v>85</v>
      </c>
      <c r="B25">
        <v>100011</v>
      </c>
      <c r="C25">
        <v>-3.4000000000000002E-2</v>
      </c>
      <c r="D25">
        <v>-3.7000000000000002E-3</v>
      </c>
      <c r="E25">
        <v>-1.8700000000000001E-2</v>
      </c>
      <c r="F25">
        <v>-1.5800000000000002E-2</v>
      </c>
      <c r="G25">
        <v>139</v>
      </c>
      <c r="H25">
        <v>136</v>
      </c>
      <c r="I25">
        <v>140</v>
      </c>
      <c r="J25">
        <v>118</v>
      </c>
      <c r="K25">
        <v>21.3</v>
      </c>
      <c r="L25">
        <v>21.8</v>
      </c>
      <c r="M25">
        <v>22.1</v>
      </c>
      <c r="N25">
        <v>20.6</v>
      </c>
      <c r="O25">
        <v>81</v>
      </c>
      <c r="P25">
        <v>55</v>
      </c>
      <c r="Q25">
        <v>47</v>
      </c>
      <c r="R25">
        <v>66</v>
      </c>
    </row>
    <row r="26" spans="1:18" x14ac:dyDescent="0.3">
      <c r="A26">
        <v>85.5</v>
      </c>
      <c r="B26">
        <v>100011</v>
      </c>
      <c r="C26">
        <v>-5.5199999999999999E-2</v>
      </c>
      <c r="D26">
        <v>-1.9699999999999999E-2</v>
      </c>
      <c r="E26">
        <v>-1.04E-2</v>
      </c>
      <c r="F26">
        <v>-9.9000000000000008E-3</v>
      </c>
      <c r="G26">
        <v>129</v>
      </c>
      <c r="H26">
        <v>134</v>
      </c>
      <c r="I26">
        <v>134</v>
      </c>
      <c r="J26">
        <v>108</v>
      </c>
      <c r="K26">
        <v>20.6</v>
      </c>
      <c r="L26">
        <v>21.7</v>
      </c>
      <c r="M26">
        <v>21.7</v>
      </c>
      <c r="N26">
        <v>19.8</v>
      </c>
      <c r="O26">
        <v>87</v>
      </c>
      <c r="P26">
        <v>79</v>
      </c>
      <c r="Q26">
        <v>70</v>
      </c>
      <c r="R26">
        <v>81</v>
      </c>
    </row>
    <row r="27" spans="1:18" x14ac:dyDescent="0.3">
      <c r="A27">
        <v>86</v>
      </c>
      <c r="B27">
        <v>100011</v>
      </c>
      <c r="C27">
        <v>-4.3499999999999997E-2</v>
      </c>
      <c r="D27">
        <v>1.4800000000000001E-2</v>
      </c>
      <c r="E27">
        <v>2.3E-3</v>
      </c>
      <c r="F27">
        <v>4.5999999999999999E-3</v>
      </c>
      <c r="G27">
        <v>137</v>
      </c>
      <c r="H27">
        <v>137</v>
      </c>
      <c r="I27">
        <v>113</v>
      </c>
      <c r="J27">
        <v>123</v>
      </c>
      <c r="K27">
        <v>21.2</v>
      </c>
      <c r="L27">
        <v>21.9</v>
      </c>
      <c r="M27">
        <v>20.2</v>
      </c>
      <c r="N27">
        <v>21</v>
      </c>
      <c r="O27">
        <v>82</v>
      </c>
      <c r="P27">
        <v>80</v>
      </c>
      <c r="Q27">
        <v>88</v>
      </c>
      <c r="R27">
        <v>89</v>
      </c>
    </row>
    <row r="28" spans="1:18" x14ac:dyDescent="0.3">
      <c r="A28">
        <v>86.5</v>
      </c>
      <c r="B28">
        <v>100011</v>
      </c>
      <c r="C28">
        <v>-8.0199999999999994E-2</v>
      </c>
      <c r="D28">
        <v>5.5999999999999999E-3</v>
      </c>
      <c r="E28">
        <v>1.4E-2</v>
      </c>
      <c r="F28">
        <v>9.7999999999999997E-3</v>
      </c>
      <c r="G28">
        <v>139</v>
      </c>
      <c r="H28">
        <v>122</v>
      </c>
      <c r="I28">
        <v>128</v>
      </c>
      <c r="J28">
        <v>135</v>
      </c>
      <c r="K28">
        <v>21.3</v>
      </c>
      <c r="L28">
        <v>20.9</v>
      </c>
      <c r="M28">
        <v>21.3</v>
      </c>
      <c r="N28">
        <v>21.8</v>
      </c>
      <c r="O28">
        <v>69</v>
      </c>
      <c r="P28">
        <v>59</v>
      </c>
      <c r="Q28">
        <v>79</v>
      </c>
      <c r="R28">
        <v>70</v>
      </c>
    </row>
    <row r="29" spans="1:18" x14ac:dyDescent="0.3">
      <c r="A29">
        <v>87</v>
      </c>
      <c r="B29">
        <v>100011</v>
      </c>
      <c r="C29">
        <v>-3.32E-2</v>
      </c>
      <c r="D29">
        <v>-1.6000000000000001E-3</v>
      </c>
      <c r="E29">
        <v>-2E-3</v>
      </c>
      <c r="F29">
        <v>-1.6999999999999999E-3</v>
      </c>
      <c r="G29">
        <v>124</v>
      </c>
      <c r="H29">
        <v>136</v>
      </c>
      <c r="I29">
        <v>124</v>
      </c>
      <c r="J29">
        <v>112</v>
      </c>
      <c r="K29">
        <v>20.3</v>
      </c>
      <c r="L29">
        <v>21.8</v>
      </c>
      <c r="M29">
        <v>21</v>
      </c>
      <c r="N29">
        <v>20.2</v>
      </c>
      <c r="O29">
        <v>86</v>
      </c>
      <c r="P29">
        <v>84</v>
      </c>
      <c r="Q29">
        <v>77</v>
      </c>
      <c r="R29">
        <v>83</v>
      </c>
    </row>
    <row r="30" spans="1:18" x14ac:dyDescent="0.3">
      <c r="A30">
        <v>87.5</v>
      </c>
      <c r="B30">
        <v>100011</v>
      </c>
      <c r="C30">
        <v>-4.6800000000000001E-2</v>
      </c>
      <c r="D30">
        <v>1.4500000000000001E-2</v>
      </c>
      <c r="E30">
        <v>1.8200000000000001E-2</v>
      </c>
      <c r="F30">
        <v>1.6E-2</v>
      </c>
      <c r="G30">
        <v>128</v>
      </c>
      <c r="H30">
        <v>122</v>
      </c>
      <c r="I30">
        <v>110</v>
      </c>
      <c r="J30">
        <v>118</v>
      </c>
      <c r="K30">
        <v>20.6</v>
      </c>
      <c r="L30">
        <v>20.9</v>
      </c>
      <c r="M30">
        <v>20</v>
      </c>
      <c r="N30">
        <v>20.6</v>
      </c>
      <c r="O30">
        <v>75</v>
      </c>
      <c r="P30">
        <v>53</v>
      </c>
      <c r="Q30">
        <v>74</v>
      </c>
      <c r="R30">
        <v>71</v>
      </c>
    </row>
    <row r="31" spans="1:18" x14ac:dyDescent="0.3">
      <c r="A31">
        <v>88</v>
      </c>
      <c r="B31">
        <v>100011</v>
      </c>
      <c r="C31">
        <v>-2.2499999999999999E-2</v>
      </c>
      <c r="D31">
        <v>-6.6000000000000003E-2</v>
      </c>
      <c r="E31">
        <v>1.9800000000000002E-2</v>
      </c>
      <c r="F31">
        <v>1.9699999999999999E-2</v>
      </c>
      <c r="G31">
        <v>123</v>
      </c>
      <c r="H31">
        <v>103</v>
      </c>
      <c r="I31">
        <v>124</v>
      </c>
      <c r="J31">
        <v>120</v>
      </c>
      <c r="K31">
        <v>20.2</v>
      </c>
      <c r="L31">
        <v>19.399999999999999</v>
      </c>
      <c r="M31">
        <v>21</v>
      </c>
      <c r="N31">
        <v>20.8</v>
      </c>
      <c r="O31">
        <v>72</v>
      </c>
      <c r="P31">
        <v>70</v>
      </c>
      <c r="Q31">
        <v>59</v>
      </c>
      <c r="R31">
        <v>69</v>
      </c>
    </row>
    <row r="32" spans="1:18" x14ac:dyDescent="0.3">
      <c r="A32">
        <v>88.5</v>
      </c>
      <c r="B32">
        <v>100011</v>
      </c>
      <c r="C32">
        <v>-6.2600000000000003E-2</v>
      </c>
      <c r="D32">
        <v>-5.9999999999999995E-4</v>
      </c>
      <c r="E32">
        <v>1.11E-2</v>
      </c>
      <c r="F32">
        <v>1.0699999999999999E-2</v>
      </c>
      <c r="G32">
        <v>120</v>
      </c>
      <c r="H32">
        <v>118</v>
      </c>
      <c r="I32">
        <v>97</v>
      </c>
      <c r="J32">
        <v>114</v>
      </c>
      <c r="K32">
        <v>20</v>
      </c>
      <c r="L32">
        <v>20.6</v>
      </c>
      <c r="M32">
        <v>18.899999999999999</v>
      </c>
      <c r="N32">
        <v>20.3</v>
      </c>
      <c r="O32">
        <v>64</v>
      </c>
      <c r="P32">
        <v>41</v>
      </c>
      <c r="Q32">
        <v>44</v>
      </c>
      <c r="R32">
        <v>51</v>
      </c>
    </row>
    <row r="33" spans="1:18" x14ac:dyDescent="0.3">
      <c r="A33">
        <v>89</v>
      </c>
      <c r="B33">
        <v>100011</v>
      </c>
      <c r="C33">
        <v>-8.1299999999999997E-2</v>
      </c>
      <c r="D33">
        <v>-2.2200000000000001E-2</v>
      </c>
      <c r="E33">
        <v>-8.9999999999999998E-4</v>
      </c>
      <c r="F33">
        <v>2.8999999999999998E-3</v>
      </c>
      <c r="G33">
        <v>132</v>
      </c>
      <c r="H33">
        <v>136</v>
      </c>
      <c r="I33">
        <v>133</v>
      </c>
      <c r="J33">
        <v>120</v>
      </c>
      <c r="K33">
        <v>20.8</v>
      </c>
      <c r="L33">
        <v>21.8</v>
      </c>
      <c r="M33">
        <v>21.6</v>
      </c>
      <c r="N33">
        <v>20.8</v>
      </c>
      <c r="O33">
        <v>26</v>
      </c>
      <c r="P33">
        <v>23</v>
      </c>
      <c r="Q33">
        <v>35</v>
      </c>
      <c r="R33">
        <v>33</v>
      </c>
    </row>
    <row r="34" spans="1:18" x14ac:dyDescent="0.3">
      <c r="A34">
        <v>89.5</v>
      </c>
      <c r="B34">
        <v>100011</v>
      </c>
      <c r="C34">
        <v>-0.1671</v>
      </c>
      <c r="D34">
        <v>-3.7600000000000001E-2</v>
      </c>
      <c r="E34">
        <v>-4.0099999999999997E-2</v>
      </c>
      <c r="F34">
        <v>-3.0300000000000001E-2</v>
      </c>
      <c r="G34">
        <v>149</v>
      </c>
      <c r="H34">
        <v>125</v>
      </c>
      <c r="I34">
        <v>132</v>
      </c>
      <c r="J34">
        <v>122</v>
      </c>
      <c r="K34">
        <v>21.9</v>
      </c>
      <c r="L34">
        <v>21.1</v>
      </c>
      <c r="M34">
        <v>21.6</v>
      </c>
      <c r="N34">
        <v>20.9</v>
      </c>
      <c r="O34">
        <v>12</v>
      </c>
      <c r="P34">
        <v>18</v>
      </c>
      <c r="Q34">
        <v>26</v>
      </c>
      <c r="R34">
        <v>39</v>
      </c>
    </row>
    <row r="35" spans="1:18" x14ac:dyDescent="0.3">
      <c r="A35">
        <v>90</v>
      </c>
      <c r="B35">
        <v>100011</v>
      </c>
      <c r="C35">
        <v>1.9900000000000001E-2</v>
      </c>
      <c r="D35">
        <v>-2.2000000000000001E-3</v>
      </c>
      <c r="E35">
        <v>-3.6799999999999999E-2</v>
      </c>
      <c r="F35">
        <v>-4.4299999999999999E-2</v>
      </c>
      <c r="G35">
        <v>123</v>
      </c>
      <c r="H35">
        <v>132</v>
      </c>
      <c r="I35">
        <v>133</v>
      </c>
      <c r="J35">
        <v>106</v>
      </c>
      <c r="K35">
        <v>20.2</v>
      </c>
      <c r="L35">
        <v>21.6</v>
      </c>
      <c r="M35">
        <v>21.6</v>
      </c>
      <c r="N35">
        <v>19.7</v>
      </c>
      <c r="O35">
        <v>29</v>
      </c>
      <c r="P35">
        <v>31</v>
      </c>
      <c r="Q35">
        <v>41</v>
      </c>
      <c r="R35">
        <v>32</v>
      </c>
    </row>
    <row r="36" spans="1:18" x14ac:dyDescent="0.3">
      <c r="A36">
        <v>90.5</v>
      </c>
      <c r="B36">
        <v>100011</v>
      </c>
      <c r="C36">
        <v>-7.22E-2</v>
      </c>
      <c r="D36">
        <v>-2.3199999999999998E-2</v>
      </c>
      <c r="E36">
        <v>-1.4500000000000001E-2</v>
      </c>
      <c r="F36">
        <v>-1.78E-2</v>
      </c>
      <c r="G36">
        <v>124</v>
      </c>
      <c r="H36">
        <v>114</v>
      </c>
      <c r="I36">
        <v>115</v>
      </c>
      <c r="J36">
        <v>116</v>
      </c>
      <c r="K36">
        <v>20.3</v>
      </c>
      <c r="L36">
        <v>20.3</v>
      </c>
      <c r="M36">
        <v>20.399999999999999</v>
      </c>
      <c r="N36">
        <v>20.5</v>
      </c>
      <c r="O36">
        <v>84</v>
      </c>
      <c r="P36">
        <v>84</v>
      </c>
      <c r="Q36">
        <v>70</v>
      </c>
      <c r="R36">
        <v>76</v>
      </c>
    </row>
    <row r="37" spans="1:18" x14ac:dyDescent="0.3">
      <c r="A37">
        <v>91</v>
      </c>
      <c r="B37">
        <v>100011</v>
      </c>
      <c r="C37">
        <v>-6.8900000000000003E-2</v>
      </c>
      <c r="D37">
        <v>-3.95E-2</v>
      </c>
      <c r="E37">
        <v>-1.3899999999999999E-2</v>
      </c>
      <c r="F37">
        <v>-1.32E-2</v>
      </c>
      <c r="G37">
        <v>132</v>
      </c>
      <c r="H37">
        <v>129</v>
      </c>
      <c r="I37">
        <v>126</v>
      </c>
      <c r="J37">
        <v>111</v>
      </c>
      <c r="K37">
        <v>20.8</v>
      </c>
      <c r="L37">
        <v>21.4</v>
      </c>
      <c r="M37">
        <v>21.2</v>
      </c>
      <c r="N37">
        <v>20.100000000000001</v>
      </c>
      <c r="O37">
        <v>47</v>
      </c>
      <c r="P37">
        <v>50</v>
      </c>
      <c r="Q37">
        <v>25</v>
      </c>
      <c r="R37">
        <v>52</v>
      </c>
    </row>
    <row r="38" spans="1:18" x14ac:dyDescent="0.3">
      <c r="A38">
        <v>91.5</v>
      </c>
      <c r="B38">
        <v>100011</v>
      </c>
      <c r="C38">
        <v>-5.8000000000000003E-2</v>
      </c>
      <c r="D38">
        <v>-3.4599999999999999E-2</v>
      </c>
      <c r="E38">
        <v>-1.23E-2</v>
      </c>
      <c r="F38">
        <v>-1.32E-2</v>
      </c>
      <c r="G38">
        <v>131</v>
      </c>
      <c r="H38">
        <v>151</v>
      </c>
      <c r="I38">
        <v>149</v>
      </c>
      <c r="J38">
        <v>139</v>
      </c>
      <c r="K38">
        <v>20.8</v>
      </c>
      <c r="L38">
        <v>22.8</v>
      </c>
      <c r="M38">
        <v>22.6</v>
      </c>
      <c r="N38">
        <v>22</v>
      </c>
      <c r="O38">
        <v>92</v>
      </c>
      <c r="P38">
        <v>90</v>
      </c>
      <c r="Q38">
        <v>92</v>
      </c>
      <c r="R38">
        <v>90</v>
      </c>
    </row>
    <row r="39" spans="1:18" x14ac:dyDescent="0.3">
      <c r="A39">
        <v>92</v>
      </c>
      <c r="B39">
        <v>100011</v>
      </c>
      <c r="C39">
        <v>-4.5100000000000001E-2</v>
      </c>
      <c r="D39">
        <v>-6.2E-2</v>
      </c>
      <c r="E39">
        <v>-2.29E-2</v>
      </c>
      <c r="F39">
        <v>-2.6499999999999999E-2</v>
      </c>
      <c r="G39">
        <v>114</v>
      </c>
      <c r="H39">
        <v>109</v>
      </c>
      <c r="I39">
        <v>108</v>
      </c>
      <c r="J39">
        <v>104</v>
      </c>
      <c r="K39">
        <v>19.600000000000001</v>
      </c>
      <c r="L39">
        <v>19.899999999999999</v>
      </c>
      <c r="M39">
        <v>19.8</v>
      </c>
      <c r="N39">
        <v>19.5</v>
      </c>
      <c r="O39">
        <v>75</v>
      </c>
      <c r="P39">
        <v>58</v>
      </c>
      <c r="Q39">
        <v>50</v>
      </c>
      <c r="R39">
        <v>79</v>
      </c>
    </row>
    <row r="40" spans="1:18" x14ac:dyDescent="0.3">
      <c r="A40">
        <v>92.5</v>
      </c>
      <c r="B40">
        <v>100011</v>
      </c>
      <c r="C40">
        <v>-4.0899999999999999E-2</v>
      </c>
      <c r="D40">
        <v>-2.9399999999999999E-2</v>
      </c>
      <c r="E40">
        <v>-2.18E-2</v>
      </c>
      <c r="F40">
        <v>-1.95E-2</v>
      </c>
      <c r="G40">
        <v>123</v>
      </c>
      <c r="H40">
        <v>132</v>
      </c>
      <c r="I40">
        <v>112</v>
      </c>
      <c r="J40">
        <v>111</v>
      </c>
      <c r="K40">
        <v>20.2</v>
      </c>
      <c r="L40">
        <v>21.6</v>
      </c>
      <c r="M40">
        <v>20.2</v>
      </c>
      <c r="N40">
        <v>20.100000000000001</v>
      </c>
      <c r="O40">
        <v>81</v>
      </c>
      <c r="P40">
        <v>61</v>
      </c>
      <c r="Q40">
        <v>91</v>
      </c>
      <c r="R40">
        <v>91</v>
      </c>
    </row>
    <row r="41" spans="1:18" x14ac:dyDescent="0.3">
      <c r="A41">
        <v>93</v>
      </c>
      <c r="B41">
        <v>100011</v>
      </c>
      <c r="C41">
        <v>-2.4299999999999999E-2</v>
      </c>
      <c r="D41">
        <v>3.0999999999999999E-3</v>
      </c>
      <c r="E41">
        <v>-3.0999999999999999E-3</v>
      </c>
      <c r="F41">
        <v>-4.7999999999999996E-3</v>
      </c>
      <c r="G41">
        <v>148</v>
      </c>
      <c r="H41">
        <v>145</v>
      </c>
      <c r="I41">
        <v>148</v>
      </c>
      <c r="J41">
        <v>132</v>
      </c>
      <c r="K41">
        <v>21.8</v>
      </c>
      <c r="L41">
        <v>22.4</v>
      </c>
      <c r="M41">
        <v>22.6</v>
      </c>
      <c r="N41">
        <v>21.6</v>
      </c>
      <c r="O41">
        <v>69</v>
      </c>
      <c r="P41">
        <v>68</v>
      </c>
      <c r="Q41">
        <v>56</v>
      </c>
      <c r="R41">
        <v>68</v>
      </c>
    </row>
    <row r="42" spans="1:18" x14ac:dyDescent="0.3">
      <c r="A42">
        <v>93.5</v>
      </c>
      <c r="B42">
        <v>100011</v>
      </c>
      <c r="C42">
        <v>-6.4100000000000004E-2</v>
      </c>
      <c r="D42">
        <v>2.63E-2</v>
      </c>
      <c r="E42">
        <v>2.8500000000000001E-2</v>
      </c>
      <c r="F42">
        <v>3.2000000000000001E-2</v>
      </c>
      <c r="G42">
        <v>130</v>
      </c>
      <c r="H42">
        <v>130</v>
      </c>
      <c r="I42">
        <v>135</v>
      </c>
      <c r="J42">
        <v>129</v>
      </c>
      <c r="K42">
        <v>20.7</v>
      </c>
      <c r="L42">
        <v>21.5</v>
      </c>
      <c r="M42">
        <v>21.8</v>
      </c>
      <c r="N42">
        <v>21.4</v>
      </c>
      <c r="O42">
        <v>43</v>
      </c>
      <c r="P42">
        <v>35</v>
      </c>
      <c r="Q42">
        <v>39</v>
      </c>
      <c r="R42">
        <v>49</v>
      </c>
    </row>
    <row r="43" spans="1:18" x14ac:dyDescent="0.3">
      <c r="A43">
        <v>94</v>
      </c>
      <c r="B43">
        <v>100011</v>
      </c>
      <c r="C43">
        <v>-7.8399999999999997E-2</v>
      </c>
      <c r="D43">
        <v>-7.0000000000000001E-3</v>
      </c>
      <c r="E43">
        <v>-1.32E-2</v>
      </c>
      <c r="F43">
        <v>-1.8200000000000001E-2</v>
      </c>
      <c r="G43">
        <v>130</v>
      </c>
      <c r="H43">
        <v>122</v>
      </c>
      <c r="I43">
        <v>119</v>
      </c>
      <c r="J43">
        <v>115</v>
      </c>
      <c r="K43">
        <v>20.7</v>
      </c>
      <c r="L43">
        <v>20.9</v>
      </c>
      <c r="M43">
        <v>20.7</v>
      </c>
      <c r="N43">
        <v>20.399999999999999</v>
      </c>
      <c r="O43">
        <v>54</v>
      </c>
      <c r="P43">
        <v>48</v>
      </c>
      <c r="Q43">
        <v>31</v>
      </c>
      <c r="R43">
        <v>24</v>
      </c>
    </row>
    <row r="44" spans="1:18" x14ac:dyDescent="0.3">
      <c r="A44">
        <v>94.5</v>
      </c>
      <c r="B44">
        <v>100011</v>
      </c>
      <c r="C44">
        <v>-0.12180000000000001</v>
      </c>
      <c r="D44">
        <v>-1.52E-2</v>
      </c>
      <c r="E44">
        <v>1.1900000000000001E-2</v>
      </c>
      <c r="F44">
        <v>6.1000000000000004E-3</v>
      </c>
      <c r="G44">
        <v>120</v>
      </c>
      <c r="H44">
        <v>114</v>
      </c>
      <c r="I44">
        <v>112</v>
      </c>
      <c r="J44">
        <v>109</v>
      </c>
      <c r="K44">
        <v>20</v>
      </c>
      <c r="L44">
        <v>20.3</v>
      </c>
      <c r="M44">
        <v>20.2</v>
      </c>
      <c r="N44">
        <v>19.899999999999999</v>
      </c>
      <c r="O44">
        <v>54</v>
      </c>
      <c r="P44">
        <v>31</v>
      </c>
      <c r="Q44">
        <v>29</v>
      </c>
      <c r="R44">
        <v>51</v>
      </c>
    </row>
    <row r="45" spans="1:18" x14ac:dyDescent="0.3">
      <c r="A45">
        <v>95</v>
      </c>
      <c r="B45">
        <v>100011</v>
      </c>
      <c r="C45">
        <v>-0.1022</v>
      </c>
      <c r="D45">
        <v>1.9300000000000001E-2</v>
      </c>
      <c r="E45">
        <v>2.4299999999999999E-2</v>
      </c>
      <c r="F45">
        <v>3.4299999999999997E-2</v>
      </c>
      <c r="G45">
        <v>129</v>
      </c>
      <c r="H45">
        <v>124</v>
      </c>
      <c r="I45">
        <v>105</v>
      </c>
      <c r="J45">
        <v>108</v>
      </c>
      <c r="K45">
        <v>20.6</v>
      </c>
      <c r="L45">
        <v>21</v>
      </c>
      <c r="M45">
        <v>19.600000000000001</v>
      </c>
      <c r="N45">
        <v>19.8</v>
      </c>
      <c r="O45">
        <v>29</v>
      </c>
      <c r="P45">
        <v>50</v>
      </c>
      <c r="Q45">
        <v>17</v>
      </c>
      <c r="R45">
        <v>39</v>
      </c>
    </row>
    <row r="46" spans="1:18" x14ac:dyDescent="0.3">
      <c r="A46">
        <v>95.5</v>
      </c>
      <c r="B46">
        <v>100011</v>
      </c>
      <c r="C46">
        <v>-0.11799999999999999</v>
      </c>
      <c r="D46">
        <v>-3.5099999999999999E-2</v>
      </c>
      <c r="E46">
        <v>4.8999999999999998E-3</v>
      </c>
      <c r="F46">
        <v>5.0000000000000001E-4</v>
      </c>
      <c r="G46">
        <v>130</v>
      </c>
      <c r="H46">
        <v>103</v>
      </c>
      <c r="I46">
        <v>113</v>
      </c>
      <c r="J46">
        <v>117</v>
      </c>
      <c r="K46">
        <v>20.7</v>
      </c>
      <c r="L46">
        <v>19.399999999999999</v>
      </c>
      <c r="M46">
        <v>20.2</v>
      </c>
      <c r="N46">
        <v>20.5</v>
      </c>
      <c r="O46">
        <v>55</v>
      </c>
      <c r="P46">
        <v>47</v>
      </c>
      <c r="Q46">
        <v>58</v>
      </c>
      <c r="R46">
        <v>63</v>
      </c>
    </row>
    <row r="47" spans="1:18" x14ac:dyDescent="0.3">
      <c r="A47">
        <v>96</v>
      </c>
      <c r="B47">
        <v>100011</v>
      </c>
      <c r="C47">
        <v>-8.2500000000000004E-2</v>
      </c>
      <c r="D47">
        <v>-3.8999999999999998E-3</v>
      </c>
      <c r="E47">
        <v>4.7000000000000002E-3</v>
      </c>
      <c r="F47">
        <v>9.7999999999999997E-3</v>
      </c>
      <c r="G47">
        <v>119</v>
      </c>
      <c r="H47">
        <v>123</v>
      </c>
      <c r="I47">
        <v>114</v>
      </c>
      <c r="J47">
        <v>108</v>
      </c>
      <c r="K47">
        <v>19.899999999999999</v>
      </c>
      <c r="L47">
        <v>21</v>
      </c>
      <c r="M47">
        <v>20.3</v>
      </c>
      <c r="N47">
        <v>19.8</v>
      </c>
      <c r="O47">
        <v>39</v>
      </c>
      <c r="P47">
        <v>34</v>
      </c>
      <c r="Q47">
        <v>54</v>
      </c>
      <c r="R47">
        <v>39</v>
      </c>
    </row>
    <row r="48" spans="1:18" x14ac:dyDescent="0.3">
      <c r="A48">
        <v>96.5</v>
      </c>
      <c r="B48">
        <v>100011</v>
      </c>
      <c r="C48">
        <v>-0.11940000000000001</v>
      </c>
      <c r="D48">
        <v>-1.4800000000000001E-2</v>
      </c>
      <c r="E48">
        <v>-2.2700000000000001E-2</v>
      </c>
      <c r="F48">
        <v>-2.5700000000000001E-2</v>
      </c>
      <c r="G48">
        <v>128</v>
      </c>
      <c r="H48">
        <v>124</v>
      </c>
      <c r="I48">
        <v>139</v>
      </c>
      <c r="J48">
        <v>115</v>
      </c>
      <c r="K48">
        <v>20.6</v>
      </c>
      <c r="L48">
        <v>21</v>
      </c>
      <c r="M48">
        <v>22</v>
      </c>
      <c r="N48">
        <v>20.399999999999999</v>
      </c>
      <c r="O48">
        <v>40</v>
      </c>
      <c r="P48">
        <v>38</v>
      </c>
      <c r="Q48">
        <v>51</v>
      </c>
      <c r="R48">
        <v>33</v>
      </c>
    </row>
    <row r="49" spans="1:18" x14ac:dyDescent="0.3">
      <c r="A49">
        <v>97</v>
      </c>
      <c r="B49">
        <v>100011</v>
      </c>
      <c r="C49">
        <v>-0.1164</v>
      </c>
      <c r="D49">
        <v>7.3000000000000001E-3</v>
      </c>
      <c r="E49">
        <v>2.6499999999999999E-2</v>
      </c>
      <c r="F49">
        <v>2.47E-2</v>
      </c>
      <c r="G49">
        <v>121</v>
      </c>
      <c r="H49">
        <v>102</v>
      </c>
      <c r="I49">
        <v>113</v>
      </c>
      <c r="J49">
        <v>117</v>
      </c>
      <c r="K49">
        <v>20.100000000000001</v>
      </c>
      <c r="L49">
        <v>19.3</v>
      </c>
      <c r="M49">
        <v>20.2</v>
      </c>
      <c r="N49">
        <v>20.5</v>
      </c>
      <c r="O49">
        <v>61</v>
      </c>
      <c r="P49">
        <v>20</v>
      </c>
      <c r="Q49">
        <v>50</v>
      </c>
      <c r="R49">
        <v>43</v>
      </c>
    </row>
    <row r="50" spans="1:18" x14ac:dyDescent="0.3">
      <c r="A50">
        <v>97.5</v>
      </c>
      <c r="B50">
        <v>100011</v>
      </c>
      <c r="C50">
        <v>-6.9099999999999995E-2</v>
      </c>
      <c r="D50">
        <v>1.12E-2</v>
      </c>
      <c r="E50">
        <v>-1E-3</v>
      </c>
      <c r="F50">
        <v>5.1000000000000004E-3</v>
      </c>
      <c r="G50">
        <v>115</v>
      </c>
      <c r="H50">
        <v>111</v>
      </c>
      <c r="I50">
        <v>124</v>
      </c>
      <c r="J50">
        <v>103</v>
      </c>
      <c r="K50">
        <v>19.600000000000001</v>
      </c>
      <c r="L50">
        <v>20.100000000000001</v>
      </c>
      <c r="M50">
        <v>21</v>
      </c>
      <c r="N50">
        <v>19.399999999999999</v>
      </c>
      <c r="O50">
        <v>75</v>
      </c>
      <c r="P50">
        <v>42</v>
      </c>
      <c r="Q50">
        <v>46</v>
      </c>
      <c r="R50">
        <v>61</v>
      </c>
    </row>
    <row r="51" spans="1:18" x14ac:dyDescent="0.3">
      <c r="A51">
        <v>98</v>
      </c>
      <c r="B51">
        <v>100011</v>
      </c>
      <c r="C51">
        <v>-3.6600000000000001E-2</v>
      </c>
      <c r="D51">
        <v>-3.8600000000000002E-2</v>
      </c>
      <c r="E51">
        <v>-1.3299999999999999E-2</v>
      </c>
      <c r="F51">
        <v>-1.52E-2</v>
      </c>
      <c r="G51">
        <v>132</v>
      </c>
      <c r="H51">
        <v>131</v>
      </c>
      <c r="I51">
        <v>135</v>
      </c>
      <c r="J51">
        <v>127</v>
      </c>
      <c r="K51">
        <v>20.8</v>
      </c>
      <c r="L51">
        <v>21.5</v>
      </c>
      <c r="M51">
        <v>21.8</v>
      </c>
      <c r="N51">
        <v>21.2</v>
      </c>
      <c r="O51">
        <v>77</v>
      </c>
      <c r="P51">
        <v>58</v>
      </c>
      <c r="Q51">
        <v>62</v>
      </c>
      <c r="R51">
        <v>77</v>
      </c>
    </row>
    <row r="52" spans="1:18" x14ac:dyDescent="0.3">
      <c r="A52">
        <v>98.5</v>
      </c>
      <c r="B52">
        <v>100011</v>
      </c>
      <c r="C52">
        <v>9.1999999999999998E-3</v>
      </c>
      <c r="D52">
        <v>-7.0000000000000007E-2</v>
      </c>
      <c r="E52">
        <v>-1.1599999999999999E-2</v>
      </c>
      <c r="F52">
        <v>-1.2999999999999999E-2</v>
      </c>
      <c r="G52">
        <v>127</v>
      </c>
      <c r="H52">
        <v>114</v>
      </c>
      <c r="I52">
        <v>118</v>
      </c>
      <c r="J52">
        <v>118</v>
      </c>
      <c r="K52">
        <v>20.5</v>
      </c>
      <c r="L52">
        <v>20.3</v>
      </c>
      <c r="M52">
        <v>20.6</v>
      </c>
      <c r="N52">
        <v>20.6</v>
      </c>
      <c r="O52">
        <v>78</v>
      </c>
      <c r="P52">
        <v>73</v>
      </c>
      <c r="Q52">
        <v>72</v>
      </c>
      <c r="R52">
        <v>69</v>
      </c>
    </row>
    <row r="53" spans="1:18" x14ac:dyDescent="0.3">
      <c r="A53">
        <v>99</v>
      </c>
      <c r="B53">
        <v>100011</v>
      </c>
      <c r="C53">
        <v>1.8200000000000001E-2</v>
      </c>
      <c r="D53">
        <v>-2.2800000000000001E-2</v>
      </c>
      <c r="E53">
        <v>-1.72E-2</v>
      </c>
      <c r="F53">
        <v>-5.4999999999999997E-3</v>
      </c>
      <c r="G53">
        <v>117</v>
      </c>
      <c r="H53">
        <v>105</v>
      </c>
      <c r="I53">
        <v>126</v>
      </c>
      <c r="J53">
        <v>95</v>
      </c>
      <c r="K53">
        <v>19.8</v>
      </c>
      <c r="L53">
        <v>19.600000000000001</v>
      </c>
      <c r="M53">
        <v>21.2</v>
      </c>
      <c r="N53">
        <v>18.7</v>
      </c>
      <c r="O53">
        <v>56</v>
      </c>
      <c r="P53">
        <v>44</v>
      </c>
      <c r="Q53">
        <v>84</v>
      </c>
      <c r="R53">
        <v>72</v>
      </c>
    </row>
    <row r="54" spans="1:18" x14ac:dyDescent="0.3">
      <c r="A54">
        <v>99.5</v>
      </c>
      <c r="B54">
        <v>100011</v>
      </c>
      <c r="C54">
        <v>-3.0599999999999999E-2</v>
      </c>
      <c r="D54">
        <v>-2.5399999999999999E-2</v>
      </c>
      <c r="E54">
        <v>-2.86E-2</v>
      </c>
      <c r="F54">
        <v>-2.7900000000000001E-2</v>
      </c>
      <c r="G54">
        <v>125</v>
      </c>
      <c r="H54">
        <v>115</v>
      </c>
      <c r="I54">
        <v>108</v>
      </c>
      <c r="J54">
        <v>104</v>
      </c>
      <c r="K54">
        <v>20.399999999999999</v>
      </c>
      <c r="L54">
        <v>20.399999999999999</v>
      </c>
      <c r="M54">
        <v>19.8</v>
      </c>
      <c r="N54">
        <v>19.5</v>
      </c>
      <c r="O54">
        <v>81</v>
      </c>
      <c r="P54">
        <v>88</v>
      </c>
      <c r="Q54">
        <v>86</v>
      </c>
      <c r="R54">
        <v>80</v>
      </c>
    </row>
    <row r="55" spans="1:18" x14ac:dyDescent="0.3">
      <c r="A55">
        <v>100</v>
      </c>
      <c r="B55">
        <v>100011</v>
      </c>
      <c r="C55">
        <v>-2.8400000000000002E-2</v>
      </c>
      <c r="D55">
        <v>-3.3700000000000001E-2</v>
      </c>
      <c r="E55">
        <v>-2.9499999999999998E-2</v>
      </c>
      <c r="F55">
        <v>-2.75E-2</v>
      </c>
      <c r="G55">
        <v>124</v>
      </c>
      <c r="H55">
        <v>136</v>
      </c>
      <c r="I55">
        <v>122</v>
      </c>
      <c r="J55">
        <v>122</v>
      </c>
      <c r="K55">
        <v>20.3</v>
      </c>
      <c r="L55">
        <v>21.8</v>
      </c>
      <c r="M55">
        <v>20.9</v>
      </c>
      <c r="N55">
        <v>20.9</v>
      </c>
      <c r="O55">
        <v>90</v>
      </c>
      <c r="P55">
        <v>94</v>
      </c>
      <c r="Q55">
        <v>95</v>
      </c>
      <c r="R55">
        <v>93</v>
      </c>
    </row>
    <row r="56" spans="1:18" x14ac:dyDescent="0.3">
      <c r="A56">
        <v>100.5</v>
      </c>
      <c r="B56">
        <v>100011</v>
      </c>
      <c r="C56">
        <v>-1.7899999999999999E-2</v>
      </c>
      <c r="D56">
        <v>-4.9099999999999998E-2</v>
      </c>
      <c r="E56">
        <v>-2.2700000000000001E-2</v>
      </c>
      <c r="F56">
        <v>-1.9300000000000001E-2</v>
      </c>
      <c r="G56">
        <v>108</v>
      </c>
      <c r="H56">
        <v>118</v>
      </c>
      <c r="I56">
        <v>116</v>
      </c>
      <c r="J56">
        <v>123</v>
      </c>
      <c r="K56">
        <v>19.100000000000001</v>
      </c>
      <c r="L56">
        <v>20.6</v>
      </c>
      <c r="M56">
        <v>20.5</v>
      </c>
      <c r="N56">
        <v>21</v>
      </c>
      <c r="O56">
        <v>79</v>
      </c>
      <c r="P56">
        <v>85</v>
      </c>
      <c r="Q56">
        <v>92</v>
      </c>
      <c r="R56">
        <v>86</v>
      </c>
    </row>
    <row r="57" spans="1:18" x14ac:dyDescent="0.3">
      <c r="A57">
        <v>101</v>
      </c>
      <c r="B57">
        <v>100011</v>
      </c>
      <c r="C57">
        <v>-9.9000000000000008E-3</v>
      </c>
      <c r="D57">
        <v>-1.43E-2</v>
      </c>
      <c r="E57">
        <v>-3.5999999999999997E-2</v>
      </c>
      <c r="F57">
        <v>-3.2300000000000002E-2</v>
      </c>
      <c r="G57">
        <v>104</v>
      </c>
      <c r="H57">
        <v>99</v>
      </c>
      <c r="I57">
        <v>105</v>
      </c>
      <c r="J57">
        <v>95</v>
      </c>
      <c r="K57">
        <v>18.8</v>
      </c>
      <c r="L57">
        <v>19.100000000000001</v>
      </c>
      <c r="M57">
        <v>19.600000000000001</v>
      </c>
      <c r="N57">
        <v>18.7</v>
      </c>
      <c r="O57">
        <v>56</v>
      </c>
      <c r="P57">
        <v>68</v>
      </c>
      <c r="Q57">
        <v>80</v>
      </c>
      <c r="R57">
        <v>74</v>
      </c>
    </row>
    <row r="58" spans="1:18" x14ac:dyDescent="0.3">
      <c r="A58">
        <v>101.5</v>
      </c>
      <c r="B58">
        <v>100011</v>
      </c>
      <c r="C58">
        <v>1E-3</v>
      </c>
      <c r="D58">
        <v>-6.5500000000000003E-2</v>
      </c>
      <c r="E58">
        <v>-1.9300000000000001E-2</v>
      </c>
      <c r="F58">
        <v>-2.5700000000000001E-2</v>
      </c>
      <c r="G58">
        <v>120</v>
      </c>
      <c r="H58">
        <v>111</v>
      </c>
      <c r="I58">
        <v>117</v>
      </c>
      <c r="J58">
        <v>140</v>
      </c>
      <c r="K58">
        <v>20</v>
      </c>
      <c r="L58">
        <v>20.100000000000001</v>
      </c>
      <c r="M58">
        <v>20.5</v>
      </c>
      <c r="N58">
        <v>22.1</v>
      </c>
      <c r="O58">
        <v>62</v>
      </c>
      <c r="P58">
        <v>51</v>
      </c>
      <c r="Q58">
        <v>56</v>
      </c>
      <c r="R58">
        <v>29</v>
      </c>
    </row>
    <row r="59" spans="1:18" x14ac:dyDescent="0.3">
      <c r="A59">
        <v>102</v>
      </c>
      <c r="B59">
        <v>100011</v>
      </c>
      <c r="C59">
        <v>-6.6400000000000001E-2</v>
      </c>
      <c r="D59">
        <v>-1.7899999999999999E-2</v>
      </c>
      <c r="E59">
        <v>1.9099999999999999E-2</v>
      </c>
      <c r="F59">
        <v>2.01E-2</v>
      </c>
      <c r="G59">
        <v>113</v>
      </c>
      <c r="H59">
        <v>119</v>
      </c>
      <c r="I59">
        <v>93</v>
      </c>
      <c r="J59">
        <v>123</v>
      </c>
      <c r="K59">
        <v>19.5</v>
      </c>
      <c r="L59">
        <v>20.7</v>
      </c>
      <c r="M59">
        <v>18.5</v>
      </c>
      <c r="N59">
        <v>21</v>
      </c>
      <c r="O59">
        <v>39</v>
      </c>
      <c r="P59">
        <v>66</v>
      </c>
      <c r="Q59">
        <v>27</v>
      </c>
      <c r="R59">
        <v>39</v>
      </c>
    </row>
    <row r="60" spans="1:18" x14ac:dyDescent="0.3">
      <c r="A60">
        <v>102.5</v>
      </c>
      <c r="B60">
        <v>100011</v>
      </c>
      <c r="C60">
        <v>-6.3500000000000001E-2</v>
      </c>
      <c r="D60">
        <v>-2.7300000000000001E-2</v>
      </c>
      <c r="E60">
        <v>6.9999999999999999E-4</v>
      </c>
      <c r="F60">
        <v>-5.8999999999999999E-3</v>
      </c>
      <c r="G60">
        <v>130</v>
      </c>
      <c r="H60">
        <v>141</v>
      </c>
      <c r="I60">
        <v>132</v>
      </c>
      <c r="J60">
        <v>118</v>
      </c>
      <c r="K60">
        <v>20.7</v>
      </c>
      <c r="L60">
        <v>22.2</v>
      </c>
      <c r="M60">
        <v>21.6</v>
      </c>
      <c r="N60">
        <v>20.6</v>
      </c>
      <c r="O60">
        <v>67</v>
      </c>
      <c r="P60">
        <v>62</v>
      </c>
      <c r="Q60">
        <v>66</v>
      </c>
      <c r="R60">
        <v>74</v>
      </c>
    </row>
    <row r="61" spans="1:18" x14ac:dyDescent="0.3">
      <c r="A61">
        <v>103</v>
      </c>
      <c r="B61">
        <v>100011</v>
      </c>
      <c r="C61">
        <v>-6.3500000000000001E-2</v>
      </c>
      <c r="D61">
        <v>-3.2599999999999997E-2</v>
      </c>
      <c r="E61">
        <v>1.5900000000000001E-2</v>
      </c>
      <c r="F61">
        <v>5.1000000000000004E-3</v>
      </c>
      <c r="G61">
        <v>107</v>
      </c>
      <c r="H61">
        <v>123</v>
      </c>
      <c r="I61">
        <v>136</v>
      </c>
      <c r="J61">
        <v>118</v>
      </c>
      <c r="K61">
        <v>19</v>
      </c>
      <c r="L61">
        <v>21</v>
      </c>
      <c r="M61">
        <v>21.8</v>
      </c>
      <c r="N61">
        <v>20.6</v>
      </c>
      <c r="O61">
        <v>17</v>
      </c>
      <c r="P61">
        <v>47</v>
      </c>
      <c r="Q61">
        <v>45</v>
      </c>
      <c r="R61">
        <v>64</v>
      </c>
    </row>
    <row r="62" spans="1:18" x14ac:dyDescent="0.3">
      <c r="A62">
        <v>103.5</v>
      </c>
      <c r="B62">
        <v>100011</v>
      </c>
      <c r="C62">
        <v>-6.4100000000000004E-2</v>
      </c>
      <c r="D62">
        <v>5.0099999999999999E-2</v>
      </c>
      <c r="E62">
        <v>3.4000000000000002E-2</v>
      </c>
      <c r="F62">
        <v>3.0499999999999999E-2</v>
      </c>
      <c r="G62">
        <v>123</v>
      </c>
      <c r="H62">
        <v>126</v>
      </c>
      <c r="I62">
        <v>114</v>
      </c>
      <c r="J62">
        <v>123</v>
      </c>
      <c r="K62">
        <v>20.2</v>
      </c>
      <c r="L62">
        <v>21.2</v>
      </c>
      <c r="M62">
        <v>20.3</v>
      </c>
      <c r="N62">
        <v>21</v>
      </c>
      <c r="O62">
        <v>53</v>
      </c>
      <c r="P62">
        <v>33</v>
      </c>
      <c r="Q62">
        <v>28</v>
      </c>
      <c r="R62">
        <v>26</v>
      </c>
    </row>
    <row r="63" spans="1:18" x14ac:dyDescent="0.3">
      <c r="A63">
        <v>104</v>
      </c>
      <c r="B63">
        <v>100011</v>
      </c>
      <c r="C63">
        <v>1.8E-3</v>
      </c>
      <c r="D63">
        <v>-5.3100000000000001E-2</v>
      </c>
      <c r="E63">
        <v>-4.3499999999999997E-2</v>
      </c>
      <c r="F63">
        <v>-5.4699999999999999E-2</v>
      </c>
      <c r="G63">
        <v>124</v>
      </c>
      <c r="H63">
        <v>102</v>
      </c>
      <c r="I63">
        <v>107</v>
      </c>
      <c r="J63">
        <v>106</v>
      </c>
      <c r="K63">
        <v>20.3</v>
      </c>
      <c r="L63">
        <v>19.3</v>
      </c>
      <c r="M63">
        <v>19.8</v>
      </c>
      <c r="N63">
        <v>19.7</v>
      </c>
      <c r="O63">
        <v>17</v>
      </c>
      <c r="P63">
        <v>26</v>
      </c>
      <c r="Q63">
        <v>25</v>
      </c>
      <c r="R63">
        <v>10</v>
      </c>
    </row>
    <row r="64" spans="1:18" x14ac:dyDescent="0.3">
      <c r="A64">
        <v>104.5</v>
      </c>
      <c r="B64">
        <v>100011</v>
      </c>
      <c r="C64">
        <v>-8.9200000000000002E-2</v>
      </c>
      <c r="D64">
        <v>-3.7199999999999997E-2</v>
      </c>
      <c r="E64">
        <v>-2.4E-2</v>
      </c>
      <c r="F64">
        <v>-2.4899999999999999E-2</v>
      </c>
      <c r="G64">
        <v>120</v>
      </c>
      <c r="H64">
        <v>125</v>
      </c>
      <c r="I64">
        <v>105</v>
      </c>
      <c r="J64">
        <v>101</v>
      </c>
      <c r="K64">
        <v>20</v>
      </c>
      <c r="L64">
        <v>21.1</v>
      </c>
      <c r="M64">
        <v>19.600000000000001</v>
      </c>
      <c r="N64">
        <v>19.3</v>
      </c>
      <c r="O64">
        <v>17</v>
      </c>
      <c r="P64">
        <v>47</v>
      </c>
      <c r="Q64">
        <v>34</v>
      </c>
      <c r="R64">
        <v>39</v>
      </c>
    </row>
    <row r="65" spans="1:18" x14ac:dyDescent="0.3">
      <c r="A65">
        <v>105</v>
      </c>
      <c r="B65">
        <v>100011</v>
      </c>
      <c r="C65">
        <v>-6.5299999999999997E-2</v>
      </c>
      <c r="D65">
        <v>-5.1499999999999997E-2</v>
      </c>
      <c r="E65">
        <v>0.01</v>
      </c>
      <c r="F65">
        <v>7.0000000000000001E-3</v>
      </c>
      <c r="G65">
        <v>126</v>
      </c>
      <c r="H65">
        <v>121</v>
      </c>
      <c r="I65">
        <v>108</v>
      </c>
      <c r="J65">
        <v>107</v>
      </c>
      <c r="K65">
        <v>20.399999999999999</v>
      </c>
      <c r="L65">
        <v>20.8</v>
      </c>
      <c r="M65">
        <v>19.8</v>
      </c>
      <c r="N65">
        <v>19.8</v>
      </c>
      <c r="O65">
        <v>62</v>
      </c>
      <c r="P65">
        <v>81</v>
      </c>
      <c r="Q65">
        <v>76</v>
      </c>
      <c r="R65">
        <v>64</v>
      </c>
    </row>
    <row r="66" spans="1:18" x14ac:dyDescent="0.3">
      <c r="A66">
        <v>105.5</v>
      </c>
      <c r="B66">
        <v>100011</v>
      </c>
      <c r="C66">
        <v>-3.8399999999999997E-2</v>
      </c>
      <c r="D66">
        <v>-6.4000000000000003E-3</v>
      </c>
      <c r="E66">
        <v>-1.11E-2</v>
      </c>
      <c r="F66">
        <v>-1.2999999999999999E-2</v>
      </c>
      <c r="G66">
        <v>104</v>
      </c>
      <c r="H66">
        <v>86</v>
      </c>
      <c r="I66">
        <v>74</v>
      </c>
      <c r="J66">
        <v>100</v>
      </c>
      <c r="K66">
        <v>18.8</v>
      </c>
      <c r="L66">
        <v>17.899999999999999</v>
      </c>
      <c r="M66">
        <v>16.600000000000001</v>
      </c>
      <c r="N66">
        <v>19.2</v>
      </c>
      <c r="O66">
        <v>88</v>
      </c>
      <c r="P66">
        <v>74</v>
      </c>
      <c r="Q66">
        <v>76</v>
      </c>
      <c r="R66">
        <v>80</v>
      </c>
    </row>
    <row r="67" spans="1:18" x14ac:dyDescent="0.3">
      <c r="A67">
        <v>106</v>
      </c>
      <c r="B67">
        <v>100011</v>
      </c>
      <c r="C67">
        <v>-3.2300000000000002E-2</v>
      </c>
      <c r="D67">
        <v>6.8999999999999999E-3</v>
      </c>
      <c r="E67">
        <v>-2.2200000000000001E-2</v>
      </c>
      <c r="F67">
        <v>-2.4E-2</v>
      </c>
      <c r="G67">
        <v>126</v>
      </c>
      <c r="H67">
        <v>133</v>
      </c>
      <c r="I67">
        <v>121</v>
      </c>
      <c r="J67">
        <v>94</v>
      </c>
      <c r="K67">
        <v>20.399999999999999</v>
      </c>
      <c r="L67">
        <v>21.6</v>
      </c>
      <c r="M67">
        <v>20.8</v>
      </c>
      <c r="N67">
        <v>18.600000000000001</v>
      </c>
      <c r="O67">
        <v>92</v>
      </c>
      <c r="P67">
        <v>89</v>
      </c>
      <c r="Q67">
        <v>87</v>
      </c>
      <c r="R67">
        <v>79</v>
      </c>
    </row>
    <row r="68" spans="1:18" x14ac:dyDescent="0.3">
      <c r="A68">
        <v>106.5</v>
      </c>
      <c r="B68">
        <v>100011</v>
      </c>
      <c r="C68">
        <v>-1.01E-2</v>
      </c>
      <c r="D68">
        <v>1.9E-2</v>
      </c>
      <c r="E68">
        <v>-2.3400000000000001E-2</v>
      </c>
      <c r="F68">
        <v>-2.5100000000000001E-2</v>
      </c>
      <c r="G68">
        <v>132</v>
      </c>
      <c r="H68">
        <v>139</v>
      </c>
      <c r="I68">
        <v>126</v>
      </c>
      <c r="J68">
        <v>117</v>
      </c>
      <c r="K68">
        <v>20.8</v>
      </c>
      <c r="L68">
        <v>22</v>
      </c>
      <c r="M68">
        <v>21.2</v>
      </c>
      <c r="N68">
        <v>20.5</v>
      </c>
      <c r="O68">
        <v>71</v>
      </c>
      <c r="P68">
        <v>74</v>
      </c>
      <c r="Q68">
        <v>81</v>
      </c>
      <c r="R68">
        <v>83</v>
      </c>
    </row>
    <row r="69" spans="1:18" x14ac:dyDescent="0.3">
      <c r="A69">
        <v>107</v>
      </c>
      <c r="B69">
        <v>100011</v>
      </c>
      <c r="C69">
        <v>-1.4200000000000001E-2</v>
      </c>
      <c r="D69">
        <v>4.0000000000000001E-3</v>
      </c>
      <c r="E69">
        <v>-2.0299999999999999E-2</v>
      </c>
      <c r="F69">
        <v>-8.8000000000000005E-3</v>
      </c>
      <c r="G69">
        <v>125</v>
      </c>
      <c r="H69">
        <v>126</v>
      </c>
      <c r="I69">
        <v>113</v>
      </c>
      <c r="J69">
        <v>140</v>
      </c>
      <c r="K69">
        <v>20.399999999999999</v>
      </c>
      <c r="L69">
        <v>21.2</v>
      </c>
      <c r="M69">
        <v>20.2</v>
      </c>
      <c r="N69">
        <v>22.1</v>
      </c>
      <c r="O69">
        <v>54</v>
      </c>
      <c r="P69">
        <v>40</v>
      </c>
      <c r="Q69">
        <v>54</v>
      </c>
      <c r="R69">
        <v>61</v>
      </c>
    </row>
    <row r="70" spans="1:18" x14ac:dyDescent="0.3">
      <c r="A70">
        <v>107.5</v>
      </c>
      <c r="B70">
        <v>100011</v>
      </c>
      <c r="C70">
        <v>-3.2300000000000002E-2</v>
      </c>
      <c r="D70">
        <v>-1.5599999999999999E-2</v>
      </c>
      <c r="E70">
        <v>1.1599999999999999E-2</v>
      </c>
      <c r="F70">
        <v>-3.3E-3</v>
      </c>
      <c r="G70">
        <v>115</v>
      </c>
      <c r="H70">
        <v>116</v>
      </c>
      <c r="I70">
        <v>91</v>
      </c>
      <c r="J70">
        <v>118</v>
      </c>
      <c r="K70">
        <v>19.600000000000001</v>
      </c>
      <c r="L70">
        <v>20.5</v>
      </c>
      <c r="M70">
        <v>18.399999999999999</v>
      </c>
      <c r="N70">
        <v>20.6</v>
      </c>
      <c r="O70">
        <v>35</v>
      </c>
      <c r="P70">
        <v>47</v>
      </c>
      <c r="Q70">
        <v>63</v>
      </c>
      <c r="R70">
        <v>57</v>
      </c>
    </row>
    <row r="71" spans="1:18" x14ac:dyDescent="0.3">
      <c r="A71">
        <v>108</v>
      </c>
      <c r="B71">
        <v>100011</v>
      </c>
      <c r="C71">
        <v>-3.9100000000000003E-2</v>
      </c>
      <c r="D71">
        <v>-3.32E-2</v>
      </c>
      <c r="E71">
        <v>2.0000000000000001E-4</v>
      </c>
      <c r="F71">
        <v>-4.5999999999999999E-3</v>
      </c>
      <c r="G71">
        <v>120</v>
      </c>
      <c r="H71">
        <v>119</v>
      </c>
      <c r="I71">
        <v>88</v>
      </c>
      <c r="J71">
        <v>98</v>
      </c>
      <c r="K71">
        <v>20</v>
      </c>
      <c r="L71">
        <v>20.7</v>
      </c>
      <c r="M71">
        <v>18.100000000000001</v>
      </c>
      <c r="N71">
        <v>19</v>
      </c>
      <c r="O71">
        <v>83</v>
      </c>
      <c r="P71">
        <v>76</v>
      </c>
      <c r="Q71">
        <v>70</v>
      </c>
      <c r="R71">
        <v>88</v>
      </c>
    </row>
    <row r="72" spans="1:18" x14ac:dyDescent="0.3">
      <c r="A72">
        <v>108.5</v>
      </c>
      <c r="B72">
        <v>100011</v>
      </c>
      <c r="C72">
        <v>-2.12E-2</v>
      </c>
      <c r="D72">
        <v>-4.02E-2</v>
      </c>
      <c r="E72">
        <v>-2.3E-3</v>
      </c>
      <c r="F72">
        <v>-2.9999999999999997E-4</v>
      </c>
      <c r="G72">
        <v>135</v>
      </c>
      <c r="H72">
        <v>116</v>
      </c>
      <c r="I72">
        <v>97</v>
      </c>
      <c r="J72">
        <v>99</v>
      </c>
      <c r="K72">
        <v>21</v>
      </c>
      <c r="L72">
        <v>20.5</v>
      </c>
      <c r="M72">
        <v>18.899999999999999</v>
      </c>
      <c r="N72">
        <v>19.100000000000001</v>
      </c>
      <c r="O72">
        <v>82</v>
      </c>
      <c r="P72">
        <v>83</v>
      </c>
      <c r="Q72">
        <v>82</v>
      </c>
      <c r="R72">
        <v>67</v>
      </c>
    </row>
    <row r="73" spans="1:18" x14ac:dyDescent="0.3">
      <c r="A73">
        <v>109</v>
      </c>
      <c r="B73">
        <v>100011</v>
      </c>
      <c r="C73">
        <v>-6.7100000000000007E-2</v>
      </c>
      <c r="D73">
        <v>-5.3100000000000001E-2</v>
      </c>
      <c r="E73">
        <v>-1.24E-2</v>
      </c>
      <c r="F73">
        <v>-1.26E-2</v>
      </c>
      <c r="G73">
        <v>108</v>
      </c>
      <c r="H73">
        <v>92</v>
      </c>
      <c r="I73">
        <v>98</v>
      </c>
      <c r="J73">
        <v>122</v>
      </c>
      <c r="K73">
        <v>19.100000000000001</v>
      </c>
      <c r="L73">
        <v>18.399999999999999</v>
      </c>
      <c r="M73">
        <v>19</v>
      </c>
      <c r="N73">
        <v>20.9</v>
      </c>
      <c r="O73">
        <v>87</v>
      </c>
      <c r="P73">
        <v>83</v>
      </c>
      <c r="Q73">
        <v>86</v>
      </c>
      <c r="R73">
        <v>84</v>
      </c>
    </row>
    <row r="74" spans="1:18" x14ac:dyDescent="0.3">
      <c r="A74">
        <v>109.5</v>
      </c>
      <c r="B74">
        <v>100011</v>
      </c>
      <c r="C74">
        <v>-9.5100000000000004E-2</v>
      </c>
      <c r="D74">
        <v>-3.5799999999999998E-2</v>
      </c>
      <c r="E74">
        <v>7.1999999999999998E-3</v>
      </c>
      <c r="F74">
        <v>5.1999999999999998E-3</v>
      </c>
      <c r="G74">
        <v>116</v>
      </c>
      <c r="H74">
        <v>118</v>
      </c>
      <c r="I74">
        <v>124</v>
      </c>
      <c r="J74">
        <v>107</v>
      </c>
      <c r="K74">
        <v>19.7</v>
      </c>
      <c r="L74">
        <v>20.6</v>
      </c>
      <c r="M74">
        <v>21</v>
      </c>
      <c r="N74">
        <v>19.8</v>
      </c>
      <c r="O74">
        <v>57</v>
      </c>
      <c r="P74">
        <v>51</v>
      </c>
      <c r="Q74">
        <v>55</v>
      </c>
      <c r="R74">
        <v>54</v>
      </c>
    </row>
    <row r="75" spans="1:18" x14ac:dyDescent="0.3">
      <c r="A75">
        <v>110</v>
      </c>
      <c r="B75">
        <v>100011</v>
      </c>
      <c r="C75">
        <v>-8.7999999999999995E-2</v>
      </c>
      <c r="D75">
        <v>1E-4</v>
      </c>
      <c r="E75">
        <v>9.2999999999999992E-3</v>
      </c>
      <c r="F75">
        <v>1.06E-2</v>
      </c>
      <c r="G75">
        <v>119</v>
      </c>
      <c r="H75">
        <v>102</v>
      </c>
      <c r="I75">
        <v>96</v>
      </c>
      <c r="J75">
        <v>106</v>
      </c>
      <c r="K75">
        <v>19.899999999999999</v>
      </c>
      <c r="L75">
        <v>19.3</v>
      </c>
      <c r="M75">
        <v>18.8</v>
      </c>
      <c r="N75">
        <v>19.7</v>
      </c>
      <c r="O75">
        <v>64</v>
      </c>
      <c r="P75">
        <v>72</v>
      </c>
      <c r="Q75">
        <v>63</v>
      </c>
      <c r="R75">
        <v>77</v>
      </c>
    </row>
    <row r="76" spans="1:18" x14ac:dyDescent="0.3">
      <c r="A76">
        <v>110.5</v>
      </c>
      <c r="B76">
        <v>100011</v>
      </c>
      <c r="C76">
        <v>-8.9099999999999999E-2</v>
      </c>
      <c r="D76">
        <v>-3.5200000000000002E-2</v>
      </c>
      <c r="E76">
        <v>1.24E-2</v>
      </c>
      <c r="F76">
        <v>5.7000000000000002E-3</v>
      </c>
      <c r="G76">
        <v>120</v>
      </c>
      <c r="H76">
        <v>129</v>
      </c>
      <c r="I76">
        <v>131</v>
      </c>
      <c r="J76">
        <v>120</v>
      </c>
      <c r="K76">
        <v>20</v>
      </c>
      <c r="L76">
        <v>21.4</v>
      </c>
      <c r="M76">
        <v>21.5</v>
      </c>
      <c r="N76">
        <v>20.8</v>
      </c>
      <c r="O76">
        <v>60</v>
      </c>
      <c r="P76">
        <v>62</v>
      </c>
      <c r="Q76">
        <v>42</v>
      </c>
      <c r="R76">
        <v>68</v>
      </c>
    </row>
    <row r="77" spans="1:18" x14ac:dyDescent="0.3">
      <c r="A77">
        <v>111</v>
      </c>
      <c r="B77">
        <v>100011</v>
      </c>
      <c r="C77">
        <v>-9.6000000000000002E-2</v>
      </c>
      <c r="D77">
        <v>-8.6E-3</v>
      </c>
      <c r="E77">
        <v>-1.0200000000000001E-2</v>
      </c>
      <c r="F77">
        <v>-1.17E-2</v>
      </c>
      <c r="G77">
        <v>118</v>
      </c>
      <c r="H77">
        <v>104</v>
      </c>
      <c r="I77">
        <v>93</v>
      </c>
      <c r="J77">
        <v>89</v>
      </c>
      <c r="K77">
        <v>19.899999999999999</v>
      </c>
      <c r="L77">
        <v>19.5</v>
      </c>
      <c r="M77">
        <v>18.5</v>
      </c>
      <c r="N77">
        <v>18.2</v>
      </c>
      <c r="O77">
        <v>69</v>
      </c>
      <c r="P77">
        <v>71</v>
      </c>
      <c r="Q77">
        <v>50</v>
      </c>
      <c r="R77">
        <v>54</v>
      </c>
    </row>
    <row r="78" spans="1:18" x14ac:dyDescent="0.3">
      <c r="A78">
        <v>111.5</v>
      </c>
      <c r="B78">
        <v>100011</v>
      </c>
      <c r="C78">
        <v>-4.9000000000000002E-2</v>
      </c>
      <c r="D78">
        <v>-2.8400000000000002E-2</v>
      </c>
      <c r="E78">
        <v>4.0000000000000001E-3</v>
      </c>
      <c r="F78">
        <v>7.0000000000000001E-3</v>
      </c>
      <c r="G78">
        <v>108</v>
      </c>
      <c r="H78">
        <v>97</v>
      </c>
      <c r="I78">
        <v>103</v>
      </c>
      <c r="J78">
        <v>124</v>
      </c>
      <c r="K78">
        <v>19.100000000000001</v>
      </c>
      <c r="L78">
        <v>18.899999999999999</v>
      </c>
      <c r="M78">
        <v>19.399999999999999</v>
      </c>
      <c r="N78">
        <v>21</v>
      </c>
      <c r="O78">
        <v>38</v>
      </c>
      <c r="P78">
        <v>30</v>
      </c>
      <c r="Q78">
        <v>35</v>
      </c>
      <c r="R78">
        <v>48</v>
      </c>
    </row>
    <row r="79" spans="1:18" x14ac:dyDescent="0.3">
      <c r="A79">
        <v>112</v>
      </c>
      <c r="B79">
        <v>100011</v>
      </c>
      <c r="C79">
        <v>-0.1467</v>
      </c>
      <c r="D79">
        <v>-3.8999999999999998E-3</v>
      </c>
      <c r="E79">
        <v>2.1600000000000001E-2</v>
      </c>
      <c r="F79">
        <v>1.3299999999999999E-2</v>
      </c>
      <c r="G79">
        <v>99</v>
      </c>
      <c r="H79">
        <v>125</v>
      </c>
      <c r="I79">
        <v>107</v>
      </c>
      <c r="J79">
        <v>111</v>
      </c>
      <c r="K79">
        <v>18.3</v>
      </c>
      <c r="L79">
        <v>21.1</v>
      </c>
      <c r="M79">
        <v>19.8</v>
      </c>
      <c r="N79">
        <v>20.100000000000001</v>
      </c>
      <c r="O79">
        <v>39</v>
      </c>
      <c r="P79">
        <v>29</v>
      </c>
      <c r="Q79">
        <v>28</v>
      </c>
      <c r="R79">
        <v>56</v>
      </c>
    </row>
    <row r="80" spans="1:18" x14ac:dyDescent="0.3">
      <c r="A80">
        <v>112.5</v>
      </c>
      <c r="B80">
        <v>100011</v>
      </c>
      <c r="C80">
        <v>1.5100000000000001E-2</v>
      </c>
      <c r="D80">
        <v>-0.1041</v>
      </c>
      <c r="E80">
        <v>-2.8899999999999999E-2</v>
      </c>
      <c r="F80">
        <v>-3.3300000000000003E-2</v>
      </c>
      <c r="G80">
        <v>98</v>
      </c>
      <c r="H80">
        <v>89</v>
      </c>
      <c r="I80">
        <v>94</v>
      </c>
      <c r="J80">
        <v>102</v>
      </c>
      <c r="K80">
        <v>18.2</v>
      </c>
      <c r="L80">
        <v>18.2</v>
      </c>
      <c r="M80">
        <v>18.600000000000001</v>
      </c>
      <c r="N80">
        <v>19.3</v>
      </c>
      <c r="O80">
        <v>51</v>
      </c>
      <c r="P80">
        <v>5</v>
      </c>
      <c r="Q80">
        <v>8</v>
      </c>
      <c r="R80">
        <v>56</v>
      </c>
    </row>
    <row r="81" spans="1:18" x14ac:dyDescent="0.3">
      <c r="A81">
        <v>113</v>
      </c>
      <c r="B81">
        <v>100011</v>
      </c>
      <c r="C81">
        <v>4.0000000000000001E-3</v>
      </c>
      <c r="D81">
        <v>1.7399999999999999E-2</v>
      </c>
      <c r="E81">
        <v>1.61E-2</v>
      </c>
      <c r="F81">
        <v>1.47E-2</v>
      </c>
      <c r="G81">
        <v>110</v>
      </c>
      <c r="H81">
        <v>103</v>
      </c>
      <c r="I81">
        <v>100</v>
      </c>
      <c r="J81">
        <v>123</v>
      </c>
      <c r="K81">
        <v>19.2</v>
      </c>
      <c r="L81">
        <v>19.399999999999999</v>
      </c>
      <c r="M81">
        <v>19.2</v>
      </c>
      <c r="N81">
        <v>21</v>
      </c>
      <c r="O81">
        <v>48</v>
      </c>
      <c r="P81">
        <v>41</v>
      </c>
      <c r="Q81">
        <v>27</v>
      </c>
      <c r="R81">
        <v>55</v>
      </c>
    </row>
    <row r="82" spans="1:18" x14ac:dyDescent="0.3">
      <c r="A82">
        <v>113.5</v>
      </c>
      <c r="B82">
        <v>100011</v>
      </c>
      <c r="C82">
        <v>1.7999999999999999E-2</v>
      </c>
      <c r="D82">
        <v>-0.1111</v>
      </c>
      <c r="E82">
        <v>4.8999999999999998E-3</v>
      </c>
      <c r="F82">
        <v>1.4E-3</v>
      </c>
      <c r="G82">
        <v>94</v>
      </c>
      <c r="H82">
        <v>100</v>
      </c>
      <c r="I82">
        <v>103</v>
      </c>
      <c r="J82">
        <v>109</v>
      </c>
      <c r="K82">
        <v>17.899999999999999</v>
      </c>
      <c r="L82">
        <v>19.2</v>
      </c>
      <c r="M82">
        <v>19.399999999999999</v>
      </c>
      <c r="N82">
        <v>19.899999999999999</v>
      </c>
      <c r="O82">
        <v>27</v>
      </c>
      <c r="P82">
        <v>31</v>
      </c>
      <c r="Q82">
        <v>18</v>
      </c>
      <c r="R82">
        <v>45</v>
      </c>
    </row>
    <row r="83" spans="1:18" x14ac:dyDescent="0.3">
      <c r="A83">
        <v>114</v>
      </c>
      <c r="B83">
        <v>100011</v>
      </c>
      <c r="C83">
        <v>0</v>
      </c>
      <c r="D83">
        <v>-2.5600000000000001E-2</v>
      </c>
      <c r="E83">
        <v>1.8800000000000001E-2</v>
      </c>
      <c r="F83">
        <v>1.37E-2</v>
      </c>
      <c r="G83">
        <v>116</v>
      </c>
      <c r="H83">
        <v>121</v>
      </c>
      <c r="I83">
        <v>134</v>
      </c>
      <c r="J83">
        <v>122</v>
      </c>
      <c r="K83">
        <v>19.7</v>
      </c>
      <c r="L83">
        <v>20.8</v>
      </c>
      <c r="M83">
        <v>21.7</v>
      </c>
      <c r="N83">
        <v>20.9</v>
      </c>
      <c r="O83">
        <v>63</v>
      </c>
      <c r="P83">
        <v>47</v>
      </c>
      <c r="Q83">
        <v>59</v>
      </c>
      <c r="R83">
        <v>81</v>
      </c>
    </row>
    <row r="84" spans="1:18" x14ac:dyDescent="0.3">
      <c r="A84">
        <v>114.5</v>
      </c>
      <c r="B84">
        <v>100011</v>
      </c>
      <c r="C84">
        <v>-3.4000000000000002E-2</v>
      </c>
      <c r="D84">
        <v>-1.35E-2</v>
      </c>
      <c r="E84">
        <v>-1.6899999999999998E-2</v>
      </c>
      <c r="F84">
        <v>-1.7100000000000001E-2</v>
      </c>
      <c r="G84">
        <v>97</v>
      </c>
      <c r="H84">
        <v>117</v>
      </c>
      <c r="I84">
        <v>118</v>
      </c>
      <c r="J84">
        <v>121</v>
      </c>
      <c r="K84">
        <v>18.2</v>
      </c>
      <c r="L84">
        <v>20.5</v>
      </c>
      <c r="M84">
        <v>20.6</v>
      </c>
      <c r="N84">
        <v>20.8</v>
      </c>
      <c r="O84">
        <v>71</v>
      </c>
      <c r="P84">
        <v>84</v>
      </c>
      <c r="Q84">
        <v>68</v>
      </c>
      <c r="R84">
        <v>76</v>
      </c>
    </row>
    <row r="85" spans="1:18" x14ac:dyDescent="0.3">
      <c r="A85">
        <v>115</v>
      </c>
      <c r="B85">
        <v>100011</v>
      </c>
      <c r="C85">
        <v>-4.24E-2</v>
      </c>
      <c r="D85">
        <v>-4.0800000000000003E-2</v>
      </c>
      <c r="E85">
        <v>-1.0200000000000001E-2</v>
      </c>
      <c r="F85">
        <v>-1.0999999999999999E-2</v>
      </c>
      <c r="G85">
        <v>128</v>
      </c>
      <c r="H85">
        <v>126</v>
      </c>
      <c r="I85">
        <v>120</v>
      </c>
      <c r="J85">
        <v>123</v>
      </c>
      <c r="K85">
        <v>20.6</v>
      </c>
      <c r="L85">
        <v>21.2</v>
      </c>
      <c r="M85">
        <v>20.8</v>
      </c>
      <c r="N85">
        <v>21</v>
      </c>
      <c r="O85">
        <v>64</v>
      </c>
      <c r="P85">
        <v>66</v>
      </c>
      <c r="Q85">
        <v>58</v>
      </c>
      <c r="R85">
        <v>33</v>
      </c>
    </row>
    <row r="86" spans="1:18" x14ac:dyDescent="0.3">
      <c r="A86">
        <v>115.5</v>
      </c>
      <c r="B86">
        <v>100011</v>
      </c>
      <c r="C86">
        <v>-5.6599999999999998E-2</v>
      </c>
      <c r="D86">
        <v>-2.3599999999999999E-2</v>
      </c>
      <c r="E86">
        <v>-2.24E-2</v>
      </c>
      <c r="F86">
        <v>-2.5000000000000001E-2</v>
      </c>
      <c r="G86">
        <v>143</v>
      </c>
      <c r="H86">
        <v>109</v>
      </c>
      <c r="I86">
        <v>104</v>
      </c>
      <c r="J86">
        <v>102</v>
      </c>
      <c r="K86">
        <v>21.5</v>
      </c>
      <c r="L86">
        <v>19.899999999999999</v>
      </c>
      <c r="M86">
        <v>19.5</v>
      </c>
      <c r="N86">
        <v>19.3</v>
      </c>
      <c r="O86">
        <v>72</v>
      </c>
      <c r="P86">
        <v>52</v>
      </c>
      <c r="Q86">
        <v>60</v>
      </c>
      <c r="R86">
        <v>66</v>
      </c>
    </row>
    <row r="87" spans="1:18" x14ac:dyDescent="0.3">
      <c r="A87">
        <v>116</v>
      </c>
      <c r="B87">
        <v>100011</v>
      </c>
      <c r="C87">
        <v>-7.5300000000000006E-2</v>
      </c>
      <c r="D87">
        <v>-4.6899999999999997E-2</v>
      </c>
      <c r="E87">
        <v>-1.3899999999999999E-2</v>
      </c>
      <c r="F87">
        <v>-1.67E-2</v>
      </c>
      <c r="G87">
        <v>127</v>
      </c>
      <c r="H87">
        <v>143</v>
      </c>
      <c r="I87">
        <v>124</v>
      </c>
      <c r="J87">
        <v>118</v>
      </c>
      <c r="K87">
        <v>20.5</v>
      </c>
      <c r="L87">
        <v>22.3</v>
      </c>
      <c r="M87">
        <v>21</v>
      </c>
      <c r="N87">
        <v>20.6</v>
      </c>
      <c r="O87">
        <v>78</v>
      </c>
      <c r="P87">
        <v>71</v>
      </c>
      <c r="Q87">
        <v>74</v>
      </c>
      <c r="R87">
        <v>77</v>
      </c>
    </row>
    <row r="88" spans="1:18" x14ac:dyDescent="0.3">
      <c r="A88">
        <v>116.5</v>
      </c>
      <c r="B88">
        <v>100011</v>
      </c>
      <c r="C88">
        <v>-5.8200000000000002E-2</v>
      </c>
      <c r="D88">
        <v>-3.2000000000000002E-3</v>
      </c>
      <c r="E88">
        <v>8.9999999999999993E-3</v>
      </c>
      <c r="F88">
        <v>1.1900000000000001E-2</v>
      </c>
      <c r="G88">
        <v>126</v>
      </c>
      <c r="H88">
        <v>93</v>
      </c>
      <c r="I88">
        <v>117</v>
      </c>
      <c r="J88">
        <v>106</v>
      </c>
      <c r="K88">
        <v>20.399999999999999</v>
      </c>
      <c r="L88">
        <v>18.5</v>
      </c>
      <c r="M88">
        <v>20.5</v>
      </c>
      <c r="N88">
        <v>19.7</v>
      </c>
      <c r="O88">
        <v>50</v>
      </c>
      <c r="P88">
        <v>26</v>
      </c>
      <c r="Q88">
        <v>20</v>
      </c>
      <c r="R88">
        <v>65</v>
      </c>
    </row>
    <row r="89" spans="1:18" x14ac:dyDescent="0.3">
      <c r="A89">
        <v>117</v>
      </c>
      <c r="B89">
        <v>100011</v>
      </c>
      <c r="C89">
        <v>-8.09E-2</v>
      </c>
      <c r="D89">
        <v>-4.2099999999999999E-2</v>
      </c>
      <c r="E89">
        <v>1.6E-2</v>
      </c>
      <c r="F89">
        <v>1.21E-2</v>
      </c>
      <c r="G89">
        <v>109</v>
      </c>
      <c r="H89">
        <v>127</v>
      </c>
      <c r="I89">
        <v>114</v>
      </c>
      <c r="J89">
        <v>115</v>
      </c>
      <c r="K89">
        <v>19.2</v>
      </c>
      <c r="L89">
        <v>21.2</v>
      </c>
      <c r="M89">
        <v>20.3</v>
      </c>
      <c r="N89">
        <v>20.399999999999999</v>
      </c>
      <c r="O89">
        <v>83</v>
      </c>
      <c r="P89">
        <v>75</v>
      </c>
      <c r="Q89">
        <v>69</v>
      </c>
      <c r="R89">
        <v>84</v>
      </c>
    </row>
    <row r="90" spans="1:18" x14ac:dyDescent="0.3">
      <c r="A90">
        <v>117.5</v>
      </c>
      <c r="B90">
        <v>100011</v>
      </c>
      <c r="C90">
        <v>-7.0400000000000004E-2</v>
      </c>
      <c r="D90">
        <v>5.9799999999999999E-2</v>
      </c>
      <c r="E90">
        <v>1.7100000000000001E-2</v>
      </c>
      <c r="F90">
        <v>1.2E-2</v>
      </c>
      <c r="G90">
        <v>110</v>
      </c>
      <c r="H90">
        <v>117</v>
      </c>
      <c r="I90">
        <v>105</v>
      </c>
      <c r="J90">
        <v>109</v>
      </c>
      <c r="K90">
        <v>19.2</v>
      </c>
      <c r="L90">
        <v>20.5</v>
      </c>
      <c r="M90">
        <v>19.600000000000001</v>
      </c>
      <c r="N90">
        <v>19.899999999999999</v>
      </c>
      <c r="O90">
        <v>71</v>
      </c>
      <c r="P90">
        <v>79</v>
      </c>
      <c r="Q90">
        <v>54</v>
      </c>
      <c r="R90">
        <v>44</v>
      </c>
    </row>
    <row r="91" spans="1:18" x14ac:dyDescent="0.3">
      <c r="A91">
        <v>118</v>
      </c>
      <c r="B91">
        <v>100011</v>
      </c>
      <c r="C91">
        <v>-0.1032</v>
      </c>
      <c r="D91">
        <v>5.4399999999999997E-2</v>
      </c>
      <c r="E91">
        <v>7.3000000000000001E-3</v>
      </c>
      <c r="F91">
        <v>4.1999999999999997E-3</v>
      </c>
      <c r="G91">
        <v>120</v>
      </c>
      <c r="H91">
        <v>106</v>
      </c>
      <c r="I91">
        <v>102</v>
      </c>
      <c r="J91">
        <v>106</v>
      </c>
      <c r="K91">
        <v>20</v>
      </c>
      <c r="L91">
        <v>19.7</v>
      </c>
      <c r="M91">
        <v>19.3</v>
      </c>
      <c r="N91">
        <v>19.7</v>
      </c>
      <c r="O91">
        <v>58</v>
      </c>
      <c r="P91">
        <v>68</v>
      </c>
      <c r="Q91">
        <v>49</v>
      </c>
      <c r="R91">
        <v>38</v>
      </c>
    </row>
    <row r="92" spans="1:18" x14ac:dyDescent="0.3">
      <c r="A92">
        <v>118.5</v>
      </c>
      <c r="B92">
        <v>100011</v>
      </c>
      <c r="C92">
        <v>-1.83E-2</v>
      </c>
      <c r="D92">
        <v>-3.0499999999999999E-2</v>
      </c>
      <c r="E92">
        <v>-5.7999999999999996E-3</v>
      </c>
      <c r="F92">
        <v>-1.0200000000000001E-2</v>
      </c>
      <c r="G92">
        <v>108</v>
      </c>
      <c r="H92">
        <v>99</v>
      </c>
      <c r="I92">
        <v>113</v>
      </c>
      <c r="J92">
        <v>107</v>
      </c>
      <c r="K92">
        <v>19.100000000000001</v>
      </c>
      <c r="L92">
        <v>19.100000000000001</v>
      </c>
      <c r="M92">
        <v>20.2</v>
      </c>
      <c r="N92">
        <v>19.8</v>
      </c>
      <c r="O92">
        <v>54</v>
      </c>
      <c r="P92">
        <v>51</v>
      </c>
      <c r="Q92">
        <v>61</v>
      </c>
      <c r="R92">
        <v>69</v>
      </c>
    </row>
    <row r="93" spans="1:18" x14ac:dyDescent="0.3">
      <c r="A93">
        <v>119</v>
      </c>
      <c r="B93">
        <v>100011</v>
      </c>
      <c r="C93">
        <v>-2.92E-2</v>
      </c>
      <c r="D93">
        <v>-9.6299999999999997E-2</v>
      </c>
      <c r="E93">
        <v>-2.4400000000000002E-2</v>
      </c>
      <c r="F93">
        <v>-1.8499999999999999E-2</v>
      </c>
      <c r="G93">
        <v>106</v>
      </c>
      <c r="H93">
        <v>112</v>
      </c>
      <c r="I93">
        <v>108</v>
      </c>
      <c r="J93">
        <v>98</v>
      </c>
      <c r="K93">
        <v>18.899999999999999</v>
      </c>
      <c r="L93">
        <v>20.2</v>
      </c>
      <c r="M93">
        <v>19.8</v>
      </c>
      <c r="N93">
        <v>19</v>
      </c>
      <c r="O93">
        <v>49</v>
      </c>
      <c r="P93">
        <v>42</v>
      </c>
      <c r="Q93">
        <v>47</v>
      </c>
      <c r="R93">
        <v>36</v>
      </c>
    </row>
    <row r="94" spans="1:18" x14ac:dyDescent="0.3">
      <c r="A94">
        <v>119.5</v>
      </c>
      <c r="B94">
        <v>100011</v>
      </c>
      <c r="C94">
        <v>-7.7299999999999994E-2</v>
      </c>
      <c r="D94">
        <v>-0.04</v>
      </c>
      <c r="E94">
        <v>2.8E-3</v>
      </c>
      <c r="F94">
        <v>1.6000000000000001E-3</v>
      </c>
      <c r="G94">
        <v>100</v>
      </c>
      <c r="H94">
        <v>99</v>
      </c>
      <c r="I94">
        <v>90</v>
      </c>
      <c r="J94">
        <v>87</v>
      </c>
      <c r="K94">
        <v>18.399999999999999</v>
      </c>
      <c r="L94">
        <v>19.100000000000001</v>
      </c>
      <c r="M94">
        <v>18.3</v>
      </c>
      <c r="N94">
        <v>18</v>
      </c>
      <c r="O94">
        <v>85</v>
      </c>
      <c r="P94">
        <v>58</v>
      </c>
      <c r="Q94">
        <v>70</v>
      </c>
      <c r="R94">
        <v>67</v>
      </c>
    </row>
    <row r="95" spans="1:18" x14ac:dyDescent="0.3">
      <c r="A95">
        <v>120</v>
      </c>
      <c r="B95">
        <v>100011</v>
      </c>
      <c r="C95">
        <v>1.37E-2</v>
      </c>
      <c r="D95">
        <v>-4.8800000000000003E-2</v>
      </c>
      <c r="E95">
        <v>-3.4500000000000003E-2</v>
      </c>
      <c r="F95">
        <v>-3.5000000000000003E-2</v>
      </c>
      <c r="G95">
        <v>121</v>
      </c>
      <c r="H95">
        <v>108</v>
      </c>
      <c r="I95">
        <v>92</v>
      </c>
      <c r="J95">
        <v>110</v>
      </c>
      <c r="K95">
        <v>20.100000000000001</v>
      </c>
      <c r="L95">
        <v>19.8</v>
      </c>
      <c r="M95">
        <v>18.399999999999999</v>
      </c>
      <c r="N95">
        <v>20</v>
      </c>
      <c r="O95">
        <v>51</v>
      </c>
      <c r="P95">
        <v>51</v>
      </c>
      <c r="Q95">
        <v>33</v>
      </c>
      <c r="R95">
        <v>51</v>
      </c>
    </row>
    <row r="96" spans="1:18" x14ac:dyDescent="0.3">
      <c r="A96">
        <v>120.5</v>
      </c>
      <c r="B96">
        <v>100011</v>
      </c>
      <c r="C96">
        <v>-0.1118</v>
      </c>
      <c r="D96">
        <v>-8.8000000000000005E-3</v>
      </c>
      <c r="E96">
        <v>-1.1999999999999999E-3</v>
      </c>
      <c r="F96">
        <v>-8.0999999999999996E-3</v>
      </c>
      <c r="G96">
        <v>114</v>
      </c>
      <c r="H96">
        <v>120</v>
      </c>
      <c r="I96">
        <v>109</v>
      </c>
      <c r="J96">
        <v>110</v>
      </c>
      <c r="K96">
        <v>19.600000000000001</v>
      </c>
      <c r="L96">
        <v>20.8</v>
      </c>
      <c r="M96">
        <v>19.899999999999999</v>
      </c>
      <c r="N96">
        <v>20</v>
      </c>
      <c r="O96">
        <v>55</v>
      </c>
      <c r="P96">
        <v>51</v>
      </c>
      <c r="Q96">
        <v>40</v>
      </c>
      <c r="R96">
        <v>42</v>
      </c>
    </row>
    <row r="97" spans="1:18" x14ac:dyDescent="0.3">
      <c r="A97">
        <v>121</v>
      </c>
      <c r="B97">
        <v>100011</v>
      </c>
      <c r="C97">
        <v>-3.5999999999999997E-2</v>
      </c>
      <c r="D97">
        <v>-5.7799999999999997E-2</v>
      </c>
      <c r="E97">
        <v>-2.2499999999999999E-2</v>
      </c>
      <c r="F97">
        <v>-1.9900000000000001E-2</v>
      </c>
      <c r="G97">
        <v>119</v>
      </c>
      <c r="H97">
        <v>129</v>
      </c>
      <c r="I97">
        <v>107</v>
      </c>
      <c r="J97">
        <v>116</v>
      </c>
      <c r="K97">
        <v>19.899999999999999</v>
      </c>
      <c r="L97">
        <v>21.4</v>
      </c>
      <c r="M97">
        <v>19.8</v>
      </c>
      <c r="N97">
        <v>20.5</v>
      </c>
      <c r="O97">
        <v>67</v>
      </c>
      <c r="P97">
        <v>81</v>
      </c>
      <c r="Q97">
        <v>80</v>
      </c>
      <c r="R97">
        <v>75</v>
      </c>
    </row>
    <row r="98" spans="1:18" x14ac:dyDescent="0.3">
      <c r="A98">
        <v>121.5</v>
      </c>
      <c r="B98">
        <v>100011</v>
      </c>
      <c r="C98">
        <v>-2.8299999999999999E-2</v>
      </c>
      <c r="D98">
        <v>-2.98E-2</v>
      </c>
      <c r="E98">
        <v>-1.9300000000000001E-2</v>
      </c>
      <c r="F98">
        <v>-2.0899999999999998E-2</v>
      </c>
      <c r="G98">
        <v>129</v>
      </c>
      <c r="H98">
        <v>137</v>
      </c>
      <c r="I98">
        <v>133</v>
      </c>
      <c r="J98">
        <v>119</v>
      </c>
      <c r="K98">
        <v>20.6</v>
      </c>
      <c r="L98">
        <v>21.9</v>
      </c>
      <c r="M98">
        <v>21.6</v>
      </c>
      <c r="N98">
        <v>20.7</v>
      </c>
      <c r="O98">
        <v>52</v>
      </c>
      <c r="P98">
        <v>70</v>
      </c>
      <c r="Q98">
        <v>84</v>
      </c>
      <c r="R98">
        <v>80</v>
      </c>
    </row>
    <row r="99" spans="1:18" x14ac:dyDescent="0.3">
      <c r="A99">
        <v>122</v>
      </c>
      <c r="B99">
        <v>100011</v>
      </c>
      <c r="C99">
        <v>-6.9999999999999999E-4</v>
      </c>
      <c r="D99">
        <v>-4.4999999999999998E-2</v>
      </c>
      <c r="E99">
        <v>1.46E-2</v>
      </c>
      <c r="F99">
        <v>2.52E-2</v>
      </c>
      <c r="G99">
        <v>94</v>
      </c>
      <c r="H99">
        <v>131</v>
      </c>
      <c r="I99">
        <v>88</v>
      </c>
      <c r="J99">
        <v>77</v>
      </c>
      <c r="K99">
        <v>17.899999999999999</v>
      </c>
      <c r="L99">
        <v>21.5</v>
      </c>
      <c r="M99">
        <v>18.100000000000001</v>
      </c>
      <c r="N99">
        <v>16.899999999999999</v>
      </c>
      <c r="O99">
        <v>38</v>
      </c>
      <c r="P99">
        <v>55</v>
      </c>
      <c r="Q99">
        <v>54</v>
      </c>
      <c r="R99">
        <v>5</v>
      </c>
    </row>
    <row r="100" spans="1:18" x14ac:dyDescent="0.3">
      <c r="A100">
        <v>122.5</v>
      </c>
      <c r="B100">
        <v>100011</v>
      </c>
      <c r="C100">
        <v>-4.4499999999999998E-2</v>
      </c>
      <c r="D100">
        <v>-7.0000000000000001E-3</v>
      </c>
      <c r="E100">
        <v>1.9199999999999998E-2</v>
      </c>
      <c r="F100">
        <v>1.55E-2</v>
      </c>
      <c r="G100">
        <v>116</v>
      </c>
      <c r="H100">
        <v>107</v>
      </c>
      <c r="I100">
        <v>94</v>
      </c>
      <c r="J100">
        <v>88</v>
      </c>
      <c r="K100">
        <v>19.7</v>
      </c>
      <c r="L100">
        <v>19.8</v>
      </c>
      <c r="M100">
        <v>18.600000000000001</v>
      </c>
      <c r="N100">
        <v>18.100000000000001</v>
      </c>
      <c r="O100">
        <v>77</v>
      </c>
      <c r="P100">
        <v>71</v>
      </c>
      <c r="Q100">
        <v>62</v>
      </c>
      <c r="R100">
        <v>67</v>
      </c>
    </row>
    <row r="101" spans="1:18" x14ac:dyDescent="0.3">
      <c r="A101">
        <v>123</v>
      </c>
      <c r="B101">
        <v>100011</v>
      </c>
      <c r="C101">
        <v>-3.5299999999999998E-2</v>
      </c>
      <c r="D101">
        <v>-2.6800000000000001E-2</v>
      </c>
      <c r="E101">
        <v>1.9E-3</v>
      </c>
      <c r="F101">
        <v>-1.8E-3</v>
      </c>
      <c r="G101">
        <v>120</v>
      </c>
      <c r="H101">
        <v>118</v>
      </c>
      <c r="I101">
        <v>105</v>
      </c>
      <c r="J101">
        <v>117</v>
      </c>
      <c r="K101">
        <v>20</v>
      </c>
      <c r="L101">
        <v>20.6</v>
      </c>
      <c r="M101">
        <v>19.600000000000001</v>
      </c>
      <c r="N101">
        <v>20.5</v>
      </c>
      <c r="O101">
        <v>55</v>
      </c>
      <c r="P101">
        <v>39</v>
      </c>
      <c r="Q101">
        <v>45</v>
      </c>
      <c r="R101">
        <v>41</v>
      </c>
    </row>
    <row r="102" spans="1:18" x14ac:dyDescent="0.3">
      <c r="A102">
        <v>123.5</v>
      </c>
      <c r="B102">
        <v>100011</v>
      </c>
      <c r="C102">
        <v>-6.1499999999999999E-2</v>
      </c>
      <c r="D102">
        <v>-3.2899999999999999E-2</v>
      </c>
      <c r="E102">
        <v>1.7999999999999999E-2</v>
      </c>
      <c r="F102">
        <v>1.7000000000000001E-2</v>
      </c>
      <c r="G102">
        <v>103</v>
      </c>
      <c r="H102">
        <v>102</v>
      </c>
      <c r="I102">
        <v>85</v>
      </c>
      <c r="J102">
        <v>93</v>
      </c>
      <c r="K102">
        <v>18.7</v>
      </c>
      <c r="L102">
        <v>19.3</v>
      </c>
      <c r="M102">
        <v>17.8</v>
      </c>
      <c r="N102">
        <v>18.5</v>
      </c>
      <c r="O102">
        <v>47</v>
      </c>
      <c r="P102">
        <v>42</v>
      </c>
      <c r="Q102">
        <v>58</v>
      </c>
      <c r="R102">
        <v>72</v>
      </c>
    </row>
    <row r="103" spans="1:18" x14ac:dyDescent="0.3">
      <c r="A103">
        <v>124</v>
      </c>
      <c r="B103">
        <v>100011</v>
      </c>
      <c r="C103">
        <v>-7.5300000000000006E-2</v>
      </c>
      <c r="D103">
        <v>-5.4000000000000003E-3</v>
      </c>
      <c r="E103">
        <v>1.1000000000000001E-3</v>
      </c>
      <c r="F103">
        <v>4.0000000000000001E-3</v>
      </c>
      <c r="G103">
        <v>102</v>
      </c>
      <c r="H103">
        <v>98</v>
      </c>
      <c r="I103">
        <v>100</v>
      </c>
      <c r="J103">
        <v>107</v>
      </c>
      <c r="K103">
        <v>18.600000000000001</v>
      </c>
      <c r="L103">
        <v>19</v>
      </c>
      <c r="M103">
        <v>19.2</v>
      </c>
      <c r="N103">
        <v>19.8</v>
      </c>
      <c r="O103">
        <v>79</v>
      </c>
      <c r="P103">
        <v>74</v>
      </c>
      <c r="Q103">
        <v>77</v>
      </c>
      <c r="R103">
        <v>56</v>
      </c>
    </row>
    <row r="104" spans="1:18" x14ac:dyDescent="0.3">
      <c r="A104">
        <v>124.5</v>
      </c>
      <c r="B104">
        <v>100011</v>
      </c>
      <c r="C104">
        <v>-0.1203</v>
      </c>
      <c r="D104">
        <v>6.4000000000000003E-3</v>
      </c>
      <c r="E104">
        <v>-6.9999999999999999E-4</v>
      </c>
      <c r="F104">
        <v>-8.9999999999999998E-4</v>
      </c>
      <c r="G104">
        <v>97</v>
      </c>
      <c r="H104">
        <v>123</v>
      </c>
      <c r="I104">
        <v>98</v>
      </c>
      <c r="J104">
        <v>105</v>
      </c>
      <c r="K104">
        <v>18.2</v>
      </c>
      <c r="L104">
        <v>21</v>
      </c>
      <c r="M104">
        <v>19</v>
      </c>
      <c r="N104">
        <v>19.600000000000001</v>
      </c>
      <c r="O104">
        <v>69</v>
      </c>
      <c r="P104">
        <v>70</v>
      </c>
      <c r="Q104">
        <v>53</v>
      </c>
      <c r="R104">
        <v>65</v>
      </c>
    </row>
    <row r="105" spans="1:18" x14ac:dyDescent="0.3">
      <c r="A105">
        <v>125</v>
      </c>
      <c r="B105">
        <v>100011</v>
      </c>
      <c r="C105">
        <v>-0.1036</v>
      </c>
      <c r="D105">
        <v>-5.5999999999999999E-3</v>
      </c>
      <c r="E105">
        <v>1.84E-2</v>
      </c>
      <c r="F105">
        <v>1.11E-2</v>
      </c>
      <c r="G105">
        <v>122</v>
      </c>
      <c r="H105">
        <v>99</v>
      </c>
      <c r="I105">
        <v>107</v>
      </c>
      <c r="J105">
        <v>102</v>
      </c>
      <c r="K105">
        <v>20.100000000000001</v>
      </c>
      <c r="L105">
        <v>19.100000000000001</v>
      </c>
      <c r="M105">
        <v>19.8</v>
      </c>
      <c r="N105">
        <v>19.3</v>
      </c>
      <c r="O105">
        <v>65</v>
      </c>
      <c r="P105">
        <v>54</v>
      </c>
      <c r="Q105">
        <v>70</v>
      </c>
      <c r="R105">
        <v>67</v>
      </c>
    </row>
    <row r="106" spans="1:18" x14ac:dyDescent="0.3">
      <c r="A106">
        <v>125.5</v>
      </c>
      <c r="B106">
        <v>100011</v>
      </c>
      <c r="C106">
        <v>6.4000000000000003E-3</v>
      </c>
      <c r="D106">
        <v>-3.8E-3</v>
      </c>
      <c r="E106">
        <v>8.3000000000000001E-3</v>
      </c>
      <c r="F106">
        <v>2.3E-3</v>
      </c>
      <c r="G106">
        <v>115</v>
      </c>
      <c r="H106">
        <v>113</v>
      </c>
      <c r="I106">
        <v>95</v>
      </c>
      <c r="J106">
        <v>93</v>
      </c>
      <c r="K106">
        <v>19.600000000000001</v>
      </c>
      <c r="L106">
        <v>20.2</v>
      </c>
      <c r="M106">
        <v>18.7</v>
      </c>
      <c r="N106">
        <v>18.5</v>
      </c>
      <c r="O106">
        <v>30</v>
      </c>
      <c r="P106">
        <v>39</v>
      </c>
      <c r="Q106">
        <v>31</v>
      </c>
      <c r="R106">
        <v>3</v>
      </c>
    </row>
    <row r="107" spans="1:18" x14ac:dyDescent="0.3">
      <c r="A107">
        <v>126</v>
      </c>
      <c r="B107">
        <v>100011</v>
      </c>
      <c r="C107">
        <v>-4.2599999999999999E-2</v>
      </c>
      <c r="D107">
        <v>-0.19159999999999999</v>
      </c>
      <c r="E107">
        <v>-1.44E-2</v>
      </c>
      <c r="F107">
        <v>7.1000000000000004E-3</v>
      </c>
      <c r="G107">
        <v>109</v>
      </c>
      <c r="H107">
        <v>124</v>
      </c>
      <c r="I107">
        <v>109</v>
      </c>
      <c r="J107">
        <v>99</v>
      </c>
      <c r="K107">
        <v>19.2</v>
      </c>
      <c r="L107">
        <v>21</v>
      </c>
      <c r="M107">
        <v>19.899999999999999</v>
      </c>
      <c r="N107">
        <v>19.100000000000001</v>
      </c>
      <c r="O107">
        <v>21</v>
      </c>
      <c r="P107">
        <v>46</v>
      </c>
      <c r="Q107">
        <v>1</v>
      </c>
      <c r="R107">
        <v>7</v>
      </c>
    </row>
    <row r="108" spans="1:18" x14ac:dyDescent="0.3">
      <c r="A108">
        <v>126.5</v>
      </c>
      <c r="B108">
        <v>100011</v>
      </c>
      <c r="C108">
        <v>-0.10340000000000001</v>
      </c>
      <c r="D108">
        <v>-2.98E-2</v>
      </c>
      <c r="E108">
        <v>8.2000000000000007E-3</v>
      </c>
      <c r="F108">
        <v>7.1000000000000004E-3</v>
      </c>
      <c r="G108">
        <v>109</v>
      </c>
      <c r="H108">
        <v>116</v>
      </c>
      <c r="I108">
        <v>105</v>
      </c>
      <c r="J108">
        <v>114</v>
      </c>
      <c r="K108">
        <v>19.2</v>
      </c>
      <c r="L108">
        <v>20.5</v>
      </c>
      <c r="M108">
        <v>19.600000000000001</v>
      </c>
      <c r="N108">
        <v>20.3</v>
      </c>
      <c r="O108">
        <v>75</v>
      </c>
      <c r="P108">
        <v>82</v>
      </c>
      <c r="Q108">
        <v>86</v>
      </c>
      <c r="R108">
        <v>79</v>
      </c>
    </row>
    <row r="109" spans="1:18" x14ac:dyDescent="0.3">
      <c r="A109">
        <v>127</v>
      </c>
      <c r="B109">
        <v>100011</v>
      </c>
      <c r="C109">
        <v>-0.09</v>
      </c>
      <c r="D109">
        <v>-4.3200000000000002E-2</v>
      </c>
      <c r="E109">
        <v>1.41E-2</v>
      </c>
      <c r="F109">
        <v>1.55E-2</v>
      </c>
      <c r="G109">
        <v>118</v>
      </c>
      <c r="H109">
        <v>112</v>
      </c>
      <c r="I109">
        <v>92</v>
      </c>
      <c r="J109">
        <v>99</v>
      </c>
      <c r="K109">
        <v>19.899999999999999</v>
      </c>
      <c r="L109">
        <v>20.2</v>
      </c>
      <c r="M109">
        <v>18.399999999999999</v>
      </c>
      <c r="N109">
        <v>19.100000000000001</v>
      </c>
      <c r="O109">
        <v>53</v>
      </c>
      <c r="P109">
        <v>72</v>
      </c>
      <c r="Q109">
        <v>71</v>
      </c>
      <c r="R109">
        <v>53</v>
      </c>
    </row>
    <row r="110" spans="1:18" x14ac:dyDescent="0.3">
      <c r="A110">
        <v>127.5</v>
      </c>
      <c r="B110">
        <v>100011</v>
      </c>
      <c r="C110">
        <v>-5.5399999999999998E-2</v>
      </c>
      <c r="D110">
        <v>-5.4699999999999999E-2</v>
      </c>
      <c r="E110">
        <v>-2.3E-3</v>
      </c>
      <c r="F110">
        <v>-2.8E-3</v>
      </c>
      <c r="G110">
        <v>86</v>
      </c>
      <c r="H110">
        <v>113</v>
      </c>
      <c r="I110">
        <v>107</v>
      </c>
      <c r="J110">
        <v>74</v>
      </c>
      <c r="K110">
        <v>17.100000000000001</v>
      </c>
      <c r="L110">
        <v>20.2</v>
      </c>
      <c r="M110">
        <v>19.8</v>
      </c>
      <c r="N110">
        <v>16.600000000000001</v>
      </c>
      <c r="O110">
        <v>68</v>
      </c>
      <c r="P110">
        <v>82</v>
      </c>
      <c r="Q110">
        <v>81</v>
      </c>
      <c r="R110">
        <v>85</v>
      </c>
    </row>
    <row r="111" spans="1:18" x14ac:dyDescent="0.3">
      <c r="A111">
        <v>128</v>
      </c>
      <c r="B111">
        <v>100011</v>
      </c>
      <c r="C111">
        <v>-5.4800000000000001E-2</v>
      </c>
      <c r="D111">
        <v>-5.2299999999999999E-2</v>
      </c>
      <c r="E111">
        <v>-1.52E-2</v>
      </c>
      <c r="F111">
        <v>-4.0000000000000001E-3</v>
      </c>
      <c r="G111">
        <v>110</v>
      </c>
      <c r="H111">
        <v>83</v>
      </c>
      <c r="I111">
        <v>89</v>
      </c>
      <c r="J111">
        <v>112</v>
      </c>
      <c r="K111">
        <v>19.2</v>
      </c>
      <c r="L111">
        <v>17.600000000000001</v>
      </c>
      <c r="M111">
        <v>18.2</v>
      </c>
      <c r="N111">
        <v>20.2</v>
      </c>
      <c r="O111">
        <v>49</v>
      </c>
      <c r="P111">
        <v>46</v>
      </c>
      <c r="Q111">
        <v>47</v>
      </c>
      <c r="R111">
        <v>54</v>
      </c>
    </row>
    <row r="112" spans="1:18" x14ac:dyDescent="0.3">
      <c r="A112">
        <v>128.5</v>
      </c>
      <c r="B112">
        <v>100011</v>
      </c>
      <c r="C112">
        <v>-3.7999999999999999E-2</v>
      </c>
      <c r="D112">
        <v>-7.3499999999999996E-2</v>
      </c>
      <c r="E112">
        <v>-4.7000000000000002E-3</v>
      </c>
      <c r="F112">
        <v>-2.63E-2</v>
      </c>
      <c r="G112">
        <v>106</v>
      </c>
      <c r="H112">
        <v>107</v>
      </c>
      <c r="I112">
        <v>91</v>
      </c>
      <c r="J112">
        <v>102</v>
      </c>
      <c r="K112">
        <v>18.899999999999999</v>
      </c>
      <c r="L112">
        <v>19.8</v>
      </c>
      <c r="M112">
        <v>18.399999999999999</v>
      </c>
      <c r="N112">
        <v>19.3</v>
      </c>
      <c r="O112">
        <v>43</v>
      </c>
      <c r="P112">
        <v>40</v>
      </c>
      <c r="Q112">
        <v>10</v>
      </c>
      <c r="R112">
        <v>50</v>
      </c>
    </row>
    <row r="113" spans="1:18" x14ac:dyDescent="0.3">
      <c r="A113">
        <v>129</v>
      </c>
      <c r="B113">
        <v>100011</v>
      </c>
      <c r="C113">
        <v>-4.7500000000000001E-2</v>
      </c>
      <c r="D113">
        <v>1E-3</v>
      </c>
      <c r="E113">
        <v>4.1999999999999997E-3</v>
      </c>
      <c r="F113">
        <v>3.7000000000000002E-3</v>
      </c>
      <c r="G113">
        <v>110</v>
      </c>
      <c r="H113">
        <v>78</v>
      </c>
      <c r="I113">
        <v>94</v>
      </c>
      <c r="J113">
        <v>104</v>
      </c>
      <c r="K113">
        <v>19.2</v>
      </c>
      <c r="L113">
        <v>17</v>
      </c>
      <c r="M113">
        <v>18.600000000000001</v>
      </c>
      <c r="N113">
        <v>19.5</v>
      </c>
      <c r="O113">
        <v>72</v>
      </c>
      <c r="P113">
        <v>77</v>
      </c>
      <c r="Q113">
        <v>69</v>
      </c>
      <c r="R113">
        <v>70</v>
      </c>
    </row>
    <row r="114" spans="1:18" x14ac:dyDescent="0.3">
      <c r="A114">
        <v>129.5</v>
      </c>
      <c r="B114">
        <v>100011</v>
      </c>
      <c r="C114">
        <v>-4.4200000000000003E-2</v>
      </c>
      <c r="D114">
        <v>-2.7400000000000001E-2</v>
      </c>
      <c r="E114">
        <v>-6.1000000000000004E-3</v>
      </c>
      <c r="F114">
        <v>-1.0999999999999999E-2</v>
      </c>
      <c r="G114">
        <v>107</v>
      </c>
      <c r="H114">
        <v>116</v>
      </c>
      <c r="I114">
        <v>107</v>
      </c>
      <c r="J114">
        <v>89</v>
      </c>
      <c r="K114">
        <v>19</v>
      </c>
      <c r="L114">
        <v>20.5</v>
      </c>
      <c r="M114">
        <v>19.8</v>
      </c>
      <c r="N114">
        <v>18.2</v>
      </c>
      <c r="O114">
        <v>44</v>
      </c>
      <c r="P114">
        <v>59</v>
      </c>
      <c r="Q114">
        <v>58</v>
      </c>
      <c r="R114">
        <v>44</v>
      </c>
    </row>
    <row r="115" spans="1:18" x14ac:dyDescent="0.3">
      <c r="A115">
        <v>130</v>
      </c>
      <c r="B115">
        <v>100011</v>
      </c>
      <c r="C115">
        <v>-2.5399999999999999E-2</v>
      </c>
      <c r="D115">
        <v>-6.4799999999999996E-2</v>
      </c>
      <c r="E115">
        <v>2.2000000000000001E-3</v>
      </c>
      <c r="F115">
        <v>-3.2000000000000002E-3</v>
      </c>
      <c r="G115">
        <v>85</v>
      </c>
      <c r="H115">
        <v>87</v>
      </c>
      <c r="I115">
        <v>71</v>
      </c>
      <c r="J115">
        <v>78</v>
      </c>
      <c r="K115">
        <v>17</v>
      </c>
      <c r="L115">
        <v>18</v>
      </c>
      <c r="M115">
        <v>16.2</v>
      </c>
      <c r="N115">
        <v>17</v>
      </c>
      <c r="O115">
        <v>61</v>
      </c>
      <c r="P115">
        <v>43</v>
      </c>
      <c r="Q115">
        <v>60</v>
      </c>
      <c r="R115">
        <v>51</v>
      </c>
    </row>
    <row r="116" spans="1:18" x14ac:dyDescent="0.3">
      <c r="A116">
        <v>130.5</v>
      </c>
      <c r="B116">
        <v>100011</v>
      </c>
      <c r="C116">
        <v>-0.17230000000000001</v>
      </c>
      <c r="D116">
        <v>-6.3500000000000001E-2</v>
      </c>
      <c r="E116">
        <v>1.32E-2</v>
      </c>
      <c r="F116">
        <v>3.73E-2</v>
      </c>
      <c r="G116">
        <v>108</v>
      </c>
      <c r="H116">
        <v>95</v>
      </c>
      <c r="I116">
        <v>93</v>
      </c>
      <c r="J116">
        <v>120</v>
      </c>
      <c r="K116">
        <v>19.100000000000001</v>
      </c>
      <c r="L116">
        <v>18.7</v>
      </c>
      <c r="M116">
        <v>18.5</v>
      </c>
      <c r="N116">
        <v>20.8</v>
      </c>
      <c r="O116">
        <v>30</v>
      </c>
      <c r="P116">
        <v>23</v>
      </c>
      <c r="Q116">
        <v>29</v>
      </c>
      <c r="R116">
        <v>22</v>
      </c>
    </row>
    <row r="117" spans="1:18" x14ac:dyDescent="0.3">
      <c r="A117">
        <v>131</v>
      </c>
      <c r="B117">
        <v>100011</v>
      </c>
      <c r="C117">
        <v>-9.3600000000000003E-2</v>
      </c>
      <c r="D117">
        <v>-1.9300000000000001E-2</v>
      </c>
      <c r="E117">
        <v>-1.0500000000000001E-2</v>
      </c>
      <c r="F117">
        <v>-1.06E-2</v>
      </c>
      <c r="G117">
        <v>105</v>
      </c>
      <c r="H117">
        <v>94</v>
      </c>
      <c r="I117">
        <v>95</v>
      </c>
      <c r="J117">
        <v>102</v>
      </c>
      <c r="K117">
        <v>18.8</v>
      </c>
      <c r="L117">
        <v>18.600000000000001</v>
      </c>
      <c r="M117">
        <v>18.7</v>
      </c>
      <c r="N117">
        <v>19.3</v>
      </c>
      <c r="O117">
        <v>88</v>
      </c>
      <c r="P117">
        <v>90</v>
      </c>
      <c r="Q117">
        <v>90</v>
      </c>
      <c r="R117">
        <v>89</v>
      </c>
    </row>
    <row r="118" spans="1:18" x14ac:dyDescent="0.3">
      <c r="A118">
        <v>131.5</v>
      </c>
      <c r="B118">
        <v>100011</v>
      </c>
      <c r="C118">
        <v>-7.2800000000000004E-2</v>
      </c>
      <c r="D118">
        <v>-4.5999999999999999E-2</v>
      </c>
      <c r="E118">
        <v>6.0000000000000001E-3</v>
      </c>
      <c r="F118">
        <v>3.2000000000000002E-3</v>
      </c>
      <c r="G118">
        <v>103</v>
      </c>
      <c r="H118">
        <v>82</v>
      </c>
      <c r="I118">
        <v>75</v>
      </c>
      <c r="J118">
        <v>91</v>
      </c>
      <c r="K118">
        <v>18.7</v>
      </c>
      <c r="L118">
        <v>17.399999999999999</v>
      </c>
      <c r="M118">
        <v>16.7</v>
      </c>
      <c r="N118">
        <v>18.399999999999999</v>
      </c>
      <c r="O118">
        <v>82</v>
      </c>
      <c r="P118">
        <v>84</v>
      </c>
      <c r="Q118">
        <v>78</v>
      </c>
      <c r="R118">
        <v>78</v>
      </c>
    </row>
    <row r="119" spans="1:18" x14ac:dyDescent="0.3">
      <c r="A119">
        <v>132</v>
      </c>
      <c r="B119">
        <v>100011</v>
      </c>
      <c r="C119">
        <v>-0.10589999999999999</v>
      </c>
      <c r="D119">
        <v>-5.7299999999999997E-2</v>
      </c>
      <c r="E119">
        <v>2.2000000000000001E-3</v>
      </c>
      <c r="F119">
        <v>2.7000000000000001E-3</v>
      </c>
      <c r="G119">
        <v>101</v>
      </c>
      <c r="H119">
        <v>115</v>
      </c>
      <c r="I119">
        <v>107</v>
      </c>
      <c r="J119">
        <v>108</v>
      </c>
      <c r="K119">
        <v>18.5</v>
      </c>
      <c r="L119">
        <v>20.399999999999999</v>
      </c>
      <c r="M119">
        <v>19.8</v>
      </c>
      <c r="N119">
        <v>19.8</v>
      </c>
      <c r="O119">
        <v>87</v>
      </c>
      <c r="P119">
        <v>82</v>
      </c>
      <c r="Q119">
        <v>73</v>
      </c>
      <c r="R119">
        <v>81</v>
      </c>
    </row>
    <row r="120" spans="1:18" x14ac:dyDescent="0.3">
      <c r="A120">
        <v>132.5</v>
      </c>
      <c r="B120">
        <v>100011</v>
      </c>
      <c r="C120">
        <v>-7.7299999999999994E-2</v>
      </c>
      <c r="D120">
        <v>-4.5699999999999998E-2</v>
      </c>
      <c r="E120">
        <v>-3.3E-3</v>
      </c>
      <c r="F120">
        <v>-1.1999999999999999E-3</v>
      </c>
      <c r="G120">
        <v>97</v>
      </c>
      <c r="H120">
        <v>84</v>
      </c>
      <c r="I120">
        <v>74</v>
      </c>
      <c r="J120">
        <v>87</v>
      </c>
      <c r="K120">
        <v>18.2</v>
      </c>
      <c r="L120">
        <v>17.7</v>
      </c>
      <c r="M120">
        <v>16.600000000000001</v>
      </c>
      <c r="N120">
        <v>18</v>
      </c>
      <c r="O120">
        <v>86</v>
      </c>
      <c r="P120">
        <v>69</v>
      </c>
      <c r="Q120">
        <v>78</v>
      </c>
      <c r="R120">
        <v>84</v>
      </c>
    </row>
    <row r="121" spans="1:18" x14ac:dyDescent="0.3">
      <c r="A121">
        <v>133</v>
      </c>
      <c r="B121">
        <v>100011</v>
      </c>
      <c r="C121">
        <v>-3.95E-2</v>
      </c>
      <c r="D121">
        <v>-1.3899999999999999E-2</v>
      </c>
      <c r="E121">
        <v>1E-3</v>
      </c>
      <c r="F121">
        <v>4.7000000000000002E-3</v>
      </c>
      <c r="G121">
        <v>116</v>
      </c>
      <c r="H121">
        <v>125</v>
      </c>
      <c r="I121">
        <v>117</v>
      </c>
      <c r="J121">
        <v>98</v>
      </c>
      <c r="K121">
        <v>19.7</v>
      </c>
      <c r="L121">
        <v>21.1</v>
      </c>
      <c r="M121">
        <v>20.5</v>
      </c>
      <c r="N121">
        <v>19</v>
      </c>
      <c r="O121">
        <v>71</v>
      </c>
      <c r="P121">
        <v>65</v>
      </c>
      <c r="Q121">
        <v>51</v>
      </c>
      <c r="R121">
        <v>71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-5.3178333333333354</v>
      </c>
      <c r="D124">
        <f>AVERAGE(D2:D122)*100</f>
        <v>-2.740499999999999</v>
      </c>
      <c r="E124">
        <f>AVERAGE(E2:E122)*100</f>
        <v>-0.22133333333333341</v>
      </c>
      <c r="F124">
        <f>AVERAGE(F2:F122)*100</f>
        <v>-0.26741666666666669</v>
      </c>
    </row>
    <row r="125" spans="1:18" x14ac:dyDescent="0.3">
      <c r="B125" t="s">
        <v>20</v>
      </c>
      <c r="C125">
        <f>STDEV(C2:C122)*100</f>
        <v>4.1576496639677707</v>
      </c>
      <c r="D125">
        <f>STDEV(D2:D122)*100</f>
        <v>3.5102579210463878</v>
      </c>
      <c r="E125">
        <f>STDEV(E2:E122)*100</f>
        <v>1.6646027781316433</v>
      </c>
      <c r="F125">
        <f>STDEV(F2:F122)*100</f>
        <v>1.7203788403551517</v>
      </c>
    </row>
    <row r="126" spans="1:18" x14ac:dyDescent="0.3">
      <c r="B126" t="s">
        <v>36</v>
      </c>
      <c r="C126" cm="1">
        <f t="array" ref="C126">MIN(ABS(C2:C121))*100</f>
        <v>0</v>
      </c>
      <c r="D126">
        <f t="shared" ref="D126:F126" si="0">MIN(D2:D121)*100</f>
        <v>-19.16</v>
      </c>
      <c r="E126">
        <f t="shared" si="0"/>
        <v>-4.3499999999999996</v>
      </c>
      <c r="F126">
        <f t="shared" si="0"/>
        <v>-5.47</v>
      </c>
    </row>
    <row r="127" spans="1:18" x14ac:dyDescent="0.3">
      <c r="B127" t="s">
        <v>37</v>
      </c>
      <c r="C127" cm="1">
        <f t="array" ref="C127">MAX(ABS(C2:C121))*100</f>
        <v>17.23</v>
      </c>
      <c r="D127">
        <f t="shared" ref="D127:F127" si="1">MAX(D2:D121)*100</f>
        <v>5.9799999999999995</v>
      </c>
      <c r="E127">
        <f t="shared" si="1"/>
        <v>4.2700000000000005</v>
      </c>
      <c r="F127">
        <f t="shared" si="1"/>
        <v>4.6399999999999997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9051-EF74-EC4E-A3B3-D78CB57806FC}">
  <dimension ref="A1:R127"/>
  <sheetViews>
    <sheetView topLeftCell="A121" workbookViewId="0">
      <selection activeCell="D129" sqref="D129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38</v>
      </c>
      <c r="B2">
        <v>100011</v>
      </c>
      <c r="C2">
        <v>-0.47410000000000002</v>
      </c>
      <c r="D2">
        <v>4.3700000000000003E-2</v>
      </c>
      <c r="E2">
        <v>-2.9999999999999997E-4</v>
      </c>
      <c r="F2">
        <v>-0.1116</v>
      </c>
      <c r="G2">
        <v>46</v>
      </c>
      <c r="H2">
        <v>65</v>
      </c>
      <c r="I2">
        <v>70</v>
      </c>
      <c r="J2">
        <v>66</v>
      </c>
      <c r="K2">
        <v>11.7</v>
      </c>
      <c r="L2">
        <v>15.4</v>
      </c>
      <c r="M2">
        <v>16.100000000000001</v>
      </c>
      <c r="N2">
        <v>15.6</v>
      </c>
      <c r="O2">
        <v>14</v>
      </c>
      <c r="P2">
        <v>21</v>
      </c>
      <c r="Q2">
        <v>14</v>
      </c>
      <c r="R2">
        <v>7</v>
      </c>
    </row>
    <row r="3" spans="1:18" x14ac:dyDescent="0.3">
      <c r="A3">
        <v>38.5</v>
      </c>
      <c r="B3">
        <v>100011</v>
      </c>
      <c r="C3">
        <v>-0.23069999999999999</v>
      </c>
      <c r="D3">
        <v>-0.1171</v>
      </c>
      <c r="E3">
        <v>7.6899999999999996E-2</v>
      </c>
      <c r="F3">
        <v>3.5400000000000001E-2</v>
      </c>
      <c r="G3">
        <v>44</v>
      </c>
      <c r="H3">
        <v>57</v>
      </c>
      <c r="I3">
        <v>70</v>
      </c>
      <c r="J3">
        <v>63</v>
      </c>
      <c r="K3">
        <v>11.3</v>
      </c>
      <c r="L3">
        <v>14.3</v>
      </c>
      <c r="M3">
        <v>16.100000000000001</v>
      </c>
      <c r="N3">
        <v>15.2</v>
      </c>
      <c r="O3">
        <v>10</v>
      </c>
      <c r="P3">
        <v>19</v>
      </c>
      <c r="Q3">
        <v>8</v>
      </c>
      <c r="R3">
        <v>21</v>
      </c>
    </row>
    <row r="4" spans="1:18" x14ac:dyDescent="0.3">
      <c r="A4">
        <v>39</v>
      </c>
      <c r="B4">
        <v>100011</v>
      </c>
      <c r="C4">
        <v>6.1600000000000002E-2</v>
      </c>
      <c r="D4">
        <v>-6.5199999999999994E-2</v>
      </c>
      <c r="E4">
        <v>-1.0699999999999999E-2</v>
      </c>
      <c r="F4">
        <v>2.0000000000000001E-4</v>
      </c>
      <c r="G4">
        <v>50</v>
      </c>
      <c r="H4">
        <v>65</v>
      </c>
      <c r="I4">
        <v>75</v>
      </c>
      <c r="J4">
        <v>83</v>
      </c>
      <c r="K4">
        <v>12.4</v>
      </c>
      <c r="L4">
        <v>15.4</v>
      </c>
      <c r="M4">
        <v>16.7</v>
      </c>
      <c r="N4">
        <v>17.600000000000001</v>
      </c>
      <c r="O4">
        <v>9</v>
      </c>
      <c r="P4">
        <v>8</v>
      </c>
      <c r="Q4">
        <v>12</v>
      </c>
      <c r="R4">
        <v>15</v>
      </c>
    </row>
    <row r="5" spans="1:18" x14ac:dyDescent="0.3">
      <c r="A5">
        <v>39.5</v>
      </c>
      <c r="B5">
        <v>100011</v>
      </c>
      <c r="C5">
        <v>0.16889999999999999</v>
      </c>
      <c r="D5">
        <v>-1.6299999999999999E-2</v>
      </c>
      <c r="E5">
        <v>-6.1000000000000004E-3</v>
      </c>
      <c r="F5">
        <v>-3.3799999999999997E-2</v>
      </c>
      <c r="G5">
        <v>46</v>
      </c>
      <c r="H5">
        <v>54</v>
      </c>
      <c r="I5">
        <v>71</v>
      </c>
      <c r="J5">
        <v>70</v>
      </c>
      <c r="K5">
        <v>11.7</v>
      </c>
      <c r="L5">
        <v>13.8</v>
      </c>
      <c r="M5">
        <v>16.2</v>
      </c>
      <c r="N5">
        <v>16.100000000000001</v>
      </c>
      <c r="O5">
        <v>27</v>
      </c>
      <c r="P5">
        <v>12</v>
      </c>
      <c r="Q5">
        <v>23</v>
      </c>
      <c r="R5">
        <v>22</v>
      </c>
    </row>
    <row r="6" spans="1:18" x14ac:dyDescent="0.3">
      <c r="A6">
        <v>40</v>
      </c>
      <c r="B6">
        <v>100011</v>
      </c>
      <c r="C6">
        <v>-0.1076</v>
      </c>
      <c r="D6">
        <v>4.5400000000000003E-2</v>
      </c>
      <c r="E6">
        <v>8.0000000000000004E-4</v>
      </c>
      <c r="F6">
        <v>7.5800000000000006E-2</v>
      </c>
      <c r="G6">
        <v>44</v>
      </c>
      <c r="H6">
        <v>62</v>
      </c>
      <c r="I6">
        <v>73</v>
      </c>
      <c r="J6">
        <v>70</v>
      </c>
      <c r="K6">
        <v>11.3</v>
      </c>
      <c r="L6">
        <v>15</v>
      </c>
      <c r="M6">
        <v>16.399999999999999</v>
      </c>
      <c r="N6">
        <v>16.100000000000001</v>
      </c>
      <c r="O6">
        <v>16</v>
      </c>
      <c r="P6">
        <v>15</v>
      </c>
      <c r="Q6">
        <v>14</v>
      </c>
      <c r="R6">
        <v>13</v>
      </c>
    </row>
    <row r="7" spans="1:18" x14ac:dyDescent="0.3">
      <c r="A7">
        <v>40.5</v>
      </c>
      <c r="B7">
        <v>100011</v>
      </c>
      <c r="C7">
        <v>0.11269999999999999</v>
      </c>
      <c r="D7">
        <v>-2.0899999999999998E-2</v>
      </c>
      <c r="E7">
        <v>-4.3900000000000002E-2</v>
      </c>
      <c r="F7">
        <v>3.0200000000000001E-2</v>
      </c>
      <c r="G7">
        <v>52</v>
      </c>
      <c r="H7">
        <v>68</v>
      </c>
      <c r="I7">
        <v>79</v>
      </c>
      <c r="J7">
        <v>72</v>
      </c>
      <c r="K7">
        <v>12.7</v>
      </c>
      <c r="L7">
        <v>15.8</v>
      </c>
      <c r="M7">
        <v>17.100000000000001</v>
      </c>
      <c r="N7">
        <v>16.3</v>
      </c>
      <c r="O7">
        <v>18</v>
      </c>
      <c r="P7">
        <v>20</v>
      </c>
      <c r="Q7">
        <v>4</v>
      </c>
      <c r="R7">
        <v>16</v>
      </c>
    </row>
    <row r="8" spans="1:18" x14ac:dyDescent="0.3">
      <c r="A8">
        <v>41</v>
      </c>
      <c r="B8">
        <v>100011</v>
      </c>
      <c r="C8">
        <v>-0.2031</v>
      </c>
      <c r="D8">
        <v>-0.2732</v>
      </c>
      <c r="E8">
        <v>-8.77E-2</v>
      </c>
      <c r="F8">
        <v>6.3E-3</v>
      </c>
      <c r="G8">
        <v>50</v>
      </c>
      <c r="H8">
        <v>61</v>
      </c>
      <c r="I8">
        <v>71</v>
      </c>
      <c r="J8">
        <v>70</v>
      </c>
      <c r="K8">
        <v>12.4</v>
      </c>
      <c r="L8">
        <v>14.9</v>
      </c>
      <c r="M8">
        <v>16.2</v>
      </c>
      <c r="N8">
        <v>16.100000000000001</v>
      </c>
      <c r="O8">
        <v>19</v>
      </c>
      <c r="P8">
        <v>24</v>
      </c>
      <c r="Q8">
        <v>5</v>
      </c>
      <c r="R8">
        <v>14</v>
      </c>
    </row>
    <row r="9" spans="1:18" x14ac:dyDescent="0.3">
      <c r="A9">
        <v>41.5</v>
      </c>
      <c r="B9">
        <v>100011</v>
      </c>
      <c r="C9">
        <v>0.27639999999999998</v>
      </c>
      <c r="D9">
        <v>2.18E-2</v>
      </c>
      <c r="E9">
        <v>6.93E-2</v>
      </c>
      <c r="F9">
        <v>-5.9299999999999999E-2</v>
      </c>
      <c r="G9">
        <v>43</v>
      </c>
      <c r="H9">
        <v>64</v>
      </c>
      <c r="I9">
        <v>66</v>
      </c>
      <c r="J9">
        <v>66</v>
      </c>
      <c r="K9">
        <v>11.1</v>
      </c>
      <c r="L9">
        <v>15.3</v>
      </c>
      <c r="M9">
        <v>15.6</v>
      </c>
      <c r="N9">
        <v>15.6</v>
      </c>
      <c r="O9">
        <v>3</v>
      </c>
      <c r="P9">
        <v>25</v>
      </c>
      <c r="Q9">
        <v>16</v>
      </c>
      <c r="R9">
        <v>16</v>
      </c>
    </row>
    <row r="10" spans="1:18" x14ac:dyDescent="0.3">
      <c r="A10">
        <v>42</v>
      </c>
      <c r="B10">
        <v>100011</v>
      </c>
      <c r="C10">
        <v>0.1933</v>
      </c>
      <c r="D10">
        <v>0.31569999999999998</v>
      </c>
      <c r="E10">
        <v>-9.1999999999999998E-3</v>
      </c>
      <c r="F10">
        <v>-4.5900000000000003E-2</v>
      </c>
      <c r="G10">
        <v>40</v>
      </c>
      <c r="H10">
        <v>63</v>
      </c>
      <c r="I10">
        <v>67</v>
      </c>
      <c r="J10">
        <v>64</v>
      </c>
      <c r="K10">
        <v>10.5</v>
      </c>
      <c r="L10">
        <v>15.2</v>
      </c>
      <c r="M10">
        <v>15.7</v>
      </c>
      <c r="N10">
        <v>15.3</v>
      </c>
      <c r="O10">
        <v>10</v>
      </c>
      <c r="P10">
        <v>11</v>
      </c>
      <c r="Q10">
        <v>6</v>
      </c>
      <c r="R10">
        <v>10</v>
      </c>
    </row>
    <row r="11" spans="1:18" x14ac:dyDescent="0.3">
      <c r="A11">
        <v>42.5</v>
      </c>
      <c r="B11">
        <v>100011</v>
      </c>
      <c r="C11">
        <v>0.25009999999999999</v>
      </c>
      <c r="D11">
        <v>-3.4099999999999998E-2</v>
      </c>
      <c r="E11">
        <v>-3.0499999999999999E-2</v>
      </c>
      <c r="F11">
        <v>-5.2999999999999999E-2</v>
      </c>
      <c r="G11">
        <v>41</v>
      </c>
      <c r="H11">
        <v>56</v>
      </c>
      <c r="I11">
        <v>74</v>
      </c>
      <c r="J11">
        <v>62</v>
      </c>
      <c r="K11">
        <v>10.7</v>
      </c>
      <c r="L11">
        <v>14.1</v>
      </c>
      <c r="M11">
        <v>16.600000000000001</v>
      </c>
      <c r="N11">
        <v>15</v>
      </c>
      <c r="O11">
        <v>18</v>
      </c>
      <c r="P11">
        <v>25</v>
      </c>
      <c r="Q11">
        <v>5</v>
      </c>
      <c r="R11">
        <v>18</v>
      </c>
    </row>
    <row r="12" spans="1:18" x14ac:dyDescent="0.3">
      <c r="A12">
        <v>43</v>
      </c>
      <c r="B12">
        <v>100011</v>
      </c>
      <c r="C12">
        <v>-0.28000000000000003</v>
      </c>
      <c r="D12">
        <v>7.2400000000000006E-2</v>
      </c>
      <c r="E12">
        <v>4.8500000000000001E-2</v>
      </c>
      <c r="F12">
        <v>4.19E-2</v>
      </c>
      <c r="G12">
        <v>43</v>
      </c>
      <c r="H12">
        <v>65</v>
      </c>
      <c r="I12">
        <v>77</v>
      </c>
      <c r="J12">
        <v>65</v>
      </c>
      <c r="K12">
        <v>11.1</v>
      </c>
      <c r="L12">
        <v>15.4</v>
      </c>
      <c r="M12">
        <v>16.899999999999999</v>
      </c>
      <c r="N12">
        <v>15.4</v>
      </c>
      <c r="O12">
        <v>9</v>
      </c>
      <c r="P12">
        <v>16</v>
      </c>
      <c r="Q12">
        <v>9</v>
      </c>
      <c r="R12">
        <v>15</v>
      </c>
    </row>
    <row r="13" spans="1:18" x14ac:dyDescent="0.3">
      <c r="A13">
        <v>43.5</v>
      </c>
      <c r="B13">
        <v>100011</v>
      </c>
      <c r="C13">
        <v>0.06</v>
      </c>
      <c r="D13">
        <v>-0.35809999999999997</v>
      </c>
      <c r="E13">
        <v>-5.5599999999999997E-2</v>
      </c>
      <c r="F13">
        <v>-1.0500000000000001E-2</v>
      </c>
      <c r="G13">
        <v>41</v>
      </c>
      <c r="H13">
        <v>57</v>
      </c>
      <c r="I13">
        <v>75</v>
      </c>
      <c r="J13">
        <v>63</v>
      </c>
      <c r="K13">
        <v>10.7</v>
      </c>
      <c r="L13">
        <v>14.3</v>
      </c>
      <c r="M13">
        <v>16.7</v>
      </c>
      <c r="N13">
        <v>15.2</v>
      </c>
      <c r="O13">
        <v>13</v>
      </c>
      <c r="P13">
        <v>2</v>
      </c>
      <c r="Q13">
        <v>28</v>
      </c>
      <c r="R13">
        <v>26</v>
      </c>
    </row>
    <row r="14" spans="1:18" x14ac:dyDescent="0.3">
      <c r="A14">
        <v>44</v>
      </c>
      <c r="B14">
        <v>100011</v>
      </c>
      <c r="C14">
        <v>-6.7500000000000004E-2</v>
      </c>
      <c r="D14">
        <v>0.30149999999999999</v>
      </c>
      <c r="E14">
        <v>1.8599999999999998E-2</v>
      </c>
      <c r="F14">
        <v>9.0999999999999998E-2</v>
      </c>
      <c r="G14">
        <v>48</v>
      </c>
      <c r="H14">
        <v>57</v>
      </c>
      <c r="I14">
        <v>73</v>
      </c>
      <c r="J14">
        <v>61</v>
      </c>
      <c r="K14">
        <v>12</v>
      </c>
      <c r="L14">
        <v>14.3</v>
      </c>
      <c r="M14">
        <v>16.399999999999999</v>
      </c>
      <c r="N14">
        <v>14.9</v>
      </c>
      <c r="O14">
        <v>18</v>
      </c>
      <c r="P14">
        <v>26</v>
      </c>
      <c r="Q14">
        <v>10</v>
      </c>
      <c r="R14">
        <v>9</v>
      </c>
    </row>
    <row r="15" spans="1:18" x14ac:dyDescent="0.3">
      <c r="A15">
        <v>44.5</v>
      </c>
      <c r="B15">
        <v>100011</v>
      </c>
      <c r="C15">
        <v>-0.15509999999999999</v>
      </c>
      <c r="D15">
        <v>-0.2276</v>
      </c>
      <c r="E15">
        <v>5.8500000000000003E-2</v>
      </c>
      <c r="F15">
        <v>-1.8100000000000002E-2</v>
      </c>
      <c r="G15">
        <v>44</v>
      </c>
      <c r="H15">
        <v>69</v>
      </c>
      <c r="I15">
        <v>73</v>
      </c>
      <c r="J15">
        <v>64</v>
      </c>
      <c r="K15">
        <v>11.3</v>
      </c>
      <c r="L15">
        <v>15.9</v>
      </c>
      <c r="M15">
        <v>16.399999999999999</v>
      </c>
      <c r="N15">
        <v>15.3</v>
      </c>
      <c r="O15">
        <v>26</v>
      </c>
      <c r="P15">
        <v>26</v>
      </c>
      <c r="Q15">
        <v>25</v>
      </c>
      <c r="R15">
        <v>24</v>
      </c>
    </row>
    <row r="16" spans="1:18" x14ac:dyDescent="0.3">
      <c r="A16">
        <v>45</v>
      </c>
      <c r="B16">
        <v>100011</v>
      </c>
      <c r="C16">
        <v>-8.0199999999999994E-2</v>
      </c>
      <c r="D16">
        <v>4.1999999999999997E-3</v>
      </c>
      <c r="E16">
        <v>9.5500000000000002E-2</v>
      </c>
      <c r="F16">
        <v>-7.2099999999999997E-2</v>
      </c>
      <c r="G16">
        <v>45</v>
      </c>
      <c r="H16">
        <v>64</v>
      </c>
      <c r="I16">
        <v>69</v>
      </c>
      <c r="J16">
        <v>57</v>
      </c>
      <c r="K16">
        <v>11.5</v>
      </c>
      <c r="L16">
        <v>15.3</v>
      </c>
      <c r="M16">
        <v>15.9</v>
      </c>
      <c r="N16">
        <v>14.3</v>
      </c>
      <c r="O16">
        <v>11</v>
      </c>
      <c r="P16">
        <v>15</v>
      </c>
      <c r="Q16">
        <v>8</v>
      </c>
      <c r="R16">
        <v>10</v>
      </c>
    </row>
    <row r="17" spans="1:18" x14ac:dyDescent="0.3">
      <c r="A17">
        <v>45.5</v>
      </c>
      <c r="B17">
        <v>100011</v>
      </c>
      <c r="C17">
        <v>-0.2722</v>
      </c>
      <c r="D17">
        <v>-1.35E-2</v>
      </c>
      <c r="E17">
        <v>6.5199999999999994E-2</v>
      </c>
      <c r="F17">
        <v>1.6199999999999999E-2</v>
      </c>
      <c r="G17">
        <v>53</v>
      </c>
      <c r="H17">
        <v>71</v>
      </c>
      <c r="I17">
        <v>82</v>
      </c>
      <c r="J17">
        <v>82</v>
      </c>
      <c r="K17">
        <v>12.9</v>
      </c>
      <c r="L17">
        <v>16.2</v>
      </c>
      <c r="M17">
        <v>17.399999999999999</v>
      </c>
      <c r="N17">
        <v>17.399999999999999</v>
      </c>
      <c r="O17">
        <v>16</v>
      </c>
      <c r="P17">
        <v>18</v>
      </c>
      <c r="Q17">
        <v>13</v>
      </c>
      <c r="R17">
        <v>11</v>
      </c>
    </row>
    <row r="18" spans="1:18" x14ac:dyDescent="0.3">
      <c r="A18">
        <v>46</v>
      </c>
      <c r="B18">
        <v>100011</v>
      </c>
      <c r="C18">
        <v>8.43E-2</v>
      </c>
      <c r="D18">
        <v>-0.1951</v>
      </c>
      <c r="E18">
        <v>-3.1300000000000001E-2</v>
      </c>
      <c r="F18">
        <v>-4.7600000000000003E-2</v>
      </c>
      <c r="G18">
        <v>47</v>
      </c>
      <c r="H18">
        <v>57</v>
      </c>
      <c r="I18">
        <v>69</v>
      </c>
      <c r="J18">
        <v>65</v>
      </c>
      <c r="K18">
        <v>11.9</v>
      </c>
      <c r="L18">
        <v>14.3</v>
      </c>
      <c r="M18">
        <v>15.9</v>
      </c>
      <c r="N18">
        <v>15.4</v>
      </c>
      <c r="O18">
        <v>16</v>
      </c>
      <c r="P18">
        <v>29</v>
      </c>
      <c r="Q18">
        <v>8</v>
      </c>
      <c r="R18">
        <v>7</v>
      </c>
    </row>
    <row r="19" spans="1:18" x14ac:dyDescent="0.3">
      <c r="A19">
        <v>46.5</v>
      </c>
      <c r="B19">
        <v>100011</v>
      </c>
      <c r="C19">
        <v>5.1299999999999998E-2</v>
      </c>
      <c r="D19">
        <v>-6.5699999999999995E-2</v>
      </c>
      <c r="E19">
        <v>-2.1600000000000001E-2</v>
      </c>
      <c r="F19">
        <v>-7.0599999999999996E-2</v>
      </c>
      <c r="G19">
        <v>48</v>
      </c>
      <c r="H19">
        <v>69</v>
      </c>
      <c r="I19">
        <v>74</v>
      </c>
      <c r="J19">
        <v>81</v>
      </c>
      <c r="K19">
        <v>12</v>
      </c>
      <c r="L19">
        <v>15.9</v>
      </c>
      <c r="M19">
        <v>16.600000000000001</v>
      </c>
      <c r="N19">
        <v>17.3</v>
      </c>
      <c r="O19">
        <v>28</v>
      </c>
      <c r="P19">
        <v>24</v>
      </c>
      <c r="Q19">
        <v>18</v>
      </c>
      <c r="R19">
        <v>23</v>
      </c>
    </row>
    <row r="20" spans="1:18" x14ac:dyDescent="0.3">
      <c r="A20">
        <v>47</v>
      </c>
      <c r="B20">
        <v>100011</v>
      </c>
      <c r="C20">
        <v>-0.188</v>
      </c>
      <c r="D20">
        <v>-0.04</v>
      </c>
      <c r="E20">
        <v>-1.4500000000000001E-2</v>
      </c>
      <c r="F20">
        <v>-3.0599999999999999E-2</v>
      </c>
      <c r="G20">
        <v>47</v>
      </c>
      <c r="H20">
        <v>62</v>
      </c>
      <c r="I20">
        <v>73</v>
      </c>
      <c r="J20">
        <v>57</v>
      </c>
      <c r="K20">
        <v>11.9</v>
      </c>
      <c r="L20">
        <v>15</v>
      </c>
      <c r="M20">
        <v>16.399999999999999</v>
      </c>
      <c r="N20">
        <v>14.3</v>
      </c>
      <c r="O20">
        <v>19</v>
      </c>
      <c r="P20">
        <v>11</v>
      </c>
      <c r="Q20">
        <v>5</v>
      </c>
      <c r="R20">
        <v>8</v>
      </c>
    </row>
    <row r="21" spans="1:18" x14ac:dyDescent="0.3">
      <c r="A21">
        <v>47.5</v>
      </c>
      <c r="B21">
        <v>100011</v>
      </c>
      <c r="C21">
        <v>7.5999999999999998E-2</v>
      </c>
      <c r="D21">
        <v>-0.1249</v>
      </c>
      <c r="E21">
        <v>-1.34E-2</v>
      </c>
      <c r="F21">
        <v>-1.14E-2</v>
      </c>
      <c r="G21">
        <v>46</v>
      </c>
      <c r="H21">
        <v>69</v>
      </c>
      <c r="I21">
        <v>64</v>
      </c>
      <c r="J21">
        <v>64</v>
      </c>
      <c r="K21">
        <v>11.7</v>
      </c>
      <c r="L21">
        <v>15.9</v>
      </c>
      <c r="M21">
        <v>15.3</v>
      </c>
      <c r="N21">
        <v>15.3</v>
      </c>
      <c r="O21">
        <v>11</v>
      </c>
      <c r="P21">
        <v>18</v>
      </c>
      <c r="Q21">
        <v>2</v>
      </c>
      <c r="R21">
        <v>19</v>
      </c>
    </row>
    <row r="22" spans="1:18" x14ac:dyDescent="0.3">
      <c r="A22">
        <v>48</v>
      </c>
      <c r="B22">
        <v>100011</v>
      </c>
      <c r="C22">
        <v>-2.5600000000000001E-2</v>
      </c>
      <c r="D22">
        <v>-6.4600000000000005E-2</v>
      </c>
      <c r="E22">
        <v>1.5E-3</v>
      </c>
      <c r="F22">
        <v>-6.9500000000000006E-2</v>
      </c>
      <c r="G22">
        <v>38</v>
      </c>
      <c r="H22">
        <v>68</v>
      </c>
      <c r="I22">
        <v>72</v>
      </c>
      <c r="J22">
        <v>66</v>
      </c>
      <c r="K22">
        <v>10</v>
      </c>
      <c r="L22">
        <v>15.8</v>
      </c>
      <c r="M22">
        <v>16.3</v>
      </c>
      <c r="N22">
        <v>15.6</v>
      </c>
      <c r="O22">
        <v>20</v>
      </c>
      <c r="P22">
        <v>23</v>
      </c>
      <c r="Q22">
        <v>14</v>
      </c>
      <c r="R22">
        <v>16</v>
      </c>
    </row>
    <row r="23" spans="1:18" x14ac:dyDescent="0.3">
      <c r="A23">
        <v>48.5</v>
      </c>
      <c r="B23">
        <v>100011</v>
      </c>
      <c r="C23">
        <v>-0.11360000000000001</v>
      </c>
      <c r="D23">
        <v>-7.6499999999999999E-2</v>
      </c>
      <c r="E23">
        <v>1.7000000000000001E-2</v>
      </c>
      <c r="F23">
        <v>8.5000000000000006E-3</v>
      </c>
      <c r="G23">
        <v>44</v>
      </c>
      <c r="H23">
        <v>65</v>
      </c>
      <c r="I23">
        <v>68</v>
      </c>
      <c r="J23">
        <v>68</v>
      </c>
      <c r="K23">
        <v>11.3</v>
      </c>
      <c r="L23">
        <v>15.4</v>
      </c>
      <c r="M23">
        <v>15.8</v>
      </c>
      <c r="N23">
        <v>15.8</v>
      </c>
      <c r="O23">
        <v>17</v>
      </c>
      <c r="P23">
        <v>10</v>
      </c>
      <c r="Q23">
        <v>7</v>
      </c>
      <c r="R23">
        <v>19</v>
      </c>
    </row>
    <row r="24" spans="1:18" x14ac:dyDescent="0.3">
      <c r="A24">
        <v>49</v>
      </c>
      <c r="B24">
        <v>100011</v>
      </c>
      <c r="C24">
        <v>9.9699999999999997E-2</v>
      </c>
      <c r="D24">
        <v>-4.3700000000000003E-2</v>
      </c>
      <c r="E24">
        <v>2.5899999999999999E-2</v>
      </c>
      <c r="F24">
        <v>8.0000000000000004E-4</v>
      </c>
      <c r="G24">
        <v>37</v>
      </c>
      <c r="H24">
        <v>69</v>
      </c>
      <c r="I24">
        <v>83</v>
      </c>
      <c r="J24">
        <v>65</v>
      </c>
      <c r="K24">
        <v>9.8000000000000007</v>
      </c>
      <c r="L24">
        <v>15.9</v>
      </c>
      <c r="M24">
        <v>17.600000000000001</v>
      </c>
      <c r="N24">
        <v>15.4</v>
      </c>
      <c r="O24">
        <v>3</v>
      </c>
      <c r="P24">
        <v>22</v>
      </c>
      <c r="Q24">
        <v>22</v>
      </c>
      <c r="R24">
        <v>23</v>
      </c>
    </row>
    <row r="25" spans="1:18" x14ac:dyDescent="0.3">
      <c r="A25">
        <v>49.5</v>
      </c>
      <c r="B25">
        <v>100011</v>
      </c>
      <c r="C25">
        <v>-0.44650000000000001</v>
      </c>
      <c r="D25">
        <v>-0.1139</v>
      </c>
      <c r="E25">
        <v>-5.4999999999999997E-3</v>
      </c>
      <c r="F25">
        <v>-8.6400000000000005E-2</v>
      </c>
      <c r="G25">
        <v>42</v>
      </c>
      <c r="H25">
        <v>65</v>
      </c>
      <c r="I25">
        <v>66</v>
      </c>
      <c r="J25">
        <v>61</v>
      </c>
      <c r="K25">
        <v>10.9</v>
      </c>
      <c r="L25">
        <v>15.4</v>
      </c>
      <c r="M25">
        <v>15.6</v>
      </c>
      <c r="N25">
        <v>14.9</v>
      </c>
      <c r="O25">
        <v>6</v>
      </c>
      <c r="P25">
        <v>5</v>
      </c>
      <c r="Q25">
        <v>18</v>
      </c>
      <c r="R25">
        <v>15</v>
      </c>
    </row>
    <row r="26" spans="1:18" x14ac:dyDescent="0.3">
      <c r="A26">
        <v>50</v>
      </c>
      <c r="B26">
        <v>100011</v>
      </c>
      <c r="C26">
        <v>-0.17610000000000001</v>
      </c>
      <c r="D26">
        <v>0.1079</v>
      </c>
      <c r="E26">
        <v>-3.8800000000000001E-2</v>
      </c>
      <c r="F26">
        <v>-6.7400000000000002E-2</v>
      </c>
      <c r="G26">
        <v>37</v>
      </c>
      <c r="H26">
        <v>58</v>
      </c>
      <c r="I26">
        <v>68</v>
      </c>
      <c r="J26">
        <v>60</v>
      </c>
      <c r="K26">
        <v>9.8000000000000007</v>
      </c>
      <c r="L26">
        <v>14.4</v>
      </c>
      <c r="M26">
        <v>15.8</v>
      </c>
      <c r="N26">
        <v>14.7</v>
      </c>
      <c r="O26">
        <v>11</v>
      </c>
      <c r="P26">
        <v>27</v>
      </c>
      <c r="Q26">
        <v>15</v>
      </c>
      <c r="R26">
        <v>11</v>
      </c>
    </row>
    <row r="27" spans="1:18" x14ac:dyDescent="0.3">
      <c r="A27">
        <v>50.5</v>
      </c>
      <c r="B27">
        <v>100011</v>
      </c>
      <c r="C27">
        <v>-0.31990000000000002</v>
      </c>
      <c r="D27">
        <v>-8.5699999999999998E-2</v>
      </c>
      <c r="E27">
        <v>-3.3599999999999998E-2</v>
      </c>
      <c r="F27">
        <v>-2.1899999999999999E-2</v>
      </c>
      <c r="G27">
        <v>39</v>
      </c>
      <c r="H27">
        <v>66</v>
      </c>
      <c r="I27">
        <v>75</v>
      </c>
      <c r="J27">
        <v>52</v>
      </c>
      <c r="K27">
        <v>10.199999999999999</v>
      </c>
      <c r="L27">
        <v>15.6</v>
      </c>
      <c r="M27">
        <v>16.7</v>
      </c>
      <c r="N27">
        <v>13.5</v>
      </c>
      <c r="O27">
        <v>10</v>
      </c>
      <c r="P27">
        <v>8</v>
      </c>
      <c r="Q27">
        <v>21</v>
      </c>
      <c r="R27">
        <v>16</v>
      </c>
    </row>
    <row r="28" spans="1:18" x14ac:dyDescent="0.3">
      <c r="A28">
        <v>51</v>
      </c>
      <c r="B28">
        <v>100011</v>
      </c>
      <c r="C28">
        <v>-8.9200000000000002E-2</v>
      </c>
      <c r="D28">
        <v>-8.5099999999999995E-2</v>
      </c>
      <c r="E28">
        <v>-2.5499999999999998E-2</v>
      </c>
      <c r="F28">
        <v>-4.6300000000000001E-2</v>
      </c>
      <c r="G28">
        <v>41</v>
      </c>
      <c r="H28">
        <v>75</v>
      </c>
      <c r="I28">
        <v>80</v>
      </c>
      <c r="J28">
        <v>63</v>
      </c>
      <c r="K28">
        <v>10.7</v>
      </c>
      <c r="L28">
        <v>16.7</v>
      </c>
      <c r="M28">
        <v>17.2</v>
      </c>
      <c r="N28">
        <v>15.2</v>
      </c>
      <c r="O28">
        <v>16</v>
      </c>
      <c r="P28">
        <v>24</v>
      </c>
      <c r="Q28">
        <v>21</v>
      </c>
      <c r="R28">
        <v>16</v>
      </c>
    </row>
    <row r="29" spans="1:18" x14ac:dyDescent="0.3">
      <c r="A29">
        <v>51.5</v>
      </c>
      <c r="B29">
        <v>100011</v>
      </c>
      <c r="C29">
        <v>-9.06E-2</v>
      </c>
      <c r="D29">
        <v>-0.2404</v>
      </c>
      <c r="E29">
        <v>-4.6199999999999998E-2</v>
      </c>
      <c r="F29">
        <v>2.4E-2</v>
      </c>
      <c r="G29">
        <v>42</v>
      </c>
      <c r="H29">
        <v>58</v>
      </c>
      <c r="I29">
        <v>68</v>
      </c>
      <c r="J29">
        <v>62</v>
      </c>
      <c r="K29">
        <v>10.9</v>
      </c>
      <c r="L29">
        <v>14.4</v>
      </c>
      <c r="M29">
        <v>15.8</v>
      </c>
      <c r="N29">
        <v>15</v>
      </c>
      <c r="O29">
        <v>7</v>
      </c>
      <c r="P29">
        <v>29</v>
      </c>
      <c r="Q29">
        <v>15</v>
      </c>
      <c r="R29">
        <v>12</v>
      </c>
    </row>
    <row r="30" spans="1:18" x14ac:dyDescent="0.3">
      <c r="A30">
        <v>52</v>
      </c>
      <c r="B30">
        <v>100011</v>
      </c>
      <c r="C30">
        <v>-0.35499999999999998</v>
      </c>
      <c r="D30">
        <v>1.14E-2</v>
      </c>
      <c r="E30">
        <v>1.9400000000000001E-2</v>
      </c>
      <c r="F30">
        <v>-1.1599999999999999E-2</v>
      </c>
      <c r="G30">
        <v>40</v>
      </c>
      <c r="H30">
        <v>67</v>
      </c>
      <c r="I30">
        <v>68</v>
      </c>
      <c r="J30">
        <v>58</v>
      </c>
      <c r="K30">
        <v>10.5</v>
      </c>
      <c r="L30">
        <v>15.7</v>
      </c>
      <c r="M30">
        <v>15.8</v>
      </c>
      <c r="N30">
        <v>14.4</v>
      </c>
      <c r="O30">
        <v>10</v>
      </c>
      <c r="P30">
        <v>35</v>
      </c>
      <c r="Q30">
        <v>21</v>
      </c>
      <c r="R30">
        <v>16</v>
      </c>
    </row>
    <row r="31" spans="1:18" x14ac:dyDescent="0.3">
      <c r="A31">
        <v>52.5</v>
      </c>
      <c r="B31">
        <v>100011</v>
      </c>
      <c r="C31">
        <v>0.16789999999999999</v>
      </c>
      <c r="D31">
        <v>0.20569999999999999</v>
      </c>
      <c r="E31">
        <v>-0.11600000000000001</v>
      </c>
      <c r="F31">
        <v>-2.9499999999999998E-2</v>
      </c>
      <c r="G31">
        <v>50</v>
      </c>
      <c r="H31">
        <v>67</v>
      </c>
      <c r="I31">
        <v>75</v>
      </c>
      <c r="J31">
        <v>71</v>
      </c>
      <c r="K31">
        <v>12.4</v>
      </c>
      <c r="L31">
        <v>15.7</v>
      </c>
      <c r="M31">
        <v>16.7</v>
      </c>
      <c r="N31">
        <v>16.2</v>
      </c>
      <c r="O31">
        <v>10</v>
      </c>
      <c r="P31">
        <v>13</v>
      </c>
      <c r="Q31">
        <v>26</v>
      </c>
      <c r="R31">
        <v>10</v>
      </c>
    </row>
    <row r="32" spans="1:18" x14ac:dyDescent="0.3">
      <c r="A32">
        <v>53</v>
      </c>
      <c r="B32">
        <v>100011</v>
      </c>
      <c r="C32">
        <v>-3.2599999999999997E-2</v>
      </c>
      <c r="D32">
        <v>9.3899999999999997E-2</v>
      </c>
      <c r="E32">
        <v>-4.3999999999999997E-2</v>
      </c>
      <c r="F32">
        <v>-6.7299999999999999E-2</v>
      </c>
      <c r="G32">
        <v>43</v>
      </c>
      <c r="H32">
        <v>70</v>
      </c>
      <c r="I32">
        <v>79</v>
      </c>
      <c r="J32">
        <v>57</v>
      </c>
      <c r="K32">
        <v>11.1</v>
      </c>
      <c r="L32">
        <v>16.100000000000001</v>
      </c>
      <c r="M32">
        <v>17.100000000000001</v>
      </c>
      <c r="N32">
        <v>14.3</v>
      </c>
      <c r="O32">
        <v>5</v>
      </c>
      <c r="P32">
        <v>16</v>
      </c>
      <c r="Q32">
        <v>19</v>
      </c>
      <c r="R32">
        <v>3</v>
      </c>
    </row>
    <row r="33" spans="1:18" x14ac:dyDescent="0.3">
      <c r="A33">
        <v>53.5</v>
      </c>
      <c r="B33">
        <v>100011</v>
      </c>
      <c r="C33">
        <v>1.6899999999999998E-2</v>
      </c>
      <c r="D33">
        <v>3.4200000000000001E-2</v>
      </c>
      <c r="E33">
        <v>-1.5599999999999999E-2</v>
      </c>
      <c r="F33">
        <v>-8.0000000000000004E-4</v>
      </c>
      <c r="G33">
        <v>43</v>
      </c>
      <c r="H33">
        <v>64</v>
      </c>
      <c r="I33">
        <v>67</v>
      </c>
      <c r="J33">
        <v>76</v>
      </c>
      <c r="K33">
        <v>11.1</v>
      </c>
      <c r="L33">
        <v>15.3</v>
      </c>
      <c r="M33">
        <v>15.7</v>
      </c>
      <c r="N33">
        <v>16.8</v>
      </c>
      <c r="O33">
        <v>13</v>
      </c>
      <c r="P33">
        <v>34</v>
      </c>
      <c r="Q33">
        <v>9</v>
      </c>
      <c r="R33">
        <v>25</v>
      </c>
    </row>
    <row r="34" spans="1:18" x14ac:dyDescent="0.3">
      <c r="A34">
        <v>54</v>
      </c>
      <c r="B34">
        <v>100011</v>
      </c>
      <c r="C34">
        <v>-0.34420000000000001</v>
      </c>
      <c r="D34">
        <v>-0.41909999999999997</v>
      </c>
      <c r="E34">
        <v>-5.3999999999999999E-2</v>
      </c>
      <c r="F34">
        <v>1.2500000000000001E-2</v>
      </c>
      <c r="G34">
        <v>38</v>
      </c>
      <c r="H34">
        <v>52</v>
      </c>
      <c r="I34">
        <v>66</v>
      </c>
      <c r="J34">
        <v>53</v>
      </c>
      <c r="K34">
        <v>10</v>
      </c>
      <c r="L34">
        <v>13.5</v>
      </c>
      <c r="M34">
        <v>15.6</v>
      </c>
      <c r="N34">
        <v>13.7</v>
      </c>
      <c r="O34">
        <v>18</v>
      </c>
      <c r="P34">
        <v>29</v>
      </c>
      <c r="Q34">
        <v>1</v>
      </c>
      <c r="R34">
        <v>12</v>
      </c>
    </row>
    <row r="35" spans="1:18" x14ac:dyDescent="0.3">
      <c r="A35">
        <v>54.5</v>
      </c>
      <c r="B35">
        <v>100011</v>
      </c>
      <c r="C35">
        <v>0.1166</v>
      </c>
      <c r="D35">
        <v>6.6600000000000006E-2</v>
      </c>
      <c r="E35">
        <v>-1.9900000000000001E-2</v>
      </c>
      <c r="F35">
        <v>-4.8399999999999999E-2</v>
      </c>
      <c r="G35">
        <v>40</v>
      </c>
      <c r="H35">
        <v>64</v>
      </c>
      <c r="I35">
        <v>64</v>
      </c>
      <c r="J35">
        <v>67</v>
      </c>
      <c r="K35">
        <v>10.5</v>
      </c>
      <c r="L35">
        <v>15.3</v>
      </c>
      <c r="M35">
        <v>15.3</v>
      </c>
      <c r="N35">
        <v>15.7</v>
      </c>
      <c r="O35">
        <v>26</v>
      </c>
      <c r="P35">
        <v>15</v>
      </c>
      <c r="Q35">
        <v>11</v>
      </c>
      <c r="R35">
        <v>10</v>
      </c>
    </row>
    <row r="36" spans="1:18" x14ac:dyDescent="0.3">
      <c r="A36">
        <v>55</v>
      </c>
      <c r="B36">
        <v>100011</v>
      </c>
      <c r="C36">
        <v>-8.2000000000000003E-2</v>
      </c>
      <c r="D36">
        <v>-0.14069999999999999</v>
      </c>
      <c r="E36">
        <v>1.0800000000000001E-2</v>
      </c>
      <c r="F36">
        <v>1.18E-2</v>
      </c>
      <c r="G36">
        <v>46</v>
      </c>
      <c r="H36">
        <v>82</v>
      </c>
      <c r="I36">
        <v>81</v>
      </c>
      <c r="J36">
        <v>69</v>
      </c>
      <c r="K36">
        <v>11.7</v>
      </c>
      <c r="L36">
        <v>17.399999999999999</v>
      </c>
      <c r="M36">
        <v>17.3</v>
      </c>
      <c r="N36">
        <v>15.9</v>
      </c>
      <c r="O36">
        <v>20</v>
      </c>
      <c r="P36">
        <v>12</v>
      </c>
      <c r="Q36">
        <v>12</v>
      </c>
      <c r="R36">
        <v>22</v>
      </c>
    </row>
    <row r="37" spans="1:18" x14ac:dyDescent="0.3">
      <c r="A37">
        <v>55.5</v>
      </c>
      <c r="B37">
        <v>100011</v>
      </c>
      <c r="C37">
        <v>-8.8499999999999995E-2</v>
      </c>
      <c r="D37">
        <v>8.0999999999999996E-3</v>
      </c>
      <c r="E37">
        <v>-3.2800000000000003E-2</v>
      </c>
      <c r="F37">
        <v>2.8000000000000001E-2</v>
      </c>
      <c r="G37">
        <v>42</v>
      </c>
      <c r="H37">
        <v>63</v>
      </c>
      <c r="I37">
        <v>72</v>
      </c>
      <c r="J37">
        <v>65</v>
      </c>
      <c r="K37">
        <v>10.9</v>
      </c>
      <c r="L37">
        <v>15.2</v>
      </c>
      <c r="M37">
        <v>16.3</v>
      </c>
      <c r="N37">
        <v>15.4</v>
      </c>
      <c r="O37">
        <v>15</v>
      </c>
      <c r="P37">
        <v>19</v>
      </c>
      <c r="Q37">
        <v>8</v>
      </c>
      <c r="R37">
        <v>9</v>
      </c>
    </row>
    <row r="38" spans="1:18" x14ac:dyDescent="0.3">
      <c r="A38">
        <v>56</v>
      </c>
      <c r="B38">
        <v>100011</v>
      </c>
      <c r="C38">
        <v>-0.3362</v>
      </c>
      <c r="D38">
        <v>-1.54E-2</v>
      </c>
      <c r="E38">
        <v>-5.4600000000000003E-2</v>
      </c>
      <c r="F38">
        <v>-3.9100000000000003E-2</v>
      </c>
      <c r="G38">
        <v>46</v>
      </c>
      <c r="H38">
        <v>62</v>
      </c>
      <c r="I38">
        <v>78</v>
      </c>
      <c r="J38">
        <v>66</v>
      </c>
      <c r="K38">
        <v>11.7</v>
      </c>
      <c r="L38">
        <v>15</v>
      </c>
      <c r="M38">
        <v>17</v>
      </c>
      <c r="N38">
        <v>15.6</v>
      </c>
      <c r="O38">
        <v>46</v>
      </c>
      <c r="P38">
        <v>7</v>
      </c>
      <c r="Q38">
        <v>20</v>
      </c>
      <c r="R38">
        <v>11</v>
      </c>
    </row>
    <row r="39" spans="1:18" x14ac:dyDescent="0.3">
      <c r="A39">
        <v>56.5</v>
      </c>
      <c r="B39">
        <v>100011</v>
      </c>
      <c r="C39">
        <v>-6.5000000000000002E-2</v>
      </c>
      <c r="D39">
        <v>-0.26150000000000001</v>
      </c>
      <c r="E39">
        <v>-5.5599999999999997E-2</v>
      </c>
      <c r="F39">
        <v>-2.86E-2</v>
      </c>
      <c r="G39">
        <v>41</v>
      </c>
      <c r="H39">
        <v>54</v>
      </c>
      <c r="I39">
        <v>77</v>
      </c>
      <c r="J39">
        <v>64</v>
      </c>
      <c r="K39">
        <v>10.7</v>
      </c>
      <c r="L39">
        <v>13.8</v>
      </c>
      <c r="M39">
        <v>16.899999999999999</v>
      </c>
      <c r="N39">
        <v>15.3</v>
      </c>
      <c r="O39">
        <v>15</v>
      </c>
      <c r="P39">
        <v>14</v>
      </c>
      <c r="Q39">
        <v>3</v>
      </c>
      <c r="R39">
        <v>11</v>
      </c>
    </row>
    <row r="40" spans="1:18" x14ac:dyDescent="0.3">
      <c r="A40">
        <v>57</v>
      </c>
      <c r="B40">
        <v>100011</v>
      </c>
      <c r="C40">
        <v>-0.1978</v>
      </c>
      <c r="D40">
        <v>0.11269999999999999</v>
      </c>
      <c r="E40">
        <v>-6.8500000000000005E-2</v>
      </c>
      <c r="F40">
        <v>-5.4899999999999997E-2</v>
      </c>
      <c r="G40">
        <v>44</v>
      </c>
      <c r="H40">
        <v>67</v>
      </c>
      <c r="I40">
        <v>77</v>
      </c>
      <c r="J40">
        <v>69</v>
      </c>
      <c r="K40">
        <v>11.3</v>
      </c>
      <c r="L40">
        <v>15.7</v>
      </c>
      <c r="M40">
        <v>16.899999999999999</v>
      </c>
      <c r="N40">
        <v>15.9</v>
      </c>
      <c r="O40">
        <v>43</v>
      </c>
      <c r="P40">
        <v>32</v>
      </c>
      <c r="Q40">
        <v>27</v>
      </c>
      <c r="R40">
        <v>24</v>
      </c>
    </row>
    <row r="41" spans="1:18" x14ac:dyDescent="0.3">
      <c r="A41">
        <v>57.5</v>
      </c>
      <c r="B41">
        <v>100011</v>
      </c>
      <c r="C41">
        <v>-0.29120000000000001</v>
      </c>
      <c r="D41">
        <v>0.14180000000000001</v>
      </c>
      <c r="E41">
        <v>5.5E-2</v>
      </c>
      <c r="F41">
        <v>-1.4E-3</v>
      </c>
      <c r="G41">
        <v>38</v>
      </c>
      <c r="H41">
        <v>65</v>
      </c>
      <c r="I41">
        <v>68</v>
      </c>
      <c r="J41">
        <v>61</v>
      </c>
      <c r="K41">
        <v>10</v>
      </c>
      <c r="L41">
        <v>15.4</v>
      </c>
      <c r="M41">
        <v>15.8</v>
      </c>
      <c r="N41">
        <v>14.9</v>
      </c>
      <c r="O41">
        <v>23</v>
      </c>
      <c r="P41">
        <v>9</v>
      </c>
      <c r="Q41">
        <v>22</v>
      </c>
      <c r="R41">
        <v>9</v>
      </c>
    </row>
    <row r="42" spans="1:18" x14ac:dyDescent="0.3">
      <c r="A42">
        <v>58</v>
      </c>
      <c r="B42">
        <v>100011</v>
      </c>
      <c r="C42">
        <v>-1.8200000000000001E-2</v>
      </c>
      <c r="D42">
        <v>6.7400000000000002E-2</v>
      </c>
      <c r="E42">
        <v>-3.7499999999999999E-2</v>
      </c>
      <c r="F42">
        <v>-7.4099999999999999E-2</v>
      </c>
      <c r="G42">
        <v>39</v>
      </c>
      <c r="H42">
        <v>56</v>
      </c>
      <c r="I42">
        <v>57</v>
      </c>
      <c r="J42">
        <v>60</v>
      </c>
      <c r="K42">
        <v>10.199999999999999</v>
      </c>
      <c r="L42">
        <v>14.1</v>
      </c>
      <c r="M42">
        <v>14.3</v>
      </c>
      <c r="N42">
        <v>14.7</v>
      </c>
      <c r="O42">
        <v>18</v>
      </c>
      <c r="P42">
        <v>24</v>
      </c>
      <c r="Q42">
        <v>5</v>
      </c>
      <c r="R42">
        <v>17</v>
      </c>
    </row>
    <row r="43" spans="1:18" x14ac:dyDescent="0.3">
      <c r="A43">
        <v>58.5</v>
      </c>
      <c r="B43">
        <v>100011</v>
      </c>
      <c r="C43">
        <v>-0.2127</v>
      </c>
      <c r="D43">
        <v>-0.1077</v>
      </c>
      <c r="E43">
        <v>-3.5499999999999997E-2</v>
      </c>
      <c r="F43">
        <v>-0.05</v>
      </c>
      <c r="G43">
        <v>48</v>
      </c>
      <c r="H43">
        <v>59</v>
      </c>
      <c r="I43">
        <v>73</v>
      </c>
      <c r="J43">
        <v>66</v>
      </c>
      <c r="K43">
        <v>12</v>
      </c>
      <c r="L43">
        <v>14.6</v>
      </c>
      <c r="M43">
        <v>16.399999999999999</v>
      </c>
      <c r="N43">
        <v>15.6</v>
      </c>
      <c r="O43">
        <v>21</v>
      </c>
      <c r="P43">
        <v>10</v>
      </c>
      <c r="Q43">
        <v>18</v>
      </c>
      <c r="R43">
        <v>11</v>
      </c>
    </row>
    <row r="44" spans="1:18" x14ac:dyDescent="0.3">
      <c r="A44">
        <v>59</v>
      </c>
      <c r="B44">
        <v>100011</v>
      </c>
      <c r="C44">
        <v>-0.28349999999999997</v>
      </c>
      <c r="D44">
        <v>-0.12</v>
      </c>
      <c r="E44">
        <v>-4.7800000000000002E-2</v>
      </c>
      <c r="F44">
        <v>1.1299999999999999E-2</v>
      </c>
      <c r="G44">
        <v>37</v>
      </c>
      <c r="H44">
        <v>68</v>
      </c>
      <c r="I44">
        <v>77</v>
      </c>
      <c r="J44">
        <v>69</v>
      </c>
      <c r="K44">
        <v>9.8000000000000007</v>
      </c>
      <c r="L44">
        <v>15.8</v>
      </c>
      <c r="M44">
        <v>16.899999999999999</v>
      </c>
      <c r="N44">
        <v>15.9</v>
      </c>
      <c r="O44">
        <v>19</v>
      </c>
      <c r="P44">
        <v>8</v>
      </c>
      <c r="Q44">
        <v>24</v>
      </c>
      <c r="R44">
        <v>4</v>
      </c>
    </row>
    <row r="45" spans="1:18" x14ac:dyDescent="0.3">
      <c r="A45">
        <v>59.5</v>
      </c>
      <c r="B45">
        <v>100011</v>
      </c>
      <c r="C45">
        <v>-0.21379999999999999</v>
      </c>
      <c r="D45">
        <v>3.49E-2</v>
      </c>
      <c r="E45">
        <v>-3.1899999999999998E-2</v>
      </c>
      <c r="F45">
        <v>-1.8200000000000001E-2</v>
      </c>
      <c r="G45">
        <v>47</v>
      </c>
      <c r="H45">
        <v>60</v>
      </c>
      <c r="I45">
        <v>74</v>
      </c>
      <c r="J45">
        <v>76</v>
      </c>
      <c r="K45">
        <v>11.9</v>
      </c>
      <c r="L45">
        <v>14.7</v>
      </c>
      <c r="M45">
        <v>16.600000000000001</v>
      </c>
      <c r="N45">
        <v>16.8</v>
      </c>
      <c r="O45">
        <v>35</v>
      </c>
      <c r="P45">
        <v>6</v>
      </c>
      <c r="Q45">
        <v>15</v>
      </c>
      <c r="R45">
        <v>13</v>
      </c>
    </row>
    <row r="46" spans="1:18" x14ac:dyDescent="0.3">
      <c r="A46">
        <v>60</v>
      </c>
      <c r="B46">
        <v>100011</v>
      </c>
      <c r="C46">
        <v>-8.8599999999999998E-2</v>
      </c>
      <c r="D46">
        <v>1.9599999999999999E-2</v>
      </c>
      <c r="E46">
        <v>-4.1599999999999998E-2</v>
      </c>
      <c r="F46">
        <v>-5.9200000000000003E-2</v>
      </c>
      <c r="G46">
        <v>45</v>
      </c>
      <c r="H46">
        <v>59</v>
      </c>
      <c r="I46">
        <v>66</v>
      </c>
      <c r="J46">
        <v>76</v>
      </c>
      <c r="K46">
        <v>11.5</v>
      </c>
      <c r="L46">
        <v>14.6</v>
      </c>
      <c r="M46">
        <v>15.6</v>
      </c>
      <c r="N46">
        <v>16.8</v>
      </c>
      <c r="O46">
        <v>23</v>
      </c>
      <c r="P46">
        <v>20</v>
      </c>
      <c r="Q46">
        <v>17</v>
      </c>
      <c r="R46">
        <v>45</v>
      </c>
    </row>
    <row r="47" spans="1:18" x14ac:dyDescent="0.3">
      <c r="A47">
        <v>60.5</v>
      </c>
      <c r="B47">
        <v>100011</v>
      </c>
      <c r="C47">
        <v>-0.1091</v>
      </c>
      <c r="D47">
        <v>0.24790000000000001</v>
      </c>
      <c r="E47">
        <v>-6.3700000000000007E-2</v>
      </c>
      <c r="F47">
        <v>-1.23E-2</v>
      </c>
      <c r="G47">
        <v>40</v>
      </c>
      <c r="H47">
        <v>63</v>
      </c>
      <c r="I47">
        <v>70</v>
      </c>
      <c r="J47">
        <v>63</v>
      </c>
      <c r="K47">
        <v>10.5</v>
      </c>
      <c r="L47">
        <v>15.2</v>
      </c>
      <c r="M47">
        <v>16.100000000000001</v>
      </c>
      <c r="N47">
        <v>15.2</v>
      </c>
      <c r="O47">
        <v>14</v>
      </c>
      <c r="P47">
        <v>7</v>
      </c>
      <c r="Q47">
        <v>20</v>
      </c>
      <c r="R47">
        <v>11</v>
      </c>
    </row>
    <row r="48" spans="1:18" x14ac:dyDescent="0.3">
      <c r="A48">
        <v>61</v>
      </c>
      <c r="B48">
        <v>100011</v>
      </c>
      <c r="C48">
        <v>-9.9900000000000003E-2</v>
      </c>
      <c r="D48">
        <v>0.14760000000000001</v>
      </c>
      <c r="E48">
        <v>-5.1900000000000002E-2</v>
      </c>
      <c r="F48">
        <v>-1.7000000000000001E-2</v>
      </c>
      <c r="G48">
        <v>47</v>
      </c>
      <c r="H48">
        <v>72</v>
      </c>
      <c r="I48">
        <v>91</v>
      </c>
      <c r="J48">
        <v>81</v>
      </c>
      <c r="K48">
        <v>11.9</v>
      </c>
      <c r="L48">
        <v>16.3</v>
      </c>
      <c r="M48">
        <v>18.399999999999999</v>
      </c>
      <c r="N48">
        <v>17.3</v>
      </c>
      <c r="O48">
        <v>37</v>
      </c>
      <c r="P48">
        <v>6</v>
      </c>
      <c r="Q48">
        <v>4</v>
      </c>
      <c r="R48">
        <v>20</v>
      </c>
    </row>
    <row r="49" spans="1:18" x14ac:dyDescent="0.3">
      <c r="A49">
        <v>61.5</v>
      </c>
      <c r="B49">
        <v>100011</v>
      </c>
      <c r="C49">
        <v>-5.7599999999999998E-2</v>
      </c>
      <c r="D49">
        <v>-1.7000000000000001E-2</v>
      </c>
      <c r="E49">
        <v>-9.5999999999999992E-3</v>
      </c>
      <c r="F49">
        <v>-1.9900000000000001E-2</v>
      </c>
      <c r="G49">
        <v>40</v>
      </c>
      <c r="H49">
        <v>63</v>
      </c>
      <c r="I49">
        <v>73</v>
      </c>
      <c r="J49">
        <v>69</v>
      </c>
      <c r="K49">
        <v>10.5</v>
      </c>
      <c r="L49">
        <v>15.2</v>
      </c>
      <c r="M49">
        <v>16.399999999999999</v>
      </c>
      <c r="N49">
        <v>15.9</v>
      </c>
      <c r="O49">
        <v>10</v>
      </c>
      <c r="P49">
        <v>5</v>
      </c>
      <c r="Q49">
        <v>18</v>
      </c>
      <c r="R49">
        <v>33</v>
      </c>
    </row>
    <row r="50" spans="1:18" x14ac:dyDescent="0.3">
      <c r="A50">
        <v>62</v>
      </c>
      <c r="B50">
        <v>100011</v>
      </c>
      <c r="C50">
        <v>-0.28889999999999999</v>
      </c>
      <c r="D50">
        <v>-1.5100000000000001E-2</v>
      </c>
      <c r="E50">
        <v>6.4199999999999993E-2</v>
      </c>
      <c r="F50">
        <v>2.63E-2</v>
      </c>
      <c r="G50">
        <v>39</v>
      </c>
      <c r="H50">
        <v>60</v>
      </c>
      <c r="I50">
        <v>67</v>
      </c>
      <c r="J50">
        <v>64</v>
      </c>
      <c r="K50">
        <v>10.199999999999999</v>
      </c>
      <c r="L50">
        <v>14.7</v>
      </c>
      <c r="M50">
        <v>15.7</v>
      </c>
      <c r="N50">
        <v>15.3</v>
      </c>
      <c r="O50">
        <v>21</v>
      </c>
      <c r="P50">
        <v>12</v>
      </c>
      <c r="Q50">
        <v>25</v>
      </c>
      <c r="R50">
        <v>9</v>
      </c>
    </row>
    <row r="51" spans="1:18" x14ac:dyDescent="0.3">
      <c r="A51">
        <v>62.5</v>
      </c>
      <c r="B51">
        <v>100011</v>
      </c>
      <c r="C51">
        <v>-0.28639999999999999</v>
      </c>
      <c r="D51">
        <v>-8.3000000000000004E-2</v>
      </c>
      <c r="E51">
        <v>-6.3E-2</v>
      </c>
      <c r="F51">
        <v>-9.7500000000000003E-2</v>
      </c>
      <c r="G51">
        <v>39</v>
      </c>
      <c r="H51">
        <v>58</v>
      </c>
      <c r="I51">
        <v>63</v>
      </c>
      <c r="J51">
        <v>70</v>
      </c>
      <c r="K51">
        <v>10.199999999999999</v>
      </c>
      <c r="L51">
        <v>14.4</v>
      </c>
      <c r="M51">
        <v>15.2</v>
      </c>
      <c r="N51">
        <v>16.100000000000001</v>
      </c>
      <c r="O51">
        <v>17</v>
      </c>
      <c r="P51">
        <v>21</v>
      </c>
      <c r="Q51">
        <v>6</v>
      </c>
      <c r="R51">
        <v>17</v>
      </c>
    </row>
    <row r="52" spans="1:18" x14ac:dyDescent="0.3">
      <c r="A52">
        <v>63</v>
      </c>
      <c r="B52">
        <v>100011</v>
      </c>
      <c r="C52">
        <v>-0.21510000000000001</v>
      </c>
      <c r="D52">
        <v>-1.4999999999999999E-2</v>
      </c>
      <c r="E52">
        <v>-2.3999999999999998E-3</v>
      </c>
      <c r="F52">
        <v>-3.1800000000000002E-2</v>
      </c>
      <c r="G52">
        <v>40</v>
      </c>
      <c r="H52">
        <v>59</v>
      </c>
      <c r="I52">
        <v>65</v>
      </c>
      <c r="J52">
        <v>71</v>
      </c>
      <c r="K52">
        <v>10.5</v>
      </c>
      <c r="L52">
        <v>14.6</v>
      </c>
      <c r="M52">
        <v>15.4</v>
      </c>
      <c r="N52">
        <v>16.2</v>
      </c>
      <c r="O52">
        <v>13</v>
      </c>
      <c r="P52">
        <v>16</v>
      </c>
      <c r="Q52">
        <v>10</v>
      </c>
      <c r="R52">
        <v>7</v>
      </c>
    </row>
    <row r="53" spans="1:18" x14ac:dyDescent="0.3">
      <c r="A53">
        <v>63.5</v>
      </c>
      <c r="B53">
        <v>100011</v>
      </c>
      <c r="C53">
        <v>-0.1023</v>
      </c>
      <c r="D53">
        <v>-3.9800000000000002E-2</v>
      </c>
      <c r="E53">
        <v>2.0500000000000001E-2</v>
      </c>
      <c r="F53">
        <v>6.9099999999999995E-2</v>
      </c>
      <c r="G53">
        <v>36</v>
      </c>
      <c r="H53">
        <v>59</v>
      </c>
      <c r="I53">
        <v>73</v>
      </c>
      <c r="J53">
        <v>62</v>
      </c>
      <c r="K53">
        <v>9.5</v>
      </c>
      <c r="L53">
        <v>14.6</v>
      </c>
      <c r="M53">
        <v>16.399999999999999</v>
      </c>
      <c r="N53">
        <v>15</v>
      </c>
      <c r="O53">
        <v>24</v>
      </c>
      <c r="P53">
        <v>10</v>
      </c>
      <c r="Q53">
        <v>6</v>
      </c>
      <c r="R53">
        <v>24</v>
      </c>
    </row>
    <row r="54" spans="1:18" x14ac:dyDescent="0.3">
      <c r="A54">
        <v>64</v>
      </c>
      <c r="B54">
        <v>100011</v>
      </c>
      <c r="C54">
        <v>-0.1338</v>
      </c>
      <c r="D54">
        <v>-1.04E-2</v>
      </c>
      <c r="E54">
        <v>1.7999999999999999E-2</v>
      </c>
      <c r="F54">
        <v>0.03</v>
      </c>
      <c r="G54">
        <v>42</v>
      </c>
      <c r="H54">
        <v>63</v>
      </c>
      <c r="I54">
        <v>67</v>
      </c>
      <c r="J54">
        <v>68</v>
      </c>
      <c r="K54">
        <v>10.9</v>
      </c>
      <c r="L54">
        <v>15.2</v>
      </c>
      <c r="M54">
        <v>15.7</v>
      </c>
      <c r="N54">
        <v>15.8</v>
      </c>
      <c r="O54">
        <v>14</v>
      </c>
      <c r="P54">
        <v>19</v>
      </c>
      <c r="Q54">
        <v>4</v>
      </c>
      <c r="R54">
        <v>14</v>
      </c>
    </row>
    <row r="55" spans="1:18" x14ac:dyDescent="0.3">
      <c r="A55">
        <v>64.5</v>
      </c>
      <c r="B55">
        <v>100011</v>
      </c>
      <c r="C55">
        <v>-0.35520000000000002</v>
      </c>
      <c r="D55">
        <v>-0.1323</v>
      </c>
      <c r="E55">
        <v>1.7899999999999999E-2</v>
      </c>
      <c r="F55">
        <v>8.4199999999999997E-2</v>
      </c>
      <c r="G55">
        <v>39</v>
      </c>
      <c r="H55">
        <v>55</v>
      </c>
      <c r="I55">
        <v>65</v>
      </c>
      <c r="J55">
        <v>57</v>
      </c>
      <c r="K55">
        <v>10.199999999999999</v>
      </c>
      <c r="L55">
        <v>14</v>
      </c>
      <c r="M55">
        <v>15.4</v>
      </c>
      <c r="N55">
        <v>14.3</v>
      </c>
      <c r="O55">
        <v>17</v>
      </c>
      <c r="P55">
        <v>6</v>
      </c>
      <c r="Q55">
        <v>29</v>
      </c>
      <c r="R55">
        <v>17</v>
      </c>
    </row>
    <row r="56" spans="1:18" x14ac:dyDescent="0.3">
      <c r="A56">
        <v>65</v>
      </c>
      <c r="B56">
        <v>100011</v>
      </c>
      <c r="C56">
        <v>-0.32919999999999999</v>
      </c>
      <c r="D56">
        <v>-4.5999999999999999E-3</v>
      </c>
      <c r="E56">
        <v>9.9000000000000008E-3</v>
      </c>
      <c r="F56">
        <v>-1.4200000000000001E-2</v>
      </c>
      <c r="G56">
        <v>49</v>
      </c>
      <c r="H56">
        <v>72</v>
      </c>
      <c r="I56">
        <v>82</v>
      </c>
      <c r="J56">
        <v>77</v>
      </c>
      <c r="K56">
        <v>12.2</v>
      </c>
      <c r="L56">
        <v>16.3</v>
      </c>
      <c r="M56">
        <v>17.399999999999999</v>
      </c>
      <c r="N56">
        <v>16.899999999999999</v>
      </c>
      <c r="O56">
        <v>15</v>
      </c>
      <c r="P56">
        <v>6</v>
      </c>
      <c r="Q56">
        <v>15</v>
      </c>
      <c r="R56">
        <v>4</v>
      </c>
    </row>
    <row r="57" spans="1:18" x14ac:dyDescent="0.3">
      <c r="A57">
        <v>65.5</v>
      </c>
      <c r="B57">
        <v>100011</v>
      </c>
      <c r="C57">
        <v>-0.1011</v>
      </c>
      <c r="D57">
        <v>-0.13389999999999999</v>
      </c>
      <c r="E57">
        <v>-1.7999999999999999E-2</v>
      </c>
      <c r="F57">
        <v>-1.5699999999999999E-2</v>
      </c>
      <c r="G57">
        <v>45</v>
      </c>
      <c r="H57">
        <v>63</v>
      </c>
      <c r="I57">
        <v>63</v>
      </c>
      <c r="J57">
        <v>56</v>
      </c>
      <c r="K57">
        <v>11.5</v>
      </c>
      <c r="L57">
        <v>15.2</v>
      </c>
      <c r="M57">
        <v>15.2</v>
      </c>
      <c r="N57">
        <v>14.1</v>
      </c>
      <c r="O57">
        <v>18</v>
      </c>
      <c r="P57">
        <v>14</v>
      </c>
      <c r="Q57">
        <v>15</v>
      </c>
      <c r="R57">
        <v>11</v>
      </c>
    </row>
    <row r="58" spans="1:18" x14ac:dyDescent="0.3">
      <c r="A58">
        <v>66</v>
      </c>
      <c r="B58">
        <v>100011</v>
      </c>
      <c r="C58">
        <v>-0.21909999999999999</v>
      </c>
      <c r="D58">
        <v>-0.1196</v>
      </c>
      <c r="E58">
        <v>-4.7899999999999998E-2</v>
      </c>
      <c r="F58">
        <v>-4.8800000000000003E-2</v>
      </c>
      <c r="G58">
        <v>42</v>
      </c>
      <c r="H58">
        <v>52</v>
      </c>
      <c r="I58">
        <v>71</v>
      </c>
      <c r="J58">
        <v>71</v>
      </c>
      <c r="K58">
        <v>10.9</v>
      </c>
      <c r="L58">
        <v>13.5</v>
      </c>
      <c r="M58">
        <v>16.2</v>
      </c>
      <c r="N58">
        <v>16.2</v>
      </c>
      <c r="O58">
        <v>24</v>
      </c>
      <c r="P58">
        <v>18</v>
      </c>
      <c r="Q58">
        <v>15</v>
      </c>
      <c r="R58">
        <v>16</v>
      </c>
    </row>
    <row r="59" spans="1:18" x14ac:dyDescent="0.3">
      <c r="A59">
        <v>66.5</v>
      </c>
      <c r="B59">
        <v>100011</v>
      </c>
      <c r="C59">
        <v>-8.8800000000000004E-2</v>
      </c>
      <c r="D59">
        <v>-0.2447</v>
      </c>
      <c r="E59">
        <v>-0.04</v>
      </c>
      <c r="F59">
        <v>-1.67E-2</v>
      </c>
      <c r="G59">
        <v>38</v>
      </c>
      <c r="H59">
        <v>58</v>
      </c>
      <c r="I59">
        <v>74</v>
      </c>
      <c r="J59">
        <v>61</v>
      </c>
      <c r="K59">
        <v>10</v>
      </c>
      <c r="L59">
        <v>14.4</v>
      </c>
      <c r="M59">
        <v>16.600000000000001</v>
      </c>
      <c r="N59">
        <v>14.9</v>
      </c>
      <c r="O59">
        <v>13</v>
      </c>
      <c r="P59">
        <v>14</v>
      </c>
      <c r="Q59">
        <v>6</v>
      </c>
      <c r="R59">
        <v>26</v>
      </c>
    </row>
    <row r="60" spans="1:18" x14ac:dyDescent="0.3">
      <c r="A60">
        <v>67</v>
      </c>
      <c r="B60">
        <v>100011</v>
      </c>
      <c r="C60">
        <v>0.26340000000000002</v>
      </c>
      <c r="D60">
        <v>-3.0999999999999999E-3</v>
      </c>
      <c r="E60">
        <v>-1.11E-2</v>
      </c>
      <c r="F60">
        <v>-4.1200000000000001E-2</v>
      </c>
      <c r="G60">
        <v>39</v>
      </c>
      <c r="H60">
        <v>64</v>
      </c>
      <c r="I60">
        <v>62</v>
      </c>
      <c r="J60">
        <v>63</v>
      </c>
      <c r="K60">
        <v>10.199999999999999</v>
      </c>
      <c r="L60">
        <v>15.3</v>
      </c>
      <c r="M60">
        <v>15</v>
      </c>
      <c r="N60">
        <v>15.2</v>
      </c>
      <c r="O60">
        <v>14</v>
      </c>
      <c r="P60">
        <v>10</v>
      </c>
      <c r="Q60">
        <v>8</v>
      </c>
      <c r="R60">
        <v>7</v>
      </c>
    </row>
    <row r="61" spans="1:18" x14ac:dyDescent="0.3">
      <c r="A61">
        <v>67.5</v>
      </c>
      <c r="B61">
        <v>100011</v>
      </c>
      <c r="C61">
        <v>3.9600000000000003E-2</v>
      </c>
      <c r="D61">
        <v>-0.14630000000000001</v>
      </c>
      <c r="E61">
        <v>-1.15E-2</v>
      </c>
      <c r="F61">
        <v>-3.3700000000000001E-2</v>
      </c>
      <c r="G61">
        <v>50</v>
      </c>
      <c r="H61">
        <v>60</v>
      </c>
      <c r="I61">
        <v>81</v>
      </c>
      <c r="J61">
        <v>67</v>
      </c>
      <c r="K61">
        <v>12.4</v>
      </c>
      <c r="L61">
        <v>14.7</v>
      </c>
      <c r="M61">
        <v>17.3</v>
      </c>
      <c r="N61">
        <v>15.7</v>
      </c>
      <c r="O61">
        <v>29</v>
      </c>
      <c r="P61">
        <v>15</v>
      </c>
      <c r="Q61">
        <v>20</v>
      </c>
      <c r="R61">
        <v>2</v>
      </c>
    </row>
    <row r="62" spans="1:18" x14ac:dyDescent="0.3">
      <c r="A62">
        <v>68</v>
      </c>
      <c r="B62">
        <v>100011</v>
      </c>
      <c r="C62">
        <v>-5.0000000000000001E-3</v>
      </c>
      <c r="D62">
        <v>2.0199999999999999E-2</v>
      </c>
      <c r="E62">
        <v>-1.2500000000000001E-2</v>
      </c>
      <c r="F62">
        <v>-1.04E-2</v>
      </c>
      <c r="G62">
        <v>47</v>
      </c>
      <c r="H62">
        <v>81</v>
      </c>
      <c r="I62">
        <v>93</v>
      </c>
      <c r="J62">
        <v>81</v>
      </c>
      <c r="K62">
        <v>11.9</v>
      </c>
      <c r="L62">
        <v>17.3</v>
      </c>
      <c r="M62">
        <v>18.5</v>
      </c>
      <c r="N62">
        <v>17.3</v>
      </c>
      <c r="O62">
        <v>14</v>
      </c>
      <c r="P62">
        <v>2</v>
      </c>
      <c r="Q62">
        <v>31</v>
      </c>
      <c r="R62">
        <v>32</v>
      </c>
    </row>
    <row r="63" spans="1:18" x14ac:dyDescent="0.3">
      <c r="A63">
        <v>68.5</v>
      </c>
      <c r="B63">
        <v>100011</v>
      </c>
      <c r="C63">
        <v>4.7199999999999999E-2</v>
      </c>
      <c r="D63">
        <v>-8.7499999999999994E-2</v>
      </c>
      <c r="E63">
        <v>-5.8999999999999997E-2</v>
      </c>
      <c r="F63">
        <v>-4.8500000000000001E-2</v>
      </c>
      <c r="G63">
        <v>36</v>
      </c>
      <c r="H63">
        <v>51</v>
      </c>
      <c r="I63">
        <v>56</v>
      </c>
      <c r="J63">
        <v>57</v>
      </c>
      <c r="K63">
        <v>9.5</v>
      </c>
      <c r="L63">
        <v>13.3</v>
      </c>
      <c r="M63">
        <v>14.1</v>
      </c>
      <c r="N63">
        <v>14.3</v>
      </c>
      <c r="O63">
        <v>12</v>
      </c>
      <c r="P63">
        <v>21</v>
      </c>
      <c r="Q63">
        <v>17</v>
      </c>
      <c r="R63">
        <v>8</v>
      </c>
    </row>
    <row r="64" spans="1:18" x14ac:dyDescent="0.3">
      <c r="A64">
        <v>69</v>
      </c>
      <c r="B64">
        <v>100011</v>
      </c>
      <c r="C64">
        <v>6.6799999999999998E-2</v>
      </c>
      <c r="D64">
        <v>0.15160000000000001</v>
      </c>
      <c r="E64">
        <v>-5.0099999999999999E-2</v>
      </c>
      <c r="F64">
        <v>-9.4700000000000006E-2</v>
      </c>
      <c r="G64">
        <v>32</v>
      </c>
      <c r="H64">
        <v>62</v>
      </c>
      <c r="I64">
        <v>63</v>
      </c>
      <c r="J64">
        <v>57</v>
      </c>
      <c r="K64">
        <v>8.5</v>
      </c>
      <c r="L64">
        <v>15</v>
      </c>
      <c r="M64">
        <v>15.2</v>
      </c>
      <c r="N64">
        <v>14.3</v>
      </c>
      <c r="O64">
        <v>15</v>
      </c>
      <c r="P64">
        <v>18</v>
      </c>
      <c r="Q64">
        <v>12</v>
      </c>
      <c r="R64">
        <v>10</v>
      </c>
    </row>
    <row r="65" spans="1:18" x14ac:dyDescent="0.3">
      <c r="A65">
        <v>69.5</v>
      </c>
      <c r="B65">
        <v>100011</v>
      </c>
      <c r="C65">
        <v>3.3099999999999997E-2</v>
      </c>
      <c r="D65">
        <v>0.1489</v>
      </c>
      <c r="E65">
        <v>-6.2899999999999998E-2</v>
      </c>
      <c r="F65">
        <v>-8.5500000000000007E-2</v>
      </c>
      <c r="G65">
        <v>42</v>
      </c>
      <c r="H65">
        <v>60</v>
      </c>
      <c r="I65">
        <v>65</v>
      </c>
      <c r="J65">
        <v>68</v>
      </c>
      <c r="K65">
        <v>10.9</v>
      </c>
      <c r="L65">
        <v>14.7</v>
      </c>
      <c r="M65">
        <v>15.4</v>
      </c>
      <c r="N65">
        <v>15.8</v>
      </c>
      <c r="O65">
        <v>21</v>
      </c>
      <c r="P65">
        <v>26</v>
      </c>
      <c r="Q65">
        <v>15</v>
      </c>
      <c r="R65">
        <v>31</v>
      </c>
    </row>
    <row r="66" spans="1:18" x14ac:dyDescent="0.3">
      <c r="A66">
        <v>70</v>
      </c>
      <c r="B66">
        <v>100011</v>
      </c>
      <c r="C66">
        <v>-7.0599999999999996E-2</v>
      </c>
      <c r="D66">
        <v>0.18149999999999999</v>
      </c>
      <c r="E66">
        <v>-6.6000000000000003E-2</v>
      </c>
      <c r="F66">
        <v>-2.8799999999999999E-2</v>
      </c>
      <c r="G66">
        <v>35</v>
      </c>
      <c r="H66">
        <v>57</v>
      </c>
      <c r="I66">
        <v>69</v>
      </c>
      <c r="J66">
        <v>65</v>
      </c>
      <c r="K66">
        <v>9.3000000000000007</v>
      </c>
      <c r="L66">
        <v>14.3</v>
      </c>
      <c r="M66">
        <v>15.9</v>
      </c>
      <c r="N66">
        <v>15.4</v>
      </c>
      <c r="O66">
        <v>31</v>
      </c>
      <c r="P66">
        <v>5</v>
      </c>
      <c r="Q66">
        <v>25</v>
      </c>
      <c r="R66">
        <v>15</v>
      </c>
    </row>
    <row r="67" spans="1:18" x14ac:dyDescent="0.3">
      <c r="A67">
        <v>70.5</v>
      </c>
      <c r="B67">
        <v>100011</v>
      </c>
      <c r="C67">
        <v>-2.2599999999999999E-2</v>
      </c>
      <c r="D67">
        <v>-7.6100000000000001E-2</v>
      </c>
      <c r="E67">
        <v>-3.2199999999999999E-2</v>
      </c>
      <c r="F67">
        <v>-2.29E-2</v>
      </c>
      <c r="G67">
        <v>42</v>
      </c>
      <c r="H67">
        <v>71</v>
      </c>
      <c r="I67">
        <v>73</v>
      </c>
      <c r="J67">
        <v>58</v>
      </c>
      <c r="K67">
        <v>10.9</v>
      </c>
      <c r="L67">
        <v>16.2</v>
      </c>
      <c r="M67">
        <v>16.399999999999999</v>
      </c>
      <c r="N67">
        <v>14.4</v>
      </c>
      <c r="O67">
        <v>15</v>
      </c>
      <c r="P67">
        <v>10</v>
      </c>
      <c r="Q67">
        <v>12</v>
      </c>
      <c r="R67">
        <v>11</v>
      </c>
    </row>
    <row r="68" spans="1:18" x14ac:dyDescent="0.3">
      <c r="A68">
        <v>71</v>
      </c>
      <c r="B68">
        <v>100011</v>
      </c>
      <c r="C68">
        <v>-8.5699999999999998E-2</v>
      </c>
      <c r="D68">
        <v>-0.1976</v>
      </c>
      <c r="E68">
        <v>-6.0900000000000003E-2</v>
      </c>
      <c r="F68">
        <v>3.0999999999999999E-3</v>
      </c>
      <c r="G68">
        <v>42</v>
      </c>
      <c r="H68">
        <v>63</v>
      </c>
      <c r="I68">
        <v>73</v>
      </c>
      <c r="J68">
        <v>68</v>
      </c>
      <c r="K68">
        <v>10.9</v>
      </c>
      <c r="L68">
        <v>15.2</v>
      </c>
      <c r="M68">
        <v>16.399999999999999</v>
      </c>
      <c r="N68">
        <v>15.8</v>
      </c>
      <c r="O68">
        <v>4</v>
      </c>
      <c r="P68">
        <v>42</v>
      </c>
      <c r="Q68">
        <v>30</v>
      </c>
      <c r="R68">
        <v>6</v>
      </c>
    </row>
    <row r="69" spans="1:18" x14ac:dyDescent="0.3">
      <c r="A69">
        <v>71.5</v>
      </c>
      <c r="B69">
        <v>100011</v>
      </c>
      <c r="C69">
        <v>-0.1012</v>
      </c>
      <c r="D69">
        <v>8.7900000000000006E-2</v>
      </c>
      <c r="E69">
        <v>-4.6300000000000001E-2</v>
      </c>
      <c r="F69">
        <v>-2.1999999999999999E-2</v>
      </c>
      <c r="G69">
        <v>38</v>
      </c>
      <c r="H69">
        <v>51</v>
      </c>
      <c r="I69">
        <v>60</v>
      </c>
      <c r="J69">
        <v>58</v>
      </c>
      <c r="K69">
        <v>10</v>
      </c>
      <c r="L69">
        <v>13.3</v>
      </c>
      <c r="M69">
        <v>14.7</v>
      </c>
      <c r="N69">
        <v>14.4</v>
      </c>
      <c r="O69">
        <v>22</v>
      </c>
      <c r="P69">
        <v>8</v>
      </c>
      <c r="Q69">
        <v>8</v>
      </c>
      <c r="R69">
        <v>13</v>
      </c>
    </row>
    <row r="70" spans="1:18" x14ac:dyDescent="0.3">
      <c r="A70">
        <v>72</v>
      </c>
      <c r="B70">
        <v>100011</v>
      </c>
      <c r="C70">
        <v>-0.3372</v>
      </c>
      <c r="D70">
        <v>0.3634</v>
      </c>
      <c r="E70">
        <v>-8.9999999999999993E-3</v>
      </c>
      <c r="F70">
        <v>-1.38E-2</v>
      </c>
      <c r="G70">
        <v>38</v>
      </c>
      <c r="H70">
        <v>54</v>
      </c>
      <c r="I70">
        <v>62</v>
      </c>
      <c r="J70">
        <v>67</v>
      </c>
      <c r="K70">
        <v>10</v>
      </c>
      <c r="L70">
        <v>13.8</v>
      </c>
      <c r="M70">
        <v>15</v>
      </c>
      <c r="N70">
        <v>15.7</v>
      </c>
      <c r="O70">
        <v>10</v>
      </c>
      <c r="P70">
        <v>16</v>
      </c>
      <c r="Q70">
        <v>15</v>
      </c>
      <c r="R70">
        <v>3</v>
      </c>
    </row>
    <row r="71" spans="1:18" x14ac:dyDescent="0.3">
      <c r="A71">
        <v>72.5</v>
      </c>
      <c r="B71">
        <v>100011</v>
      </c>
      <c r="C71">
        <v>-0.2</v>
      </c>
      <c r="D71">
        <v>-0.12429999999999999</v>
      </c>
      <c r="E71">
        <v>-7.7999999999999996E-3</v>
      </c>
      <c r="F71">
        <v>1.7500000000000002E-2</v>
      </c>
      <c r="G71">
        <v>39</v>
      </c>
      <c r="H71">
        <v>71</v>
      </c>
      <c r="I71">
        <v>85</v>
      </c>
      <c r="J71">
        <v>59</v>
      </c>
      <c r="K71">
        <v>10.199999999999999</v>
      </c>
      <c r="L71">
        <v>16.2</v>
      </c>
      <c r="M71">
        <v>17.8</v>
      </c>
      <c r="N71">
        <v>14.6</v>
      </c>
      <c r="O71">
        <v>14</v>
      </c>
      <c r="P71">
        <v>24</v>
      </c>
      <c r="Q71">
        <v>11</v>
      </c>
      <c r="R71">
        <v>31</v>
      </c>
    </row>
    <row r="72" spans="1:18" x14ac:dyDescent="0.3">
      <c r="A72">
        <v>73</v>
      </c>
      <c r="B72">
        <v>100011</v>
      </c>
      <c r="C72">
        <v>-7.5499999999999998E-2</v>
      </c>
      <c r="D72">
        <v>4.5499999999999999E-2</v>
      </c>
      <c r="E72">
        <v>-7.0000000000000001E-3</v>
      </c>
      <c r="F72">
        <v>-8.8999999999999999E-3</v>
      </c>
      <c r="G72">
        <v>51</v>
      </c>
      <c r="H72">
        <v>64</v>
      </c>
      <c r="I72">
        <v>73</v>
      </c>
      <c r="J72">
        <v>74</v>
      </c>
      <c r="K72">
        <v>12.6</v>
      </c>
      <c r="L72">
        <v>15.3</v>
      </c>
      <c r="M72">
        <v>16.399999999999999</v>
      </c>
      <c r="N72">
        <v>16.600000000000001</v>
      </c>
      <c r="O72">
        <v>22</v>
      </c>
      <c r="P72">
        <v>11</v>
      </c>
      <c r="Q72">
        <v>18</v>
      </c>
      <c r="R72">
        <v>30</v>
      </c>
    </row>
    <row r="73" spans="1:18" x14ac:dyDescent="0.3">
      <c r="A73">
        <v>73.5</v>
      </c>
      <c r="B73">
        <v>100011</v>
      </c>
      <c r="C73">
        <v>-1.9E-2</v>
      </c>
      <c r="D73">
        <v>-0.1482</v>
      </c>
      <c r="E73">
        <v>-8.3999999999999995E-3</v>
      </c>
      <c r="F73">
        <v>-3.7499999999999999E-2</v>
      </c>
      <c r="G73">
        <v>39</v>
      </c>
      <c r="H73">
        <v>62</v>
      </c>
      <c r="I73">
        <v>63</v>
      </c>
      <c r="J73">
        <v>67</v>
      </c>
      <c r="K73">
        <v>10.199999999999999</v>
      </c>
      <c r="L73">
        <v>15</v>
      </c>
      <c r="M73">
        <v>15.2</v>
      </c>
      <c r="N73">
        <v>15.7</v>
      </c>
      <c r="O73">
        <v>18</v>
      </c>
      <c r="P73">
        <v>8</v>
      </c>
      <c r="Q73">
        <v>27</v>
      </c>
      <c r="R73">
        <v>31</v>
      </c>
    </row>
    <row r="74" spans="1:18" x14ac:dyDescent="0.3">
      <c r="A74">
        <v>74</v>
      </c>
      <c r="B74">
        <v>100011</v>
      </c>
      <c r="C74">
        <v>-0.10970000000000001</v>
      </c>
      <c r="D74">
        <v>-0.19869999999999999</v>
      </c>
      <c r="E74">
        <v>-1.26E-2</v>
      </c>
      <c r="F74">
        <v>-3.8999999999999998E-3</v>
      </c>
      <c r="G74">
        <v>40</v>
      </c>
      <c r="H74">
        <v>62</v>
      </c>
      <c r="I74">
        <v>69</v>
      </c>
      <c r="J74">
        <v>57</v>
      </c>
      <c r="K74">
        <v>10.5</v>
      </c>
      <c r="L74">
        <v>15</v>
      </c>
      <c r="M74">
        <v>15.9</v>
      </c>
      <c r="N74">
        <v>14.3</v>
      </c>
      <c r="O74">
        <v>17</v>
      </c>
      <c r="P74">
        <v>23</v>
      </c>
      <c r="Q74">
        <v>26</v>
      </c>
      <c r="R74">
        <v>1</v>
      </c>
    </row>
    <row r="75" spans="1:18" x14ac:dyDescent="0.3">
      <c r="A75">
        <v>74.5</v>
      </c>
      <c r="B75">
        <v>100011</v>
      </c>
      <c r="C75">
        <v>2.23E-2</v>
      </c>
      <c r="D75">
        <v>-0.28370000000000001</v>
      </c>
      <c r="E75">
        <v>-5.9700000000000003E-2</v>
      </c>
      <c r="F75">
        <v>-3.2500000000000001E-2</v>
      </c>
      <c r="G75">
        <v>55</v>
      </c>
      <c r="H75">
        <v>62</v>
      </c>
      <c r="I75">
        <v>70</v>
      </c>
      <c r="J75">
        <v>81</v>
      </c>
      <c r="K75">
        <v>13.2</v>
      </c>
      <c r="L75">
        <v>15</v>
      </c>
      <c r="M75">
        <v>16.100000000000001</v>
      </c>
      <c r="N75">
        <v>17.3</v>
      </c>
      <c r="O75">
        <v>8</v>
      </c>
      <c r="P75">
        <v>8</v>
      </c>
      <c r="Q75">
        <v>17</v>
      </c>
      <c r="R75">
        <v>23</v>
      </c>
    </row>
    <row r="76" spans="1:18" x14ac:dyDescent="0.3">
      <c r="A76">
        <v>75</v>
      </c>
      <c r="B76">
        <v>100011</v>
      </c>
      <c r="C76">
        <v>4.4499999999999998E-2</v>
      </c>
      <c r="D76">
        <v>-0.1162</v>
      </c>
      <c r="E76">
        <v>5.0000000000000001E-3</v>
      </c>
      <c r="F76">
        <v>-2.87E-2</v>
      </c>
      <c r="G76">
        <v>34</v>
      </c>
      <c r="H76">
        <v>61</v>
      </c>
      <c r="I76">
        <v>70</v>
      </c>
      <c r="J76">
        <v>60</v>
      </c>
      <c r="K76">
        <v>9</v>
      </c>
      <c r="L76">
        <v>14.9</v>
      </c>
      <c r="M76">
        <v>16.100000000000001</v>
      </c>
      <c r="N76">
        <v>14.7</v>
      </c>
      <c r="O76">
        <v>1</v>
      </c>
      <c r="P76">
        <v>19</v>
      </c>
      <c r="Q76">
        <v>37</v>
      </c>
      <c r="R76">
        <v>4</v>
      </c>
    </row>
    <row r="77" spans="1:18" x14ac:dyDescent="0.3">
      <c r="A77">
        <v>75.5</v>
      </c>
      <c r="B77">
        <v>100011</v>
      </c>
      <c r="C77">
        <v>-1.1299999999999999E-2</v>
      </c>
      <c r="D77">
        <v>3.7100000000000001E-2</v>
      </c>
      <c r="E77">
        <v>-6.59E-2</v>
      </c>
      <c r="F77">
        <v>-5.4300000000000001E-2</v>
      </c>
      <c r="G77">
        <v>44</v>
      </c>
      <c r="H77">
        <v>56</v>
      </c>
      <c r="I77">
        <v>73</v>
      </c>
      <c r="J77">
        <v>71</v>
      </c>
      <c r="K77">
        <v>11.3</v>
      </c>
      <c r="L77">
        <v>14.1</v>
      </c>
      <c r="M77">
        <v>16.399999999999999</v>
      </c>
      <c r="N77">
        <v>16.2</v>
      </c>
      <c r="O77">
        <v>29</v>
      </c>
      <c r="P77">
        <v>22</v>
      </c>
      <c r="Q77">
        <v>26</v>
      </c>
      <c r="R77">
        <v>25</v>
      </c>
    </row>
    <row r="78" spans="1:18" x14ac:dyDescent="0.3">
      <c r="A78">
        <v>76</v>
      </c>
      <c r="B78">
        <v>100011</v>
      </c>
      <c r="C78">
        <v>-0.2089</v>
      </c>
      <c r="D78">
        <v>0.1061</v>
      </c>
      <c r="E78">
        <v>-8.3199999999999996E-2</v>
      </c>
      <c r="F78">
        <v>-4.9799999999999997E-2</v>
      </c>
      <c r="G78">
        <v>36</v>
      </c>
      <c r="H78">
        <v>54</v>
      </c>
      <c r="I78">
        <v>61</v>
      </c>
      <c r="J78">
        <v>61</v>
      </c>
      <c r="K78">
        <v>9.5</v>
      </c>
      <c r="L78">
        <v>13.8</v>
      </c>
      <c r="M78">
        <v>14.9</v>
      </c>
      <c r="N78">
        <v>14.9</v>
      </c>
      <c r="O78">
        <v>23</v>
      </c>
      <c r="P78">
        <v>5</v>
      </c>
      <c r="Q78">
        <v>6</v>
      </c>
      <c r="R78">
        <v>13</v>
      </c>
    </row>
    <row r="79" spans="1:18" x14ac:dyDescent="0.3">
      <c r="A79">
        <v>76.5</v>
      </c>
      <c r="B79">
        <v>100011</v>
      </c>
      <c r="C79">
        <v>-5.2200000000000003E-2</v>
      </c>
      <c r="D79">
        <v>6.1499999999999999E-2</v>
      </c>
      <c r="E79">
        <v>-2.7099999999999999E-2</v>
      </c>
      <c r="F79">
        <v>-2.2200000000000001E-2</v>
      </c>
      <c r="G79">
        <v>37</v>
      </c>
      <c r="H79">
        <v>67</v>
      </c>
      <c r="I79">
        <v>91</v>
      </c>
      <c r="J79">
        <v>56</v>
      </c>
      <c r="K79">
        <v>9.8000000000000007</v>
      </c>
      <c r="L79">
        <v>15.7</v>
      </c>
      <c r="M79">
        <v>18.399999999999999</v>
      </c>
      <c r="N79">
        <v>14.1</v>
      </c>
      <c r="O79">
        <v>24</v>
      </c>
      <c r="P79">
        <v>6</v>
      </c>
      <c r="Q79">
        <v>22</v>
      </c>
      <c r="R79">
        <v>12</v>
      </c>
    </row>
    <row r="80" spans="1:18" x14ac:dyDescent="0.3">
      <c r="A80">
        <v>77</v>
      </c>
      <c r="B80">
        <v>100011</v>
      </c>
      <c r="C80">
        <v>-0.25019999999999998</v>
      </c>
      <c r="D80">
        <v>0.15340000000000001</v>
      </c>
      <c r="E80">
        <v>-5.04E-2</v>
      </c>
      <c r="F80">
        <v>1.5E-3</v>
      </c>
      <c r="G80">
        <v>38</v>
      </c>
      <c r="H80">
        <v>57</v>
      </c>
      <c r="I80">
        <v>62</v>
      </c>
      <c r="J80">
        <v>67</v>
      </c>
      <c r="K80">
        <v>10</v>
      </c>
      <c r="L80">
        <v>14.3</v>
      </c>
      <c r="M80">
        <v>15</v>
      </c>
      <c r="N80">
        <v>15.7</v>
      </c>
      <c r="O80">
        <v>40</v>
      </c>
      <c r="P80">
        <v>11</v>
      </c>
      <c r="Q80">
        <v>9</v>
      </c>
      <c r="R80">
        <v>15</v>
      </c>
    </row>
    <row r="81" spans="1:18" x14ac:dyDescent="0.3">
      <c r="A81">
        <v>77.5</v>
      </c>
      <c r="B81">
        <v>100011</v>
      </c>
      <c r="C81">
        <v>-0.1328</v>
      </c>
      <c r="D81">
        <v>-7.46E-2</v>
      </c>
      <c r="E81">
        <v>-2.41E-2</v>
      </c>
      <c r="F81">
        <v>-1.3599999999999999E-2</v>
      </c>
      <c r="G81">
        <v>41</v>
      </c>
      <c r="H81">
        <v>53</v>
      </c>
      <c r="I81">
        <v>69</v>
      </c>
      <c r="J81">
        <v>70</v>
      </c>
      <c r="K81">
        <v>10.7</v>
      </c>
      <c r="L81">
        <v>13.7</v>
      </c>
      <c r="M81">
        <v>15.9</v>
      </c>
      <c r="N81">
        <v>16.100000000000001</v>
      </c>
      <c r="O81">
        <v>31</v>
      </c>
      <c r="P81">
        <v>22</v>
      </c>
      <c r="Q81">
        <v>36</v>
      </c>
      <c r="R81">
        <v>31</v>
      </c>
    </row>
    <row r="82" spans="1:18" x14ac:dyDescent="0.3">
      <c r="A82">
        <v>78</v>
      </c>
      <c r="B82">
        <v>100011</v>
      </c>
      <c r="C82">
        <v>-0.32750000000000001</v>
      </c>
      <c r="D82">
        <v>-8.9399999999999993E-2</v>
      </c>
      <c r="E82">
        <v>2.2700000000000001E-2</v>
      </c>
      <c r="F82">
        <v>-3.09E-2</v>
      </c>
      <c r="G82">
        <v>40</v>
      </c>
      <c r="H82">
        <v>54</v>
      </c>
      <c r="I82">
        <v>62</v>
      </c>
      <c r="J82">
        <v>59</v>
      </c>
      <c r="K82">
        <v>10.5</v>
      </c>
      <c r="L82">
        <v>13.8</v>
      </c>
      <c r="M82">
        <v>15</v>
      </c>
      <c r="N82">
        <v>14.6</v>
      </c>
      <c r="O82">
        <v>13</v>
      </c>
      <c r="P82">
        <v>10</v>
      </c>
      <c r="Q82">
        <v>13</v>
      </c>
      <c r="R82">
        <v>17</v>
      </c>
    </row>
    <row r="83" spans="1:18" x14ac:dyDescent="0.3">
      <c r="A83">
        <v>78.5</v>
      </c>
      <c r="B83">
        <v>100011</v>
      </c>
      <c r="C83">
        <v>-0.1358</v>
      </c>
      <c r="D83">
        <v>-0.22470000000000001</v>
      </c>
      <c r="E83">
        <v>3.2199999999999999E-2</v>
      </c>
      <c r="F83">
        <v>8.5000000000000006E-3</v>
      </c>
      <c r="G83">
        <v>42</v>
      </c>
      <c r="H83">
        <v>59</v>
      </c>
      <c r="I83">
        <v>73</v>
      </c>
      <c r="J83">
        <v>62</v>
      </c>
      <c r="K83">
        <v>10.9</v>
      </c>
      <c r="L83">
        <v>14.6</v>
      </c>
      <c r="M83">
        <v>16.399999999999999</v>
      </c>
      <c r="N83">
        <v>15</v>
      </c>
      <c r="O83">
        <v>48</v>
      </c>
      <c r="P83">
        <v>20</v>
      </c>
      <c r="Q83">
        <v>2</v>
      </c>
      <c r="R83">
        <v>14</v>
      </c>
    </row>
    <row r="84" spans="1:18" x14ac:dyDescent="0.3">
      <c r="A84">
        <v>79</v>
      </c>
      <c r="B84">
        <v>100011</v>
      </c>
      <c r="C84">
        <v>-7.4899999999999994E-2</v>
      </c>
      <c r="D84">
        <v>-2.9100000000000001E-2</v>
      </c>
      <c r="E84">
        <v>-2.1899999999999999E-2</v>
      </c>
      <c r="F84">
        <v>-2.1700000000000001E-2</v>
      </c>
      <c r="G84">
        <v>41</v>
      </c>
      <c r="H84">
        <v>56</v>
      </c>
      <c r="I84">
        <v>69</v>
      </c>
      <c r="J84">
        <v>54</v>
      </c>
      <c r="K84">
        <v>10.7</v>
      </c>
      <c r="L84">
        <v>14.1</v>
      </c>
      <c r="M84">
        <v>15.9</v>
      </c>
      <c r="N84">
        <v>13.8</v>
      </c>
      <c r="O84">
        <v>13</v>
      </c>
      <c r="P84">
        <v>19</v>
      </c>
      <c r="Q84">
        <v>19</v>
      </c>
      <c r="R84">
        <v>22</v>
      </c>
    </row>
    <row r="85" spans="1:18" x14ac:dyDescent="0.3">
      <c r="A85">
        <v>79.5</v>
      </c>
      <c r="B85">
        <v>100011</v>
      </c>
      <c r="C85">
        <v>-9.7299999999999998E-2</v>
      </c>
      <c r="D85">
        <v>7.2700000000000001E-2</v>
      </c>
      <c r="E85">
        <v>-5.8000000000000003E-2</v>
      </c>
      <c r="F85">
        <v>-4.2799999999999998E-2</v>
      </c>
      <c r="G85">
        <v>46</v>
      </c>
      <c r="H85">
        <v>55</v>
      </c>
      <c r="I85">
        <v>63</v>
      </c>
      <c r="J85">
        <v>66</v>
      </c>
      <c r="K85">
        <v>11.7</v>
      </c>
      <c r="L85">
        <v>14</v>
      </c>
      <c r="M85">
        <v>15.2</v>
      </c>
      <c r="N85">
        <v>15.6</v>
      </c>
      <c r="O85">
        <v>22</v>
      </c>
      <c r="P85">
        <v>21</v>
      </c>
      <c r="Q85">
        <v>16</v>
      </c>
      <c r="R85">
        <v>32</v>
      </c>
    </row>
    <row r="86" spans="1:18" x14ac:dyDescent="0.3">
      <c r="A86">
        <v>80</v>
      </c>
      <c r="B86">
        <v>100011</v>
      </c>
      <c r="C86">
        <v>2.98E-2</v>
      </c>
      <c r="D86">
        <v>-9.8400000000000001E-2</v>
      </c>
      <c r="E86">
        <v>-5.0200000000000002E-2</v>
      </c>
      <c r="F86">
        <v>-3.8899999999999997E-2</v>
      </c>
      <c r="G86">
        <v>44</v>
      </c>
      <c r="H86">
        <v>63</v>
      </c>
      <c r="I86">
        <v>61</v>
      </c>
      <c r="J86">
        <v>69</v>
      </c>
      <c r="K86">
        <v>11.3</v>
      </c>
      <c r="L86">
        <v>15.2</v>
      </c>
      <c r="M86">
        <v>14.9</v>
      </c>
      <c r="N86">
        <v>15.9</v>
      </c>
      <c r="O86">
        <v>44</v>
      </c>
      <c r="P86">
        <v>38</v>
      </c>
      <c r="Q86">
        <v>10</v>
      </c>
      <c r="R86">
        <v>25</v>
      </c>
    </row>
    <row r="87" spans="1:18" x14ac:dyDescent="0.3">
      <c r="A87">
        <v>80.5</v>
      </c>
      <c r="B87">
        <v>100011</v>
      </c>
      <c r="C87">
        <v>-6.9400000000000003E-2</v>
      </c>
      <c r="D87">
        <v>-0.16800000000000001</v>
      </c>
      <c r="E87">
        <v>-2.7300000000000001E-2</v>
      </c>
      <c r="F87">
        <v>-1.4999999999999999E-2</v>
      </c>
      <c r="G87">
        <v>41</v>
      </c>
      <c r="H87">
        <v>68</v>
      </c>
      <c r="I87">
        <v>69</v>
      </c>
      <c r="J87">
        <v>55</v>
      </c>
      <c r="K87">
        <v>10.7</v>
      </c>
      <c r="L87">
        <v>15.8</v>
      </c>
      <c r="M87">
        <v>15.9</v>
      </c>
      <c r="N87">
        <v>14</v>
      </c>
      <c r="O87">
        <v>9</v>
      </c>
      <c r="P87">
        <v>26</v>
      </c>
      <c r="Q87">
        <v>16</v>
      </c>
      <c r="R87">
        <v>26</v>
      </c>
    </row>
    <row r="88" spans="1:18" x14ac:dyDescent="0.3">
      <c r="A88">
        <v>81</v>
      </c>
      <c r="B88">
        <v>100011</v>
      </c>
      <c r="C88">
        <v>3.85E-2</v>
      </c>
      <c r="D88">
        <v>0.1069</v>
      </c>
      <c r="E88">
        <v>-1.1299999999999999E-2</v>
      </c>
      <c r="F88">
        <v>-4.5900000000000003E-2</v>
      </c>
      <c r="G88">
        <v>45</v>
      </c>
      <c r="H88">
        <v>60</v>
      </c>
      <c r="I88">
        <v>63</v>
      </c>
      <c r="J88">
        <v>65</v>
      </c>
      <c r="K88">
        <v>11.5</v>
      </c>
      <c r="L88">
        <v>14.7</v>
      </c>
      <c r="M88">
        <v>15.2</v>
      </c>
      <c r="N88">
        <v>15.4</v>
      </c>
      <c r="O88">
        <v>14</v>
      </c>
      <c r="P88">
        <v>11</v>
      </c>
      <c r="Q88">
        <v>23</v>
      </c>
      <c r="R88">
        <v>8</v>
      </c>
    </row>
    <row r="89" spans="1:18" x14ac:dyDescent="0.3">
      <c r="A89">
        <v>81.5</v>
      </c>
      <c r="B89">
        <v>100011</v>
      </c>
      <c r="C89">
        <v>8.1699999999999995E-2</v>
      </c>
      <c r="D89">
        <v>-2.47E-2</v>
      </c>
      <c r="E89">
        <v>-1.6799999999999999E-2</v>
      </c>
      <c r="F89">
        <v>-5.6599999999999998E-2</v>
      </c>
      <c r="G89">
        <v>42</v>
      </c>
      <c r="H89">
        <v>62</v>
      </c>
      <c r="I89">
        <v>62</v>
      </c>
      <c r="J89">
        <v>68</v>
      </c>
      <c r="K89">
        <v>10.9</v>
      </c>
      <c r="L89">
        <v>15</v>
      </c>
      <c r="M89">
        <v>15</v>
      </c>
      <c r="N89">
        <v>15.8</v>
      </c>
      <c r="O89">
        <v>29</v>
      </c>
      <c r="P89">
        <v>34</v>
      </c>
      <c r="Q89">
        <v>12</v>
      </c>
      <c r="R89">
        <v>22</v>
      </c>
    </row>
    <row r="90" spans="1:18" x14ac:dyDescent="0.3">
      <c r="A90">
        <v>82</v>
      </c>
      <c r="B90">
        <v>100011</v>
      </c>
      <c r="C90">
        <v>2.1000000000000001E-2</v>
      </c>
      <c r="D90">
        <v>-0.22140000000000001</v>
      </c>
      <c r="E90">
        <v>-2.5899999999999999E-2</v>
      </c>
      <c r="F90">
        <v>1.3599999999999999E-2</v>
      </c>
      <c r="G90">
        <v>44</v>
      </c>
      <c r="H90">
        <v>56</v>
      </c>
      <c r="I90">
        <v>67</v>
      </c>
      <c r="J90">
        <v>71</v>
      </c>
      <c r="K90">
        <v>11.3</v>
      </c>
      <c r="L90">
        <v>14.1</v>
      </c>
      <c r="M90">
        <v>15.7</v>
      </c>
      <c r="N90">
        <v>16.2</v>
      </c>
      <c r="O90">
        <v>27</v>
      </c>
      <c r="P90">
        <v>14</v>
      </c>
      <c r="Q90">
        <v>18</v>
      </c>
      <c r="R90">
        <v>20</v>
      </c>
    </row>
    <row r="91" spans="1:18" x14ac:dyDescent="0.3">
      <c r="A91">
        <v>82.5</v>
      </c>
      <c r="B91">
        <v>100011</v>
      </c>
      <c r="C91">
        <v>-8.3000000000000001E-3</v>
      </c>
      <c r="D91">
        <v>-2.2100000000000002E-2</v>
      </c>
      <c r="E91">
        <v>-5.1000000000000004E-3</v>
      </c>
      <c r="F91">
        <v>-1.2200000000000001E-2</v>
      </c>
      <c r="G91">
        <v>41</v>
      </c>
      <c r="H91">
        <v>55</v>
      </c>
      <c r="I91">
        <v>66</v>
      </c>
      <c r="J91">
        <v>54</v>
      </c>
      <c r="K91">
        <v>10.7</v>
      </c>
      <c r="L91">
        <v>14</v>
      </c>
      <c r="M91">
        <v>15.6</v>
      </c>
      <c r="N91">
        <v>13.8</v>
      </c>
      <c r="O91">
        <v>26</v>
      </c>
      <c r="P91">
        <v>52</v>
      </c>
      <c r="Q91">
        <v>36</v>
      </c>
      <c r="R91">
        <v>25</v>
      </c>
    </row>
    <row r="92" spans="1:18" x14ac:dyDescent="0.3">
      <c r="A92">
        <v>83</v>
      </c>
      <c r="B92">
        <v>100011</v>
      </c>
      <c r="C92">
        <v>-4.1799999999999997E-2</v>
      </c>
      <c r="D92">
        <v>-7.0499999999999993E-2</v>
      </c>
      <c r="E92">
        <v>-3.8699999999999998E-2</v>
      </c>
      <c r="F92">
        <v>-3.7400000000000003E-2</v>
      </c>
      <c r="G92">
        <v>42</v>
      </c>
      <c r="H92">
        <v>62</v>
      </c>
      <c r="I92">
        <v>58</v>
      </c>
      <c r="J92">
        <v>56</v>
      </c>
      <c r="K92">
        <v>10.9</v>
      </c>
      <c r="L92">
        <v>15</v>
      </c>
      <c r="M92">
        <v>14.4</v>
      </c>
      <c r="N92">
        <v>14.1</v>
      </c>
      <c r="O92">
        <v>8</v>
      </c>
      <c r="P92">
        <v>44</v>
      </c>
      <c r="Q92">
        <v>35</v>
      </c>
      <c r="R92">
        <v>36</v>
      </c>
    </row>
    <row r="93" spans="1:18" x14ac:dyDescent="0.3">
      <c r="A93">
        <v>83.5</v>
      </c>
      <c r="B93">
        <v>100011</v>
      </c>
      <c r="C93">
        <v>-0.12230000000000001</v>
      </c>
      <c r="D93">
        <v>1.4999999999999999E-2</v>
      </c>
      <c r="E93">
        <v>-2.0899999999999998E-2</v>
      </c>
      <c r="F93">
        <v>-1.8100000000000002E-2</v>
      </c>
      <c r="G93">
        <v>46</v>
      </c>
      <c r="H93">
        <v>71</v>
      </c>
      <c r="I93">
        <v>81</v>
      </c>
      <c r="J93">
        <v>62</v>
      </c>
      <c r="K93">
        <v>11.7</v>
      </c>
      <c r="L93">
        <v>16.2</v>
      </c>
      <c r="M93">
        <v>17.3</v>
      </c>
      <c r="N93">
        <v>15</v>
      </c>
      <c r="O93">
        <v>22</v>
      </c>
      <c r="P93">
        <v>46</v>
      </c>
      <c r="Q93">
        <v>47</v>
      </c>
      <c r="R93">
        <v>21</v>
      </c>
    </row>
    <row r="94" spans="1:18" x14ac:dyDescent="0.3">
      <c r="A94">
        <v>84</v>
      </c>
      <c r="B94">
        <v>100011</v>
      </c>
      <c r="C94">
        <v>-0.16639999999999999</v>
      </c>
      <c r="D94">
        <v>6.3299999999999995E-2</v>
      </c>
      <c r="E94">
        <v>-1.14E-2</v>
      </c>
      <c r="F94">
        <v>1.4800000000000001E-2</v>
      </c>
      <c r="G94">
        <v>52</v>
      </c>
      <c r="H94">
        <v>72</v>
      </c>
      <c r="I94">
        <v>80</v>
      </c>
      <c r="J94">
        <v>86</v>
      </c>
      <c r="K94">
        <v>12.7</v>
      </c>
      <c r="L94">
        <v>16.3</v>
      </c>
      <c r="M94">
        <v>17.2</v>
      </c>
      <c r="N94">
        <v>17.899999999999999</v>
      </c>
      <c r="O94">
        <v>37</v>
      </c>
      <c r="P94">
        <v>14</v>
      </c>
      <c r="Q94">
        <v>31</v>
      </c>
      <c r="R94">
        <v>38</v>
      </c>
    </row>
    <row r="95" spans="1:18" x14ac:dyDescent="0.3">
      <c r="A95">
        <v>84.5</v>
      </c>
      <c r="B95">
        <v>100011</v>
      </c>
      <c r="C95">
        <v>-0.32790000000000002</v>
      </c>
      <c r="D95">
        <v>-0.12089999999999999</v>
      </c>
      <c r="E95">
        <v>1.43E-2</v>
      </c>
      <c r="F95">
        <v>8.6999999999999994E-3</v>
      </c>
      <c r="G95">
        <v>42</v>
      </c>
      <c r="H95">
        <v>62</v>
      </c>
      <c r="I95">
        <v>69</v>
      </c>
      <c r="J95">
        <v>62</v>
      </c>
      <c r="K95">
        <v>10.9</v>
      </c>
      <c r="L95">
        <v>15</v>
      </c>
      <c r="M95">
        <v>15.9</v>
      </c>
      <c r="N95">
        <v>15</v>
      </c>
      <c r="O95">
        <v>12</v>
      </c>
      <c r="P95">
        <v>3</v>
      </c>
      <c r="Q95">
        <v>8</v>
      </c>
      <c r="R95">
        <v>31</v>
      </c>
    </row>
    <row r="96" spans="1:18" x14ac:dyDescent="0.3">
      <c r="A96">
        <v>85</v>
      </c>
      <c r="B96">
        <v>100011</v>
      </c>
      <c r="C96">
        <v>-6.5699999999999995E-2</v>
      </c>
      <c r="D96">
        <v>-0.30819999999999997</v>
      </c>
      <c r="E96">
        <v>2.81E-2</v>
      </c>
      <c r="F96">
        <v>1.8599999999999998E-2</v>
      </c>
      <c r="G96">
        <v>42</v>
      </c>
      <c r="H96">
        <v>55</v>
      </c>
      <c r="I96">
        <v>74</v>
      </c>
      <c r="J96">
        <v>63</v>
      </c>
      <c r="K96">
        <v>10.9</v>
      </c>
      <c r="L96">
        <v>14</v>
      </c>
      <c r="M96">
        <v>16.600000000000001</v>
      </c>
      <c r="N96">
        <v>15.2</v>
      </c>
      <c r="O96">
        <v>16</v>
      </c>
      <c r="P96">
        <v>13</v>
      </c>
      <c r="Q96">
        <v>20</v>
      </c>
      <c r="R96">
        <v>10</v>
      </c>
    </row>
    <row r="97" spans="1:18" x14ac:dyDescent="0.3">
      <c r="A97">
        <v>85.5</v>
      </c>
      <c r="B97">
        <v>100011</v>
      </c>
      <c r="C97">
        <v>-9.8500000000000004E-2</v>
      </c>
      <c r="D97">
        <v>-0.27200000000000002</v>
      </c>
      <c r="E97">
        <v>-2.76E-2</v>
      </c>
      <c r="F97">
        <v>0.02</v>
      </c>
      <c r="G97">
        <v>46</v>
      </c>
      <c r="H97">
        <v>71</v>
      </c>
      <c r="I97">
        <v>79</v>
      </c>
      <c r="J97">
        <v>70</v>
      </c>
      <c r="K97">
        <v>11.7</v>
      </c>
      <c r="L97">
        <v>16.2</v>
      </c>
      <c r="M97">
        <v>17.100000000000001</v>
      </c>
      <c r="N97">
        <v>16.100000000000001</v>
      </c>
      <c r="O97">
        <v>14</v>
      </c>
      <c r="P97">
        <v>21</v>
      </c>
      <c r="Q97">
        <v>22</v>
      </c>
      <c r="R97">
        <v>21</v>
      </c>
    </row>
    <row r="98" spans="1:18" x14ac:dyDescent="0.3">
      <c r="A98">
        <v>86</v>
      </c>
      <c r="B98">
        <v>100011</v>
      </c>
      <c r="C98">
        <v>-6.7599999999999993E-2</v>
      </c>
      <c r="D98">
        <v>-6.08E-2</v>
      </c>
      <c r="E98">
        <v>-3.3399999999999999E-2</v>
      </c>
      <c r="F98">
        <v>-3.8399999999999997E-2</v>
      </c>
      <c r="G98">
        <v>44</v>
      </c>
      <c r="H98">
        <v>57</v>
      </c>
      <c r="I98">
        <v>61</v>
      </c>
      <c r="J98">
        <v>60</v>
      </c>
      <c r="K98">
        <v>11.3</v>
      </c>
      <c r="L98">
        <v>14.3</v>
      </c>
      <c r="M98">
        <v>14.9</v>
      </c>
      <c r="N98">
        <v>14.7</v>
      </c>
      <c r="O98">
        <v>24</v>
      </c>
      <c r="P98">
        <v>23</v>
      </c>
      <c r="Q98">
        <v>22</v>
      </c>
      <c r="R98">
        <v>16</v>
      </c>
    </row>
    <row r="99" spans="1:18" x14ac:dyDescent="0.3">
      <c r="A99">
        <v>86.5</v>
      </c>
      <c r="B99">
        <v>100011</v>
      </c>
      <c r="C99">
        <v>-7.6700000000000004E-2</v>
      </c>
      <c r="D99">
        <v>-0.1953</v>
      </c>
      <c r="E99">
        <v>-3.5999999999999997E-2</v>
      </c>
      <c r="F99">
        <v>-1.3299999999999999E-2</v>
      </c>
      <c r="G99">
        <v>50</v>
      </c>
      <c r="H99">
        <v>67</v>
      </c>
      <c r="I99">
        <v>72</v>
      </c>
      <c r="J99">
        <v>77</v>
      </c>
      <c r="K99">
        <v>12.4</v>
      </c>
      <c r="L99">
        <v>15.7</v>
      </c>
      <c r="M99">
        <v>16.3</v>
      </c>
      <c r="N99">
        <v>16.899999999999999</v>
      </c>
      <c r="O99">
        <v>30</v>
      </c>
      <c r="P99">
        <v>25</v>
      </c>
      <c r="Q99">
        <v>10</v>
      </c>
      <c r="R99">
        <v>29</v>
      </c>
    </row>
    <row r="100" spans="1:18" x14ac:dyDescent="0.3">
      <c r="A100">
        <v>87</v>
      </c>
      <c r="B100">
        <v>100011</v>
      </c>
      <c r="C100">
        <v>-0.2114</v>
      </c>
      <c r="D100">
        <v>-5.79E-2</v>
      </c>
      <c r="E100">
        <v>-3.5499999999999997E-2</v>
      </c>
      <c r="F100">
        <v>-8.9999999999999993E-3</v>
      </c>
      <c r="G100">
        <v>39</v>
      </c>
      <c r="H100">
        <v>57</v>
      </c>
      <c r="I100">
        <v>74</v>
      </c>
      <c r="J100">
        <v>66</v>
      </c>
      <c r="K100">
        <v>10.199999999999999</v>
      </c>
      <c r="L100">
        <v>14.3</v>
      </c>
      <c r="M100">
        <v>16.600000000000001</v>
      </c>
      <c r="N100">
        <v>15.6</v>
      </c>
      <c r="O100">
        <v>3</v>
      </c>
      <c r="P100">
        <v>28</v>
      </c>
      <c r="Q100">
        <v>33</v>
      </c>
      <c r="R100">
        <v>6</v>
      </c>
    </row>
    <row r="101" spans="1:18" x14ac:dyDescent="0.3">
      <c r="A101">
        <v>87.5</v>
      </c>
      <c r="B101">
        <v>100011</v>
      </c>
      <c r="C101">
        <v>-0.13300000000000001</v>
      </c>
      <c r="D101">
        <v>-7.1999999999999995E-2</v>
      </c>
      <c r="E101">
        <v>-7.7999999999999996E-3</v>
      </c>
      <c r="F101">
        <v>-1.55E-2</v>
      </c>
      <c r="G101">
        <v>43</v>
      </c>
      <c r="H101">
        <v>72</v>
      </c>
      <c r="I101">
        <v>72</v>
      </c>
      <c r="J101">
        <v>71</v>
      </c>
      <c r="K101">
        <v>11.1</v>
      </c>
      <c r="L101">
        <v>16.3</v>
      </c>
      <c r="M101">
        <v>16.3</v>
      </c>
      <c r="N101">
        <v>16.2</v>
      </c>
      <c r="O101">
        <v>24</v>
      </c>
      <c r="P101">
        <v>46</v>
      </c>
      <c r="Q101">
        <v>20</v>
      </c>
      <c r="R101">
        <v>20</v>
      </c>
    </row>
    <row r="102" spans="1:18" x14ac:dyDescent="0.3">
      <c r="A102">
        <v>88</v>
      </c>
      <c r="B102">
        <v>100011</v>
      </c>
      <c r="C102">
        <v>1.38E-2</v>
      </c>
      <c r="D102">
        <v>-4.2900000000000001E-2</v>
      </c>
      <c r="E102">
        <v>5.7000000000000002E-3</v>
      </c>
      <c r="F102">
        <v>-2.7099999999999999E-2</v>
      </c>
      <c r="G102">
        <v>41</v>
      </c>
      <c r="H102">
        <v>72</v>
      </c>
      <c r="I102">
        <v>84</v>
      </c>
      <c r="J102">
        <v>66</v>
      </c>
      <c r="K102">
        <v>10.7</v>
      </c>
      <c r="L102">
        <v>16.3</v>
      </c>
      <c r="M102">
        <v>17.7</v>
      </c>
      <c r="N102">
        <v>15.6</v>
      </c>
      <c r="O102">
        <v>4</v>
      </c>
      <c r="P102">
        <v>28</v>
      </c>
      <c r="Q102">
        <v>49</v>
      </c>
      <c r="R102">
        <v>38</v>
      </c>
    </row>
    <row r="103" spans="1:18" x14ac:dyDescent="0.3">
      <c r="A103">
        <v>88.5</v>
      </c>
      <c r="B103">
        <v>100011</v>
      </c>
      <c r="C103">
        <v>-7.0499999999999993E-2</v>
      </c>
      <c r="D103">
        <v>-0.1414</v>
      </c>
      <c r="E103">
        <v>-3.4500000000000003E-2</v>
      </c>
      <c r="F103">
        <v>-1.0999999999999999E-2</v>
      </c>
      <c r="G103">
        <v>41</v>
      </c>
      <c r="H103">
        <v>63</v>
      </c>
      <c r="I103">
        <v>78</v>
      </c>
      <c r="J103">
        <v>67</v>
      </c>
      <c r="K103">
        <v>10.7</v>
      </c>
      <c r="L103">
        <v>15.2</v>
      </c>
      <c r="M103">
        <v>17</v>
      </c>
      <c r="N103">
        <v>15.7</v>
      </c>
      <c r="O103">
        <v>13</v>
      </c>
      <c r="P103">
        <v>20</v>
      </c>
      <c r="Q103">
        <v>42</v>
      </c>
      <c r="R103">
        <v>11</v>
      </c>
    </row>
    <row r="104" spans="1:18" x14ac:dyDescent="0.3">
      <c r="A104">
        <v>89</v>
      </c>
      <c r="B104">
        <v>100011</v>
      </c>
      <c r="C104">
        <v>-5.9200000000000003E-2</v>
      </c>
      <c r="D104">
        <v>-4.2599999999999999E-2</v>
      </c>
      <c r="E104">
        <v>-2.3699999999999999E-2</v>
      </c>
      <c r="F104">
        <v>-8.9999999999999993E-3</v>
      </c>
      <c r="G104">
        <v>39</v>
      </c>
      <c r="H104">
        <v>61</v>
      </c>
      <c r="I104">
        <v>64</v>
      </c>
      <c r="J104">
        <v>59</v>
      </c>
      <c r="K104">
        <v>10.199999999999999</v>
      </c>
      <c r="L104">
        <v>14.9</v>
      </c>
      <c r="M104">
        <v>15.3</v>
      </c>
      <c r="N104">
        <v>14.6</v>
      </c>
      <c r="O104">
        <v>40</v>
      </c>
      <c r="P104">
        <v>58</v>
      </c>
      <c r="Q104">
        <v>19</v>
      </c>
      <c r="R104">
        <v>29</v>
      </c>
    </row>
    <row r="105" spans="1:18" x14ac:dyDescent="0.3">
      <c r="A105">
        <v>89.5</v>
      </c>
      <c r="B105">
        <v>100011</v>
      </c>
      <c r="C105">
        <v>-0.1273</v>
      </c>
      <c r="D105">
        <v>0.112</v>
      </c>
      <c r="E105">
        <v>-2.06E-2</v>
      </c>
      <c r="F105">
        <v>-4.2200000000000001E-2</v>
      </c>
      <c r="G105">
        <v>38</v>
      </c>
      <c r="H105">
        <v>60</v>
      </c>
      <c r="I105">
        <v>64</v>
      </c>
      <c r="J105">
        <v>72</v>
      </c>
      <c r="K105">
        <v>10</v>
      </c>
      <c r="L105">
        <v>14.7</v>
      </c>
      <c r="M105">
        <v>15.3</v>
      </c>
      <c r="N105">
        <v>16.3</v>
      </c>
      <c r="O105">
        <v>10</v>
      </c>
      <c r="P105">
        <v>38</v>
      </c>
      <c r="Q105">
        <v>14</v>
      </c>
      <c r="R105">
        <v>27</v>
      </c>
    </row>
    <row r="106" spans="1:18" x14ac:dyDescent="0.3">
      <c r="A106">
        <v>90</v>
      </c>
      <c r="B106">
        <v>100011</v>
      </c>
      <c r="C106">
        <v>-0.12670000000000001</v>
      </c>
      <c r="D106">
        <v>-7.0999999999999994E-2</v>
      </c>
      <c r="E106">
        <v>-3.2000000000000001E-2</v>
      </c>
      <c r="F106">
        <v>-3.39E-2</v>
      </c>
      <c r="G106">
        <v>38</v>
      </c>
      <c r="H106">
        <v>66</v>
      </c>
      <c r="I106">
        <v>67</v>
      </c>
      <c r="J106">
        <v>62</v>
      </c>
      <c r="K106">
        <v>10</v>
      </c>
      <c r="L106">
        <v>15.6</v>
      </c>
      <c r="M106">
        <v>15.7</v>
      </c>
      <c r="N106">
        <v>15</v>
      </c>
      <c r="O106">
        <v>27</v>
      </c>
      <c r="P106">
        <v>27</v>
      </c>
      <c r="Q106">
        <v>24</v>
      </c>
      <c r="R106">
        <v>28</v>
      </c>
    </row>
    <row r="107" spans="1:18" x14ac:dyDescent="0.3">
      <c r="A107">
        <v>90.5</v>
      </c>
      <c r="B107">
        <v>100011</v>
      </c>
      <c r="C107">
        <v>-4.19E-2</v>
      </c>
      <c r="D107">
        <v>-0.21929999999999999</v>
      </c>
      <c r="E107">
        <v>4.0000000000000001E-3</v>
      </c>
      <c r="F107">
        <v>-8.5000000000000006E-3</v>
      </c>
      <c r="G107">
        <v>38</v>
      </c>
      <c r="H107">
        <v>56</v>
      </c>
      <c r="I107">
        <v>60</v>
      </c>
      <c r="J107">
        <v>56</v>
      </c>
      <c r="K107">
        <v>10</v>
      </c>
      <c r="L107">
        <v>14.1</v>
      </c>
      <c r="M107">
        <v>14.7</v>
      </c>
      <c r="N107">
        <v>14.1</v>
      </c>
      <c r="O107">
        <v>51</v>
      </c>
      <c r="P107">
        <v>10</v>
      </c>
      <c r="Q107">
        <v>3</v>
      </c>
      <c r="R107">
        <v>20</v>
      </c>
    </row>
    <row r="108" spans="1:18" x14ac:dyDescent="0.3">
      <c r="A108">
        <v>91</v>
      </c>
      <c r="B108">
        <v>100011</v>
      </c>
      <c r="C108">
        <v>9.3600000000000003E-2</v>
      </c>
      <c r="D108">
        <v>-1.3899999999999999E-2</v>
      </c>
      <c r="E108">
        <v>-1.7600000000000001E-2</v>
      </c>
      <c r="F108">
        <v>-5.5500000000000001E-2</v>
      </c>
      <c r="G108">
        <v>42</v>
      </c>
      <c r="H108">
        <v>72</v>
      </c>
      <c r="I108">
        <v>75</v>
      </c>
      <c r="J108">
        <v>60</v>
      </c>
      <c r="K108">
        <v>10.9</v>
      </c>
      <c r="L108">
        <v>16.3</v>
      </c>
      <c r="M108">
        <v>16.7</v>
      </c>
      <c r="N108">
        <v>14.7</v>
      </c>
      <c r="O108">
        <v>9</v>
      </c>
      <c r="P108">
        <v>11</v>
      </c>
      <c r="Q108">
        <v>10</v>
      </c>
      <c r="R108">
        <v>9</v>
      </c>
    </row>
    <row r="109" spans="1:18" x14ac:dyDescent="0.3">
      <c r="A109">
        <v>91.5</v>
      </c>
      <c r="B109">
        <v>100011</v>
      </c>
      <c r="C109">
        <v>-2.1100000000000001E-2</v>
      </c>
      <c r="D109">
        <v>1.49E-2</v>
      </c>
      <c r="E109">
        <v>-4.02E-2</v>
      </c>
      <c r="F109">
        <v>-1.46E-2</v>
      </c>
      <c r="G109">
        <v>33</v>
      </c>
      <c r="H109">
        <v>57</v>
      </c>
      <c r="I109">
        <v>66</v>
      </c>
      <c r="J109">
        <v>59</v>
      </c>
      <c r="K109">
        <v>8.8000000000000007</v>
      </c>
      <c r="L109">
        <v>14.3</v>
      </c>
      <c r="M109">
        <v>15.6</v>
      </c>
      <c r="N109">
        <v>14.6</v>
      </c>
      <c r="O109">
        <v>10</v>
      </c>
      <c r="P109">
        <v>47</v>
      </c>
      <c r="Q109">
        <v>23</v>
      </c>
      <c r="R109">
        <v>23</v>
      </c>
    </row>
    <row r="110" spans="1:18" x14ac:dyDescent="0.3">
      <c r="A110">
        <v>92</v>
      </c>
      <c r="B110">
        <v>100011</v>
      </c>
      <c r="C110">
        <v>-0.1009</v>
      </c>
      <c r="D110">
        <v>-2.4899999999999999E-2</v>
      </c>
      <c r="E110">
        <v>-2.3400000000000001E-2</v>
      </c>
      <c r="F110">
        <v>-2.2100000000000002E-2</v>
      </c>
      <c r="G110">
        <v>39</v>
      </c>
      <c r="H110">
        <v>58</v>
      </c>
      <c r="I110">
        <v>62</v>
      </c>
      <c r="J110">
        <v>61</v>
      </c>
      <c r="K110">
        <v>10.199999999999999</v>
      </c>
      <c r="L110">
        <v>14.4</v>
      </c>
      <c r="M110">
        <v>15</v>
      </c>
      <c r="N110">
        <v>14.9</v>
      </c>
      <c r="O110">
        <v>23</v>
      </c>
      <c r="P110">
        <v>50</v>
      </c>
      <c r="Q110">
        <v>31</v>
      </c>
      <c r="R110">
        <v>38</v>
      </c>
    </row>
    <row r="111" spans="1:18" x14ac:dyDescent="0.3">
      <c r="A111">
        <v>92.5</v>
      </c>
      <c r="B111">
        <v>100011</v>
      </c>
      <c r="C111">
        <v>-3.6999999999999998E-2</v>
      </c>
      <c r="D111">
        <v>0.1237</v>
      </c>
      <c r="E111">
        <v>1.01E-2</v>
      </c>
      <c r="F111">
        <v>1.43E-2</v>
      </c>
      <c r="G111">
        <v>33</v>
      </c>
      <c r="H111">
        <v>51</v>
      </c>
      <c r="I111">
        <v>64</v>
      </c>
      <c r="J111">
        <v>61</v>
      </c>
      <c r="K111">
        <v>8.8000000000000007</v>
      </c>
      <c r="L111">
        <v>13.3</v>
      </c>
      <c r="M111">
        <v>15.3</v>
      </c>
      <c r="N111">
        <v>14.9</v>
      </c>
      <c r="O111">
        <v>14</v>
      </c>
      <c r="P111">
        <v>5</v>
      </c>
      <c r="Q111">
        <v>18</v>
      </c>
      <c r="R111">
        <v>18</v>
      </c>
    </row>
    <row r="112" spans="1:18" x14ac:dyDescent="0.3">
      <c r="A112">
        <v>93</v>
      </c>
      <c r="B112">
        <v>100011</v>
      </c>
      <c r="C112">
        <v>0.1275</v>
      </c>
      <c r="D112">
        <v>0.1333</v>
      </c>
      <c r="E112">
        <v>-2.9700000000000001E-2</v>
      </c>
      <c r="F112">
        <v>-5.04E-2</v>
      </c>
      <c r="G112">
        <v>42</v>
      </c>
      <c r="H112">
        <v>55</v>
      </c>
      <c r="I112">
        <v>81</v>
      </c>
      <c r="J112">
        <v>62</v>
      </c>
      <c r="K112">
        <v>10.9</v>
      </c>
      <c r="L112">
        <v>14</v>
      </c>
      <c r="M112">
        <v>17.3</v>
      </c>
      <c r="N112">
        <v>15</v>
      </c>
      <c r="O112">
        <v>11</v>
      </c>
      <c r="P112">
        <v>20</v>
      </c>
      <c r="Q112">
        <v>16</v>
      </c>
      <c r="R112">
        <v>18</v>
      </c>
    </row>
    <row r="113" spans="1:18" x14ac:dyDescent="0.3">
      <c r="A113">
        <v>93.5</v>
      </c>
      <c r="B113">
        <v>100011</v>
      </c>
      <c r="C113">
        <v>-9.2999999999999999E-2</v>
      </c>
      <c r="D113">
        <v>6.9199999999999998E-2</v>
      </c>
      <c r="E113">
        <v>-2.53E-2</v>
      </c>
      <c r="F113">
        <v>1.7600000000000001E-2</v>
      </c>
      <c r="G113">
        <v>37</v>
      </c>
      <c r="H113">
        <v>56</v>
      </c>
      <c r="I113">
        <v>74</v>
      </c>
      <c r="J113">
        <v>68</v>
      </c>
      <c r="K113">
        <v>9.8000000000000007</v>
      </c>
      <c r="L113">
        <v>14.1</v>
      </c>
      <c r="M113">
        <v>16.600000000000001</v>
      </c>
      <c r="N113">
        <v>15.8</v>
      </c>
      <c r="O113">
        <v>6</v>
      </c>
      <c r="P113">
        <v>7</v>
      </c>
      <c r="Q113">
        <v>24</v>
      </c>
      <c r="R113">
        <v>5</v>
      </c>
    </row>
    <row r="114" spans="1:18" x14ac:dyDescent="0.3">
      <c r="A114">
        <v>94</v>
      </c>
      <c r="B114">
        <v>100011</v>
      </c>
      <c r="C114">
        <v>-0.16830000000000001</v>
      </c>
      <c r="D114">
        <v>-6.8400000000000002E-2</v>
      </c>
      <c r="E114">
        <v>-5.4399999999999997E-2</v>
      </c>
      <c r="F114">
        <v>-1.6799999999999999E-2</v>
      </c>
      <c r="G114">
        <v>41</v>
      </c>
      <c r="H114">
        <v>63</v>
      </c>
      <c r="I114">
        <v>85</v>
      </c>
      <c r="J114">
        <v>61</v>
      </c>
      <c r="K114">
        <v>10.7</v>
      </c>
      <c r="L114">
        <v>15.2</v>
      </c>
      <c r="M114">
        <v>17.8</v>
      </c>
      <c r="N114">
        <v>14.9</v>
      </c>
      <c r="O114">
        <v>27</v>
      </c>
      <c r="P114">
        <v>32</v>
      </c>
      <c r="Q114">
        <v>41</v>
      </c>
      <c r="R114">
        <v>22</v>
      </c>
    </row>
    <row r="115" spans="1:18" x14ac:dyDescent="0.3">
      <c r="A115">
        <v>94.5</v>
      </c>
      <c r="B115">
        <v>100011</v>
      </c>
      <c r="C115">
        <v>-2.8400000000000002E-2</v>
      </c>
      <c r="D115">
        <v>7.7999999999999996E-3</v>
      </c>
      <c r="E115">
        <v>-2.1999999999999999E-2</v>
      </c>
      <c r="F115">
        <v>-2.63E-2</v>
      </c>
      <c r="G115">
        <v>35</v>
      </c>
      <c r="H115">
        <v>50</v>
      </c>
      <c r="I115">
        <v>60</v>
      </c>
      <c r="J115">
        <v>47</v>
      </c>
      <c r="K115">
        <v>9.3000000000000007</v>
      </c>
      <c r="L115">
        <v>13.2</v>
      </c>
      <c r="M115">
        <v>14.7</v>
      </c>
      <c r="N115">
        <v>12.6</v>
      </c>
      <c r="O115">
        <v>22</v>
      </c>
      <c r="P115">
        <v>35</v>
      </c>
      <c r="Q115">
        <v>23</v>
      </c>
      <c r="R115">
        <v>17</v>
      </c>
    </row>
    <row r="116" spans="1:18" x14ac:dyDescent="0.3">
      <c r="A116">
        <v>95</v>
      </c>
      <c r="B116">
        <v>100011</v>
      </c>
      <c r="C116">
        <v>-0.1159</v>
      </c>
      <c r="D116">
        <v>-8.5500000000000007E-2</v>
      </c>
      <c r="E116">
        <v>-2.35E-2</v>
      </c>
      <c r="F116">
        <v>-2.3599999999999999E-2</v>
      </c>
      <c r="G116">
        <v>35</v>
      </c>
      <c r="H116">
        <v>66</v>
      </c>
      <c r="I116">
        <v>74</v>
      </c>
      <c r="J116">
        <v>62</v>
      </c>
      <c r="K116">
        <v>9.3000000000000007</v>
      </c>
      <c r="L116">
        <v>15.6</v>
      </c>
      <c r="M116">
        <v>16.600000000000001</v>
      </c>
      <c r="N116">
        <v>15</v>
      </c>
      <c r="O116">
        <v>35</v>
      </c>
      <c r="P116">
        <v>50</v>
      </c>
      <c r="Q116">
        <v>27</v>
      </c>
      <c r="R116">
        <v>24</v>
      </c>
    </row>
    <row r="117" spans="1:18" x14ac:dyDescent="0.3">
      <c r="A117">
        <v>95.5</v>
      </c>
      <c r="B117">
        <v>100011</v>
      </c>
      <c r="C117">
        <v>-0.1265</v>
      </c>
      <c r="D117">
        <v>-2.7300000000000001E-2</v>
      </c>
      <c r="E117">
        <v>-3.95E-2</v>
      </c>
      <c r="F117">
        <v>-3.4500000000000003E-2</v>
      </c>
      <c r="G117">
        <v>41</v>
      </c>
      <c r="H117">
        <v>71</v>
      </c>
      <c r="I117">
        <v>77</v>
      </c>
      <c r="J117">
        <v>74</v>
      </c>
      <c r="K117">
        <v>10.7</v>
      </c>
      <c r="L117">
        <v>16.2</v>
      </c>
      <c r="M117">
        <v>16.899999999999999</v>
      </c>
      <c r="N117">
        <v>16.600000000000001</v>
      </c>
      <c r="O117">
        <v>14</v>
      </c>
      <c r="P117">
        <v>3</v>
      </c>
      <c r="Q117">
        <v>19</v>
      </c>
      <c r="R117">
        <v>13</v>
      </c>
    </row>
    <row r="118" spans="1:18" x14ac:dyDescent="0.3">
      <c r="A118">
        <v>96</v>
      </c>
      <c r="B118">
        <v>100011</v>
      </c>
      <c r="C118">
        <v>-1.4E-2</v>
      </c>
      <c r="D118">
        <v>5.28E-2</v>
      </c>
      <c r="E118">
        <v>-3.7900000000000003E-2</v>
      </c>
      <c r="F118">
        <v>-5.74E-2</v>
      </c>
      <c r="G118">
        <v>48</v>
      </c>
      <c r="H118">
        <v>54</v>
      </c>
      <c r="I118">
        <v>64</v>
      </c>
      <c r="J118">
        <v>77</v>
      </c>
      <c r="K118">
        <v>12</v>
      </c>
      <c r="L118">
        <v>13.8</v>
      </c>
      <c r="M118">
        <v>15.3</v>
      </c>
      <c r="N118">
        <v>16.899999999999999</v>
      </c>
      <c r="O118">
        <v>34</v>
      </c>
      <c r="P118">
        <v>4</v>
      </c>
      <c r="Q118">
        <v>6</v>
      </c>
      <c r="R118">
        <v>4</v>
      </c>
    </row>
    <row r="119" spans="1:18" x14ac:dyDescent="0.3">
      <c r="A119">
        <v>96.5</v>
      </c>
      <c r="B119">
        <v>100011</v>
      </c>
      <c r="C119">
        <v>-8.0299999999999996E-2</v>
      </c>
      <c r="D119">
        <v>5.0700000000000002E-2</v>
      </c>
      <c r="E119">
        <v>-1.5100000000000001E-2</v>
      </c>
      <c r="F119">
        <v>-3.3700000000000001E-2</v>
      </c>
      <c r="G119">
        <v>42</v>
      </c>
      <c r="H119">
        <v>58</v>
      </c>
      <c r="I119">
        <v>67</v>
      </c>
      <c r="J119">
        <v>78</v>
      </c>
      <c r="K119">
        <v>10.9</v>
      </c>
      <c r="L119">
        <v>14.4</v>
      </c>
      <c r="M119">
        <v>15.7</v>
      </c>
      <c r="N119">
        <v>17</v>
      </c>
      <c r="O119">
        <v>39</v>
      </c>
      <c r="P119">
        <v>39</v>
      </c>
      <c r="Q119">
        <v>30</v>
      </c>
      <c r="R119">
        <v>17</v>
      </c>
    </row>
    <row r="120" spans="1:18" x14ac:dyDescent="0.3">
      <c r="A120">
        <v>97</v>
      </c>
      <c r="B120">
        <v>100011</v>
      </c>
      <c r="C120">
        <v>-8.8800000000000004E-2</v>
      </c>
      <c r="D120">
        <v>-7.0999999999999994E-2</v>
      </c>
      <c r="E120">
        <v>-3.9800000000000002E-2</v>
      </c>
      <c r="F120">
        <v>-3.7600000000000001E-2</v>
      </c>
      <c r="G120">
        <v>41</v>
      </c>
      <c r="H120">
        <v>65</v>
      </c>
      <c r="I120">
        <v>68</v>
      </c>
      <c r="J120">
        <v>69</v>
      </c>
      <c r="K120">
        <v>10.7</v>
      </c>
      <c r="L120">
        <v>15.4</v>
      </c>
      <c r="M120">
        <v>15.8</v>
      </c>
      <c r="N120">
        <v>15.9</v>
      </c>
      <c r="O120">
        <v>12</v>
      </c>
      <c r="P120">
        <v>20</v>
      </c>
      <c r="Q120">
        <v>3</v>
      </c>
      <c r="R120">
        <v>14</v>
      </c>
    </row>
    <row r="121" spans="1:18" x14ac:dyDescent="0.3">
      <c r="A121">
        <v>97.5</v>
      </c>
      <c r="B121">
        <v>100011</v>
      </c>
      <c r="C121">
        <v>-0.1686</v>
      </c>
      <c r="D121">
        <v>0.15759999999999999</v>
      </c>
      <c r="E121">
        <v>-2.1600000000000001E-2</v>
      </c>
      <c r="F121">
        <v>-2.9100000000000001E-2</v>
      </c>
      <c r="G121">
        <v>43</v>
      </c>
      <c r="H121">
        <v>62</v>
      </c>
      <c r="I121">
        <v>69</v>
      </c>
      <c r="J121">
        <v>61</v>
      </c>
      <c r="K121">
        <v>11.1</v>
      </c>
      <c r="L121">
        <v>15</v>
      </c>
      <c r="M121">
        <v>15.9</v>
      </c>
      <c r="N121">
        <v>14.9</v>
      </c>
      <c r="O121">
        <v>10</v>
      </c>
      <c r="P121">
        <v>23</v>
      </c>
      <c r="Q121">
        <v>11</v>
      </c>
      <c r="R121">
        <v>12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-9.0267499999999945</v>
      </c>
      <c r="D124">
        <f>AVERAGE(D2:D122)*100</f>
        <v>-3.3332499999999974</v>
      </c>
      <c r="E124">
        <f>AVERAGE(E2:E122)*100</f>
        <v>-1.9224999999999997</v>
      </c>
      <c r="F124">
        <f>AVERAGE(F2:F122)*100</f>
        <v>-2.0443333333333329</v>
      </c>
    </row>
    <row r="125" spans="1:18" x14ac:dyDescent="0.3">
      <c r="B125" t="s">
        <v>20</v>
      </c>
      <c r="C125">
        <f>STDEV(C2:C122)*100</f>
        <v>14.390128453622802</v>
      </c>
      <c r="D125">
        <f>STDEV(D2:D122)*100</f>
        <v>13.573435014329831</v>
      </c>
      <c r="E125">
        <f>STDEV(E2:E122)*100</f>
        <v>3.4904311573021389</v>
      </c>
      <c r="F125">
        <f>STDEV(F2:F122)*100</f>
        <v>3.5197731337637754</v>
      </c>
    </row>
    <row r="126" spans="1:18" x14ac:dyDescent="0.3">
      <c r="B126" t="s">
        <v>36</v>
      </c>
      <c r="C126" cm="1">
        <f t="array" ref="C126">MIN(ABS(C2:C121))*100</f>
        <v>0.5</v>
      </c>
      <c r="D126" cm="1">
        <f t="array" ref="D126">MIN(ABS(D2:D121))*100</f>
        <v>0.31</v>
      </c>
      <c r="E126" cm="1">
        <f t="array" ref="E126">MIN(ABS(E2:E121))*100</f>
        <v>0.03</v>
      </c>
      <c r="F126" cm="1">
        <f t="array" ref="F126">MIN(ABS(F2:F121))*100</f>
        <v>0.02</v>
      </c>
    </row>
    <row r="127" spans="1:18" x14ac:dyDescent="0.3">
      <c r="B127" t="s">
        <v>37</v>
      </c>
      <c r="C127" cm="1">
        <f t="array" ref="C127">MAX(ABS(C2:C121))*100</f>
        <v>47.410000000000004</v>
      </c>
      <c r="D127" cm="1">
        <f t="array" ref="D127">MAX(ABS(D2:D121))*100</f>
        <v>41.91</v>
      </c>
      <c r="E127" cm="1">
        <f t="array" ref="E127">MAX(ABS(E2:E121))*100</f>
        <v>11.600000000000001</v>
      </c>
      <c r="F127" cm="1">
        <f t="array" ref="F127">MAX(ABS(F2:F121))*100</f>
        <v>11.16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21AA-3A81-DA48-A1F9-1447E9F091CD}">
  <dimension ref="A1:R127"/>
  <sheetViews>
    <sheetView topLeftCell="A115" workbookViewId="0">
      <selection activeCell="C129" sqref="C129"/>
    </sheetView>
  </sheetViews>
  <sheetFormatPr defaultColWidth="11" defaultRowHeight="16.3" x14ac:dyDescent="0.3"/>
  <cols>
    <col min="1" max="1" width="15.77734375" bestFit="1" customWidth="1"/>
    <col min="2" max="2" width="7.109375" bestFit="1" customWidth="1"/>
    <col min="3" max="5" width="22.33203125" bestFit="1" customWidth="1"/>
    <col min="6" max="6" width="23.33203125" bestFit="1" customWidth="1"/>
    <col min="7" max="10" width="24.33203125" bestFit="1" customWidth="1"/>
    <col min="11" max="14" width="15.77734375" bestFit="1" customWidth="1"/>
    <col min="15" max="15" width="21.44140625" bestFit="1" customWidth="1"/>
    <col min="16" max="18" width="20.7773437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12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11</v>
      </c>
      <c r="O1" t="s">
        <v>10</v>
      </c>
      <c r="P1" t="s">
        <v>9</v>
      </c>
      <c r="Q1" t="s">
        <v>8</v>
      </c>
      <c r="R1" t="s">
        <v>7</v>
      </c>
    </row>
    <row r="2" spans="1:18" x14ac:dyDescent="0.3">
      <c r="A2">
        <v>31.5</v>
      </c>
      <c r="B2">
        <v>100011</v>
      </c>
      <c r="C2">
        <v>2.7699999999999999E-2</v>
      </c>
      <c r="D2">
        <v>-1.2500000000000001E-2</v>
      </c>
      <c r="E2">
        <v>-1.0500000000000001E-2</v>
      </c>
      <c r="F2">
        <v>-6.1999999999999998E-3</v>
      </c>
      <c r="G2">
        <v>95</v>
      </c>
      <c r="H2">
        <v>129</v>
      </c>
      <c r="I2">
        <v>91</v>
      </c>
      <c r="J2">
        <v>113</v>
      </c>
      <c r="K2">
        <v>18</v>
      </c>
      <c r="L2">
        <v>21.4</v>
      </c>
      <c r="M2">
        <v>18.399999999999999</v>
      </c>
      <c r="N2">
        <v>20.2</v>
      </c>
      <c r="O2">
        <v>65</v>
      </c>
      <c r="P2">
        <v>71</v>
      </c>
      <c r="Q2">
        <v>67</v>
      </c>
      <c r="R2">
        <v>77</v>
      </c>
    </row>
    <row r="3" spans="1:18" x14ac:dyDescent="0.3">
      <c r="A3">
        <v>32</v>
      </c>
      <c r="B3">
        <v>100011</v>
      </c>
      <c r="C3">
        <v>-3.8699999999999998E-2</v>
      </c>
      <c r="D3">
        <v>2.0199999999999999E-2</v>
      </c>
      <c r="E3">
        <v>-4.0399999999999998E-2</v>
      </c>
      <c r="F3">
        <v>-4.19E-2</v>
      </c>
      <c r="G3">
        <v>102</v>
      </c>
      <c r="H3">
        <v>106</v>
      </c>
      <c r="I3">
        <v>84</v>
      </c>
      <c r="J3">
        <v>117</v>
      </c>
      <c r="K3">
        <v>18.600000000000001</v>
      </c>
      <c r="L3">
        <v>19.7</v>
      </c>
      <c r="M3">
        <v>17.7</v>
      </c>
      <c r="N3">
        <v>20.5</v>
      </c>
      <c r="O3">
        <v>20</v>
      </c>
      <c r="P3">
        <v>20</v>
      </c>
      <c r="Q3">
        <v>5</v>
      </c>
      <c r="R3">
        <v>7</v>
      </c>
    </row>
    <row r="4" spans="1:18" x14ac:dyDescent="0.3">
      <c r="A4">
        <v>32.5</v>
      </c>
      <c r="B4">
        <v>100011</v>
      </c>
      <c r="C4">
        <v>-5.0500000000000003E-2</v>
      </c>
      <c r="D4">
        <v>4.4000000000000003E-3</v>
      </c>
      <c r="E4">
        <v>-6.6299999999999998E-2</v>
      </c>
      <c r="F4">
        <v>-3.4200000000000001E-2</v>
      </c>
      <c r="G4">
        <v>94</v>
      </c>
      <c r="H4">
        <v>91</v>
      </c>
      <c r="I4">
        <v>87</v>
      </c>
      <c r="J4">
        <v>121</v>
      </c>
      <c r="K4">
        <v>17.899999999999999</v>
      </c>
      <c r="L4">
        <v>18.399999999999999</v>
      </c>
      <c r="M4">
        <v>18</v>
      </c>
      <c r="N4">
        <v>20.8</v>
      </c>
      <c r="O4">
        <v>22</v>
      </c>
      <c r="P4">
        <v>10</v>
      </c>
      <c r="Q4">
        <v>19</v>
      </c>
      <c r="R4">
        <v>8</v>
      </c>
    </row>
    <row r="5" spans="1:18" x14ac:dyDescent="0.3">
      <c r="A5">
        <v>33</v>
      </c>
      <c r="B5">
        <v>100011</v>
      </c>
      <c r="C5">
        <v>-5.6000000000000001E-2</v>
      </c>
      <c r="D5">
        <v>-9.74E-2</v>
      </c>
      <c r="E5">
        <v>-2.8799999999999999E-2</v>
      </c>
      <c r="F5">
        <v>-2.92E-2</v>
      </c>
      <c r="G5">
        <v>85</v>
      </c>
      <c r="H5">
        <v>90</v>
      </c>
      <c r="I5">
        <v>73</v>
      </c>
      <c r="J5">
        <v>109</v>
      </c>
      <c r="K5">
        <v>17</v>
      </c>
      <c r="L5">
        <v>18.3</v>
      </c>
      <c r="M5">
        <v>16.399999999999999</v>
      </c>
      <c r="N5">
        <v>19.899999999999999</v>
      </c>
      <c r="O5">
        <v>24</v>
      </c>
      <c r="P5">
        <v>45</v>
      </c>
      <c r="Q5">
        <v>9</v>
      </c>
      <c r="R5">
        <v>25</v>
      </c>
    </row>
    <row r="6" spans="1:18" x14ac:dyDescent="0.3">
      <c r="A6">
        <v>33.5</v>
      </c>
      <c r="B6">
        <v>100011</v>
      </c>
      <c r="C6">
        <v>-2.8799999999999999E-2</v>
      </c>
      <c r="D6">
        <v>-0.12039999999999999</v>
      </c>
      <c r="E6">
        <v>-7.3000000000000001E-3</v>
      </c>
      <c r="F6">
        <v>-6.7000000000000002E-3</v>
      </c>
      <c r="G6">
        <v>106</v>
      </c>
      <c r="H6">
        <v>104</v>
      </c>
      <c r="I6">
        <v>88</v>
      </c>
      <c r="J6">
        <v>121</v>
      </c>
      <c r="K6">
        <v>18.899999999999999</v>
      </c>
      <c r="L6">
        <v>19.5</v>
      </c>
      <c r="M6">
        <v>18.100000000000001</v>
      </c>
      <c r="N6">
        <v>20.8</v>
      </c>
      <c r="O6">
        <v>57</v>
      </c>
      <c r="P6">
        <v>49</v>
      </c>
      <c r="Q6">
        <v>49</v>
      </c>
      <c r="R6">
        <v>41</v>
      </c>
    </row>
    <row r="7" spans="1:18" x14ac:dyDescent="0.3">
      <c r="A7">
        <v>34</v>
      </c>
      <c r="B7">
        <v>100011</v>
      </c>
      <c r="C7">
        <v>-5.3999999999999999E-2</v>
      </c>
      <c r="D7">
        <v>-7.1599999999999997E-2</v>
      </c>
      <c r="E7">
        <v>-2.3300000000000001E-2</v>
      </c>
      <c r="F7">
        <v>-4.4499999999999998E-2</v>
      </c>
      <c r="G7">
        <v>94</v>
      </c>
      <c r="H7">
        <v>90</v>
      </c>
      <c r="I7">
        <v>81</v>
      </c>
      <c r="J7">
        <v>123</v>
      </c>
      <c r="K7">
        <v>17.899999999999999</v>
      </c>
      <c r="L7">
        <v>18.3</v>
      </c>
      <c r="M7">
        <v>17.3</v>
      </c>
      <c r="N7">
        <v>21</v>
      </c>
      <c r="O7">
        <v>24</v>
      </c>
      <c r="P7">
        <v>25</v>
      </c>
      <c r="Q7">
        <v>33</v>
      </c>
      <c r="R7">
        <v>43</v>
      </c>
    </row>
    <row r="8" spans="1:18" x14ac:dyDescent="0.3">
      <c r="A8">
        <v>34.5</v>
      </c>
      <c r="B8">
        <v>100011</v>
      </c>
      <c r="C8">
        <v>9.4000000000000004E-3</v>
      </c>
      <c r="D8">
        <v>-8.4900000000000003E-2</v>
      </c>
      <c r="E8">
        <v>-3.4500000000000003E-2</v>
      </c>
      <c r="F8">
        <v>-4.4999999999999998E-2</v>
      </c>
      <c r="G8">
        <v>84</v>
      </c>
      <c r="H8">
        <v>98</v>
      </c>
      <c r="I8">
        <v>74</v>
      </c>
      <c r="J8">
        <v>116</v>
      </c>
      <c r="K8">
        <v>16.899999999999999</v>
      </c>
      <c r="L8">
        <v>19</v>
      </c>
      <c r="M8">
        <v>16.600000000000001</v>
      </c>
      <c r="N8">
        <v>20.5</v>
      </c>
      <c r="O8">
        <v>58</v>
      </c>
      <c r="P8">
        <v>42</v>
      </c>
      <c r="Q8">
        <v>51</v>
      </c>
      <c r="R8">
        <v>64</v>
      </c>
    </row>
    <row r="9" spans="1:18" x14ac:dyDescent="0.3">
      <c r="A9">
        <v>35</v>
      </c>
      <c r="B9">
        <v>100011</v>
      </c>
      <c r="C9">
        <v>-7.4999999999999997E-3</v>
      </c>
      <c r="D9">
        <v>-2.81E-2</v>
      </c>
      <c r="E9">
        <v>-4.4600000000000001E-2</v>
      </c>
      <c r="F9">
        <v>-4.4499999999999998E-2</v>
      </c>
      <c r="G9">
        <v>88</v>
      </c>
      <c r="H9">
        <v>98</v>
      </c>
      <c r="I9">
        <v>95</v>
      </c>
      <c r="J9">
        <v>114</v>
      </c>
      <c r="K9">
        <v>17.3</v>
      </c>
      <c r="L9">
        <v>19</v>
      </c>
      <c r="M9">
        <v>18.7</v>
      </c>
      <c r="N9">
        <v>20.3</v>
      </c>
      <c r="O9">
        <v>32</v>
      </c>
      <c r="P9">
        <v>31</v>
      </c>
      <c r="Q9">
        <v>59</v>
      </c>
      <c r="R9">
        <v>59</v>
      </c>
    </row>
    <row r="10" spans="1:18" x14ac:dyDescent="0.3">
      <c r="A10">
        <v>35.5</v>
      </c>
      <c r="B10">
        <v>100011</v>
      </c>
      <c r="C10">
        <v>-8.7499999999999994E-2</v>
      </c>
      <c r="D10">
        <v>0.14910000000000001</v>
      </c>
      <c r="E10">
        <v>-4.7699999999999999E-2</v>
      </c>
      <c r="F10">
        <v>-4.5900000000000003E-2</v>
      </c>
      <c r="G10">
        <v>118</v>
      </c>
      <c r="H10">
        <v>110</v>
      </c>
      <c r="I10">
        <v>102</v>
      </c>
      <c r="J10">
        <v>113</v>
      </c>
      <c r="K10">
        <v>19.899999999999999</v>
      </c>
      <c r="L10">
        <v>20</v>
      </c>
      <c r="M10">
        <v>19.3</v>
      </c>
      <c r="N10">
        <v>20.2</v>
      </c>
      <c r="O10">
        <v>22</v>
      </c>
      <c r="P10">
        <v>32</v>
      </c>
      <c r="Q10">
        <v>18</v>
      </c>
      <c r="R10">
        <v>10</v>
      </c>
    </row>
    <row r="11" spans="1:18" x14ac:dyDescent="0.3">
      <c r="A11">
        <v>36</v>
      </c>
      <c r="B11">
        <v>100011</v>
      </c>
      <c r="C11">
        <v>-7.2499999999999995E-2</v>
      </c>
      <c r="D11">
        <v>-3.3399999999999999E-2</v>
      </c>
      <c r="E11">
        <v>-4.2799999999999998E-2</v>
      </c>
      <c r="F11">
        <v>-4.9200000000000001E-2</v>
      </c>
      <c r="G11">
        <v>113</v>
      </c>
      <c r="H11">
        <v>98</v>
      </c>
      <c r="I11">
        <v>101</v>
      </c>
      <c r="J11">
        <v>124</v>
      </c>
      <c r="K11">
        <v>19.5</v>
      </c>
      <c r="L11">
        <v>19</v>
      </c>
      <c r="M11">
        <v>19.3</v>
      </c>
      <c r="N11">
        <v>21</v>
      </c>
      <c r="O11">
        <v>27</v>
      </c>
      <c r="P11">
        <v>34</v>
      </c>
      <c r="Q11">
        <v>25</v>
      </c>
      <c r="R11">
        <v>25</v>
      </c>
    </row>
    <row r="12" spans="1:18" x14ac:dyDescent="0.3">
      <c r="A12">
        <v>36.5</v>
      </c>
      <c r="B12">
        <v>100011</v>
      </c>
      <c r="C12">
        <v>-0.1754</v>
      </c>
      <c r="D12">
        <v>-1.7600000000000001E-2</v>
      </c>
      <c r="E12">
        <v>-3.5700000000000003E-2</v>
      </c>
      <c r="F12">
        <v>-7.2099999999999997E-2</v>
      </c>
      <c r="G12">
        <v>103</v>
      </c>
      <c r="H12">
        <v>106</v>
      </c>
      <c r="I12">
        <v>87</v>
      </c>
      <c r="J12">
        <v>117</v>
      </c>
      <c r="K12">
        <v>18.7</v>
      </c>
      <c r="L12">
        <v>19.7</v>
      </c>
      <c r="M12">
        <v>18</v>
      </c>
      <c r="N12">
        <v>20.5</v>
      </c>
      <c r="O12">
        <v>18</v>
      </c>
      <c r="P12">
        <v>14</v>
      </c>
      <c r="Q12">
        <v>8</v>
      </c>
      <c r="R12">
        <v>11</v>
      </c>
    </row>
    <row r="13" spans="1:18" x14ac:dyDescent="0.3">
      <c r="A13">
        <v>37</v>
      </c>
      <c r="B13">
        <v>100011</v>
      </c>
      <c r="C13">
        <v>-0.1181</v>
      </c>
      <c r="D13">
        <v>3.2500000000000001E-2</v>
      </c>
      <c r="E13">
        <v>-2.06E-2</v>
      </c>
      <c r="F13">
        <v>-6.4999999999999997E-3</v>
      </c>
      <c r="G13">
        <v>112</v>
      </c>
      <c r="H13">
        <v>104</v>
      </c>
      <c r="I13">
        <v>95</v>
      </c>
      <c r="J13">
        <v>128</v>
      </c>
      <c r="K13">
        <v>19.399999999999999</v>
      </c>
      <c r="L13">
        <v>19.5</v>
      </c>
      <c r="M13">
        <v>18.7</v>
      </c>
      <c r="N13">
        <v>21.3</v>
      </c>
      <c r="O13">
        <v>44</v>
      </c>
      <c r="P13">
        <v>18</v>
      </c>
      <c r="Q13">
        <v>23</v>
      </c>
      <c r="R13">
        <v>34</v>
      </c>
    </row>
    <row r="14" spans="1:18" x14ac:dyDescent="0.3">
      <c r="A14">
        <v>37.5</v>
      </c>
      <c r="B14">
        <v>100011</v>
      </c>
      <c r="C14">
        <v>-9.6699999999999994E-2</v>
      </c>
      <c r="D14">
        <v>3.1399999999999997E-2</v>
      </c>
      <c r="E14">
        <v>-3.3099999999999997E-2</v>
      </c>
      <c r="F14">
        <v>-3.6999999999999998E-2</v>
      </c>
      <c r="G14">
        <v>103</v>
      </c>
      <c r="H14">
        <v>98</v>
      </c>
      <c r="I14">
        <v>99</v>
      </c>
      <c r="J14">
        <v>115</v>
      </c>
      <c r="K14">
        <v>18.7</v>
      </c>
      <c r="L14">
        <v>19</v>
      </c>
      <c r="M14">
        <v>19.100000000000001</v>
      </c>
      <c r="N14">
        <v>20.399999999999999</v>
      </c>
      <c r="O14">
        <v>44</v>
      </c>
      <c r="P14">
        <v>52</v>
      </c>
      <c r="Q14">
        <v>60</v>
      </c>
      <c r="R14">
        <v>26</v>
      </c>
    </row>
    <row r="15" spans="1:18" x14ac:dyDescent="0.3">
      <c r="A15">
        <v>38</v>
      </c>
      <c r="B15">
        <v>100011</v>
      </c>
      <c r="C15">
        <v>-6.0499999999999998E-2</v>
      </c>
      <c r="D15">
        <v>3.1899999999999998E-2</v>
      </c>
      <c r="E15">
        <v>-1.5699999999999999E-2</v>
      </c>
      <c r="F15">
        <v>-1.49E-2</v>
      </c>
      <c r="G15">
        <v>132</v>
      </c>
      <c r="H15">
        <v>119</v>
      </c>
      <c r="I15">
        <v>111</v>
      </c>
      <c r="J15">
        <v>122</v>
      </c>
      <c r="K15">
        <v>20.8</v>
      </c>
      <c r="L15">
        <v>20.7</v>
      </c>
      <c r="M15">
        <v>20.100000000000001</v>
      </c>
      <c r="N15">
        <v>20.9</v>
      </c>
      <c r="O15">
        <v>32</v>
      </c>
      <c r="P15">
        <v>49</v>
      </c>
      <c r="Q15">
        <v>41</v>
      </c>
      <c r="R15">
        <v>19</v>
      </c>
    </row>
    <row r="16" spans="1:18" x14ac:dyDescent="0.3">
      <c r="A16">
        <v>38.5</v>
      </c>
      <c r="B16">
        <v>100011</v>
      </c>
      <c r="C16">
        <v>-7.8E-2</v>
      </c>
      <c r="D16">
        <v>2.52E-2</v>
      </c>
      <c r="E16">
        <v>-2.7300000000000001E-2</v>
      </c>
      <c r="F16">
        <v>-2.9499999999999998E-2</v>
      </c>
      <c r="G16">
        <v>120</v>
      </c>
      <c r="H16">
        <v>98</v>
      </c>
      <c r="I16">
        <v>109</v>
      </c>
      <c r="J16">
        <v>131</v>
      </c>
      <c r="K16">
        <v>20</v>
      </c>
      <c r="L16">
        <v>19</v>
      </c>
      <c r="M16">
        <v>19.899999999999999</v>
      </c>
      <c r="N16">
        <v>21.5</v>
      </c>
      <c r="O16">
        <v>79</v>
      </c>
      <c r="P16">
        <v>82</v>
      </c>
      <c r="Q16">
        <v>79</v>
      </c>
      <c r="R16">
        <v>83</v>
      </c>
    </row>
    <row r="17" spans="1:18" x14ac:dyDescent="0.3">
      <c r="A17">
        <v>39</v>
      </c>
      <c r="B17">
        <v>100011</v>
      </c>
      <c r="C17">
        <v>-6.1600000000000002E-2</v>
      </c>
      <c r="D17">
        <v>3.5900000000000001E-2</v>
      </c>
      <c r="E17">
        <v>-5.1000000000000004E-3</v>
      </c>
      <c r="F17">
        <v>-2.0999999999999999E-3</v>
      </c>
      <c r="G17">
        <v>110</v>
      </c>
      <c r="H17">
        <v>108</v>
      </c>
      <c r="I17">
        <v>95</v>
      </c>
      <c r="J17">
        <v>127</v>
      </c>
      <c r="K17">
        <v>19.2</v>
      </c>
      <c r="L17">
        <v>19.8</v>
      </c>
      <c r="M17">
        <v>18.7</v>
      </c>
      <c r="N17">
        <v>21.2</v>
      </c>
      <c r="O17">
        <v>70</v>
      </c>
      <c r="P17">
        <v>60</v>
      </c>
      <c r="Q17">
        <v>66</v>
      </c>
      <c r="R17">
        <v>74</v>
      </c>
    </row>
    <row r="18" spans="1:18" x14ac:dyDescent="0.3">
      <c r="A18">
        <v>39.5</v>
      </c>
      <c r="B18">
        <v>100011</v>
      </c>
      <c r="C18">
        <v>-7.9899999999999999E-2</v>
      </c>
      <c r="D18">
        <v>7.4499999999999997E-2</v>
      </c>
      <c r="E18">
        <v>-3.0300000000000001E-2</v>
      </c>
      <c r="F18">
        <v>-2.1600000000000001E-2</v>
      </c>
      <c r="G18">
        <v>121</v>
      </c>
      <c r="H18">
        <v>116</v>
      </c>
      <c r="I18">
        <v>99</v>
      </c>
      <c r="J18">
        <v>114</v>
      </c>
      <c r="K18">
        <v>20.100000000000001</v>
      </c>
      <c r="L18">
        <v>20.5</v>
      </c>
      <c r="M18">
        <v>19.100000000000001</v>
      </c>
      <c r="N18">
        <v>20.3</v>
      </c>
      <c r="O18">
        <v>36</v>
      </c>
      <c r="P18">
        <v>19</v>
      </c>
      <c r="Q18">
        <v>33</v>
      </c>
      <c r="R18">
        <v>43</v>
      </c>
    </row>
    <row r="19" spans="1:18" x14ac:dyDescent="0.3">
      <c r="A19">
        <v>40</v>
      </c>
      <c r="B19">
        <v>100011</v>
      </c>
      <c r="C19">
        <v>-6.2700000000000006E-2</v>
      </c>
      <c r="D19">
        <v>-2.29E-2</v>
      </c>
      <c r="E19">
        <v>-2.1100000000000001E-2</v>
      </c>
      <c r="F19">
        <v>-2.6700000000000002E-2</v>
      </c>
      <c r="G19">
        <v>122</v>
      </c>
      <c r="H19">
        <v>125</v>
      </c>
      <c r="I19">
        <v>110</v>
      </c>
      <c r="J19">
        <v>118</v>
      </c>
      <c r="K19">
        <v>20.100000000000001</v>
      </c>
      <c r="L19">
        <v>21.1</v>
      </c>
      <c r="M19">
        <v>20</v>
      </c>
      <c r="N19">
        <v>20.6</v>
      </c>
      <c r="O19">
        <v>20</v>
      </c>
      <c r="P19">
        <v>16</v>
      </c>
      <c r="Q19">
        <v>15</v>
      </c>
      <c r="R19">
        <v>37</v>
      </c>
    </row>
    <row r="20" spans="1:18" x14ac:dyDescent="0.3">
      <c r="A20">
        <v>40.5</v>
      </c>
      <c r="B20">
        <v>100011</v>
      </c>
      <c r="C20">
        <v>-3.73E-2</v>
      </c>
      <c r="D20">
        <v>-5.0599999999999999E-2</v>
      </c>
      <c r="E20">
        <v>-2.3199999999999998E-2</v>
      </c>
      <c r="F20">
        <v>-3.7199999999999997E-2</v>
      </c>
      <c r="G20">
        <v>93</v>
      </c>
      <c r="H20">
        <v>88</v>
      </c>
      <c r="I20">
        <v>82</v>
      </c>
      <c r="J20">
        <v>117</v>
      </c>
      <c r="K20">
        <v>17.8</v>
      </c>
      <c r="L20">
        <v>18.100000000000001</v>
      </c>
      <c r="M20">
        <v>17.399999999999999</v>
      </c>
      <c r="N20">
        <v>20.5</v>
      </c>
      <c r="O20">
        <v>29</v>
      </c>
      <c r="P20">
        <v>20</v>
      </c>
      <c r="Q20">
        <v>25</v>
      </c>
      <c r="R20">
        <v>10</v>
      </c>
    </row>
    <row r="21" spans="1:18" x14ac:dyDescent="0.3">
      <c r="A21">
        <v>41</v>
      </c>
      <c r="B21">
        <v>100011</v>
      </c>
      <c r="C21">
        <v>-4.3799999999999999E-2</v>
      </c>
      <c r="D21">
        <v>-7.1300000000000002E-2</v>
      </c>
      <c r="E21">
        <v>-3.7199999999999997E-2</v>
      </c>
      <c r="F21">
        <v>-1.3299999999999999E-2</v>
      </c>
      <c r="G21">
        <v>112</v>
      </c>
      <c r="H21">
        <v>102</v>
      </c>
      <c r="I21">
        <v>82</v>
      </c>
      <c r="J21">
        <v>121</v>
      </c>
      <c r="K21">
        <v>19.399999999999999</v>
      </c>
      <c r="L21">
        <v>19.3</v>
      </c>
      <c r="M21">
        <v>17.399999999999999</v>
      </c>
      <c r="N21">
        <v>20.8</v>
      </c>
      <c r="O21">
        <v>37</v>
      </c>
      <c r="P21">
        <v>56</v>
      </c>
      <c r="Q21">
        <v>40</v>
      </c>
      <c r="R21">
        <v>4</v>
      </c>
    </row>
    <row r="22" spans="1:18" x14ac:dyDescent="0.3">
      <c r="A22">
        <v>41.5</v>
      </c>
      <c r="B22">
        <v>100011</v>
      </c>
      <c r="C22">
        <v>-4.3099999999999999E-2</v>
      </c>
      <c r="D22">
        <v>-3.8999999999999998E-3</v>
      </c>
      <c r="E22">
        <v>-2.69E-2</v>
      </c>
      <c r="F22">
        <v>-4.8899999999999999E-2</v>
      </c>
      <c r="G22">
        <v>104</v>
      </c>
      <c r="H22">
        <v>85</v>
      </c>
      <c r="I22">
        <v>103</v>
      </c>
      <c r="J22">
        <v>120</v>
      </c>
      <c r="K22">
        <v>18.8</v>
      </c>
      <c r="L22">
        <v>17.8</v>
      </c>
      <c r="M22">
        <v>19.399999999999999</v>
      </c>
      <c r="N22">
        <v>20.8</v>
      </c>
      <c r="O22">
        <v>73</v>
      </c>
      <c r="P22">
        <v>38</v>
      </c>
      <c r="Q22">
        <v>37</v>
      </c>
      <c r="R22">
        <v>62</v>
      </c>
    </row>
    <row r="23" spans="1:18" x14ac:dyDescent="0.3">
      <c r="A23">
        <v>42</v>
      </c>
      <c r="B23">
        <v>100011</v>
      </c>
      <c r="C23">
        <v>-0.18740000000000001</v>
      </c>
      <c r="D23">
        <v>-8.5599999999999996E-2</v>
      </c>
      <c r="E23">
        <v>-4.9299999999999997E-2</v>
      </c>
      <c r="F23">
        <v>-5.0000000000000001E-3</v>
      </c>
      <c r="G23">
        <v>89</v>
      </c>
      <c r="H23">
        <v>86</v>
      </c>
      <c r="I23">
        <v>80</v>
      </c>
      <c r="J23">
        <v>118</v>
      </c>
      <c r="K23">
        <v>17.399999999999999</v>
      </c>
      <c r="L23">
        <v>17.899999999999999</v>
      </c>
      <c r="M23">
        <v>17.2</v>
      </c>
      <c r="N23">
        <v>20.6</v>
      </c>
      <c r="O23">
        <v>2</v>
      </c>
      <c r="P23">
        <v>12</v>
      </c>
      <c r="Q23">
        <v>36</v>
      </c>
      <c r="R23">
        <v>10</v>
      </c>
    </row>
    <row r="24" spans="1:18" x14ac:dyDescent="0.3">
      <c r="A24">
        <v>42.5</v>
      </c>
      <c r="B24">
        <v>100011</v>
      </c>
      <c r="C24">
        <v>-7.3499999999999996E-2</v>
      </c>
      <c r="D24">
        <v>-0.08</v>
      </c>
      <c r="E24">
        <v>-9.7000000000000003E-3</v>
      </c>
      <c r="F24">
        <v>-1.49E-2</v>
      </c>
      <c r="G24">
        <v>114</v>
      </c>
      <c r="H24">
        <v>107</v>
      </c>
      <c r="I24">
        <v>100</v>
      </c>
      <c r="J24">
        <v>118</v>
      </c>
      <c r="K24">
        <v>19.600000000000001</v>
      </c>
      <c r="L24">
        <v>19.8</v>
      </c>
      <c r="M24">
        <v>19.2</v>
      </c>
      <c r="N24">
        <v>20.6</v>
      </c>
      <c r="O24">
        <v>16</v>
      </c>
      <c r="P24">
        <v>27</v>
      </c>
      <c r="Q24">
        <v>34</v>
      </c>
      <c r="R24">
        <v>21</v>
      </c>
    </row>
    <row r="25" spans="1:18" x14ac:dyDescent="0.3">
      <c r="A25">
        <v>43</v>
      </c>
      <c r="B25">
        <v>100011</v>
      </c>
      <c r="C25">
        <v>-2.6700000000000002E-2</v>
      </c>
      <c r="D25">
        <v>7.8899999999999998E-2</v>
      </c>
      <c r="E25">
        <v>-6.0199999999999997E-2</v>
      </c>
      <c r="F25">
        <v>-5.1999999999999998E-2</v>
      </c>
      <c r="G25">
        <v>105</v>
      </c>
      <c r="H25">
        <v>94</v>
      </c>
      <c r="I25">
        <v>79</v>
      </c>
      <c r="J25">
        <v>112</v>
      </c>
      <c r="K25">
        <v>18.8</v>
      </c>
      <c r="L25">
        <v>18.600000000000001</v>
      </c>
      <c r="M25">
        <v>17.100000000000001</v>
      </c>
      <c r="N25">
        <v>20.2</v>
      </c>
      <c r="O25">
        <v>18</v>
      </c>
      <c r="P25">
        <v>50</v>
      </c>
      <c r="Q25">
        <v>20</v>
      </c>
      <c r="R25">
        <v>41</v>
      </c>
    </row>
    <row r="26" spans="1:18" x14ac:dyDescent="0.3">
      <c r="A26">
        <v>43.5</v>
      </c>
      <c r="B26">
        <v>100011</v>
      </c>
      <c r="C26">
        <v>1.8E-3</v>
      </c>
      <c r="D26">
        <v>-1E-3</v>
      </c>
      <c r="E26">
        <v>-3.8899999999999997E-2</v>
      </c>
      <c r="F26">
        <v>-2.5899999999999999E-2</v>
      </c>
      <c r="G26">
        <v>108</v>
      </c>
      <c r="H26">
        <v>103</v>
      </c>
      <c r="I26">
        <v>98</v>
      </c>
      <c r="J26">
        <v>111</v>
      </c>
      <c r="K26">
        <v>19.100000000000001</v>
      </c>
      <c r="L26">
        <v>19.399999999999999</v>
      </c>
      <c r="M26">
        <v>19</v>
      </c>
      <c r="N26">
        <v>20.100000000000001</v>
      </c>
      <c r="O26">
        <v>6</v>
      </c>
      <c r="P26">
        <v>27</v>
      </c>
      <c r="Q26">
        <v>12</v>
      </c>
      <c r="R26">
        <v>10</v>
      </c>
    </row>
    <row r="27" spans="1:18" x14ac:dyDescent="0.3">
      <c r="A27">
        <v>44</v>
      </c>
      <c r="B27">
        <v>100011</v>
      </c>
      <c r="C27">
        <v>-5.6899999999999999E-2</v>
      </c>
      <c r="D27">
        <v>-3.5499999999999997E-2</v>
      </c>
      <c r="E27">
        <v>-1.6000000000000001E-3</v>
      </c>
      <c r="F27">
        <v>2.1100000000000001E-2</v>
      </c>
      <c r="G27">
        <v>99</v>
      </c>
      <c r="H27">
        <v>84</v>
      </c>
      <c r="I27">
        <v>80</v>
      </c>
      <c r="J27">
        <v>116</v>
      </c>
      <c r="K27">
        <v>18.3</v>
      </c>
      <c r="L27">
        <v>17.7</v>
      </c>
      <c r="M27">
        <v>17.2</v>
      </c>
      <c r="N27">
        <v>20.5</v>
      </c>
      <c r="O27">
        <v>36</v>
      </c>
      <c r="P27">
        <v>40</v>
      </c>
      <c r="Q27">
        <v>45</v>
      </c>
      <c r="R27">
        <v>35</v>
      </c>
    </row>
    <row r="28" spans="1:18" x14ac:dyDescent="0.3">
      <c r="A28">
        <v>44.5</v>
      </c>
      <c r="B28">
        <v>100011</v>
      </c>
      <c r="C28">
        <v>2.4E-2</v>
      </c>
      <c r="D28">
        <v>-0.17030000000000001</v>
      </c>
      <c r="E28">
        <v>-1.35E-2</v>
      </c>
      <c r="F28">
        <v>-1.41E-2</v>
      </c>
      <c r="G28">
        <v>109</v>
      </c>
      <c r="H28">
        <v>94</v>
      </c>
      <c r="I28">
        <v>85</v>
      </c>
      <c r="J28">
        <v>113</v>
      </c>
      <c r="K28">
        <v>19.2</v>
      </c>
      <c r="L28">
        <v>18.600000000000001</v>
      </c>
      <c r="M28">
        <v>17.8</v>
      </c>
      <c r="N28">
        <v>20.2</v>
      </c>
      <c r="O28">
        <v>37</v>
      </c>
      <c r="P28">
        <v>12</v>
      </c>
      <c r="Q28">
        <v>24</v>
      </c>
      <c r="R28">
        <v>10</v>
      </c>
    </row>
    <row r="29" spans="1:18" x14ac:dyDescent="0.3">
      <c r="A29">
        <v>45</v>
      </c>
      <c r="B29">
        <v>100011</v>
      </c>
      <c r="C29">
        <v>-5.3600000000000002E-2</v>
      </c>
      <c r="D29">
        <v>3.8699999999999998E-2</v>
      </c>
      <c r="E29">
        <v>2.06E-2</v>
      </c>
      <c r="F29">
        <v>-1.44E-2</v>
      </c>
      <c r="G29">
        <v>116</v>
      </c>
      <c r="H29">
        <v>85</v>
      </c>
      <c r="I29">
        <v>89</v>
      </c>
      <c r="J29">
        <v>116</v>
      </c>
      <c r="K29">
        <v>19.7</v>
      </c>
      <c r="L29">
        <v>17.8</v>
      </c>
      <c r="M29">
        <v>18.2</v>
      </c>
      <c r="N29">
        <v>20.5</v>
      </c>
      <c r="O29">
        <v>1</v>
      </c>
      <c r="P29">
        <v>20</v>
      </c>
      <c r="Q29">
        <v>38</v>
      </c>
      <c r="R29">
        <v>6</v>
      </c>
    </row>
    <row r="30" spans="1:18" x14ac:dyDescent="0.3">
      <c r="A30">
        <v>45.5</v>
      </c>
      <c r="B30">
        <v>100011</v>
      </c>
      <c r="C30">
        <v>-4.02E-2</v>
      </c>
      <c r="D30">
        <v>-1.9300000000000001E-2</v>
      </c>
      <c r="E30">
        <v>-8.6499999999999994E-2</v>
      </c>
      <c r="F30">
        <v>-8.0799999999999997E-2</v>
      </c>
      <c r="G30">
        <v>103</v>
      </c>
      <c r="H30">
        <v>90</v>
      </c>
      <c r="I30">
        <v>85</v>
      </c>
      <c r="J30">
        <v>121</v>
      </c>
      <c r="K30">
        <v>18.7</v>
      </c>
      <c r="L30">
        <v>18.3</v>
      </c>
      <c r="M30">
        <v>17.8</v>
      </c>
      <c r="N30">
        <v>20.8</v>
      </c>
      <c r="O30">
        <v>33</v>
      </c>
      <c r="P30">
        <v>40</v>
      </c>
      <c r="Q30">
        <v>14</v>
      </c>
      <c r="R30">
        <v>42</v>
      </c>
    </row>
    <row r="31" spans="1:18" x14ac:dyDescent="0.3">
      <c r="A31">
        <v>46</v>
      </c>
      <c r="B31">
        <v>100011</v>
      </c>
      <c r="C31">
        <v>-0.12640000000000001</v>
      </c>
      <c r="D31">
        <v>-1.1599999999999999E-2</v>
      </c>
      <c r="E31">
        <v>-9.0499999999999997E-2</v>
      </c>
      <c r="F31">
        <v>-6.7699999999999996E-2</v>
      </c>
      <c r="G31">
        <v>98</v>
      </c>
      <c r="H31">
        <v>93</v>
      </c>
      <c r="I31">
        <v>87</v>
      </c>
      <c r="J31">
        <v>118</v>
      </c>
      <c r="K31">
        <v>18.2</v>
      </c>
      <c r="L31">
        <v>18.5</v>
      </c>
      <c r="M31">
        <v>18</v>
      </c>
      <c r="N31">
        <v>20.6</v>
      </c>
      <c r="O31">
        <v>1</v>
      </c>
      <c r="P31">
        <v>21</v>
      </c>
      <c r="Q31">
        <v>25</v>
      </c>
      <c r="R31">
        <v>40</v>
      </c>
    </row>
    <row r="32" spans="1:18" x14ac:dyDescent="0.3">
      <c r="A32">
        <v>46.5</v>
      </c>
      <c r="B32">
        <v>100011</v>
      </c>
      <c r="C32">
        <v>-2.2100000000000002E-2</v>
      </c>
      <c r="D32">
        <v>-6.0900000000000003E-2</v>
      </c>
      <c r="E32">
        <v>-2.7000000000000001E-3</v>
      </c>
      <c r="F32">
        <v>7.9000000000000008E-3</v>
      </c>
      <c r="G32">
        <v>116</v>
      </c>
      <c r="H32">
        <v>72</v>
      </c>
      <c r="I32">
        <v>74</v>
      </c>
      <c r="J32">
        <v>121</v>
      </c>
      <c r="K32">
        <v>19.7</v>
      </c>
      <c r="L32">
        <v>16.3</v>
      </c>
      <c r="M32">
        <v>16.600000000000001</v>
      </c>
      <c r="N32">
        <v>20.8</v>
      </c>
      <c r="O32">
        <v>25</v>
      </c>
      <c r="P32">
        <v>47</v>
      </c>
      <c r="Q32">
        <v>32</v>
      </c>
      <c r="R32">
        <v>12</v>
      </c>
    </row>
    <row r="33" spans="1:18" x14ac:dyDescent="0.3">
      <c r="A33">
        <v>47</v>
      </c>
      <c r="B33">
        <v>100011</v>
      </c>
      <c r="C33">
        <v>-4.9500000000000002E-2</v>
      </c>
      <c r="D33">
        <v>4.5699999999999998E-2</v>
      </c>
      <c r="E33">
        <v>-1.03E-2</v>
      </c>
      <c r="F33">
        <v>-5.5999999999999999E-3</v>
      </c>
      <c r="G33">
        <v>97</v>
      </c>
      <c r="H33">
        <v>84</v>
      </c>
      <c r="I33">
        <v>80</v>
      </c>
      <c r="J33">
        <v>109</v>
      </c>
      <c r="K33">
        <v>18.2</v>
      </c>
      <c r="L33">
        <v>17.7</v>
      </c>
      <c r="M33">
        <v>17.2</v>
      </c>
      <c r="N33">
        <v>19.899999999999999</v>
      </c>
      <c r="O33">
        <v>38</v>
      </c>
      <c r="P33">
        <v>44</v>
      </c>
      <c r="Q33">
        <v>43</v>
      </c>
      <c r="R33">
        <v>33</v>
      </c>
    </row>
    <row r="34" spans="1:18" x14ac:dyDescent="0.3">
      <c r="A34">
        <v>47.5</v>
      </c>
      <c r="B34">
        <v>100011</v>
      </c>
      <c r="C34">
        <v>-0.1767</v>
      </c>
      <c r="D34">
        <v>4.7000000000000002E-3</v>
      </c>
      <c r="E34">
        <v>-2.01E-2</v>
      </c>
      <c r="F34">
        <v>1.5599999999999999E-2</v>
      </c>
      <c r="G34">
        <v>108</v>
      </c>
      <c r="H34">
        <v>98</v>
      </c>
      <c r="I34">
        <v>89</v>
      </c>
      <c r="J34">
        <v>121</v>
      </c>
      <c r="K34">
        <v>19.100000000000001</v>
      </c>
      <c r="L34">
        <v>19</v>
      </c>
      <c r="M34">
        <v>18.2</v>
      </c>
      <c r="N34">
        <v>20.8</v>
      </c>
      <c r="O34">
        <v>28</v>
      </c>
      <c r="P34">
        <v>37</v>
      </c>
      <c r="Q34">
        <v>34</v>
      </c>
      <c r="R34">
        <v>19</v>
      </c>
    </row>
    <row r="35" spans="1:18" x14ac:dyDescent="0.3">
      <c r="A35">
        <v>48</v>
      </c>
      <c r="B35">
        <v>100011</v>
      </c>
      <c r="C35">
        <v>-0.12889999999999999</v>
      </c>
      <c r="D35">
        <v>5.8500000000000003E-2</v>
      </c>
      <c r="E35">
        <v>-2.87E-2</v>
      </c>
      <c r="F35">
        <v>-2.64E-2</v>
      </c>
      <c r="G35">
        <v>107</v>
      </c>
      <c r="H35">
        <v>96</v>
      </c>
      <c r="I35">
        <v>87</v>
      </c>
      <c r="J35">
        <v>120</v>
      </c>
      <c r="K35">
        <v>19</v>
      </c>
      <c r="L35">
        <v>18.8</v>
      </c>
      <c r="M35">
        <v>18</v>
      </c>
      <c r="N35">
        <v>20.8</v>
      </c>
      <c r="O35">
        <v>50</v>
      </c>
      <c r="P35">
        <v>25</v>
      </c>
      <c r="Q35">
        <v>8</v>
      </c>
      <c r="R35">
        <v>18</v>
      </c>
    </row>
    <row r="36" spans="1:18" x14ac:dyDescent="0.3">
      <c r="A36">
        <v>48.5</v>
      </c>
      <c r="B36">
        <v>100011</v>
      </c>
      <c r="C36">
        <v>-0.15129999999999999</v>
      </c>
      <c r="D36">
        <v>6.2799999999999995E-2</v>
      </c>
      <c r="E36">
        <v>-1.3599999999999999E-2</v>
      </c>
      <c r="F36">
        <v>-1.2699999999999999E-2</v>
      </c>
      <c r="G36">
        <v>119</v>
      </c>
      <c r="H36">
        <v>104</v>
      </c>
      <c r="I36">
        <v>109</v>
      </c>
      <c r="J36">
        <v>118</v>
      </c>
      <c r="K36">
        <v>19.899999999999999</v>
      </c>
      <c r="L36">
        <v>19.5</v>
      </c>
      <c r="M36">
        <v>19.899999999999999</v>
      </c>
      <c r="N36">
        <v>20.6</v>
      </c>
      <c r="O36">
        <v>42</v>
      </c>
      <c r="P36">
        <v>33</v>
      </c>
      <c r="Q36">
        <v>32</v>
      </c>
      <c r="R36">
        <v>30</v>
      </c>
    </row>
    <row r="37" spans="1:18" x14ac:dyDescent="0.3">
      <c r="A37">
        <v>49</v>
      </c>
      <c r="B37">
        <v>100011</v>
      </c>
      <c r="C37">
        <v>-8.3199999999999996E-2</v>
      </c>
      <c r="D37">
        <v>0.03</v>
      </c>
      <c r="E37">
        <v>-2.2599999999999999E-2</v>
      </c>
      <c r="F37">
        <v>-2.93E-2</v>
      </c>
      <c r="G37">
        <v>111</v>
      </c>
      <c r="H37">
        <v>101</v>
      </c>
      <c r="I37">
        <v>99</v>
      </c>
      <c r="J37">
        <v>122</v>
      </c>
      <c r="K37">
        <v>19.3</v>
      </c>
      <c r="L37">
        <v>19.3</v>
      </c>
      <c r="M37">
        <v>19.100000000000001</v>
      </c>
      <c r="N37">
        <v>20.9</v>
      </c>
      <c r="O37">
        <v>50</v>
      </c>
      <c r="P37">
        <v>25</v>
      </c>
      <c r="Q37">
        <v>42</v>
      </c>
      <c r="R37">
        <v>62</v>
      </c>
    </row>
    <row r="38" spans="1:18" x14ac:dyDescent="0.3">
      <c r="A38">
        <v>49.5</v>
      </c>
      <c r="B38">
        <v>100011</v>
      </c>
      <c r="C38">
        <v>-9.2600000000000002E-2</v>
      </c>
      <c r="D38">
        <v>-0.28239999999999998</v>
      </c>
      <c r="E38">
        <v>-4.3299999999999998E-2</v>
      </c>
      <c r="F38">
        <v>1.7399999999999999E-2</v>
      </c>
      <c r="G38">
        <v>92</v>
      </c>
      <c r="H38">
        <v>85</v>
      </c>
      <c r="I38">
        <v>82</v>
      </c>
      <c r="J38">
        <v>110</v>
      </c>
      <c r="K38">
        <v>17.7</v>
      </c>
      <c r="L38">
        <v>17.8</v>
      </c>
      <c r="M38">
        <v>17.399999999999999</v>
      </c>
      <c r="N38">
        <v>20</v>
      </c>
      <c r="O38">
        <v>28</v>
      </c>
      <c r="P38">
        <v>31</v>
      </c>
      <c r="Q38">
        <v>26</v>
      </c>
      <c r="R38">
        <v>38</v>
      </c>
    </row>
    <row r="39" spans="1:18" x14ac:dyDescent="0.3">
      <c r="A39">
        <v>50</v>
      </c>
      <c r="B39">
        <v>100011</v>
      </c>
      <c r="C39">
        <v>-3.9100000000000003E-2</v>
      </c>
      <c r="D39">
        <v>1.7999999999999999E-2</v>
      </c>
      <c r="E39">
        <v>-8.8000000000000005E-3</v>
      </c>
      <c r="F39">
        <v>-1.12E-2</v>
      </c>
      <c r="G39">
        <v>134</v>
      </c>
      <c r="H39">
        <v>128</v>
      </c>
      <c r="I39">
        <v>107</v>
      </c>
      <c r="J39">
        <v>114</v>
      </c>
      <c r="K39">
        <v>21</v>
      </c>
      <c r="L39">
        <v>21.3</v>
      </c>
      <c r="M39">
        <v>19.8</v>
      </c>
      <c r="N39">
        <v>20.3</v>
      </c>
      <c r="O39">
        <v>61</v>
      </c>
      <c r="P39">
        <v>70</v>
      </c>
      <c r="Q39">
        <v>71</v>
      </c>
      <c r="R39">
        <v>48</v>
      </c>
    </row>
    <row r="40" spans="1:18" x14ac:dyDescent="0.3">
      <c r="A40">
        <v>50.5</v>
      </c>
      <c r="B40">
        <v>100011</v>
      </c>
      <c r="C40">
        <v>-4.4699999999999997E-2</v>
      </c>
      <c r="D40">
        <v>-1.03E-2</v>
      </c>
      <c r="E40">
        <v>-4.4999999999999998E-2</v>
      </c>
      <c r="F40">
        <v>-4.6699999999999998E-2</v>
      </c>
      <c r="G40">
        <v>103</v>
      </c>
      <c r="H40">
        <v>93</v>
      </c>
      <c r="I40">
        <v>83</v>
      </c>
      <c r="J40">
        <v>114</v>
      </c>
      <c r="K40">
        <v>18.7</v>
      </c>
      <c r="L40">
        <v>18.5</v>
      </c>
      <c r="M40">
        <v>17.600000000000001</v>
      </c>
      <c r="N40">
        <v>20.3</v>
      </c>
      <c r="O40">
        <v>71</v>
      </c>
      <c r="P40">
        <v>34</v>
      </c>
      <c r="Q40">
        <v>38</v>
      </c>
      <c r="R40">
        <v>60</v>
      </c>
    </row>
    <row r="41" spans="1:18" x14ac:dyDescent="0.3">
      <c r="A41">
        <v>51</v>
      </c>
      <c r="B41">
        <v>100011</v>
      </c>
      <c r="C41">
        <v>-2.3699999999999999E-2</v>
      </c>
      <c r="D41">
        <v>1.8800000000000001E-2</v>
      </c>
      <c r="E41">
        <v>-3.1199999999999999E-2</v>
      </c>
      <c r="F41">
        <v>-3.2899999999999999E-2</v>
      </c>
      <c r="G41">
        <v>111</v>
      </c>
      <c r="H41">
        <v>85</v>
      </c>
      <c r="I41">
        <v>84</v>
      </c>
      <c r="J41">
        <v>116</v>
      </c>
      <c r="K41">
        <v>19.3</v>
      </c>
      <c r="L41">
        <v>17.8</v>
      </c>
      <c r="M41">
        <v>17.7</v>
      </c>
      <c r="N41">
        <v>20.5</v>
      </c>
      <c r="O41">
        <v>32</v>
      </c>
      <c r="P41">
        <v>22</v>
      </c>
      <c r="Q41">
        <v>30</v>
      </c>
      <c r="R41">
        <v>17</v>
      </c>
    </row>
    <row r="42" spans="1:18" x14ac:dyDescent="0.3">
      <c r="A42">
        <v>51.5</v>
      </c>
      <c r="B42">
        <v>100011</v>
      </c>
      <c r="C42">
        <v>-2.4199999999999999E-2</v>
      </c>
      <c r="D42">
        <v>-1.32E-2</v>
      </c>
      <c r="E42">
        <v>-3.39E-2</v>
      </c>
      <c r="F42">
        <v>-3.1600000000000003E-2</v>
      </c>
      <c r="G42">
        <v>106</v>
      </c>
      <c r="H42">
        <v>96</v>
      </c>
      <c r="I42">
        <v>89</v>
      </c>
      <c r="J42">
        <v>114</v>
      </c>
      <c r="K42">
        <v>18.899999999999999</v>
      </c>
      <c r="L42">
        <v>18.8</v>
      </c>
      <c r="M42">
        <v>18.2</v>
      </c>
      <c r="N42">
        <v>20.3</v>
      </c>
      <c r="O42">
        <v>44</v>
      </c>
      <c r="P42">
        <v>57</v>
      </c>
      <c r="Q42">
        <v>45</v>
      </c>
      <c r="R42">
        <v>38</v>
      </c>
    </row>
    <row r="43" spans="1:18" x14ac:dyDescent="0.3">
      <c r="A43">
        <v>52</v>
      </c>
      <c r="B43">
        <v>100011</v>
      </c>
      <c r="C43">
        <v>-0.1326</v>
      </c>
      <c r="D43">
        <v>-7.2700000000000001E-2</v>
      </c>
      <c r="E43">
        <v>-9.7999999999999997E-3</v>
      </c>
      <c r="F43">
        <v>4.0000000000000002E-4</v>
      </c>
      <c r="G43">
        <v>107</v>
      </c>
      <c r="H43">
        <v>99</v>
      </c>
      <c r="I43">
        <v>95</v>
      </c>
      <c r="J43">
        <v>133</v>
      </c>
      <c r="K43">
        <v>19</v>
      </c>
      <c r="L43">
        <v>19.100000000000001</v>
      </c>
      <c r="M43">
        <v>18.7</v>
      </c>
      <c r="N43">
        <v>21.6</v>
      </c>
      <c r="O43">
        <v>16</v>
      </c>
      <c r="P43">
        <v>29</v>
      </c>
      <c r="Q43">
        <v>14</v>
      </c>
      <c r="R43">
        <v>11</v>
      </c>
    </row>
    <row r="44" spans="1:18" x14ac:dyDescent="0.3">
      <c r="A44">
        <v>52.5</v>
      </c>
      <c r="B44">
        <v>100011</v>
      </c>
      <c r="C44">
        <v>-6.1699999999999998E-2</v>
      </c>
      <c r="D44">
        <v>2.6200000000000001E-2</v>
      </c>
      <c r="E44">
        <v>-4.6399999999999997E-2</v>
      </c>
      <c r="F44">
        <v>-4.7500000000000001E-2</v>
      </c>
      <c r="G44">
        <v>108</v>
      </c>
      <c r="H44">
        <v>112</v>
      </c>
      <c r="I44">
        <v>83</v>
      </c>
      <c r="J44">
        <v>117</v>
      </c>
      <c r="K44">
        <v>19.100000000000001</v>
      </c>
      <c r="L44">
        <v>20.2</v>
      </c>
      <c r="M44">
        <v>17.600000000000001</v>
      </c>
      <c r="N44">
        <v>20.5</v>
      </c>
      <c r="O44">
        <v>33</v>
      </c>
      <c r="P44">
        <v>47</v>
      </c>
      <c r="Q44">
        <v>55</v>
      </c>
      <c r="R44">
        <v>16</v>
      </c>
    </row>
    <row r="45" spans="1:18" x14ac:dyDescent="0.3">
      <c r="A45">
        <v>53</v>
      </c>
      <c r="B45">
        <v>100011</v>
      </c>
      <c r="C45">
        <v>4.6899999999999997E-2</v>
      </c>
      <c r="D45">
        <v>2.3599999999999999E-2</v>
      </c>
      <c r="E45">
        <v>-2.52E-2</v>
      </c>
      <c r="F45">
        <v>-1.6199999999999999E-2</v>
      </c>
      <c r="G45">
        <v>103</v>
      </c>
      <c r="H45">
        <v>81</v>
      </c>
      <c r="I45">
        <v>70</v>
      </c>
      <c r="J45">
        <v>114</v>
      </c>
      <c r="K45">
        <v>18.7</v>
      </c>
      <c r="L45">
        <v>17.3</v>
      </c>
      <c r="M45">
        <v>16.100000000000001</v>
      </c>
      <c r="N45">
        <v>20.3</v>
      </c>
      <c r="O45">
        <v>20</v>
      </c>
      <c r="P45">
        <v>8</v>
      </c>
      <c r="Q45">
        <v>25</v>
      </c>
      <c r="R45">
        <v>27</v>
      </c>
    </row>
    <row r="46" spans="1:18" x14ac:dyDescent="0.3">
      <c r="A46">
        <v>53.5</v>
      </c>
      <c r="B46">
        <v>100011</v>
      </c>
      <c r="C46">
        <v>6.6E-3</v>
      </c>
      <c r="D46">
        <v>9.7000000000000003E-3</v>
      </c>
      <c r="E46">
        <v>-1.15E-2</v>
      </c>
      <c r="F46">
        <v>-1.3299999999999999E-2</v>
      </c>
      <c r="G46">
        <v>115</v>
      </c>
      <c r="H46">
        <v>90</v>
      </c>
      <c r="I46">
        <v>87</v>
      </c>
      <c r="J46">
        <v>113</v>
      </c>
      <c r="K46">
        <v>19.600000000000001</v>
      </c>
      <c r="L46">
        <v>18.3</v>
      </c>
      <c r="M46">
        <v>18</v>
      </c>
      <c r="N46">
        <v>20.2</v>
      </c>
      <c r="O46">
        <v>72</v>
      </c>
      <c r="P46">
        <v>77</v>
      </c>
      <c r="Q46">
        <v>55</v>
      </c>
      <c r="R46">
        <v>68</v>
      </c>
    </row>
    <row r="47" spans="1:18" x14ac:dyDescent="0.3">
      <c r="A47">
        <v>54</v>
      </c>
      <c r="B47">
        <v>100011</v>
      </c>
      <c r="C47">
        <v>-3.0499999999999999E-2</v>
      </c>
      <c r="D47">
        <v>-1.04E-2</v>
      </c>
      <c r="E47">
        <v>2.8999999999999998E-3</v>
      </c>
      <c r="F47">
        <v>-8.6E-3</v>
      </c>
      <c r="G47">
        <v>88</v>
      </c>
      <c r="H47">
        <v>90</v>
      </c>
      <c r="I47">
        <v>80</v>
      </c>
      <c r="J47">
        <v>113</v>
      </c>
      <c r="K47">
        <v>17.3</v>
      </c>
      <c r="L47">
        <v>18.3</v>
      </c>
      <c r="M47">
        <v>17.2</v>
      </c>
      <c r="N47">
        <v>20.2</v>
      </c>
      <c r="O47">
        <v>57</v>
      </c>
      <c r="P47">
        <v>54</v>
      </c>
      <c r="Q47">
        <v>55</v>
      </c>
      <c r="R47">
        <v>42</v>
      </c>
    </row>
    <row r="48" spans="1:18" x14ac:dyDescent="0.3">
      <c r="A48">
        <v>54.5</v>
      </c>
      <c r="B48">
        <v>100011</v>
      </c>
      <c r="C48">
        <v>-6.0299999999999999E-2</v>
      </c>
      <c r="D48">
        <v>2.3999999999999998E-3</v>
      </c>
      <c r="E48">
        <v>-1.01E-2</v>
      </c>
      <c r="F48">
        <v>-7.9000000000000008E-3</v>
      </c>
      <c r="G48">
        <v>105</v>
      </c>
      <c r="H48">
        <v>78</v>
      </c>
      <c r="I48">
        <v>73</v>
      </c>
      <c r="J48">
        <v>110</v>
      </c>
      <c r="K48">
        <v>18.8</v>
      </c>
      <c r="L48">
        <v>17</v>
      </c>
      <c r="M48">
        <v>16.399999999999999</v>
      </c>
      <c r="N48">
        <v>20</v>
      </c>
      <c r="O48">
        <v>16</v>
      </c>
      <c r="P48">
        <v>41</v>
      </c>
      <c r="Q48">
        <v>43</v>
      </c>
      <c r="R48">
        <v>17</v>
      </c>
    </row>
    <row r="49" spans="1:18" x14ac:dyDescent="0.3">
      <c r="A49">
        <v>55</v>
      </c>
      <c r="B49">
        <v>100011</v>
      </c>
      <c r="C49">
        <v>-5.4000000000000003E-3</v>
      </c>
      <c r="D49">
        <v>-6.0699999999999997E-2</v>
      </c>
      <c r="E49">
        <v>-2.5600000000000001E-2</v>
      </c>
      <c r="F49">
        <v>-3.2099999999999997E-2</v>
      </c>
      <c r="G49">
        <v>87</v>
      </c>
      <c r="H49">
        <v>98</v>
      </c>
      <c r="I49">
        <v>93</v>
      </c>
      <c r="J49">
        <v>118</v>
      </c>
      <c r="K49">
        <v>17.2</v>
      </c>
      <c r="L49">
        <v>19</v>
      </c>
      <c r="M49">
        <v>18.5</v>
      </c>
      <c r="N49">
        <v>20.6</v>
      </c>
      <c r="O49">
        <v>14</v>
      </c>
      <c r="P49">
        <v>38</v>
      </c>
      <c r="Q49">
        <v>49</v>
      </c>
      <c r="R49">
        <v>18</v>
      </c>
    </row>
    <row r="50" spans="1:18" x14ac:dyDescent="0.3">
      <c r="A50">
        <v>55.5</v>
      </c>
      <c r="B50">
        <v>100011</v>
      </c>
      <c r="C50">
        <v>-5.5999999999999999E-3</v>
      </c>
      <c r="D50">
        <v>-4.3099999999999999E-2</v>
      </c>
      <c r="E50">
        <v>-2.35E-2</v>
      </c>
      <c r="F50">
        <v>-2.4899999999999999E-2</v>
      </c>
      <c r="G50">
        <v>116</v>
      </c>
      <c r="H50">
        <v>118</v>
      </c>
      <c r="I50">
        <v>93</v>
      </c>
      <c r="J50">
        <v>126</v>
      </c>
      <c r="K50">
        <v>19.7</v>
      </c>
      <c r="L50">
        <v>20.6</v>
      </c>
      <c r="M50">
        <v>18.5</v>
      </c>
      <c r="N50">
        <v>21.2</v>
      </c>
      <c r="O50">
        <v>34</v>
      </c>
      <c r="P50">
        <v>47</v>
      </c>
      <c r="Q50">
        <v>43</v>
      </c>
      <c r="R50">
        <v>32</v>
      </c>
    </row>
    <row r="51" spans="1:18" x14ac:dyDescent="0.3">
      <c r="A51">
        <v>56</v>
      </c>
      <c r="B51">
        <v>100011</v>
      </c>
      <c r="C51">
        <v>-1.8E-3</v>
      </c>
      <c r="D51">
        <v>-5.6899999999999999E-2</v>
      </c>
      <c r="E51">
        <v>-7.7000000000000002E-3</v>
      </c>
      <c r="F51">
        <v>-1.3100000000000001E-2</v>
      </c>
      <c r="G51">
        <v>124</v>
      </c>
      <c r="H51">
        <v>100</v>
      </c>
      <c r="I51">
        <v>100</v>
      </c>
      <c r="J51">
        <v>117</v>
      </c>
      <c r="K51">
        <v>20.3</v>
      </c>
      <c r="L51">
        <v>19.2</v>
      </c>
      <c r="M51">
        <v>19.2</v>
      </c>
      <c r="N51">
        <v>20.5</v>
      </c>
      <c r="O51">
        <v>56</v>
      </c>
      <c r="P51">
        <v>30</v>
      </c>
      <c r="Q51">
        <v>52</v>
      </c>
      <c r="R51">
        <v>49</v>
      </c>
    </row>
    <row r="52" spans="1:18" x14ac:dyDescent="0.3">
      <c r="A52">
        <v>56.5</v>
      </c>
      <c r="B52">
        <v>100011</v>
      </c>
      <c r="C52">
        <v>9.8900000000000002E-2</v>
      </c>
      <c r="D52">
        <v>7.9200000000000007E-2</v>
      </c>
      <c r="E52">
        <v>-2.1299999999999999E-2</v>
      </c>
      <c r="F52">
        <v>4.6800000000000001E-2</v>
      </c>
      <c r="G52">
        <v>129</v>
      </c>
      <c r="H52">
        <v>99</v>
      </c>
      <c r="I52">
        <v>92</v>
      </c>
      <c r="J52">
        <v>119</v>
      </c>
      <c r="K52">
        <v>20.6</v>
      </c>
      <c r="L52">
        <v>19.100000000000001</v>
      </c>
      <c r="M52">
        <v>18.399999999999999</v>
      </c>
      <c r="N52">
        <v>20.7</v>
      </c>
      <c r="O52">
        <v>24</v>
      </c>
      <c r="P52">
        <v>30</v>
      </c>
      <c r="Q52">
        <v>14</v>
      </c>
      <c r="R52">
        <v>14</v>
      </c>
    </row>
    <row r="53" spans="1:18" x14ac:dyDescent="0.3">
      <c r="A53">
        <v>57</v>
      </c>
      <c r="B53">
        <v>100011</v>
      </c>
      <c r="C53">
        <v>-0.1027</v>
      </c>
      <c r="D53">
        <v>0.1076</v>
      </c>
      <c r="E53">
        <v>4.3E-3</v>
      </c>
      <c r="F53">
        <v>-8.6999999999999994E-3</v>
      </c>
      <c r="G53">
        <v>101</v>
      </c>
      <c r="H53">
        <v>98</v>
      </c>
      <c r="I53">
        <v>82</v>
      </c>
      <c r="J53">
        <v>119</v>
      </c>
      <c r="K53">
        <v>18.5</v>
      </c>
      <c r="L53">
        <v>19</v>
      </c>
      <c r="M53">
        <v>17.399999999999999</v>
      </c>
      <c r="N53">
        <v>20.7</v>
      </c>
      <c r="O53">
        <v>28</v>
      </c>
      <c r="P53">
        <v>29</v>
      </c>
      <c r="Q53">
        <v>16</v>
      </c>
      <c r="R53">
        <v>12</v>
      </c>
    </row>
    <row r="54" spans="1:18" x14ac:dyDescent="0.3">
      <c r="A54">
        <v>57.5</v>
      </c>
      <c r="B54">
        <v>100011</v>
      </c>
      <c r="C54">
        <v>-0.1837</v>
      </c>
      <c r="D54">
        <v>-1.44E-2</v>
      </c>
      <c r="E54">
        <v>-3.8E-3</v>
      </c>
      <c r="F54">
        <v>-1.2800000000000001E-2</v>
      </c>
      <c r="G54">
        <v>102</v>
      </c>
      <c r="H54">
        <v>95</v>
      </c>
      <c r="I54">
        <v>93</v>
      </c>
      <c r="J54">
        <v>107</v>
      </c>
      <c r="K54">
        <v>18.600000000000001</v>
      </c>
      <c r="L54">
        <v>18.7</v>
      </c>
      <c r="M54">
        <v>18.5</v>
      </c>
      <c r="N54">
        <v>19.8</v>
      </c>
      <c r="O54">
        <v>12</v>
      </c>
      <c r="P54">
        <v>14</v>
      </c>
      <c r="Q54">
        <v>30</v>
      </c>
      <c r="R54">
        <v>19</v>
      </c>
    </row>
    <row r="55" spans="1:18" x14ac:dyDescent="0.3">
      <c r="A55">
        <v>58</v>
      </c>
      <c r="B55">
        <v>100011</v>
      </c>
      <c r="C55">
        <v>-8.7400000000000005E-2</v>
      </c>
      <c r="D55">
        <v>-4.4000000000000003E-3</v>
      </c>
      <c r="E55">
        <v>-8.6E-3</v>
      </c>
      <c r="F55">
        <v>-1.8E-3</v>
      </c>
      <c r="G55">
        <v>114</v>
      </c>
      <c r="H55">
        <v>103</v>
      </c>
      <c r="I55">
        <v>95</v>
      </c>
      <c r="J55">
        <v>118</v>
      </c>
      <c r="K55">
        <v>19.600000000000001</v>
      </c>
      <c r="L55">
        <v>19.399999999999999</v>
      </c>
      <c r="M55">
        <v>18.7</v>
      </c>
      <c r="N55">
        <v>20.6</v>
      </c>
      <c r="O55">
        <v>27</v>
      </c>
      <c r="P55">
        <v>56</v>
      </c>
      <c r="Q55">
        <v>71</v>
      </c>
      <c r="R55">
        <v>60</v>
      </c>
    </row>
    <row r="56" spans="1:18" x14ac:dyDescent="0.3">
      <c r="A56">
        <v>58.5</v>
      </c>
      <c r="B56">
        <v>100011</v>
      </c>
      <c r="C56">
        <v>-5.4199999999999998E-2</v>
      </c>
      <c r="D56">
        <v>6.3100000000000003E-2</v>
      </c>
      <c r="E56">
        <v>-5.0999999999999997E-2</v>
      </c>
      <c r="F56">
        <v>-5.8200000000000002E-2</v>
      </c>
      <c r="G56">
        <v>95</v>
      </c>
      <c r="H56">
        <v>99</v>
      </c>
      <c r="I56">
        <v>88</v>
      </c>
      <c r="J56">
        <v>117</v>
      </c>
      <c r="K56">
        <v>18</v>
      </c>
      <c r="L56">
        <v>19.100000000000001</v>
      </c>
      <c r="M56">
        <v>18.100000000000001</v>
      </c>
      <c r="N56">
        <v>20.5</v>
      </c>
      <c r="O56">
        <v>54</v>
      </c>
      <c r="P56">
        <v>53</v>
      </c>
      <c r="Q56">
        <v>53</v>
      </c>
      <c r="R56">
        <v>48</v>
      </c>
    </row>
    <row r="57" spans="1:18" x14ac:dyDescent="0.3">
      <c r="A57">
        <v>59</v>
      </c>
      <c r="B57">
        <v>100011</v>
      </c>
      <c r="C57">
        <v>-8.6300000000000002E-2</v>
      </c>
      <c r="D57">
        <v>2.6700000000000002E-2</v>
      </c>
      <c r="E57">
        <v>-3.5400000000000001E-2</v>
      </c>
      <c r="F57">
        <v>-3.2099999999999997E-2</v>
      </c>
      <c r="G57">
        <v>106</v>
      </c>
      <c r="H57">
        <v>90</v>
      </c>
      <c r="I57">
        <v>76</v>
      </c>
      <c r="J57">
        <v>118</v>
      </c>
      <c r="K57">
        <v>18.899999999999999</v>
      </c>
      <c r="L57">
        <v>18.3</v>
      </c>
      <c r="M57">
        <v>16.8</v>
      </c>
      <c r="N57">
        <v>20.6</v>
      </c>
      <c r="O57">
        <v>44</v>
      </c>
      <c r="P57">
        <v>43</v>
      </c>
      <c r="Q57">
        <v>52</v>
      </c>
      <c r="R57">
        <v>54</v>
      </c>
    </row>
    <row r="58" spans="1:18" x14ac:dyDescent="0.3">
      <c r="A58">
        <v>59.5</v>
      </c>
      <c r="B58">
        <v>100011</v>
      </c>
      <c r="C58">
        <v>-0.1028</v>
      </c>
      <c r="D58">
        <v>3.9800000000000002E-2</v>
      </c>
      <c r="E58">
        <v>-2.3900000000000001E-2</v>
      </c>
      <c r="F58">
        <v>-1.34E-2</v>
      </c>
      <c r="G58">
        <v>110</v>
      </c>
      <c r="H58">
        <v>99</v>
      </c>
      <c r="I58">
        <v>79</v>
      </c>
      <c r="J58">
        <v>110</v>
      </c>
      <c r="K58">
        <v>19.2</v>
      </c>
      <c r="L58">
        <v>19.100000000000001</v>
      </c>
      <c r="M58">
        <v>17.100000000000001</v>
      </c>
      <c r="N58">
        <v>20</v>
      </c>
      <c r="O58">
        <v>39</v>
      </c>
      <c r="P58">
        <v>39</v>
      </c>
      <c r="Q58">
        <v>9</v>
      </c>
      <c r="R58">
        <v>34</v>
      </c>
    </row>
    <row r="59" spans="1:18" x14ac:dyDescent="0.3">
      <c r="A59">
        <v>60</v>
      </c>
      <c r="B59">
        <v>100011</v>
      </c>
      <c r="C59">
        <v>-0.1159</v>
      </c>
      <c r="D59">
        <v>2.1999999999999999E-2</v>
      </c>
      <c r="E59">
        <v>-1.5800000000000002E-2</v>
      </c>
      <c r="F59">
        <v>-1.6799999999999999E-2</v>
      </c>
      <c r="G59">
        <v>97</v>
      </c>
      <c r="H59">
        <v>99</v>
      </c>
      <c r="I59">
        <v>91</v>
      </c>
      <c r="J59">
        <v>110</v>
      </c>
      <c r="K59">
        <v>18.2</v>
      </c>
      <c r="L59">
        <v>19.100000000000001</v>
      </c>
      <c r="M59">
        <v>18.399999999999999</v>
      </c>
      <c r="N59">
        <v>20</v>
      </c>
      <c r="O59">
        <v>38</v>
      </c>
      <c r="P59">
        <v>57</v>
      </c>
      <c r="Q59">
        <v>39</v>
      </c>
      <c r="R59">
        <v>56</v>
      </c>
    </row>
    <row r="60" spans="1:18" x14ac:dyDescent="0.3">
      <c r="A60">
        <v>60.5</v>
      </c>
      <c r="B60">
        <v>100011</v>
      </c>
      <c r="C60">
        <v>-7.5399999999999995E-2</v>
      </c>
      <c r="D60">
        <v>-3.6900000000000002E-2</v>
      </c>
      <c r="E60">
        <v>-3.2599999999999997E-2</v>
      </c>
      <c r="F60">
        <v>-3.3599999999999998E-2</v>
      </c>
      <c r="G60">
        <v>95</v>
      </c>
      <c r="H60">
        <v>103</v>
      </c>
      <c r="I60">
        <v>100</v>
      </c>
      <c r="J60">
        <v>111</v>
      </c>
      <c r="K60">
        <v>18</v>
      </c>
      <c r="L60">
        <v>19.399999999999999</v>
      </c>
      <c r="M60">
        <v>19.2</v>
      </c>
      <c r="N60">
        <v>20.100000000000001</v>
      </c>
      <c r="O60">
        <v>58</v>
      </c>
      <c r="P60">
        <v>52</v>
      </c>
      <c r="Q60">
        <v>73</v>
      </c>
      <c r="R60">
        <v>75</v>
      </c>
    </row>
    <row r="61" spans="1:18" x14ac:dyDescent="0.3">
      <c r="A61">
        <v>61</v>
      </c>
      <c r="B61">
        <v>100011</v>
      </c>
      <c r="C61">
        <v>-5.4199999999999998E-2</v>
      </c>
      <c r="D61">
        <v>9.4700000000000006E-2</v>
      </c>
      <c r="E61">
        <v>-2.4E-2</v>
      </c>
      <c r="F61">
        <v>-1.84E-2</v>
      </c>
      <c r="G61">
        <v>118</v>
      </c>
      <c r="H61">
        <v>101</v>
      </c>
      <c r="I61">
        <v>90</v>
      </c>
      <c r="J61">
        <v>117</v>
      </c>
      <c r="K61">
        <v>19.899999999999999</v>
      </c>
      <c r="L61">
        <v>19.3</v>
      </c>
      <c r="M61">
        <v>18.3</v>
      </c>
      <c r="N61">
        <v>20.5</v>
      </c>
      <c r="O61">
        <v>65</v>
      </c>
      <c r="P61">
        <v>36</v>
      </c>
      <c r="Q61">
        <v>68</v>
      </c>
      <c r="R61">
        <v>50</v>
      </c>
    </row>
    <row r="62" spans="1:18" x14ac:dyDescent="0.3">
      <c r="A62">
        <v>61.5</v>
      </c>
      <c r="B62">
        <v>100011</v>
      </c>
      <c r="C62">
        <v>-7.8899999999999998E-2</v>
      </c>
      <c r="D62">
        <v>2.0999999999999999E-3</v>
      </c>
      <c r="E62">
        <v>-1.8200000000000001E-2</v>
      </c>
      <c r="F62">
        <v>-1.84E-2</v>
      </c>
      <c r="G62">
        <v>107</v>
      </c>
      <c r="H62">
        <v>102</v>
      </c>
      <c r="I62">
        <v>103</v>
      </c>
      <c r="J62">
        <v>124</v>
      </c>
      <c r="K62">
        <v>19</v>
      </c>
      <c r="L62">
        <v>19.3</v>
      </c>
      <c r="M62">
        <v>19.399999999999999</v>
      </c>
      <c r="N62">
        <v>21</v>
      </c>
      <c r="O62">
        <v>44</v>
      </c>
      <c r="P62">
        <v>50</v>
      </c>
      <c r="Q62">
        <v>45</v>
      </c>
      <c r="R62">
        <v>44</v>
      </c>
    </row>
    <row r="63" spans="1:18" x14ac:dyDescent="0.3">
      <c r="A63">
        <v>62</v>
      </c>
      <c r="B63">
        <v>100011</v>
      </c>
      <c r="C63">
        <v>-3.0000000000000001E-3</v>
      </c>
      <c r="D63">
        <v>-9.9900000000000003E-2</v>
      </c>
      <c r="E63">
        <v>-2.5100000000000001E-2</v>
      </c>
      <c r="F63">
        <v>-2.1399999999999999E-2</v>
      </c>
      <c r="G63">
        <v>101</v>
      </c>
      <c r="H63">
        <v>95</v>
      </c>
      <c r="I63">
        <v>84</v>
      </c>
      <c r="J63">
        <v>105</v>
      </c>
      <c r="K63">
        <v>18.5</v>
      </c>
      <c r="L63">
        <v>18.7</v>
      </c>
      <c r="M63">
        <v>17.7</v>
      </c>
      <c r="N63">
        <v>19.600000000000001</v>
      </c>
      <c r="O63">
        <v>19</v>
      </c>
      <c r="P63">
        <v>25</v>
      </c>
      <c r="Q63">
        <v>27</v>
      </c>
      <c r="R63">
        <v>16</v>
      </c>
    </row>
    <row r="64" spans="1:18" x14ac:dyDescent="0.3">
      <c r="A64">
        <v>62.5</v>
      </c>
      <c r="B64">
        <v>100011</v>
      </c>
      <c r="C64">
        <v>-4.1000000000000003E-3</v>
      </c>
      <c r="D64">
        <v>-8.0799999999999997E-2</v>
      </c>
      <c r="E64">
        <v>-2.9000000000000001E-2</v>
      </c>
      <c r="F64">
        <v>-2.9899999999999999E-2</v>
      </c>
      <c r="G64">
        <v>108</v>
      </c>
      <c r="H64">
        <v>73</v>
      </c>
      <c r="I64">
        <v>87</v>
      </c>
      <c r="J64">
        <v>105</v>
      </c>
      <c r="K64">
        <v>19.100000000000001</v>
      </c>
      <c r="L64">
        <v>16.399999999999999</v>
      </c>
      <c r="M64">
        <v>18</v>
      </c>
      <c r="N64">
        <v>19.600000000000001</v>
      </c>
      <c r="O64">
        <v>48</v>
      </c>
      <c r="P64">
        <v>33</v>
      </c>
      <c r="Q64">
        <v>56</v>
      </c>
      <c r="R64">
        <v>47</v>
      </c>
    </row>
    <row r="65" spans="1:18" x14ac:dyDescent="0.3">
      <c r="A65">
        <v>63</v>
      </c>
      <c r="B65">
        <v>100011</v>
      </c>
      <c r="C65">
        <v>-6.6900000000000001E-2</v>
      </c>
      <c r="D65">
        <v>-0.10290000000000001</v>
      </c>
      <c r="E65">
        <v>-1.95E-2</v>
      </c>
      <c r="F65">
        <v>-1.0699999999999999E-2</v>
      </c>
      <c r="G65">
        <v>111</v>
      </c>
      <c r="H65">
        <v>101</v>
      </c>
      <c r="I65">
        <v>82</v>
      </c>
      <c r="J65">
        <v>113</v>
      </c>
      <c r="K65">
        <v>19.3</v>
      </c>
      <c r="L65">
        <v>19.3</v>
      </c>
      <c r="M65">
        <v>17.399999999999999</v>
      </c>
      <c r="N65">
        <v>20.2</v>
      </c>
      <c r="O65">
        <v>28</v>
      </c>
      <c r="P65">
        <v>36</v>
      </c>
      <c r="Q65">
        <v>38</v>
      </c>
      <c r="R65">
        <v>21</v>
      </c>
    </row>
    <row r="66" spans="1:18" x14ac:dyDescent="0.3">
      <c r="A66">
        <v>63.5</v>
      </c>
      <c r="B66">
        <v>100011</v>
      </c>
      <c r="C66">
        <v>-6.7100000000000007E-2</v>
      </c>
      <c r="D66">
        <v>-1.9400000000000001E-2</v>
      </c>
      <c r="E66">
        <v>-1.14E-2</v>
      </c>
      <c r="F66">
        <v>-2.1600000000000001E-2</v>
      </c>
      <c r="G66">
        <v>108</v>
      </c>
      <c r="H66">
        <v>107</v>
      </c>
      <c r="I66">
        <v>88</v>
      </c>
      <c r="J66">
        <v>121</v>
      </c>
      <c r="K66">
        <v>19.100000000000001</v>
      </c>
      <c r="L66">
        <v>19.8</v>
      </c>
      <c r="M66">
        <v>18.100000000000001</v>
      </c>
      <c r="N66">
        <v>20.8</v>
      </c>
      <c r="O66">
        <v>42</v>
      </c>
      <c r="P66">
        <v>35</v>
      </c>
      <c r="Q66">
        <v>25</v>
      </c>
      <c r="R66">
        <v>32</v>
      </c>
    </row>
    <row r="67" spans="1:18" x14ac:dyDescent="0.3">
      <c r="A67">
        <v>64</v>
      </c>
      <c r="B67">
        <v>100011</v>
      </c>
      <c r="C67">
        <v>-3.2199999999999999E-2</v>
      </c>
      <c r="D67">
        <v>0.1143</v>
      </c>
      <c r="E67">
        <v>-4.7600000000000003E-2</v>
      </c>
      <c r="F67">
        <v>-2.81E-2</v>
      </c>
      <c r="G67">
        <v>96</v>
      </c>
      <c r="H67">
        <v>106</v>
      </c>
      <c r="I67">
        <v>88</v>
      </c>
      <c r="J67">
        <v>108</v>
      </c>
      <c r="K67">
        <v>18.100000000000001</v>
      </c>
      <c r="L67">
        <v>19.7</v>
      </c>
      <c r="M67">
        <v>18.100000000000001</v>
      </c>
      <c r="N67">
        <v>19.8</v>
      </c>
      <c r="O67">
        <v>66</v>
      </c>
      <c r="P67">
        <v>26</v>
      </c>
      <c r="Q67">
        <v>44</v>
      </c>
      <c r="R67">
        <v>52</v>
      </c>
    </row>
    <row r="68" spans="1:18" x14ac:dyDescent="0.3">
      <c r="A68">
        <v>64.5</v>
      </c>
      <c r="B68">
        <v>100011</v>
      </c>
      <c r="C68">
        <v>4.5100000000000001E-2</v>
      </c>
      <c r="D68">
        <v>6.93E-2</v>
      </c>
      <c r="E68">
        <v>-2.01E-2</v>
      </c>
      <c r="F68">
        <v>-3.0099999999999998E-2</v>
      </c>
      <c r="G68">
        <v>94</v>
      </c>
      <c r="H68">
        <v>94</v>
      </c>
      <c r="I68">
        <v>92</v>
      </c>
      <c r="J68">
        <v>120</v>
      </c>
      <c r="K68">
        <v>17.899999999999999</v>
      </c>
      <c r="L68">
        <v>18.600000000000001</v>
      </c>
      <c r="M68">
        <v>18.399999999999999</v>
      </c>
      <c r="N68">
        <v>20.8</v>
      </c>
      <c r="O68">
        <v>0</v>
      </c>
      <c r="P68">
        <v>16</v>
      </c>
      <c r="Q68">
        <v>35</v>
      </c>
      <c r="R68">
        <v>27</v>
      </c>
    </row>
    <row r="69" spans="1:18" x14ac:dyDescent="0.3">
      <c r="A69">
        <v>65</v>
      </c>
      <c r="B69">
        <v>100011</v>
      </c>
      <c r="C69">
        <v>-9.35E-2</v>
      </c>
      <c r="D69">
        <v>-9.0899999999999995E-2</v>
      </c>
      <c r="E69">
        <v>8.8999999999999999E-3</v>
      </c>
      <c r="F69">
        <v>-9.1999999999999998E-3</v>
      </c>
      <c r="G69">
        <v>110</v>
      </c>
      <c r="H69">
        <v>100</v>
      </c>
      <c r="I69">
        <v>83</v>
      </c>
      <c r="J69">
        <v>117</v>
      </c>
      <c r="K69">
        <v>19.2</v>
      </c>
      <c r="L69">
        <v>19.2</v>
      </c>
      <c r="M69">
        <v>17.600000000000001</v>
      </c>
      <c r="N69">
        <v>20.5</v>
      </c>
      <c r="O69">
        <v>26</v>
      </c>
      <c r="P69">
        <v>48</v>
      </c>
      <c r="Q69">
        <v>24</v>
      </c>
      <c r="R69">
        <v>34</v>
      </c>
    </row>
    <row r="70" spans="1:18" x14ac:dyDescent="0.3">
      <c r="A70">
        <v>65.5</v>
      </c>
      <c r="B70">
        <v>100011</v>
      </c>
      <c r="C70">
        <v>-3.1E-2</v>
      </c>
      <c r="D70">
        <v>-1.44E-2</v>
      </c>
      <c r="E70">
        <v>-1.54E-2</v>
      </c>
      <c r="F70">
        <v>-1.54E-2</v>
      </c>
      <c r="G70">
        <v>103</v>
      </c>
      <c r="H70">
        <v>107</v>
      </c>
      <c r="I70">
        <v>85</v>
      </c>
      <c r="J70">
        <v>103</v>
      </c>
      <c r="K70">
        <v>18.7</v>
      </c>
      <c r="L70">
        <v>19.8</v>
      </c>
      <c r="M70">
        <v>17.8</v>
      </c>
      <c r="N70">
        <v>19.399999999999999</v>
      </c>
      <c r="O70">
        <v>47</v>
      </c>
      <c r="P70">
        <v>73</v>
      </c>
      <c r="Q70">
        <v>62</v>
      </c>
      <c r="R70">
        <v>18</v>
      </c>
    </row>
    <row r="71" spans="1:18" x14ac:dyDescent="0.3">
      <c r="A71">
        <v>66</v>
      </c>
      <c r="B71">
        <v>100011</v>
      </c>
      <c r="C71">
        <v>-5.1700000000000003E-2</v>
      </c>
      <c r="D71">
        <v>-5.7799999999999997E-2</v>
      </c>
      <c r="E71">
        <v>1.1999999999999999E-3</v>
      </c>
      <c r="F71">
        <v>8.0999999999999996E-3</v>
      </c>
      <c r="G71">
        <v>99</v>
      </c>
      <c r="H71">
        <v>119</v>
      </c>
      <c r="I71">
        <v>102</v>
      </c>
      <c r="J71">
        <v>108</v>
      </c>
      <c r="K71">
        <v>18.3</v>
      </c>
      <c r="L71">
        <v>20.7</v>
      </c>
      <c r="M71">
        <v>19.3</v>
      </c>
      <c r="N71">
        <v>19.8</v>
      </c>
      <c r="O71">
        <v>28</v>
      </c>
      <c r="P71">
        <v>25</v>
      </c>
      <c r="Q71">
        <v>30</v>
      </c>
      <c r="R71">
        <v>23</v>
      </c>
    </row>
    <row r="72" spans="1:18" x14ac:dyDescent="0.3">
      <c r="A72">
        <v>66.5</v>
      </c>
      <c r="B72">
        <v>100011</v>
      </c>
      <c r="C72">
        <v>-4.2200000000000001E-2</v>
      </c>
      <c r="D72">
        <v>7.6E-3</v>
      </c>
      <c r="E72">
        <v>-1.4800000000000001E-2</v>
      </c>
      <c r="F72">
        <v>-2.7300000000000001E-2</v>
      </c>
      <c r="G72">
        <v>128</v>
      </c>
      <c r="H72">
        <v>101</v>
      </c>
      <c r="I72">
        <v>107</v>
      </c>
      <c r="J72">
        <v>119</v>
      </c>
      <c r="K72">
        <v>20.6</v>
      </c>
      <c r="L72">
        <v>19.3</v>
      </c>
      <c r="M72">
        <v>19.8</v>
      </c>
      <c r="N72">
        <v>20.7</v>
      </c>
      <c r="O72">
        <v>43</v>
      </c>
      <c r="P72">
        <v>25</v>
      </c>
      <c r="Q72">
        <v>28</v>
      </c>
      <c r="R72">
        <v>34</v>
      </c>
    </row>
    <row r="73" spans="1:18" x14ac:dyDescent="0.3">
      <c r="A73">
        <v>67</v>
      </c>
      <c r="B73">
        <v>100011</v>
      </c>
      <c r="C73">
        <v>-3.1899999999999998E-2</v>
      </c>
      <c r="D73">
        <v>1.38E-2</v>
      </c>
      <c r="E73">
        <v>-1.3100000000000001E-2</v>
      </c>
      <c r="F73">
        <v>-1.11E-2</v>
      </c>
      <c r="G73">
        <v>83</v>
      </c>
      <c r="H73">
        <v>71</v>
      </c>
      <c r="I73">
        <v>71</v>
      </c>
      <c r="J73">
        <v>102</v>
      </c>
      <c r="K73">
        <v>16.8</v>
      </c>
      <c r="L73">
        <v>16.2</v>
      </c>
      <c r="M73">
        <v>16.2</v>
      </c>
      <c r="N73">
        <v>19.3</v>
      </c>
      <c r="O73">
        <v>21</v>
      </c>
      <c r="P73">
        <v>26</v>
      </c>
      <c r="Q73">
        <v>40</v>
      </c>
      <c r="R73">
        <v>27</v>
      </c>
    </row>
    <row r="74" spans="1:18" x14ac:dyDescent="0.3">
      <c r="A74">
        <v>67.5</v>
      </c>
      <c r="B74">
        <v>100011</v>
      </c>
      <c r="C74">
        <v>1.3899999999999999E-2</v>
      </c>
      <c r="D74">
        <v>9.2600000000000002E-2</v>
      </c>
      <c r="E74">
        <v>-3.5700000000000003E-2</v>
      </c>
      <c r="F74">
        <v>-3.5000000000000003E-2</v>
      </c>
      <c r="G74">
        <v>100</v>
      </c>
      <c r="H74">
        <v>99</v>
      </c>
      <c r="I74">
        <v>85</v>
      </c>
      <c r="J74">
        <v>100</v>
      </c>
      <c r="K74">
        <v>18.399999999999999</v>
      </c>
      <c r="L74">
        <v>19.100000000000001</v>
      </c>
      <c r="M74">
        <v>17.8</v>
      </c>
      <c r="N74">
        <v>19.2</v>
      </c>
      <c r="O74">
        <v>37</v>
      </c>
      <c r="P74">
        <v>23</v>
      </c>
      <c r="Q74">
        <v>12</v>
      </c>
      <c r="R74">
        <v>19</v>
      </c>
    </row>
    <row r="75" spans="1:18" x14ac:dyDescent="0.3">
      <c r="A75">
        <v>68</v>
      </c>
      <c r="B75">
        <v>100011</v>
      </c>
      <c r="C75">
        <v>-0.1852</v>
      </c>
      <c r="D75">
        <v>1.4200000000000001E-2</v>
      </c>
      <c r="E75">
        <v>3.1699999999999999E-2</v>
      </c>
      <c r="F75">
        <v>-2.7000000000000001E-3</v>
      </c>
      <c r="G75">
        <v>90</v>
      </c>
      <c r="H75">
        <v>85</v>
      </c>
      <c r="I75">
        <v>87</v>
      </c>
      <c r="J75">
        <v>110</v>
      </c>
      <c r="K75">
        <v>17.5</v>
      </c>
      <c r="L75">
        <v>17.8</v>
      </c>
      <c r="M75">
        <v>18</v>
      </c>
      <c r="N75">
        <v>20</v>
      </c>
      <c r="O75">
        <v>52</v>
      </c>
      <c r="P75">
        <v>23</v>
      </c>
      <c r="Q75">
        <v>13</v>
      </c>
      <c r="R75">
        <v>33</v>
      </c>
    </row>
    <row r="76" spans="1:18" x14ac:dyDescent="0.3">
      <c r="A76">
        <v>68.5</v>
      </c>
      <c r="B76">
        <v>100011</v>
      </c>
      <c r="C76">
        <v>1.9800000000000002E-2</v>
      </c>
      <c r="D76">
        <v>3.4000000000000002E-2</v>
      </c>
      <c r="E76">
        <v>-1.1299999999999999E-2</v>
      </c>
      <c r="F76">
        <v>-1.4E-2</v>
      </c>
      <c r="G76">
        <v>126</v>
      </c>
      <c r="H76">
        <v>119</v>
      </c>
      <c r="I76">
        <v>95</v>
      </c>
      <c r="J76">
        <v>117</v>
      </c>
      <c r="K76">
        <v>20.399999999999999</v>
      </c>
      <c r="L76">
        <v>20.7</v>
      </c>
      <c r="M76">
        <v>18.7</v>
      </c>
      <c r="N76">
        <v>20.5</v>
      </c>
      <c r="O76">
        <v>66</v>
      </c>
      <c r="P76">
        <v>47</v>
      </c>
      <c r="Q76">
        <v>50</v>
      </c>
      <c r="R76">
        <v>63</v>
      </c>
    </row>
    <row r="77" spans="1:18" x14ac:dyDescent="0.3">
      <c r="A77">
        <v>69</v>
      </c>
      <c r="B77">
        <v>100011</v>
      </c>
      <c r="C77">
        <v>0.24199999999999999</v>
      </c>
      <c r="D77">
        <v>-4.3799999999999999E-2</v>
      </c>
      <c r="E77">
        <v>8.3000000000000001E-3</v>
      </c>
      <c r="F77">
        <v>-5.6099999999999997E-2</v>
      </c>
      <c r="G77">
        <v>96</v>
      </c>
      <c r="H77">
        <v>80</v>
      </c>
      <c r="I77">
        <v>72</v>
      </c>
      <c r="J77">
        <v>110</v>
      </c>
      <c r="K77">
        <v>18.100000000000001</v>
      </c>
      <c r="L77">
        <v>17.2</v>
      </c>
      <c r="M77">
        <v>16.3</v>
      </c>
      <c r="N77">
        <v>20</v>
      </c>
      <c r="O77">
        <v>33</v>
      </c>
      <c r="P77">
        <v>18</v>
      </c>
      <c r="Q77">
        <v>26</v>
      </c>
      <c r="R77">
        <v>41</v>
      </c>
    </row>
    <row r="78" spans="1:18" x14ac:dyDescent="0.3">
      <c r="A78">
        <v>69.5</v>
      </c>
      <c r="B78">
        <v>100011</v>
      </c>
      <c r="C78">
        <v>-0.33069999999999999</v>
      </c>
      <c r="D78">
        <v>0.17680000000000001</v>
      </c>
      <c r="E78">
        <v>1.2E-2</v>
      </c>
      <c r="F78">
        <v>1.6000000000000001E-3</v>
      </c>
      <c r="G78">
        <v>117</v>
      </c>
      <c r="H78">
        <v>102</v>
      </c>
      <c r="I78">
        <v>90</v>
      </c>
      <c r="J78">
        <v>117</v>
      </c>
      <c r="K78">
        <v>19.8</v>
      </c>
      <c r="L78">
        <v>19.3</v>
      </c>
      <c r="M78">
        <v>18.3</v>
      </c>
      <c r="N78">
        <v>20.5</v>
      </c>
      <c r="O78">
        <v>17</v>
      </c>
      <c r="P78">
        <v>9</v>
      </c>
      <c r="Q78">
        <v>18</v>
      </c>
      <c r="R78">
        <v>29</v>
      </c>
    </row>
    <row r="79" spans="1:18" x14ac:dyDescent="0.3">
      <c r="A79">
        <v>70</v>
      </c>
      <c r="B79">
        <v>100011</v>
      </c>
      <c r="C79">
        <v>-1.8E-3</v>
      </c>
      <c r="D79">
        <v>0.15959999999999999</v>
      </c>
      <c r="E79">
        <v>-7.7100000000000002E-2</v>
      </c>
      <c r="F79">
        <v>-4.99E-2</v>
      </c>
      <c r="G79">
        <v>104</v>
      </c>
      <c r="H79">
        <v>95</v>
      </c>
      <c r="I79">
        <v>79</v>
      </c>
      <c r="J79">
        <v>115</v>
      </c>
      <c r="K79">
        <v>18.8</v>
      </c>
      <c r="L79">
        <v>18.7</v>
      </c>
      <c r="M79">
        <v>17.100000000000001</v>
      </c>
      <c r="N79">
        <v>20.399999999999999</v>
      </c>
      <c r="O79">
        <v>22</v>
      </c>
      <c r="P79">
        <v>5</v>
      </c>
      <c r="Q79">
        <v>23</v>
      </c>
      <c r="R79">
        <v>37</v>
      </c>
    </row>
    <row r="80" spans="1:18" x14ac:dyDescent="0.3">
      <c r="A80">
        <v>70.5</v>
      </c>
      <c r="B80">
        <v>100011</v>
      </c>
      <c r="C80">
        <v>-1.95E-2</v>
      </c>
      <c r="D80">
        <v>9.9000000000000008E-3</v>
      </c>
      <c r="E80">
        <v>-1.5800000000000002E-2</v>
      </c>
      <c r="F80">
        <v>-1.01E-2</v>
      </c>
      <c r="G80">
        <v>115</v>
      </c>
      <c r="H80">
        <v>101</v>
      </c>
      <c r="I80">
        <v>80</v>
      </c>
      <c r="J80">
        <v>119</v>
      </c>
      <c r="K80">
        <v>19.600000000000001</v>
      </c>
      <c r="L80">
        <v>19.3</v>
      </c>
      <c r="M80">
        <v>17.2</v>
      </c>
      <c r="N80">
        <v>20.7</v>
      </c>
      <c r="O80">
        <v>47</v>
      </c>
      <c r="P80">
        <v>8</v>
      </c>
      <c r="Q80">
        <v>23</v>
      </c>
      <c r="R80">
        <v>59</v>
      </c>
    </row>
    <row r="81" spans="1:18" x14ac:dyDescent="0.3">
      <c r="A81">
        <v>71</v>
      </c>
      <c r="B81">
        <v>100011</v>
      </c>
      <c r="C81">
        <v>5.1000000000000004E-3</v>
      </c>
      <c r="D81">
        <v>-7.4700000000000003E-2</v>
      </c>
      <c r="E81">
        <v>2.8E-3</v>
      </c>
      <c r="F81">
        <v>-5.8999999999999999E-3</v>
      </c>
      <c r="G81">
        <v>101</v>
      </c>
      <c r="H81">
        <v>98</v>
      </c>
      <c r="I81">
        <v>96</v>
      </c>
      <c r="J81">
        <v>114</v>
      </c>
      <c r="K81">
        <v>18.5</v>
      </c>
      <c r="L81">
        <v>19</v>
      </c>
      <c r="M81">
        <v>18.8</v>
      </c>
      <c r="N81">
        <v>20.3</v>
      </c>
      <c r="O81">
        <v>13</v>
      </c>
      <c r="P81">
        <v>29</v>
      </c>
      <c r="Q81">
        <v>51</v>
      </c>
      <c r="R81">
        <v>52</v>
      </c>
    </row>
    <row r="82" spans="1:18" x14ac:dyDescent="0.3">
      <c r="A82">
        <v>71.5</v>
      </c>
      <c r="B82">
        <v>100011</v>
      </c>
      <c r="C82">
        <v>-8.2000000000000003E-2</v>
      </c>
      <c r="D82">
        <v>-3.85E-2</v>
      </c>
      <c r="E82">
        <v>6.0000000000000001E-3</v>
      </c>
      <c r="F82">
        <v>1.9E-3</v>
      </c>
      <c r="G82">
        <v>100</v>
      </c>
      <c r="H82">
        <v>105</v>
      </c>
      <c r="I82">
        <v>95</v>
      </c>
      <c r="J82">
        <v>102</v>
      </c>
      <c r="K82">
        <v>18.399999999999999</v>
      </c>
      <c r="L82">
        <v>19.600000000000001</v>
      </c>
      <c r="M82">
        <v>18.7</v>
      </c>
      <c r="N82">
        <v>19.3</v>
      </c>
      <c r="O82">
        <v>27</v>
      </c>
      <c r="P82">
        <v>46</v>
      </c>
      <c r="Q82">
        <v>17</v>
      </c>
      <c r="R82">
        <v>27</v>
      </c>
    </row>
    <row r="83" spans="1:18" x14ac:dyDescent="0.3">
      <c r="A83">
        <v>72</v>
      </c>
      <c r="B83">
        <v>100011</v>
      </c>
      <c r="C83">
        <v>-0.1045</v>
      </c>
      <c r="D83">
        <v>-6.4799999999999996E-2</v>
      </c>
      <c r="E83">
        <v>-5.9999999999999995E-4</v>
      </c>
      <c r="F83">
        <v>6.0000000000000001E-3</v>
      </c>
      <c r="G83">
        <v>95</v>
      </c>
      <c r="H83">
        <v>96</v>
      </c>
      <c r="I83">
        <v>74</v>
      </c>
      <c r="J83">
        <v>112</v>
      </c>
      <c r="K83">
        <v>18</v>
      </c>
      <c r="L83">
        <v>18.8</v>
      </c>
      <c r="M83">
        <v>16.600000000000001</v>
      </c>
      <c r="N83">
        <v>20.2</v>
      </c>
      <c r="O83">
        <v>24</v>
      </c>
      <c r="P83">
        <v>48</v>
      </c>
      <c r="Q83">
        <v>27</v>
      </c>
      <c r="R83">
        <v>23</v>
      </c>
    </row>
    <row r="84" spans="1:18" x14ac:dyDescent="0.3">
      <c r="A84">
        <v>72.5</v>
      </c>
      <c r="B84">
        <v>100011</v>
      </c>
      <c r="C84">
        <v>-3.0300000000000001E-2</v>
      </c>
      <c r="D84">
        <v>-6.7100000000000007E-2</v>
      </c>
      <c r="E84">
        <v>4.4000000000000003E-3</v>
      </c>
      <c r="F84">
        <v>6.1000000000000004E-3</v>
      </c>
      <c r="G84">
        <v>109</v>
      </c>
      <c r="H84">
        <v>104</v>
      </c>
      <c r="I84">
        <v>91</v>
      </c>
      <c r="J84">
        <v>117</v>
      </c>
      <c r="K84">
        <v>19.2</v>
      </c>
      <c r="L84">
        <v>19.5</v>
      </c>
      <c r="M84">
        <v>18.399999999999999</v>
      </c>
      <c r="N84">
        <v>20.5</v>
      </c>
      <c r="O84">
        <v>21</v>
      </c>
      <c r="P84">
        <v>1</v>
      </c>
      <c r="Q84">
        <v>39</v>
      </c>
      <c r="R84">
        <v>25</v>
      </c>
    </row>
    <row r="85" spans="1:18" x14ac:dyDescent="0.3">
      <c r="A85">
        <v>73</v>
      </c>
      <c r="B85">
        <v>100011</v>
      </c>
      <c r="C85">
        <v>-7.8100000000000003E-2</v>
      </c>
      <c r="D85">
        <v>-9.9400000000000002E-2</v>
      </c>
      <c r="E85">
        <v>3.0000000000000001E-3</v>
      </c>
      <c r="F85">
        <v>1.18E-2</v>
      </c>
      <c r="G85">
        <v>95</v>
      </c>
      <c r="H85">
        <v>84</v>
      </c>
      <c r="I85">
        <v>77</v>
      </c>
      <c r="J85">
        <v>98</v>
      </c>
      <c r="K85">
        <v>18</v>
      </c>
      <c r="L85">
        <v>17.7</v>
      </c>
      <c r="M85">
        <v>16.899999999999999</v>
      </c>
      <c r="N85">
        <v>19</v>
      </c>
      <c r="O85">
        <v>18</v>
      </c>
      <c r="P85">
        <v>13</v>
      </c>
      <c r="Q85">
        <v>19</v>
      </c>
      <c r="R85">
        <v>11</v>
      </c>
    </row>
    <row r="86" spans="1:18" x14ac:dyDescent="0.3">
      <c r="A86">
        <v>73.5</v>
      </c>
      <c r="B86">
        <v>100011</v>
      </c>
      <c r="C86">
        <v>0.1158</v>
      </c>
      <c r="D86">
        <v>-4.1500000000000002E-2</v>
      </c>
      <c r="E86">
        <v>-6.1100000000000002E-2</v>
      </c>
      <c r="F86">
        <v>-3.2500000000000001E-2</v>
      </c>
      <c r="G86">
        <v>105</v>
      </c>
      <c r="H86">
        <v>94</v>
      </c>
      <c r="I86">
        <v>69</v>
      </c>
      <c r="J86">
        <v>108</v>
      </c>
      <c r="K86">
        <v>18.8</v>
      </c>
      <c r="L86">
        <v>18.600000000000001</v>
      </c>
      <c r="M86">
        <v>15.9</v>
      </c>
      <c r="N86">
        <v>19.8</v>
      </c>
      <c r="O86">
        <v>39</v>
      </c>
      <c r="P86">
        <v>33</v>
      </c>
      <c r="Q86">
        <v>8</v>
      </c>
      <c r="R86">
        <v>23</v>
      </c>
    </row>
    <row r="87" spans="1:18" x14ac:dyDescent="0.3">
      <c r="A87">
        <v>74</v>
      </c>
      <c r="B87">
        <v>100011</v>
      </c>
      <c r="C87">
        <v>2.69E-2</v>
      </c>
      <c r="D87">
        <v>3.0599999999999999E-2</v>
      </c>
      <c r="E87">
        <v>-5.6300000000000003E-2</v>
      </c>
      <c r="F87">
        <v>-5.2900000000000003E-2</v>
      </c>
      <c r="G87">
        <v>94</v>
      </c>
      <c r="H87">
        <v>101</v>
      </c>
      <c r="I87">
        <v>80</v>
      </c>
      <c r="J87">
        <v>108</v>
      </c>
      <c r="K87">
        <v>17.899999999999999</v>
      </c>
      <c r="L87">
        <v>19.3</v>
      </c>
      <c r="M87">
        <v>17.2</v>
      </c>
      <c r="N87">
        <v>19.8</v>
      </c>
      <c r="O87">
        <v>42</v>
      </c>
      <c r="P87">
        <v>53</v>
      </c>
      <c r="Q87">
        <v>54</v>
      </c>
      <c r="R87">
        <v>41</v>
      </c>
    </row>
    <row r="88" spans="1:18" x14ac:dyDescent="0.3">
      <c r="A88">
        <v>74.5</v>
      </c>
      <c r="B88">
        <v>100011</v>
      </c>
      <c r="C88">
        <v>-1.2699999999999999E-2</v>
      </c>
      <c r="D88">
        <v>2.87E-2</v>
      </c>
      <c r="E88">
        <v>-3.9800000000000002E-2</v>
      </c>
      <c r="F88">
        <v>-2.8500000000000001E-2</v>
      </c>
      <c r="G88">
        <v>104</v>
      </c>
      <c r="H88">
        <v>96</v>
      </c>
      <c r="I88">
        <v>75</v>
      </c>
      <c r="J88">
        <v>116</v>
      </c>
      <c r="K88">
        <v>18.8</v>
      </c>
      <c r="L88">
        <v>18.8</v>
      </c>
      <c r="M88">
        <v>16.7</v>
      </c>
      <c r="N88">
        <v>20.5</v>
      </c>
      <c r="O88">
        <v>16</v>
      </c>
      <c r="P88">
        <v>29</v>
      </c>
      <c r="Q88">
        <v>35</v>
      </c>
      <c r="R88">
        <v>41</v>
      </c>
    </row>
    <row r="89" spans="1:18" x14ac:dyDescent="0.3">
      <c r="A89">
        <v>75</v>
      </c>
      <c r="B89">
        <v>100011</v>
      </c>
      <c r="C89">
        <v>-4.6399999999999997E-2</v>
      </c>
      <c r="D89">
        <v>-3.5999999999999999E-3</v>
      </c>
      <c r="E89">
        <v>-2.8799999999999999E-2</v>
      </c>
      <c r="F89">
        <v>-3.6700000000000003E-2</v>
      </c>
      <c r="G89">
        <v>99</v>
      </c>
      <c r="H89">
        <v>105</v>
      </c>
      <c r="I89">
        <v>85</v>
      </c>
      <c r="J89">
        <v>102</v>
      </c>
      <c r="K89">
        <v>18.3</v>
      </c>
      <c r="L89">
        <v>19.600000000000001</v>
      </c>
      <c r="M89">
        <v>17.8</v>
      </c>
      <c r="N89">
        <v>19.3</v>
      </c>
      <c r="O89">
        <v>19</v>
      </c>
      <c r="P89">
        <v>5</v>
      </c>
      <c r="Q89">
        <v>8</v>
      </c>
      <c r="R89">
        <v>6</v>
      </c>
    </row>
    <row r="90" spans="1:18" x14ac:dyDescent="0.3">
      <c r="A90">
        <v>75.5</v>
      </c>
      <c r="B90">
        <v>100011</v>
      </c>
      <c r="C90">
        <v>1.41E-2</v>
      </c>
      <c r="D90">
        <v>2.24E-2</v>
      </c>
      <c r="E90">
        <v>-4.3499999999999997E-2</v>
      </c>
      <c r="F90">
        <v>-4.2099999999999999E-2</v>
      </c>
      <c r="G90">
        <v>101</v>
      </c>
      <c r="H90">
        <v>88</v>
      </c>
      <c r="I90">
        <v>93</v>
      </c>
      <c r="J90">
        <v>119</v>
      </c>
      <c r="K90">
        <v>18.5</v>
      </c>
      <c r="L90">
        <v>18.100000000000001</v>
      </c>
      <c r="M90">
        <v>18.5</v>
      </c>
      <c r="N90">
        <v>20.7</v>
      </c>
      <c r="O90">
        <v>49</v>
      </c>
      <c r="P90">
        <v>57</v>
      </c>
      <c r="Q90">
        <v>45</v>
      </c>
      <c r="R90">
        <v>40</v>
      </c>
    </row>
    <row r="91" spans="1:18" x14ac:dyDescent="0.3">
      <c r="A91">
        <v>76</v>
      </c>
      <c r="B91">
        <v>100011</v>
      </c>
      <c r="C91">
        <v>6.7999999999999996E-3</v>
      </c>
      <c r="D91">
        <v>-6.5100000000000005E-2</v>
      </c>
      <c r="E91">
        <v>-1.9E-2</v>
      </c>
      <c r="F91">
        <v>-2.1600000000000001E-2</v>
      </c>
      <c r="G91">
        <v>111</v>
      </c>
      <c r="H91">
        <v>92</v>
      </c>
      <c r="I91">
        <v>97</v>
      </c>
      <c r="J91">
        <v>128</v>
      </c>
      <c r="K91">
        <v>19.3</v>
      </c>
      <c r="L91">
        <v>18.399999999999999</v>
      </c>
      <c r="M91">
        <v>18.899999999999999</v>
      </c>
      <c r="N91">
        <v>21.3</v>
      </c>
      <c r="O91">
        <v>39</v>
      </c>
      <c r="P91">
        <v>26</v>
      </c>
      <c r="Q91">
        <v>43</v>
      </c>
      <c r="R91">
        <v>31</v>
      </c>
    </row>
    <row r="92" spans="1:18" x14ac:dyDescent="0.3">
      <c r="A92">
        <v>76.5</v>
      </c>
      <c r="B92">
        <v>100011</v>
      </c>
      <c r="C92">
        <v>-1E-4</v>
      </c>
      <c r="D92">
        <v>-0.1217</v>
      </c>
      <c r="E92">
        <v>-2.53E-2</v>
      </c>
      <c r="F92">
        <v>-3.32E-2</v>
      </c>
      <c r="G92">
        <v>111</v>
      </c>
      <c r="H92">
        <v>102</v>
      </c>
      <c r="I92">
        <v>90</v>
      </c>
      <c r="J92">
        <v>123</v>
      </c>
      <c r="K92">
        <v>19.3</v>
      </c>
      <c r="L92">
        <v>19.3</v>
      </c>
      <c r="M92">
        <v>18.3</v>
      </c>
      <c r="N92">
        <v>21</v>
      </c>
      <c r="O92">
        <v>30</v>
      </c>
      <c r="P92">
        <v>15</v>
      </c>
      <c r="Q92">
        <v>6</v>
      </c>
      <c r="R92">
        <v>13</v>
      </c>
    </row>
    <row r="93" spans="1:18" x14ac:dyDescent="0.3">
      <c r="A93">
        <v>77</v>
      </c>
      <c r="B93">
        <v>100011</v>
      </c>
      <c r="C93">
        <v>-7.0199999999999999E-2</v>
      </c>
      <c r="D93">
        <v>-7.6700000000000004E-2</v>
      </c>
      <c r="E93">
        <v>-2.01E-2</v>
      </c>
      <c r="F93">
        <v>-1.8E-3</v>
      </c>
      <c r="G93">
        <v>102</v>
      </c>
      <c r="H93">
        <v>111</v>
      </c>
      <c r="I93">
        <v>79</v>
      </c>
      <c r="J93">
        <v>116</v>
      </c>
      <c r="K93">
        <v>18.600000000000001</v>
      </c>
      <c r="L93">
        <v>20.100000000000001</v>
      </c>
      <c r="M93">
        <v>17.100000000000001</v>
      </c>
      <c r="N93">
        <v>20.5</v>
      </c>
      <c r="O93">
        <v>16</v>
      </c>
      <c r="P93">
        <v>39</v>
      </c>
      <c r="Q93">
        <v>33</v>
      </c>
      <c r="R93">
        <v>10</v>
      </c>
    </row>
    <row r="94" spans="1:18" x14ac:dyDescent="0.3">
      <c r="A94">
        <v>77.5</v>
      </c>
      <c r="B94">
        <v>100011</v>
      </c>
      <c r="C94">
        <v>-0.1426</v>
      </c>
      <c r="D94">
        <v>2.0500000000000001E-2</v>
      </c>
      <c r="E94">
        <v>-4.6199999999999998E-2</v>
      </c>
      <c r="F94">
        <v>-5.6800000000000003E-2</v>
      </c>
      <c r="G94">
        <v>94</v>
      </c>
      <c r="H94">
        <v>81</v>
      </c>
      <c r="I94">
        <v>79</v>
      </c>
      <c r="J94">
        <v>120</v>
      </c>
      <c r="K94">
        <v>17.899999999999999</v>
      </c>
      <c r="L94">
        <v>17.3</v>
      </c>
      <c r="M94">
        <v>17.100000000000001</v>
      </c>
      <c r="N94">
        <v>20.8</v>
      </c>
      <c r="O94">
        <v>14</v>
      </c>
      <c r="P94">
        <v>39</v>
      </c>
      <c r="Q94">
        <v>5</v>
      </c>
      <c r="R94">
        <v>28</v>
      </c>
    </row>
    <row r="95" spans="1:18" x14ac:dyDescent="0.3">
      <c r="A95">
        <v>78</v>
      </c>
      <c r="B95">
        <v>100011</v>
      </c>
      <c r="C95">
        <v>-5.9700000000000003E-2</v>
      </c>
      <c r="D95">
        <v>-0.22670000000000001</v>
      </c>
      <c r="E95">
        <v>1.9599999999999999E-2</v>
      </c>
      <c r="F95">
        <v>-2.58E-2</v>
      </c>
      <c r="G95">
        <v>111</v>
      </c>
      <c r="H95">
        <v>90</v>
      </c>
      <c r="I95">
        <v>92</v>
      </c>
      <c r="J95">
        <v>125</v>
      </c>
      <c r="K95">
        <v>19.3</v>
      </c>
      <c r="L95">
        <v>18.3</v>
      </c>
      <c r="M95">
        <v>18.399999999999999</v>
      </c>
      <c r="N95">
        <v>21.1</v>
      </c>
      <c r="O95">
        <v>18</v>
      </c>
      <c r="P95">
        <v>15</v>
      </c>
      <c r="Q95">
        <v>32</v>
      </c>
      <c r="R95">
        <v>28</v>
      </c>
    </row>
    <row r="96" spans="1:18" x14ac:dyDescent="0.3">
      <c r="A96">
        <v>78.5</v>
      </c>
      <c r="B96">
        <v>100011</v>
      </c>
      <c r="C96">
        <v>-0.14499999999999999</v>
      </c>
      <c r="D96">
        <v>0.21929999999999999</v>
      </c>
      <c r="E96">
        <v>-3.3700000000000001E-2</v>
      </c>
      <c r="F96">
        <v>2.5899999999999999E-2</v>
      </c>
      <c r="G96">
        <v>90</v>
      </c>
      <c r="H96">
        <v>94</v>
      </c>
      <c r="I96">
        <v>74</v>
      </c>
      <c r="J96">
        <v>105</v>
      </c>
      <c r="K96">
        <v>17.5</v>
      </c>
      <c r="L96">
        <v>18.600000000000001</v>
      </c>
      <c r="M96">
        <v>16.600000000000001</v>
      </c>
      <c r="N96">
        <v>19.600000000000001</v>
      </c>
      <c r="O96">
        <v>5</v>
      </c>
      <c r="P96">
        <v>15</v>
      </c>
      <c r="Q96">
        <v>13</v>
      </c>
      <c r="R96">
        <v>30</v>
      </c>
    </row>
    <row r="97" spans="1:18" x14ac:dyDescent="0.3">
      <c r="A97">
        <v>79</v>
      </c>
      <c r="B97">
        <v>100011</v>
      </c>
      <c r="C97">
        <v>-1.35E-2</v>
      </c>
      <c r="D97">
        <v>-3.9E-2</v>
      </c>
      <c r="E97">
        <v>-2.5700000000000001E-2</v>
      </c>
      <c r="F97">
        <v>-2.23E-2</v>
      </c>
      <c r="G97">
        <v>126</v>
      </c>
      <c r="H97">
        <v>96</v>
      </c>
      <c r="I97">
        <v>94</v>
      </c>
      <c r="J97">
        <v>123</v>
      </c>
      <c r="K97">
        <v>20.399999999999999</v>
      </c>
      <c r="L97">
        <v>18.8</v>
      </c>
      <c r="M97">
        <v>18.600000000000001</v>
      </c>
      <c r="N97">
        <v>21</v>
      </c>
      <c r="O97">
        <v>45</v>
      </c>
      <c r="P97">
        <v>29</v>
      </c>
      <c r="Q97">
        <v>47</v>
      </c>
      <c r="R97">
        <v>51</v>
      </c>
    </row>
    <row r="98" spans="1:18" x14ac:dyDescent="0.3">
      <c r="A98">
        <v>79.5</v>
      </c>
      <c r="B98">
        <v>100011</v>
      </c>
      <c r="C98">
        <v>4.5499999999999999E-2</v>
      </c>
      <c r="D98">
        <v>6.1000000000000004E-3</v>
      </c>
      <c r="E98">
        <v>-3.6400000000000002E-2</v>
      </c>
      <c r="F98">
        <v>-3.4799999999999998E-2</v>
      </c>
      <c r="G98">
        <v>107</v>
      </c>
      <c r="H98">
        <v>93</v>
      </c>
      <c r="I98">
        <v>99</v>
      </c>
      <c r="J98">
        <v>116</v>
      </c>
      <c r="K98">
        <v>19</v>
      </c>
      <c r="L98">
        <v>18.5</v>
      </c>
      <c r="M98">
        <v>19.100000000000001</v>
      </c>
      <c r="N98">
        <v>20.5</v>
      </c>
      <c r="O98">
        <v>48</v>
      </c>
      <c r="P98">
        <v>54</v>
      </c>
      <c r="Q98">
        <v>30</v>
      </c>
      <c r="R98">
        <v>36</v>
      </c>
    </row>
    <row r="99" spans="1:18" x14ac:dyDescent="0.3">
      <c r="A99">
        <v>80</v>
      </c>
      <c r="B99">
        <v>100011</v>
      </c>
      <c r="C99">
        <v>0.189</v>
      </c>
      <c r="D99">
        <v>0.12570000000000001</v>
      </c>
      <c r="E99">
        <v>-6.93E-2</v>
      </c>
      <c r="F99">
        <v>-6.7199999999999996E-2</v>
      </c>
      <c r="G99">
        <v>92</v>
      </c>
      <c r="H99">
        <v>95</v>
      </c>
      <c r="I99">
        <v>83</v>
      </c>
      <c r="J99">
        <v>108</v>
      </c>
      <c r="K99">
        <v>17.7</v>
      </c>
      <c r="L99">
        <v>18.7</v>
      </c>
      <c r="M99">
        <v>17.600000000000001</v>
      </c>
      <c r="N99">
        <v>19.8</v>
      </c>
      <c r="O99">
        <v>20</v>
      </c>
      <c r="P99">
        <v>33</v>
      </c>
      <c r="Q99">
        <v>18</v>
      </c>
      <c r="R99">
        <v>10</v>
      </c>
    </row>
    <row r="100" spans="1:18" x14ac:dyDescent="0.3">
      <c r="A100">
        <v>80.5</v>
      </c>
      <c r="B100">
        <v>100011</v>
      </c>
      <c r="C100">
        <v>-1.7100000000000001E-2</v>
      </c>
      <c r="D100">
        <v>-0.15559999999999999</v>
      </c>
      <c r="E100">
        <v>-3.3700000000000001E-2</v>
      </c>
      <c r="F100">
        <v>-1.4500000000000001E-2</v>
      </c>
      <c r="G100">
        <v>102</v>
      </c>
      <c r="H100">
        <v>94</v>
      </c>
      <c r="I100">
        <v>60</v>
      </c>
      <c r="J100">
        <v>112</v>
      </c>
      <c r="K100">
        <v>18.600000000000001</v>
      </c>
      <c r="L100">
        <v>18.600000000000001</v>
      </c>
      <c r="M100">
        <v>14.7</v>
      </c>
      <c r="N100">
        <v>20.2</v>
      </c>
      <c r="O100">
        <v>48</v>
      </c>
      <c r="P100">
        <v>50</v>
      </c>
      <c r="Q100">
        <v>43</v>
      </c>
      <c r="R100">
        <v>22</v>
      </c>
    </row>
    <row r="101" spans="1:18" x14ac:dyDescent="0.3">
      <c r="A101">
        <v>81</v>
      </c>
      <c r="B101">
        <v>100011</v>
      </c>
      <c r="C101">
        <v>3.1699999999999999E-2</v>
      </c>
      <c r="D101">
        <v>-0.1241</v>
      </c>
      <c r="E101">
        <v>-4.7000000000000002E-3</v>
      </c>
      <c r="F101">
        <v>-1.1599999999999999E-2</v>
      </c>
      <c r="G101">
        <v>84</v>
      </c>
      <c r="H101">
        <v>80</v>
      </c>
      <c r="I101">
        <v>74</v>
      </c>
      <c r="J101">
        <v>110</v>
      </c>
      <c r="K101">
        <v>16.899999999999999</v>
      </c>
      <c r="L101">
        <v>17.2</v>
      </c>
      <c r="M101">
        <v>16.600000000000001</v>
      </c>
      <c r="N101">
        <v>20</v>
      </c>
      <c r="O101">
        <v>21</v>
      </c>
      <c r="P101">
        <v>7</v>
      </c>
      <c r="Q101">
        <v>16</v>
      </c>
      <c r="R101">
        <v>11</v>
      </c>
    </row>
    <row r="102" spans="1:18" x14ac:dyDescent="0.3">
      <c r="A102">
        <v>81.5</v>
      </c>
      <c r="B102">
        <v>100011</v>
      </c>
      <c r="C102">
        <v>9.6799999999999997E-2</v>
      </c>
      <c r="D102">
        <v>-0.1096</v>
      </c>
      <c r="E102">
        <v>-7.1999999999999995E-2</v>
      </c>
      <c r="F102">
        <v>-6.2399999999999997E-2</v>
      </c>
      <c r="G102">
        <v>98</v>
      </c>
      <c r="H102">
        <v>101</v>
      </c>
      <c r="I102">
        <v>83</v>
      </c>
      <c r="J102">
        <v>110</v>
      </c>
      <c r="K102">
        <v>18.2</v>
      </c>
      <c r="L102">
        <v>19.3</v>
      </c>
      <c r="M102">
        <v>17.600000000000001</v>
      </c>
      <c r="N102">
        <v>20</v>
      </c>
      <c r="O102">
        <v>20</v>
      </c>
      <c r="P102">
        <v>23</v>
      </c>
      <c r="Q102">
        <v>5</v>
      </c>
      <c r="R102">
        <v>35</v>
      </c>
    </row>
    <row r="103" spans="1:18" x14ac:dyDescent="0.3">
      <c r="A103">
        <v>82</v>
      </c>
      <c r="B103">
        <v>100011</v>
      </c>
      <c r="C103">
        <v>-2.0400000000000001E-2</v>
      </c>
      <c r="D103">
        <v>1.38E-2</v>
      </c>
      <c r="E103">
        <v>-3.6600000000000001E-2</v>
      </c>
      <c r="F103">
        <v>-3.8699999999999998E-2</v>
      </c>
      <c r="G103">
        <v>106</v>
      </c>
      <c r="H103">
        <v>94</v>
      </c>
      <c r="I103">
        <v>91</v>
      </c>
      <c r="J103">
        <v>133</v>
      </c>
      <c r="K103">
        <v>18.899999999999999</v>
      </c>
      <c r="L103">
        <v>18.600000000000001</v>
      </c>
      <c r="M103">
        <v>18.399999999999999</v>
      </c>
      <c r="N103">
        <v>21.6</v>
      </c>
      <c r="O103">
        <v>18</v>
      </c>
      <c r="P103">
        <v>41</v>
      </c>
      <c r="Q103">
        <v>19</v>
      </c>
      <c r="R103">
        <v>15</v>
      </c>
    </row>
    <row r="104" spans="1:18" x14ac:dyDescent="0.3">
      <c r="A104">
        <v>82.5</v>
      </c>
      <c r="B104">
        <v>100011</v>
      </c>
      <c r="C104">
        <v>1.77E-2</v>
      </c>
      <c r="D104">
        <v>4.7999999999999996E-3</v>
      </c>
      <c r="E104">
        <v>-2.0500000000000001E-2</v>
      </c>
      <c r="F104">
        <v>-3.1600000000000003E-2</v>
      </c>
      <c r="G104">
        <v>117</v>
      </c>
      <c r="H104">
        <v>99</v>
      </c>
      <c r="I104">
        <v>90</v>
      </c>
      <c r="J104">
        <v>113</v>
      </c>
      <c r="K104">
        <v>19.8</v>
      </c>
      <c r="L104">
        <v>19.100000000000001</v>
      </c>
      <c r="M104">
        <v>18.3</v>
      </c>
      <c r="N104">
        <v>20.2</v>
      </c>
      <c r="O104">
        <v>40</v>
      </c>
      <c r="P104">
        <v>36</v>
      </c>
      <c r="Q104">
        <v>37</v>
      </c>
      <c r="R104">
        <v>50</v>
      </c>
    </row>
    <row r="105" spans="1:18" x14ac:dyDescent="0.3">
      <c r="A105">
        <v>83</v>
      </c>
      <c r="B105">
        <v>100011</v>
      </c>
      <c r="C105">
        <v>1.77E-2</v>
      </c>
      <c r="D105">
        <v>4.58E-2</v>
      </c>
      <c r="E105">
        <v>-3.3599999999999998E-2</v>
      </c>
      <c r="F105">
        <v>-2.9600000000000001E-2</v>
      </c>
      <c r="G105">
        <v>111</v>
      </c>
      <c r="H105">
        <v>124</v>
      </c>
      <c r="I105">
        <v>93</v>
      </c>
      <c r="J105">
        <v>111</v>
      </c>
      <c r="K105">
        <v>19.3</v>
      </c>
      <c r="L105">
        <v>21</v>
      </c>
      <c r="M105">
        <v>18.5</v>
      </c>
      <c r="N105">
        <v>20.100000000000001</v>
      </c>
      <c r="O105">
        <v>30</v>
      </c>
      <c r="P105">
        <v>49</v>
      </c>
      <c r="Q105">
        <v>18</v>
      </c>
      <c r="R105">
        <v>18</v>
      </c>
    </row>
    <row r="106" spans="1:18" x14ac:dyDescent="0.3">
      <c r="A106">
        <v>83.5</v>
      </c>
      <c r="B106">
        <v>100011</v>
      </c>
      <c r="C106">
        <v>9.3600000000000003E-2</v>
      </c>
      <c r="D106">
        <v>4.8999999999999998E-3</v>
      </c>
      <c r="E106">
        <v>-1.5299999999999999E-2</v>
      </c>
      <c r="F106">
        <v>-4.5100000000000001E-2</v>
      </c>
      <c r="G106">
        <v>111</v>
      </c>
      <c r="H106">
        <v>116</v>
      </c>
      <c r="I106">
        <v>84</v>
      </c>
      <c r="J106">
        <v>115</v>
      </c>
      <c r="K106">
        <v>19.3</v>
      </c>
      <c r="L106">
        <v>20.5</v>
      </c>
      <c r="M106">
        <v>17.7</v>
      </c>
      <c r="N106">
        <v>20.399999999999999</v>
      </c>
      <c r="O106">
        <v>15</v>
      </c>
      <c r="P106">
        <v>18</v>
      </c>
      <c r="Q106">
        <v>18</v>
      </c>
      <c r="R106">
        <v>28</v>
      </c>
    </row>
    <row r="107" spans="1:18" x14ac:dyDescent="0.3">
      <c r="A107">
        <v>84</v>
      </c>
      <c r="B107">
        <v>100011</v>
      </c>
      <c r="C107">
        <v>-8.9700000000000002E-2</v>
      </c>
      <c r="D107">
        <v>0.255</v>
      </c>
      <c r="E107">
        <v>-6.1400000000000003E-2</v>
      </c>
      <c r="F107">
        <v>-1.6400000000000001E-2</v>
      </c>
      <c r="G107">
        <v>96</v>
      </c>
      <c r="H107">
        <v>83</v>
      </c>
      <c r="I107">
        <v>83</v>
      </c>
      <c r="J107">
        <v>109</v>
      </c>
      <c r="K107">
        <v>18.100000000000001</v>
      </c>
      <c r="L107">
        <v>17.600000000000001</v>
      </c>
      <c r="M107">
        <v>17.600000000000001</v>
      </c>
      <c r="N107">
        <v>19.899999999999999</v>
      </c>
      <c r="O107">
        <v>8</v>
      </c>
      <c r="P107">
        <v>12</v>
      </c>
      <c r="Q107">
        <v>28</v>
      </c>
      <c r="R107">
        <v>14</v>
      </c>
    </row>
    <row r="108" spans="1:18" x14ac:dyDescent="0.3">
      <c r="A108">
        <v>84.5</v>
      </c>
      <c r="B108">
        <v>100011</v>
      </c>
      <c r="C108">
        <v>2.3400000000000001E-2</v>
      </c>
      <c r="D108">
        <v>-0.13139999999999999</v>
      </c>
      <c r="E108">
        <v>-7.5300000000000006E-2</v>
      </c>
      <c r="F108">
        <v>-2.4500000000000001E-2</v>
      </c>
      <c r="G108">
        <v>93</v>
      </c>
      <c r="H108">
        <v>89</v>
      </c>
      <c r="I108">
        <v>79</v>
      </c>
      <c r="J108">
        <v>113</v>
      </c>
      <c r="K108">
        <v>17.8</v>
      </c>
      <c r="L108">
        <v>18.2</v>
      </c>
      <c r="M108">
        <v>17.100000000000001</v>
      </c>
      <c r="N108">
        <v>20.2</v>
      </c>
      <c r="O108">
        <v>19</v>
      </c>
      <c r="P108">
        <v>4</v>
      </c>
      <c r="Q108">
        <v>21</v>
      </c>
      <c r="R108">
        <v>5</v>
      </c>
    </row>
    <row r="109" spans="1:18" x14ac:dyDescent="0.3">
      <c r="A109">
        <v>85</v>
      </c>
      <c r="B109">
        <v>100011</v>
      </c>
      <c r="C109">
        <v>-0.1268</v>
      </c>
      <c r="D109">
        <v>-5.4699999999999999E-2</v>
      </c>
      <c r="E109">
        <v>-1.2E-2</v>
      </c>
      <c r="F109">
        <v>-4.7000000000000002E-3</v>
      </c>
      <c r="G109">
        <v>106</v>
      </c>
      <c r="H109">
        <v>98</v>
      </c>
      <c r="I109">
        <v>87</v>
      </c>
      <c r="J109">
        <v>111</v>
      </c>
      <c r="K109">
        <v>18.899999999999999</v>
      </c>
      <c r="L109">
        <v>19</v>
      </c>
      <c r="M109">
        <v>18</v>
      </c>
      <c r="N109">
        <v>20.100000000000001</v>
      </c>
      <c r="O109">
        <v>26</v>
      </c>
      <c r="P109">
        <v>8</v>
      </c>
      <c r="Q109">
        <v>29</v>
      </c>
      <c r="R109">
        <v>25</v>
      </c>
    </row>
    <row r="110" spans="1:18" x14ac:dyDescent="0.3">
      <c r="A110">
        <v>85.5</v>
      </c>
      <c r="B110">
        <v>100011</v>
      </c>
      <c r="C110">
        <v>-8.2100000000000006E-2</v>
      </c>
      <c r="D110">
        <v>-2.01E-2</v>
      </c>
      <c r="E110">
        <v>-1.6899999999999998E-2</v>
      </c>
      <c r="F110">
        <v>-2.2100000000000002E-2</v>
      </c>
      <c r="G110">
        <v>101</v>
      </c>
      <c r="H110">
        <v>83</v>
      </c>
      <c r="I110">
        <v>74</v>
      </c>
      <c r="J110">
        <v>112</v>
      </c>
      <c r="K110">
        <v>18.5</v>
      </c>
      <c r="L110">
        <v>17.600000000000001</v>
      </c>
      <c r="M110">
        <v>16.600000000000001</v>
      </c>
      <c r="N110">
        <v>20.2</v>
      </c>
      <c r="O110">
        <v>43</v>
      </c>
      <c r="P110">
        <v>33</v>
      </c>
      <c r="Q110">
        <v>44</v>
      </c>
      <c r="R110">
        <v>42</v>
      </c>
    </row>
    <row r="111" spans="1:18" x14ac:dyDescent="0.3">
      <c r="A111">
        <v>86</v>
      </c>
      <c r="B111">
        <v>100011</v>
      </c>
      <c r="C111">
        <v>-1.6500000000000001E-2</v>
      </c>
      <c r="D111">
        <v>6.9500000000000006E-2</v>
      </c>
      <c r="E111">
        <v>-5.91E-2</v>
      </c>
      <c r="F111">
        <v>-6.0499999999999998E-2</v>
      </c>
      <c r="G111">
        <v>99</v>
      </c>
      <c r="H111">
        <v>92</v>
      </c>
      <c r="I111">
        <v>82</v>
      </c>
      <c r="J111">
        <v>109</v>
      </c>
      <c r="K111">
        <v>18.3</v>
      </c>
      <c r="L111">
        <v>18.399999999999999</v>
      </c>
      <c r="M111">
        <v>17.399999999999999</v>
      </c>
      <c r="N111">
        <v>19.899999999999999</v>
      </c>
      <c r="O111">
        <v>33</v>
      </c>
      <c r="P111">
        <v>61</v>
      </c>
      <c r="Q111">
        <v>33</v>
      </c>
      <c r="R111">
        <v>10</v>
      </c>
    </row>
    <row r="112" spans="1:18" x14ac:dyDescent="0.3">
      <c r="A112">
        <v>86.5</v>
      </c>
      <c r="B112">
        <v>100011</v>
      </c>
      <c r="C112">
        <v>1.4E-2</v>
      </c>
      <c r="D112">
        <v>1.55E-2</v>
      </c>
      <c r="E112">
        <v>-0.1109</v>
      </c>
      <c r="F112">
        <v>-0.10539999999999999</v>
      </c>
      <c r="G112">
        <v>102</v>
      </c>
      <c r="H112">
        <v>78</v>
      </c>
      <c r="I112">
        <v>83</v>
      </c>
      <c r="J112">
        <v>114</v>
      </c>
      <c r="K112">
        <v>18.600000000000001</v>
      </c>
      <c r="L112">
        <v>17</v>
      </c>
      <c r="M112">
        <v>17.600000000000001</v>
      </c>
      <c r="N112">
        <v>20.3</v>
      </c>
      <c r="O112">
        <v>56</v>
      </c>
      <c r="P112">
        <v>38</v>
      </c>
      <c r="Q112">
        <v>16</v>
      </c>
      <c r="R112">
        <v>37</v>
      </c>
    </row>
    <row r="113" spans="1:18" x14ac:dyDescent="0.3">
      <c r="A113">
        <v>87</v>
      </c>
      <c r="B113">
        <v>100011</v>
      </c>
      <c r="C113">
        <v>-6.54E-2</v>
      </c>
      <c r="D113">
        <v>7.3400000000000007E-2</v>
      </c>
      <c r="E113">
        <v>-3.6600000000000001E-2</v>
      </c>
      <c r="F113">
        <v>-5.3900000000000003E-2</v>
      </c>
      <c r="G113">
        <v>94</v>
      </c>
      <c r="H113">
        <v>93</v>
      </c>
      <c r="I113">
        <v>90</v>
      </c>
      <c r="J113">
        <v>112</v>
      </c>
      <c r="K113">
        <v>17.899999999999999</v>
      </c>
      <c r="L113">
        <v>18.5</v>
      </c>
      <c r="M113">
        <v>18.3</v>
      </c>
      <c r="N113">
        <v>20.2</v>
      </c>
      <c r="O113">
        <v>35</v>
      </c>
      <c r="P113">
        <v>23</v>
      </c>
      <c r="Q113">
        <v>4</v>
      </c>
      <c r="R113">
        <v>34</v>
      </c>
    </row>
    <row r="114" spans="1:18" x14ac:dyDescent="0.3">
      <c r="A114">
        <v>87.5</v>
      </c>
      <c r="B114">
        <v>100011</v>
      </c>
      <c r="C114">
        <v>-7.7000000000000002E-3</v>
      </c>
      <c r="D114">
        <v>-1.46E-2</v>
      </c>
      <c r="E114">
        <v>-5.7799999999999997E-2</v>
      </c>
      <c r="F114">
        <v>-5.9900000000000002E-2</v>
      </c>
      <c r="G114">
        <v>104</v>
      </c>
      <c r="H114">
        <v>96</v>
      </c>
      <c r="I114">
        <v>71</v>
      </c>
      <c r="J114">
        <v>115</v>
      </c>
      <c r="K114">
        <v>18.8</v>
      </c>
      <c r="L114">
        <v>18.8</v>
      </c>
      <c r="M114">
        <v>16.2</v>
      </c>
      <c r="N114">
        <v>20.399999999999999</v>
      </c>
      <c r="O114">
        <v>12</v>
      </c>
      <c r="P114">
        <v>21</v>
      </c>
      <c r="Q114">
        <v>25</v>
      </c>
      <c r="R114">
        <v>30</v>
      </c>
    </row>
    <row r="115" spans="1:18" x14ac:dyDescent="0.3">
      <c r="A115">
        <v>88</v>
      </c>
      <c r="B115">
        <v>100011</v>
      </c>
      <c r="C115">
        <v>7.1000000000000004E-3</v>
      </c>
      <c r="D115">
        <v>6.8599999999999994E-2</v>
      </c>
      <c r="E115">
        <v>-7.5499999999999998E-2</v>
      </c>
      <c r="F115">
        <v>-8.7900000000000006E-2</v>
      </c>
      <c r="G115">
        <v>102</v>
      </c>
      <c r="H115">
        <v>90</v>
      </c>
      <c r="I115">
        <v>76</v>
      </c>
      <c r="J115">
        <v>103</v>
      </c>
      <c r="K115">
        <v>18.600000000000001</v>
      </c>
      <c r="L115">
        <v>18.3</v>
      </c>
      <c r="M115">
        <v>16.8</v>
      </c>
      <c r="N115">
        <v>19.399999999999999</v>
      </c>
      <c r="O115">
        <v>22</v>
      </c>
      <c r="P115">
        <v>35</v>
      </c>
      <c r="Q115">
        <v>19</v>
      </c>
      <c r="R115">
        <v>12</v>
      </c>
    </row>
    <row r="116" spans="1:18" x14ac:dyDescent="0.3">
      <c r="A116">
        <v>88.5</v>
      </c>
      <c r="B116">
        <v>100011</v>
      </c>
      <c r="C116">
        <v>-2.75E-2</v>
      </c>
      <c r="D116">
        <v>-1.9300000000000001E-2</v>
      </c>
      <c r="E116">
        <v>-4.5600000000000002E-2</v>
      </c>
      <c r="F116">
        <v>-4.87E-2</v>
      </c>
      <c r="G116">
        <v>109</v>
      </c>
      <c r="H116">
        <v>101</v>
      </c>
      <c r="I116">
        <v>88</v>
      </c>
      <c r="J116">
        <v>113</v>
      </c>
      <c r="K116">
        <v>19.2</v>
      </c>
      <c r="L116">
        <v>19.3</v>
      </c>
      <c r="M116">
        <v>18.100000000000001</v>
      </c>
      <c r="N116">
        <v>20.2</v>
      </c>
      <c r="O116">
        <v>17</v>
      </c>
      <c r="P116">
        <v>9</v>
      </c>
      <c r="Q116">
        <v>41</v>
      </c>
      <c r="R116">
        <v>21</v>
      </c>
    </row>
    <row r="117" spans="1:18" x14ac:dyDescent="0.3">
      <c r="A117">
        <v>89</v>
      </c>
      <c r="B117">
        <v>100011</v>
      </c>
      <c r="C117">
        <v>-1.44E-2</v>
      </c>
      <c r="D117">
        <v>-6.13E-2</v>
      </c>
      <c r="E117">
        <v>-1.26E-2</v>
      </c>
      <c r="F117">
        <v>-2.4500000000000001E-2</v>
      </c>
      <c r="G117">
        <v>97</v>
      </c>
      <c r="H117">
        <v>84</v>
      </c>
      <c r="I117">
        <v>95</v>
      </c>
      <c r="J117">
        <v>103</v>
      </c>
      <c r="K117">
        <v>18.2</v>
      </c>
      <c r="L117">
        <v>17.7</v>
      </c>
      <c r="M117">
        <v>18.7</v>
      </c>
      <c r="N117">
        <v>19.399999999999999</v>
      </c>
      <c r="O117">
        <v>28</v>
      </c>
      <c r="P117">
        <v>30</v>
      </c>
      <c r="Q117">
        <v>61</v>
      </c>
      <c r="R117">
        <v>57</v>
      </c>
    </row>
    <row r="118" spans="1:18" x14ac:dyDescent="0.3">
      <c r="A118">
        <v>89.5</v>
      </c>
      <c r="B118">
        <v>100011</v>
      </c>
      <c r="C118">
        <v>-8.2000000000000003E-2</v>
      </c>
      <c r="D118">
        <v>-4.53E-2</v>
      </c>
      <c r="E118">
        <v>6.9999999999999999E-4</v>
      </c>
      <c r="F118">
        <v>-1.1999999999999999E-3</v>
      </c>
      <c r="G118">
        <v>108</v>
      </c>
      <c r="H118">
        <v>82</v>
      </c>
      <c r="I118">
        <v>72</v>
      </c>
      <c r="J118">
        <v>116</v>
      </c>
      <c r="K118">
        <v>19.100000000000001</v>
      </c>
      <c r="L118">
        <v>17.399999999999999</v>
      </c>
      <c r="M118">
        <v>16.3</v>
      </c>
      <c r="N118">
        <v>20.5</v>
      </c>
      <c r="O118">
        <v>55</v>
      </c>
      <c r="P118">
        <v>44</v>
      </c>
      <c r="Q118">
        <v>63</v>
      </c>
      <c r="R118">
        <v>46</v>
      </c>
    </row>
    <row r="119" spans="1:18" x14ac:dyDescent="0.3">
      <c r="A119">
        <v>90</v>
      </c>
      <c r="B119">
        <v>100011</v>
      </c>
      <c r="C119">
        <v>-0.2339</v>
      </c>
      <c r="D119">
        <v>-0.11409999999999999</v>
      </c>
      <c r="E119">
        <v>4.0500000000000001E-2</v>
      </c>
      <c r="F119">
        <v>5.6300000000000003E-2</v>
      </c>
      <c r="G119">
        <v>109</v>
      </c>
      <c r="H119">
        <v>95</v>
      </c>
      <c r="I119">
        <v>81</v>
      </c>
      <c r="J119">
        <v>123</v>
      </c>
      <c r="K119">
        <v>19.2</v>
      </c>
      <c r="L119">
        <v>18.7</v>
      </c>
      <c r="M119">
        <v>17.3</v>
      </c>
      <c r="N119">
        <v>21</v>
      </c>
      <c r="O119">
        <v>17</v>
      </c>
      <c r="P119">
        <v>21</v>
      </c>
      <c r="Q119">
        <v>4</v>
      </c>
      <c r="R119">
        <v>20</v>
      </c>
    </row>
    <row r="120" spans="1:18" x14ac:dyDescent="0.3">
      <c r="A120">
        <v>90.5</v>
      </c>
      <c r="B120">
        <v>100011</v>
      </c>
      <c r="C120">
        <v>-4.9599999999999998E-2</v>
      </c>
      <c r="D120">
        <v>-6.7500000000000004E-2</v>
      </c>
      <c r="E120">
        <v>2.2599999999999999E-2</v>
      </c>
      <c r="F120">
        <v>1.4800000000000001E-2</v>
      </c>
      <c r="G120">
        <v>105</v>
      </c>
      <c r="H120">
        <v>101</v>
      </c>
      <c r="I120">
        <v>73</v>
      </c>
      <c r="J120">
        <v>113</v>
      </c>
      <c r="K120">
        <v>18.8</v>
      </c>
      <c r="L120">
        <v>19.3</v>
      </c>
      <c r="M120">
        <v>16.399999999999999</v>
      </c>
      <c r="N120">
        <v>20.2</v>
      </c>
      <c r="O120">
        <v>14</v>
      </c>
      <c r="P120">
        <v>13</v>
      </c>
      <c r="Q120">
        <v>35</v>
      </c>
      <c r="R120">
        <v>21</v>
      </c>
    </row>
    <row r="121" spans="1:18" x14ac:dyDescent="0.3">
      <c r="A121">
        <v>91</v>
      </c>
      <c r="B121">
        <v>100011</v>
      </c>
      <c r="C121">
        <v>-0.1032</v>
      </c>
      <c r="D121">
        <v>-0.247</v>
      </c>
      <c r="E121">
        <v>3.0300000000000001E-2</v>
      </c>
      <c r="F121">
        <v>-1.5599999999999999E-2</v>
      </c>
      <c r="G121">
        <v>108</v>
      </c>
      <c r="H121">
        <v>97</v>
      </c>
      <c r="I121">
        <v>90</v>
      </c>
      <c r="J121">
        <v>109</v>
      </c>
      <c r="K121">
        <v>19.100000000000001</v>
      </c>
      <c r="L121">
        <v>18.899999999999999</v>
      </c>
      <c r="M121">
        <v>18.3</v>
      </c>
      <c r="N121">
        <v>19.899999999999999</v>
      </c>
      <c r="O121">
        <v>14</v>
      </c>
      <c r="P121">
        <v>9</v>
      </c>
      <c r="Q121">
        <v>10</v>
      </c>
      <c r="R121">
        <v>10</v>
      </c>
    </row>
    <row r="123" spans="1:18" x14ac:dyDescent="0.3">
      <c r="C123" t="s">
        <v>21</v>
      </c>
      <c r="D123" t="s">
        <v>22</v>
      </c>
      <c r="E123" t="s">
        <v>23</v>
      </c>
      <c r="F123" t="s">
        <v>24</v>
      </c>
    </row>
    <row r="124" spans="1:18" x14ac:dyDescent="0.3">
      <c r="B124" t="s">
        <v>18</v>
      </c>
      <c r="C124">
        <f>AVERAGE(C2:C122)*100</f>
        <v>-4.4446666666666665</v>
      </c>
      <c r="D124">
        <f>AVERAGE(D2:D122)*100</f>
        <v>-1.1020833333333329</v>
      </c>
      <c r="E124">
        <f>AVERAGE(E2:E122)*100</f>
        <v>-2.5243333333333333</v>
      </c>
      <c r="F124">
        <f>AVERAGE(F2:F122)*100</f>
        <v>-2.3815833333333347</v>
      </c>
    </row>
    <row r="125" spans="1:18" x14ac:dyDescent="0.3">
      <c r="B125" t="s">
        <v>20</v>
      </c>
      <c r="C125">
        <f>STDEV(C2:C122)*100</f>
        <v>7.4542848693328905</v>
      </c>
      <c r="D125">
        <f>STDEV(D2:D122)*100</f>
        <v>8.203808492066953</v>
      </c>
      <c r="E125">
        <f>STDEV(E2:E122)*100</f>
        <v>2.560201782138686</v>
      </c>
      <c r="F125">
        <f>STDEV(F2:F122)*100</f>
        <v>2.4990784842233573</v>
      </c>
    </row>
    <row r="126" spans="1:18" x14ac:dyDescent="0.3">
      <c r="B126" t="s">
        <v>36</v>
      </c>
      <c r="C126" cm="1">
        <f t="array" ref="C126">MIN(ABS(C2:C121))*100</f>
        <v>0.01</v>
      </c>
      <c r="D126" cm="1">
        <f t="array" ref="D126">MIN(ABS(D2:D121))*100</f>
        <v>0.1</v>
      </c>
      <c r="E126" cm="1">
        <f t="array" ref="E126">MIN(ABS(E2:E121))*100</f>
        <v>0.06</v>
      </c>
      <c r="F126" cm="1">
        <f t="array" ref="F126">MIN(ABS(F2:F121))*100</f>
        <v>0.04</v>
      </c>
    </row>
    <row r="127" spans="1:18" x14ac:dyDescent="0.3">
      <c r="B127" t="s">
        <v>37</v>
      </c>
      <c r="C127" cm="1">
        <f t="array" ref="C127">MAX(ABS(C2:C121))*100</f>
        <v>33.07</v>
      </c>
      <c r="D127" cm="1">
        <f t="array" ref="D127">MAX(ABS(D2:D121))*100</f>
        <v>28.24</v>
      </c>
      <c r="E127" cm="1">
        <f t="array" ref="E127">MAX(ABS(E2:E121))*100</f>
        <v>11.09</v>
      </c>
      <c r="F127" cm="1">
        <f t="array" ref="F127">MAX(ABS(F2:F121))*100</f>
        <v>10.54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table for paper</vt:lpstr>
      <vt:lpstr>NothingV1</vt:lpstr>
      <vt:lpstr>NothingV2</vt:lpstr>
      <vt:lpstr>AirstoneV1</vt:lpstr>
      <vt:lpstr>AirstoneV2</vt:lpstr>
      <vt:lpstr>70gphV1</vt:lpstr>
      <vt:lpstr>70gphV2</vt:lpstr>
      <vt:lpstr>250gphV1</vt:lpstr>
      <vt:lpstr>250gphV2</vt:lpstr>
      <vt:lpstr>500gphV1</vt:lpstr>
      <vt:lpstr>500gphV2</vt:lpstr>
      <vt:lpstr>950gphV1</vt:lpstr>
      <vt:lpstr>950gphV2</vt:lpstr>
      <vt:lpstr>'250gphV1'!_2024_01_03_250gph</vt:lpstr>
      <vt:lpstr>'250gphV2'!_2024_01_03_250v2</vt:lpstr>
      <vt:lpstr>'500gphV1'!_2024_01_03_500gph</vt:lpstr>
      <vt:lpstr>'500gphV2'!_2024_01_03_500v2</vt:lpstr>
      <vt:lpstr>AirstoneV1!_2024_01_03_70airstonev1</vt:lpstr>
      <vt:lpstr>AirstoneV2!_2024_01_03_70airstonev2</vt:lpstr>
      <vt:lpstr>'70gphV1'!_2024_01_03_70gph</vt:lpstr>
      <vt:lpstr>'70gphV2'!_2024_01_03_70v2</vt:lpstr>
      <vt:lpstr>'950gphV1'!_2024_01_03_950gph</vt:lpstr>
      <vt:lpstr>'950gphV2'!_2024_01_03_950v2</vt:lpstr>
      <vt:lpstr>NothingV1!_2024_01_26_NF_v1</vt:lpstr>
      <vt:lpstr>NothingV2!_2024_01_26_NF_v2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Rob Toonen</cp:lastModifiedBy>
  <dcterms:created xsi:type="dcterms:W3CDTF">2024-01-04T00:15:59Z</dcterms:created>
  <dcterms:modified xsi:type="dcterms:W3CDTF">2024-10-18T04:26:13Z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2024-02-04T01:04:52Z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2e65c565-b30b-4a27-b16d-fd98bbaa51e4</vt:lpwstr>
  </property>
  <property fmtid="{D5CDD505-2E9C-101B-9397-08002B2CF9AE}" pid="7" name="MSIP_Label_defa4170-0d19-0005-0004-bc88714345d2_ActionId">
    <vt:lpwstr>bbd5e9d8-655e-49c3-b4ad-e0662c02c7af</vt:lpwstr>
  </property>
  <property fmtid="{D5CDD505-2E9C-101B-9397-08002B2CF9AE}" pid="8" name="MSIP_Label_defa4170-0d19-0005-0004-bc88714345d2_ContentBits">
    <vt:lpwstr>0</vt:lpwstr>
  </property>
</Properties>
</file>